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BF83422E-8DDF-4166-9D87-B72127E74C4F}" xr6:coauthVersionLast="45" xr6:coauthVersionMax="45" xr10:uidLastSave="{00000000-0000-0000-0000-000000000000}"/>
  <bookViews>
    <workbookView xWindow="-120" yWindow="-120" windowWidth="29040" windowHeight="15840" tabRatio="663" firstSheet="21" activeTab="25"/>
  </bookViews>
  <sheets>
    <sheet name="January 2018" sheetId="65" r:id="rId1"/>
    <sheet name="February 2018" sheetId="66" r:id="rId2"/>
    <sheet name="March 2018" sheetId="67" r:id="rId3"/>
    <sheet name="April 2018" sheetId="68" r:id="rId4"/>
    <sheet name="May 2018" sheetId="69" r:id="rId5"/>
    <sheet name="June 2018" sheetId="71" r:id="rId6"/>
    <sheet name="July 2018" sheetId="70" r:id="rId7"/>
    <sheet name="August 2018" sheetId="72" r:id="rId8"/>
    <sheet name="September 2018" sheetId="73" r:id="rId9"/>
    <sheet name="October 2018" sheetId="74" r:id="rId10"/>
    <sheet name="November 2018" sheetId="75" r:id="rId11"/>
    <sheet name="December 2018" sheetId="76" r:id="rId12"/>
    <sheet name="January 2019" sheetId="78" r:id="rId13"/>
    <sheet name="February 2019" sheetId="79" r:id="rId14"/>
    <sheet name="March 2019" sheetId="80" r:id="rId15"/>
    <sheet name="April 2019" sheetId="81" r:id="rId16"/>
    <sheet name="May 2019" sheetId="82" r:id="rId17"/>
    <sheet name="June 2019" sheetId="83" r:id="rId18"/>
    <sheet name="July 2019" sheetId="84" r:id="rId19"/>
    <sheet name="August 2019" sheetId="85" r:id="rId20"/>
    <sheet name="September 2019" sheetId="86" r:id="rId21"/>
    <sheet name="October 2019" sheetId="88" r:id="rId22"/>
    <sheet name="November 2019" sheetId="89" r:id="rId23"/>
    <sheet name="December 2019" sheetId="90" r:id="rId24"/>
    <sheet name="January 2020" sheetId="91" r:id="rId25"/>
    <sheet name="February 2020" sheetId="92" r:id="rId26"/>
    <sheet name="March 2020" sheetId="93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93" l="1"/>
  <c r="M59" i="93"/>
  <c r="L59" i="93"/>
  <c r="N58" i="93"/>
  <c r="N60" i="93"/>
  <c r="M58" i="93"/>
  <c r="M60" i="93"/>
  <c r="L58" i="93"/>
  <c r="L60" i="93"/>
  <c r="J57" i="93"/>
  <c r="G57" i="93"/>
  <c r="K57" i="93"/>
  <c r="D57" i="93"/>
  <c r="J56" i="93"/>
  <c r="G56" i="93"/>
  <c r="K56" i="93"/>
  <c r="D56" i="93"/>
  <c r="J55" i="93"/>
  <c r="G55" i="93"/>
  <c r="D55" i="93"/>
  <c r="J54" i="93"/>
  <c r="G54" i="93"/>
  <c r="D54" i="93"/>
  <c r="J53" i="93"/>
  <c r="G53" i="93"/>
  <c r="D53" i="93"/>
  <c r="J52" i="93"/>
  <c r="G52" i="93"/>
  <c r="K52" i="93"/>
  <c r="D52" i="93"/>
  <c r="J51" i="93"/>
  <c r="G51" i="93"/>
  <c r="D51" i="93"/>
  <c r="J50" i="93"/>
  <c r="G50" i="93"/>
  <c r="D50" i="93"/>
  <c r="J49" i="93"/>
  <c r="G49" i="93"/>
  <c r="D49" i="93"/>
  <c r="J48" i="93"/>
  <c r="G48" i="93"/>
  <c r="K48" i="93"/>
  <c r="D48" i="93"/>
  <c r="J47" i="93"/>
  <c r="G47" i="93"/>
  <c r="D47" i="93"/>
  <c r="J46" i="93"/>
  <c r="G46" i="93"/>
  <c r="D46" i="93"/>
  <c r="J45" i="93"/>
  <c r="G45" i="93"/>
  <c r="D45" i="93"/>
  <c r="J44" i="93"/>
  <c r="G44" i="93"/>
  <c r="K44" i="93"/>
  <c r="D44" i="93"/>
  <c r="J43" i="93"/>
  <c r="G43" i="93"/>
  <c r="D43" i="93"/>
  <c r="J42" i="93"/>
  <c r="G42" i="93"/>
  <c r="D42" i="93"/>
  <c r="J41" i="93"/>
  <c r="G41" i="93"/>
  <c r="D41" i="93"/>
  <c r="J40" i="93"/>
  <c r="G40" i="93"/>
  <c r="K40" i="93"/>
  <c r="D40" i="93"/>
  <c r="J39" i="93"/>
  <c r="G39" i="93"/>
  <c r="D39" i="93"/>
  <c r="J38" i="93"/>
  <c r="G38" i="93"/>
  <c r="D38" i="93"/>
  <c r="J37" i="93"/>
  <c r="G37" i="93"/>
  <c r="D37" i="93"/>
  <c r="J36" i="93"/>
  <c r="G36" i="93"/>
  <c r="K36" i="93"/>
  <c r="D36" i="93"/>
  <c r="J35" i="93"/>
  <c r="G35" i="93"/>
  <c r="D35" i="93"/>
  <c r="J34" i="93"/>
  <c r="G34" i="93"/>
  <c r="D34" i="93"/>
  <c r="J33" i="93"/>
  <c r="G33" i="93"/>
  <c r="D33" i="93"/>
  <c r="J32" i="93"/>
  <c r="G32" i="93"/>
  <c r="K32" i="93"/>
  <c r="D32" i="93"/>
  <c r="J31" i="93"/>
  <c r="G31" i="93"/>
  <c r="D31" i="93"/>
  <c r="J30" i="93"/>
  <c r="G30" i="93"/>
  <c r="K30" i="93"/>
  <c r="D30" i="93"/>
  <c r="J29" i="93"/>
  <c r="G29" i="93"/>
  <c r="D29" i="93"/>
  <c r="J28" i="93"/>
  <c r="G28" i="93"/>
  <c r="D28" i="93"/>
  <c r="J27" i="93"/>
  <c r="G27" i="93"/>
  <c r="D27" i="93"/>
  <c r="K27" i="93"/>
  <c r="K35" i="93"/>
  <c r="K39" i="93"/>
  <c r="K43" i="93"/>
  <c r="K47" i="93"/>
  <c r="K51" i="93"/>
  <c r="K55" i="93"/>
  <c r="K34" i="93"/>
  <c r="K38" i="93"/>
  <c r="K42" i="93"/>
  <c r="K46" i="93"/>
  <c r="K50" i="93"/>
  <c r="K54" i="93"/>
  <c r="K33" i="93"/>
  <c r="K37" i="93"/>
  <c r="K41" i="93"/>
  <c r="K45" i="93"/>
  <c r="K49" i="93"/>
  <c r="K53" i="93"/>
  <c r="D27" i="92"/>
  <c r="N59" i="92"/>
  <c r="M59" i="92"/>
  <c r="L59" i="92"/>
  <c r="N58" i="92"/>
  <c r="N60" i="92"/>
  <c r="M58" i="92"/>
  <c r="M60" i="92"/>
  <c r="L58" i="92"/>
  <c r="L60" i="92"/>
  <c r="J57" i="92"/>
  <c r="G57" i="92"/>
  <c r="D57" i="92"/>
  <c r="J56" i="92"/>
  <c r="G56" i="92"/>
  <c r="D56" i="92"/>
  <c r="J55" i="92"/>
  <c r="G55" i="92"/>
  <c r="D55" i="92"/>
  <c r="K55" i="92"/>
  <c r="J54" i="92"/>
  <c r="G54" i="92"/>
  <c r="D54" i="92"/>
  <c r="J53" i="92"/>
  <c r="G53" i="92"/>
  <c r="D53" i="92"/>
  <c r="J52" i="92"/>
  <c r="G52" i="92"/>
  <c r="D52" i="92"/>
  <c r="J51" i="92"/>
  <c r="G51" i="92"/>
  <c r="D51" i="92"/>
  <c r="J50" i="92"/>
  <c r="G50" i="92"/>
  <c r="D50" i="92"/>
  <c r="K50" i="92"/>
  <c r="J49" i="92"/>
  <c r="G49" i="92"/>
  <c r="K49" i="92"/>
  <c r="D49" i="92"/>
  <c r="J48" i="92"/>
  <c r="G48" i="92"/>
  <c r="K48" i="92"/>
  <c r="D48" i="92"/>
  <c r="J47" i="92"/>
  <c r="G47" i="92"/>
  <c r="D47" i="92"/>
  <c r="K47" i="92"/>
  <c r="J46" i="92"/>
  <c r="G46" i="92"/>
  <c r="D46" i="92"/>
  <c r="K46" i="92"/>
  <c r="J45" i="92"/>
  <c r="G45" i="92"/>
  <c r="D45" i="92"/>
  <c r="K45" i="92"/>
  <c r="J44" i="92"/>
  <c r="G44" i="92"/>
  <c r="K44" i="92"/>
  <c r="D44" i="92"/>
  <c r="J43" i="92"/>
  <c r="G43" i="92"/>
  <c r="D43" i="92"/>
  <c r="J42" i="92"/>
  <c r="G42" i="92"/>
  <c r="D42" i="92"/>
  <c r="K42" i="92"/>
  <c r="J41" i="92"/>
  <c r="G41" i="92"/>
  <c r="K41" i="92"/>
  <c r="D41" i="92"/>
  <c r="J40" i="92"/>
  <c r="G40" i="92"/>
  <c r="K40" i="92"/>
  <c r="D40" i="92"/>
  <c r="J39" i="92"/>
  <c r="G39" i="92"/>
  <c r="D39" i="92"/>
  <c r="K39" i="92"/>
  <c r="J38" i="92"/>
  <c r="G38" i="92"/>
  <c r="D38" i="92"/>
  <c r="J37" i="92"/>
  <c r="G37" i="92"/>
  <c r="D37" i="92"/>
  <c r="J36" i="92"/>
  <c r="G36" i="92"/>
  <c r="D36" i="92"/>
  <c r="K36" i="92"/>
  <c r="J35" i="92"/>
  <c r="G35" i="92"/>
  <c r="D35" i="92"/>
  <c r="J34" i="92"/>
  <c r="G34" i="92"/>
  <c r="D34" i="92"/>
  <c r="K34" i="92"/>
  <c r="J33" i="92"/>
  <c r="G33" i="92"/>
  <c r="D33" i="92"/>
  <c r="K33" i="92"/>
  <c r="J32" i="92"/>
  <c r="G32" i="92"/>
  <c r="D32" i="92"/>
  <c r="J31" i="92"/>
  <c r="G31" i="92"/>
  <c r="D31" i="92"/>
  <c r="K31" i="92"/>
  <c r="J30" i="92"/>
  <c r="G30" i="92"/>
  <c r="D30" i="92"/>
  <c r="K30" i="92"/>
  <c r="J29" i="92"/>
  <c r="G29" i="92"/>
  <c r="D29" i="92"/>
  <c r="J28" i="92"/>
  <c r="G28" i="92"/>
  <c r="D28" i="92"/>
  <c r="K28" i="92"/>
  <c r="J27" i="92"/>
  <c r="G27" i="92"/>
  <c r="K27" i="92"/>
  <c r="N58" i="91"/>
  <c r="M58" i="91"/>
  <c r="L58" i="91"/>
  <c r="J57" i="91"/>
  <c r="G57" i="91"/>
  <c r="D57" i="91"/>
  <c r="J56" i="91"/>
  <c r="G56" i="91"/>
  <c r="K56" i="91"/>
  <c r="D56" i="91"/>
  <c r="J55" i="91"/>
  <c r="G55" i="91"/>
  <c r="D55" i="91"/>
  <c r="K55" i="91"/>
  <c r="J54" i="91"/>
  <c r="G54" i="91"/>
  <c r="D54" i="91"/>
  <c r="J53" i="91"/>
  <c r="G53" i="91"/>
  <c r="D53" i="91"/>
  <c r="J52" i="91"/>
  <c r="G52" i="91"/>
  <c r="K52" i="91"/>
  <c r="D52" i="91"/>
  <c r="J51" i="91"/>
  <c r="G51" i="91"/>
  <c r="D51" i="91"/>
  <c r="K51" i="91"/>
  <c r="J50" i="91"/>
  <c r="G50" i="91"/>
  <c r="D50" i="91"/>
  <c r="K50" i="91"/>
  <c r="J49" i="91"/>
  <c r="G49" i="91"/>
  <c r="K49" i="91"/>
  <c r="D49" i="91"/>
  <c r="J48" i="91"/>
  <c r="G48" i="91"/>
  <c r="D48" i="91"/>
  <c r="J47" i="91"/>
  <c r="G47" i="91"/>
  <c r="D47" i="91"/>
  <c r="K47" i="91"/>
  <c r="J46" i="91"/>
  <c r="G46" i="91"/>
  <c r="D46" i="91"/>
  <c r="J45" i="91"/>
  <c r="G45" i="91"/>
  <c r="D45" i="91"/>
  <c r="J44" i="91"/>
  <c r="G44" i="91"/>
  <c r="D44" i="91"/>
  <c r="J43" i="91"/>
  <c r="G43" i="91"/>
  <c r="D43" i="91"/>
  <c r="J42" i="91"/>
  <c r="G42" i="91"/>
  <c r="D42" i="91"/>
  <c r="J41" i="91"/>
  <c r="G41" i="91"/>
  <c r="K41" i="91"/>
  <c r="D41" i="91"/>
  <c r="J40" i="91"/>
  <c r="G40" i="91"/>
  <c r="K40" i="91"/>
  <c r="D40" i="91"/>
  <c r="J39" i="91"/>
  <c r="G39" i="91"/>
  <c r="D39" i="91"/>
  <c r="K39" i="91"/>
  <c r="J38" i="91"/>
  <c r="G38" i="91"/>
  <c r="D38" i="91"/>
  <c r="J37" i="91"/>
  <c r="G37" i="91"/>
  <c r="D37" i="91"/>
  <c r="J36" i="91"/>
  <c r="G36" i="91"/>
  <c r="D36" i="91"/>
  <c r="J35" i="91"/>
  <c r="G35" i="91"/>
  <c r="K35" i="91"/>
  <c r="D35" i="91"/>
  <c r="J34" i="91"/>
  <c r="G34" i="91"/>
  <c r="K34" i="91"/>
  <c r="D34" i="91"/>
  <c r="J33" i="91"/>
  <c r="G33" i="91"/>
  <c r="K33" i="91"/>
  <c r="D33" i="91"/>
  <c r="J32" i="91"/>
  <c r="G32" i="91"/>
  <c r="K32" i="91"/>
  <c r="D32" i="91"/>
  <c r="J31" i="91"/>
  <c r="G31" i="91"/>
  <c r="D31" i="91"/>
  <c r="K31" i="91"/>
  <c r="J30" i="91"/>
  <c r="G30" i="91"/>
  <c r="D30" i="91"/>
  <c r="J29" i="91"/>
  <c r="G29" i="91"/>
  <c r="D29" i="91"/>
  <c r="J28" i="91"/>
  <c r="G28" i="91"/>
  <c r="D28" i="91"/>
  <c r="K28" i="91"/>
  <c r="J27" i="91"/>
  <c r="G27" i="91"/>
  <c r="D27" i="91"/>
  <c r="K27" i="91"/>
  <c r="K38" i="91"/>
  <c r="K44" i="91"/>
  <c r="N58" i="90"/>
  <c r="M58" i="90"/>
  <c r="L58" i="90"/>
  <c r="J57" i="90"/>
  <c r="G57" i="90"/>
  <c r="D57" i="90"/>
  <c r="K57" i="90"/>
  <c r="J56" i="90"/>
  <c r="G56" i="90"/>
  <c r="D56" i="90"/>
  <c r="K56" i="90"/>
  <c r="J55" i="90"/>
  <c r="G55" i="90"/>
  <c r="D55" i="90"/>
  <c r="J54" i="90"/>
  <c r="G54" i="90"/>
  <c r="D54" i="90"/>
  <c r="J53" i="90"/>
  <c r="G53" i="90"/>
  <c r="K53" i="90"/>
  <c r="D53" i="90"/>
  <c r="J52" i="90"/>
  <c r="G52" i="90"/>
  <c r="D52" i="90"/>
  <c r="K52" i="90"/>
  <c r="J51" i="90"/>
  <c r="G51" i="90"/>
  <c r="D51" i="90"/>
  <c r="K51" i="90"/>
  <c r="J50" i="90"/>
  <c r="G50" i="90"/>
  <c r="D50" i="90"/>
  <c r="K50" i="90"/>
  <c r="J49" i="90"/>
  <c r="G49" i="90"/>
  <c r="D49" i="90"/>
  <c r="K49" i="90"/>
  <c r="J48" i="90"/>
  <c r="G48" i="90"/>
  <c r="D48" i="90"/>
  <c r="J47" i="90"/>
  <c r="G47" i="90"/>
  <c r="K47" i="90"/>
  <c r="D47" i="90"/>
  <c r="J46" i="90"/>
  <c r="G46" i="90"/>
  <c r="D46" i="90"/>
  <c r="K46" i="90"/>
  <c r="J45" i="90"/>
  <c r="G45" i="90"/>
  <c r="D45" i="90"/>
  <c r="J44" i="90"/>
  <c r="G44" i="90"/>
  <c r="D44" i="90"/>
  <c r="K44" i="90"/>
  <c r="J43" i="90"/>
  <c r="G43" i="90"/>
  <c r="D43" i="90"/>
  <c r="K43" i="90"/>
  <c r="J42" i="90"/>
  <c r="G42" i="90"/>
  <c r="D42" i="90"/>
  <c r="K42" i="90"/>
  <c r="J41" i="90"/>
  <c r="G41" i="90"/>
  <c r="D41" i="90"/>
  <c r="J40" i="90"/>
  <c r="G40" i="90"/>
  <c r="D40" i="90"/>
  <c r="J39" i="90"/>
  <c r="G39" i="90"/>
  <c r="D39" i="90"/>
  <c r="J38" i="90"/>
  <c r="G38" i="90"/>
  <c r="D38" i="90"/>
  <c r="J37" i="90"/>
  <c r="G37" i="90"/>
  <c r="D37" i="90"/>
  <c r="K37" i="90"/>
  <c r="J36" i="90"/>
  <c r="G36" i="90"/>
  <c r="D36" i="90"/>
  <c r="K36" i="90"/>
  <c r="J35" i="90"/>
  <c r="G35" i="90"/>
  <c r="D35" i="90"/>
  <c r="J34" i="90"/>
  <c r="G34" i="90"/>
  <c r="D34" i="90"/>
  <c r="J33" i="90"/>
  <c r="G33" i="90"/>
  <c r="D33" i="90"/>
  <c r="K33" i="90"/>
  <c r="J32" i="90"/>
  <c r="G32" i="90"/>
  <c r="K32" i="90"/>
  <c r="D32" i="90"/>
  <c r="J31" i="90"/>
  <c r="G31" i="90"/>
  <c r="D31" i="90"/>
  <c r="J30" i="90"/>
  <c r="G30" i="90"/>
  <c r="D30" i="90"/>
  <c r="K30" i="90"/>
  <c r="J29" i="90"/>
  <c r="G29" i="90"/>
  <c r="D29" i="90"/>
  <c r="J28" i="90"/>
  <c r="G28" i="90"/>
  <c r="D28" i="90"/>
  <c r="J27" i="90"/>
  <c r="G27" i="90"/>
  <c r="K27" i="90"/>
  <c r="D27" i="90"/>
  <c r="K35" i="90"/>
  <c r="N58" i="89"/>
  <c r="M58" i="89"/>
  <c r="L58" i="89"/>
  <c r="J57" i="89"/>
  <c r="G57" i="89"/>
  <c r="K57" i="89"/>
  <c r="D57" i="89"/>
  <c r="J56" i="89"/>
  <c r="G56" i="89"/>
  <c r="D56" i="89"/>
  <c r="K56" i="89"/>
  <c r="J55" i="89"/>
  <c r="G55" i="89"/>
  <c r="D55" i="89"/>
  <c r="K55" i="89"/>
  <c r="J54" i="89"/>
  <c r="G54" i="89"/>
  <c r="D54" i="89"/>
  <c r="J53" i="89"/>
  <c r="G53" i="89"/>
  <c r="D53" i="89"/>
  <c r="J52" i="89"/>
  <c r="G52" i="89"/>
  <c r="D52" i="89"/>
  <c r="J51" i="89"/>
  <c r="G51" i="89"/>
  <c r="D51" i="89"/>
  <c r="J50" i="89"/>
  <c r="G50" i="89"/>
  <c r="D50" i="89"/>
  <c r="K50" i="89"/>
  <c r="J49" i="89"/>
  <c r="G49" i="89"/>
  <c r="D49" i="89"/>
  <c r="J48" i="89"/>
  <c r="G48" i="89"/>
  <c r="D48" i="89"/>
  <c r="J47" i="89"/>
  <c r="G47" i="89"/>
  <c r="D47" i="89"/>
  <c r="J46" i="89"/>
  <c r="G46" i="89"/>
  <c r="K46" i="89"/>
  <c r="D46" i="89"/>
  <c r="J45" i="89"/>
  <c r="G45" i="89"/>
  <c r="D45" i="89"/>
  <c r="J44" i="89"/>
  <c r="G44" i="89"/>
  <c r="D44" i="89"/>
  <c r="J43" i="89"/>
  <c r="G43" i="89"/>
  <c r="D43" i="89"/>
  <c r="J42" i="89"/>
  <c r="G42" i="89"/>
  <c r="K42" i="89"/>
  <c r="D42" i="89"/>
  <c r="J41" i="89"/>
  <c r="G41" i="89"/>
  <c r="D41" i="89"/>
  <c r="J40" i="89"/>
  <c r="G40" i="89"/>
  <c r="D40" i="89"/>
  <c r="J39" i="89"/>
  <c r="G39" i="89"/>
  <c r="D39" i="89"/>
  <c r="J38" i="89"/>
  <c r="G38" i="89"/>
  <c r="K38" i="89"/>
  <c r="D38" i="89"/>
  <c r="J37" i="89"/>
  <c r="G37" i="89"/>
  <c r="D37" i="89"/>
  <c r="K37" i="89"/>
  <c r="J36" i="89"/>
  <c r="G36" i="89"/>
  <c r="D36" i="89"/>
  <c r="J35" i="89"/>
  <c r="G35" i="89"/>
  <c r="D35" i="89"/>
  <c r="J34" i="89"/>
  <c r="G34" i="89"/>
  <c r="K34" i="89"/>
  <c r="D34" i="89"/>
  <c r="J33" i="89"/>
  <c r="G33" i="89"/>
  <c r="D33" i="89"/>
  <c r="K33" i="89"/>
  <c r="J32" i="89"/>
  <c r="G32" i="89"/>
  <c r="D32" i="89"/>
  <c r="K32" i="89"/>
  <c r="J31" i="89"/>
  <c r="G31" i="89"/>
  <c r="D31" i="89"/>
  <c r="K31" i="89"/>
  <c r="J30" i="89"/>
  <c r="G30" i="89"/>
  <c r="D30" i="89"/>
  <c r="K30" i="89"/>
  <c r="J29" i="89"/>
  <c r="G29" i="89"/>
  <c r="D29" i="89"/>
  <c r="K29" i="89"/>
  <c r="J28" i="89"/>
  <c r="G28" i="89"/>
  <c r="D28" i="89"/>
  <c r="J27" i="89"/>
  <c r="G27" i="89"/>
  <c r="D27" i="89"/>
  <c r="K27" i="89"/>
  <c r="J35" i="88"/>
  <c r="K30" i="88"/>
  <c r="N58" i="88"/>
  <c r="M58" i="88"/>
  <c r="L58" i="88"/>
  <c r="J57" i="88"/>
  <c r="G57" i="88"/>
  <c r="K57" i="88"/>
  <c r="D57" i="88"/>
  <c r="J56" i="88"/>
  <c r="G56" i="88"/>
  <c r="D56" i="88"/>
  <c r="K56" i="88"/>
  <c r="J55" i="88"/>
  <c r="G55" i="88"/>
  <c r="D55" i="88"/>
  <c r="K55" i="88"/>
  <c r="J54" i="88"/>
  <c r="G54" i="88"/>
  <c r="D54" i="88"/>
  <c r="J53" i="88"/>
  <c r="G53" i="88"/>
  <c r="D53" i="88"/>
  <c r="J52" i="88"/>
  <c r="G52" i="88"/>
  <c r="K52" i="88"/>
  <c r="D52" i="88"/>
  <c r="J51" i="88"/>
  <c r="G51" i="88"/>
  <c r="K51" i="88"/>
  <c r="D51" i="88"/>
  <c r="J50" i="88"/>
  <c r="G50" i="88"/>
  <c r="K50" i="88"/>
  <c r="D50" i="88"/>
  <c r="J49" i="88"/>
  <c r="G49" i="88"/>
  <c r="D49" i="88"/>
  <c r="K49" i="88"/>
  <c r="J48" i="88"/>
  <c r="G48" i="88"/>
  <c r="D48" i="88"/>
  <c r="J47" i="88"/>
  <c r="G47" i="88"/>
  <c r="D47" i="88"/>
  <c r="J46" i="88"/>
  <c r="G46" i="88"/>
  <c r="K46" i="88"/>
  <c r="D46" i="88"/>
  <c r="J45" i="88"/>
  <c r="G45" i="88"/>
  <c r="D45" i="88"/>
  <c r="K45" i="88"/>
  <c r="J44" i="88"/>
  <c r="G44" i="88"/>
  <c r="D44" i="88"/>
  <c r="J43" i="88"/>
  <c r="G43" i="88"/>
  <c r="D43" i="88"/>
  <c r="K43" i="88"/>
  <c r="J42" i="88"/>
  <c r="G42" i="88"/>
  <c r="D42" i="88"/>
  <c r="J41" i="88"/>
  <c r="G41" i="88"/>
  <c r="K41" i="88"/>
  <c r="D41" i="88"/>
  <c r="J40" i="88"/>
  <c r="G40" i="88"/>
  <c r="D40" i="88"/>
  <c r="J39" i="88"/>
  <c r="G39" i="88"/>
  <c r="D39" i="88"/>
  <c r="J38" i="88"/>
  <c r="G38" i="88"/>
  <c r="D38" i="88"/>
  <c r="J37" i="88"/>
  <c r="G37" i="88"/>
  <c r="D37" i="88"/>
  <c r="J36" i="88"/>
  <c r="G36" i="88"/>
  <c r="D36" i="88"/>
  <c r="K36" i="88"/>
  <c r="G35" i="88"/>
  <c r="D35" i="88"/>
  <c r="J34" i="88"/>
  <c r="G34" i="88"/>
  <c r="D34" i="88"/>
  <c r="J33" i="88"/>
  <c r="G33" i="88"/>
  <c r="D33" i="88"/>
  <c r="K33" i="88"/>
  <c r="J32" i="88"/>
  <c r="G32" i="88"/>
  <c r="D32" i="88"/>
  <c r="J31" i="88"/>
  <c r="G31" i="88"/>
  <c r="D31" i="88"/>
  <c r="J30" i="88"/>
  <c r="G30" i="88"/>
  <c r="D30" i="88"/>
  <c r="J29" i="88"/>
  <c r="G29" i="88"/>
  <c r="D29" i="88"/>
  <c r="J28" i="88"/>
  <c r="G28" i="88"/>
  <c r="D28" i="88"/>
  <c r="J27" i="88"/>
  <c r="G27" i="88"/>
  <c r="D27" i="88"/>
  <c r="K27" i="88"/>
  <c r="N58" i="86"/>
  <c r="M58" i="86"/>
  <c r="L58" i="86"/>
  <c r="J57" i="86"/>
  <c r="G57" i="86"/>
  <c r="D57" i="86"/>
  <c r="J56" i="86"/>
  <c r="G56" i="86"/>
  <c r="D56" i="86"/>
  <c r="K56" i="86"/>
  <c r="J55" i="86"/>
  <c r="G55" i="86"/>
  <c r="D55" i="86"/>
  <c r="K55" i="86"/>
  <c r="J54" i="86"/>
  <c r="G54" i="86"/>
  <c r="D54" i="86"/>
  <c r="K54" i="86"/>
  <c r="J53" i="86"/>
  <c r="G53" i="86"/>
  <c r="D53" i="86"/>
  <c r="J52" i="86"/>
  <c r="G52" i="86"/>
  <c r="D52" i="86"/>
  <c r="J51" i="86"/>
  <c r="G51" i="86"/>
  <c r="D51" i="86"/>
  <c r="J50" i="86"/>
  <c r="G50" i="86"/>
  <c r="D50" i="86"/>
  <c r="K50" i="86"/>
  <c r="J49" i="86"/>
  <c r="G49" i="86"/>
  <c r="D49" i="86"/>
  <c r="J48" i="86"/>
  <c r="G48" i="86"/>
  <c r="D48" i="86"/>
  <c r="K48" i="86"/>
  <c r="J47" i="86"/>
  <c r="G47" i="86"/>
  <c r="D47" i="86"/>
  <c r="J46" i="86"/>
  <c r="G46" i="86"/>
  <c r="D46" i="86"/>
  <c r="K46" i="86"/>
  <c r="J45" i="86"/>
  <c r="G45" i="86"/>
  <c r="D45" i="86"/>
  <c r="J44" i="86"/>
  <c r="G44" i="86"/>
  <c r="D44" i="86"/>
  <c r="K44" i="86"/>
  <c r="J43" i="86"/>
  <c r="G43" i="86"/>
  <c r="K43" i="86"/>
  <c r="D43" i="86"/>
  <c r="J42" i="86"/>
  <c r="G42" i="86"/>
  <c r="K42" i="86"/>
  <c r="D42" i="86"/>
  <c r="J41" i="86"/>
  <c r="G41" i="86"/>
  <c r="D41" i="86"/>
  <c r="K41" i="86"/>
  <c r="J40" i="86"/>
  <c r="G40" i="86"/>
  <c r="D40" i="86"/>
  <c r="K40" i="86"/>
  <c r="J39" i="86"/>
  <c r="G39" i="86"/>
  <c r="D39" i="86"/>
  <c r="J38" i="86"/>
  <c r="G38" i="86"/>
  <c r="D38" i="86"/>
  <c r="K38" i="86"/>
  <c r="J37" i="86"/>
  <c r="G37" i="86"/>
  <c r="K37" i="86"/>
  <c r="D37" i="86"/>
  <c r="J36" i="86"/>
  <c r="G36" i="86"/>
  <c r="D36" i="86"/>
  <c r="K36" i="86"/>
  <c r="J35" i="86"/>
  <c r="G35" i="86"/>
  <c r="D35" i="86"/>
  <c r="K35" i="86"/>
  <c r="J34" i="86"/>
  <c r="G34" i="86"/>
  <c r="D34" i="86"/>
  <c r="J33" i="86"/>
  <c r="G33" i="86"/>
  <c r="K33" i="86"/>
  <c r="D33" i="86"/>
  <c r="J32" i="86"/>
  <c r="G32" i="86"/>
  <c r="D32" i="86"/>
  <c r="K32" i="86"/>
  <c r="J31" i="86"/>
  <c r="G31" i="86"/>
  <c r="D31" i="86"/>
  <c r="K31" i="86"/>
  <c r="J30" i="86"/>
  <c r="G30" i="86"/>
  <c r="D30" i="86"/>
  <c r="K30" i="86"/>
  <c r="J29" i="86"/>
  <c r="G29" i="86"/>
  <c r="D29" i="86"/>
  <c r="J28" i="86"/>
  <c r="G28" i="86"/>
  <c r="D28" i="86"/>
  <c r="J27" i="86"/>
  <c r="G27" i="86"/>
  <c r="D27" i="86"/>
  <c r="G31" i="85"/>
  <c r="N58" i="85"/>
  <c r="M58" i="85"/>
  <c r="L58" i="85"/>
  <c r="J57" i="85"/>
  <c r="G57" i="85"/>
  <c r="D57" i="85"/>
  <c r="K57" i="85"/>
  <c r="J56" i="85"/>
  <c r="G56" i="85"/>
  <c r="D56" i="85"/>
  <c r="K56" i="85"/>
  <c r="J55" i="85"/>
  <c r="G55" i="85"/>
  <c r="D55" i="85"/>
  <c r="K55" i="85"/>
  <c r="J54" i="85"/>
  <c r="G54" i="85"/>
  <c r="D54" i="85"/>
  <c r="K54" i="85"/>
  <c r="J53" i="85"/>
  <c r="G53" i="85"/>
  <c r="D53" i="85"/>
  <c r="J52" i="85"/>
  <c r="G52" i="85"/>
  <c r="D52" i="85"/>
  <c r="K52" i="85"/>
  <c r="J51" i="85"/>
  <c r="G51" i="85"/>
  <c r="D51" i="85"/>
  <c r="J50" i="85"/>
  <c r="G50" i="85"/>
  <c r="D50" i="85"/>
  <c r="K50" i="85"/>
  <c r="J49" i="85"/>
  <c r="G49" i="85"/>
  <c r="D49" i="85"/>
  <c r="J48" i="85"/>
  <c r="G48" i="85"/>
  <c r="D48" i="85"/>
  <c r="K48" i="85"/>
  <c r="J47" i="85"/>
  <c r="G47" i="85"/>
  <c r="D47" i="85"/>
  <c r="K47" i="85"/>
  <c r="J46" i="85"/>
  <c r="G46" i="85"/>
  <c r="D46" i="85"/>
  <c r="J45" i="85"/>
  <c r="G45" i="85"/>
  <c r="D45" i="85"/>
  <c r="J44" i="85"/>
  <c r="G44" i="85"/>
  <c r="D44" i="85"/>
  <c r="J43" i="85"/>
  <c r="G43" i="85"/>
  <c r="D43" i="85"/>
  <c r="K43" i="85"/>
  <c r="J42" i="85"/>
  <c r="G42" i="85"/>
  <c r="D42" i="85"/>
  <c r="J41" i="85"/>
  <c r="G41" i="85"/>
  <c r="D41" i="85"/>
  <c r="K41" i="85"/>
  <c r="J40" i="85"/>
  <c r="G40" i="85"/>
  <c r="D40" i="85"/>
  <c r="J39" i="85"/>
  <c r="G39" i="85"/>
  <c r="D39" i="85"/>
  <c r="J38" i="85"/>
  <c r="G38" i="85"/>
  <c r="D38" i="85"/>
  <c r="J37" i="85"/>
  <c r="G37" i="85"/>
  <c r="K37" i="85"/>
  <c r="D37" i="85"/>
  <c r="J36" i="85"/>
  <c r="G36" i="85"/>
  <c r="D36" i="85"/>
  <c r="J35" i="85"/>
  <c r="G35" i="85"/>
  <c r="D35" i="85"/>
  <c r="K35" i="85"/>
  <c r="J34" i="85"/>
  <c r="G34" i="85"/>
  <c r="D34" i="85"/>
  <c r="K34" i="85"/>
  <c r="J33" i="85"/>
  <c r="G33" i="85"/>
  <c r="D33" i="85"/>
  <c r="K33" i="85"/>
  <c r="J32" i="85"/>
  <c r="G32" i="85"/>
  <c r="D32" i="85"/>
  <c r="J31" i="85"/>
  <c r="D31" i="85"/>
  <c r="K31" i="85"/>
  <c r="J30" i="85"/>
  <c r="G30" i="85"/>
  <c r="D30" i="85"/>
  <c r="K30" i="85"/>
  <c r="J29" i="85"/>
  <c r="G29" i="85"/>
  <c r="D29" i="85"/>
  <c r="K29" i="85"/>
  <c r="J28" i="85"/>
  <c r="G28" i="85"/>
  <c r="D28" i="85"/>
  <c r="K28" i="85"/>
  <c r="J27" i="85"/>
  <c r="G27" i="85"/>
  <c r="D27" i="85"/>
  <c r="K27" i="85"/>
  <c r="J39" i="84"/>
  <c r="N58" i="84"/>
  <c r="M58" i="84"/>
  <c r="L58" i="84"/>
  <c r="J57" i="84"/>
  <c r="G57" i="84"/>
  <c r="D57" i="84"/>
  <c r="K57" i="84"/>
  <c r="J56" i="84"/>
  <c r="G56" i="84"/>
  <c r="D56" i="84"/>
  <c r="J55" i="84"/>
  <c r="G55" i="84"/>
  <c r="D55" i="84"/>
  <c r="K55" i="84"/>
  <c r="J54" i="84"/>
  <c r="G54" i="84"/>
  <c r="D54" i="84"/>
  <c r="K54" i="84"/>
  <c r="J53" i="84"/>
  <c r="G53" i="84"/>
  <c r="D53" i="84"/>
  <c r="K53" i="84"/>
  <c r="J52" i="84"/>
  <c r="G52" i="84"/>
  <c r="D52" i="84"/>
  <c r="J51" i="84"/>
  <c r="G51" i="84"/>
  <c r="D51" i="84"/>
  <c r="K51" i="84"/>
  <c r="J50" i="84"/>
  <c r="G50" i="84"/>
  <c r="D50" i="84"/>
  <c r="J49" i="84"/>
  <c r="G49" i="84"/>
  <c r="D49" i="84"/>
  <c r="J48" i="84"/>
  <c r="G48" i="84"/>
  <c r="D48" i="84"/>
  <c r="K48" i="84"/>
  <c r="J47" i="84"/>
  <c r="G47" i="84"/>
  <c r="K47" i="84"/>
  <c r="D47" i="84"/>
  <c r="J46" i="84"/>
  <c r="G46" i="84"/>
  <c r="D46" i="84"/>
  <c r="K46" i="84"/>
  <c r="J45" i="84"/>
  <c r="G45" i="84"/>
  <c r="D45" i="84"/>
  <c r="J44" i="84"/>
  <c r="G44" i="84"/>
  <c r="D44" i="84"/>
  <c r="J43" i="84"/>
  <c r="G43" i="84"/>
  <c r="D43" i="84"/>
  <c r="J42" i="84"/>
  <c r="G42" i="84"/>
  <c r="K42" i="84"/>
  <c r="D42" i="84"/>
  <c r="J41" i="84"/>
  <c r="G41" i="84"/>
  <c r="K41" i="84"/>
  <c r="D41" i="84"/>
  <c r="J40" i="84"/>
  <c r="G40" i="84"/>
  <c r="D40" i="84"/>
  <c r="K40" i="84"/>
  <c r="G39" i="84"/>
  <c r="D39" i="84"/>
  <c r="J38" i="84"/>
  <c r="G38" i="84"/>
  <c r="K38" i="84"/>
  <c r="D38" i="84"/>
  <c r="J37" i="84"/>
  <c r="G37" i="84"/>
  <c r="D37" i="84"/>
  <c r="K37" i="84"/>
  <c r="J36" i="84"/>
  <c r="G36" i="84"/>
  <c r="D36" i="84"/>
  <c r="K36" i="84"/>
  <c r="J35" i="84"/>
  <c r="G35" i="84"/>
  <c r="D35" i="84"/>
  <c r="K35" i="84"/>
  <c r="J34" i="84"/>
  <c r="G34" i="84"/>
  <c r="D34" i="84"/>
  <c r="J33" i="84"/>
  <c r="G33" i="84"/>
  <c r="K33" i="84"/>
  <c r="D33" i="84"/>
  <c r="J32" i="84"/>
  <c r="G32" i="84"/>
  <c r="D32" i="84"/>
  <c r="K32" i="84"/>
  <c r="J31" i="84"/>
  <c r="G31" i="84"/>
  <c r="D31" i="84"/>
  <c r="J30" i="84"/>
  <c r="G30" i="84"/>
  <c r="D30" i="84"/>
  <c r="J29" i="84"/>
  <c r="G29" i="84"/>
  <c r="D29" i="84"/>
  <c r="J28" i="84"/>
  <c r="G28" i="84"/>
  <c r="K28" i="84"/>
  <c r="D28" i="84"/>
  <c r="J27" i="84"/>
  <c r="G27" i="84"/>
  <c r="D27" i="84"/>
  <c r="K27" i="84"/>
  <c r="K29" i="84"/>
  <c r="G39" i="83"/>
  <c r="N58" i="83"/>
  <c r="M58" i="83"/>
  <c r="L58" i="83"/>
  <c r="J57" i="83"/>
  <c r="G57" i="83"/>
  <c r="D57" i="83"/>
  <c r="J56" i="83"/>
  <c r="G56" i="83"/>
  <c r="K56" i="83"/>
  <c r="D56" i="83"/>
  <c r="J55" i="83"/>
  <c r="G55" i="83"/>
  <c r="D55" i="83"/>
  <c r="J54" i="83"/>
  <c r="G54" i="83"/>
  <c r="D54" i="83"/>
  <c r="K54" i="83"/>
  <c r="J53" i="83"/>
  <c r="G53" i="83"/>
  <c r="D53" i="83"/>
  <c r="K53" i="83"/>
  <c r="J52" i="83"/>
  <c r="G52" i="83"/>
  <c r="D52" i="83"/>
  <c r="J51" i="83"/>
  <c r="G51" i="83"/>
  <c r="D51" i="83"/>
  <c r="J50" i="83"/>
  <c r="G50" i="83"/>
  <c r="D50" i="83"/>
  <c r="J49" i="83"/>
  <c r="G49" i="83"/>
  <c r="D49" i="83"/>
  <c r="J48" i="83"/>
  <c r="G48" i="83"/>
  <c r="D48" i="83"/>
  <c r="K48" i="83"/>
  <c r="J47" i="83"/>
  <c r="G47" i="83"/>
  <c r="D47" i="83"/>
  <c r="K47" i="83"/>
  <c r="J46" i="83"/>
  <c r="G46" i="83"/>
  <c r="D46" i="83"/>
  <c r="J45" i="83"/>
  <c r="G45" i="83"/>
  <c r="D45" i="83"/>
  <c r="J44" i="83"/>
  <c r="G44" i="83"/>
  <c r="D44" i="83"/>
  <c r="J43" i="83"/>
  <c r="G43" i="83"/>
  <c r="D43" i="83"/>
  <c r="K43" i="83"/>
  <c r="J42" i="83"/>
  <c r="G42" i="83"/>
  <c r="D42" i="83"/>
  <c r="K42" i="83"/>
  <c r="J41" i="83"/>
  <c r="G41" i="83"/>
  <c r="D41" i="83"/>
  <c r="K41" i="83"/>
  <c r="J40" i="83"/>
  <c r="G40" i="83"/>
  <c r="D40" i="83"/>
  <c r="J39" i="83"/>
  <c r="D39" i="83"/>
  <c r="J38" i="83"/>
  <c r="G38" i="83"/>
  <c r="D38" i="83"/>
  <c r="K38" i="83"/>
  <c r="J37" i="83"/>
  <c r="G37" i="83"/>
  <c r="D37" i="83"/>
  <c r="J36" i="83"/>
  <c r="G36" i="83"/>
  <c r="D36" i="83"/>
  <c r="K36" i="83"/>
  <c r="J35" i="83"/>
  <c r="G35" i="83"/>
  <c r="D35" i="83"/>
  <c r="J34" i="83"/>
  <c r="G34" i="83"/>
  <c r="D34" i="83"/>
  <c r="J33" i="83"/>
  <c r="G33" i="83"/>
  <c r="D33" i="83"/>
  <c r="J32" i="83"/>
  <c r="G32" i="83"/>
  <c r="K32" i="83"/>
  <c r="D32" i="83"/>
  <c r="J31" i="83"/>
  <c r="G31" i="83"/>
  <c r="D31" i="83"/>
  <c r="K31" i="83"/>
  <c r="J30" i="83"/>
  <c r="G30" i="83"/>
  <c r="D30" i="83"/>
  <c r="K30" i="83"/>
  <c r="J29" i="83"/>
  <c r="G29" i="83"/>
  <c r="D29" i="83"/>
  <c r="J28" i="83"/>
  <c r="G28" i="83"/>
  <c r="D28" i="83"/>
  <c r="K28" i="83"/>
  <c r="J27" i="83"/>
  <c r="G27" i="83"/>
  <c r="D27" i="83"/>
  <c r="K27" i="83"/>
  <c r="J36" i="82"/>
  <c r="N58" i="82"/>
  <c r="M58" i="82"/>
  <c r="L58" i="82"/>
  <c r="J57" i="82"/>
  <c r="G57" i="82"/>
  <c r="D57" i="82"/>
  <c r="J56" i="82"/>
  <c r="G56" i="82"/>
  <c r="K56" i="82"/>
  <c r="D56" i="82"/>
  <c r="J55" i="82"/>
  <c r="G55" i="82"/>
  <c r="K55" i="82"/>
  <c r="D55" i="82"/>
  <c r="J54" i="82"/>
  <c r="G54" i="82"/>
  <c r="K54" i="82"/>
  <c r="D54" i="82"/>
  <c r="J53" i="82"/>
  <c r="G53" i="82"/>
  <c r="K53" i="82"/>
  <c r="D53" i="82"/>
  <c r="J52" i="82"/>
  <c r="G52" i="82"/>
  <c r="K52" i="82"/>
  <c r="D52" i="82"/>
  <c r="J51" i="82"/>
  <c r="G51" i="82"/>
  <c r="K51" i="82"/>
  <c r="D51" i="82"/>
  <c r="J50" i="82"/>
  <c r="G50" i="82"/>
  <c r="D50" i="82"/>
  <c r="J49" i="82"/>
  <c r="G49" i="82"/>
  <c r="D49" i="82"/>
  <c r="J48" i="82"/>
  <c r="G48" i="82"/>
  <c r="K48" i="82"/>
  <c r="D48" i="82"/>
  <c r="J47" i="82"/>
  <c r="G47" i="82"/>
  <c r="K47" i="82"/>
  <c r="D47" i="82"/>
  <c r="J46" i="82"/>
  <c r="G46" i="82"/>
  <c r="K46" i="82"/>
  <c r="D46" i="82"/>
  <c r="J45" i="82"/>
  <c r="G45" i="82"/>
  <c r="K45" i="82"/>
  <c r="D45" i="82"/>
  <c r="J44" i="82"/>
  <c r="G44" i="82"/>
  <c r="D44" i="82"/>
  <c r="J43" i="82"/>
  <c r="G43" i="82"/>
  <c r="D43" i="82"/>
  <c r="K43" i="82"/>
  <c r="J42" i="82"/>
  <c r="G42" i="82"/>
  <c r="D42" i="82"/>
  <c r="K42" i="82"/>
  <c r="J41" i="82"/>
  <c r="G41" i="82"/>
  <c r="D41" i="82"/>
  <c r="J40" i="82"/>
  <c r="G40" i="82"/>
  <c r="K40" i="82"/>
  <c r="D40" i="82"/>
  <c r="J39" i="82"/>
  <c r="G39" i="82"/>
  <c r="D39" i="82"/>
  <c r="J38" i="82"/>
  <c r="G38" i="82"/>
  <c r="K38" i="82"/>
  <c r="D38" i="82"/>
  <c r="J37" i="82"/>
  <c r="G37" i="82"/>
  <c r="K37" i="82"/>
  <c r="D37" i="82"/>
  <c r="G36" i="82"/>
  <c r="D36" i="82"/>
  <c r="K36" i="82"/>
  <c r="J35" i="82"/>
  <c r="G35" i="82"/>
  <c r="D35" i="82"/>
  <c r="J34" i="82"/>
  <c r="G34" i="82"/>
  <c r="D34" i="82"/>
  <c r="J33" i="82"/>
  <c r="G33" i="82"/>
  <c r="K33" i="82"/>
  <c r="D33" i="82"/>
  <c r="J32" i="82"/>
  <c r="G32" i="82"/>
  <c r="K32" i="82"/>
  <c r="D32" i="82"/>
  <c r="J31" i="82"/>
  <c r="G31" i="82"/>
  <c r="D31" i="82"/>
  <c r="K31" i="82"/>
  <c r="J30" i="82"/>
  <c r="G30" i="82"/>
  <c r="D30" i="82"/>
  <c r="J29" i="82"/>
  <c r="G29" i="82"/>
  <c r="D29" i="82"/>
  <c r="J28" i="82"/>
  <c r="G28" i="82"/>
  <c r="K28" i="82"/>
  <c r="D28" i="82"/>
  <c r="J27" i="82"/>
  <c r="G27" i="82"/>
  <c r="D27" i="82"/>
  <c r="K27" i="82"/>
  <c r="G51" i="81"/>
  <c r="N58" i="81"/>
  <c r="M58" i="81"/>
  <c r="L58" i="81"/>
  <c r="J57" i="81"/>
  <c r="G57" i="81"/>
  <c r="K57" i="81"/>
  <c r="D57" i="81"/>
  <c r="J56" i="81"/>
  <c r="G56" i="81"/>
  <c r="K56" i="81"/>
  <c r="D56" i="81"/>
  <c r="J55" i="81"/>
  <c r="G55" i="81"/>
  <c r="D55" i="81"/>
  <c r="K55" i="81"/>
  <c r="J54" i="81"/>
  <c r="G54" i="81"/>
  <c r="D54" i="81"/>
  <c r="J53" i="81"/>
  <c r="G53" i="81"/>
  <c r="D53" i="81"/>
  <c r="J52" i="81"/>
  <c r="G52" i="81"/>
  <c r="D52" i="81"/>
  <c r="J51" i="81"/>
  <c r="D51" i="81"/>
  <c r="K51" i="81"/>
  <c r="J50" i="81"/>
  <c r="G50" i="81"/>
  <c r="D50" i="81"/>
  <c r="K50" i="81"/>
  <c r="J49" i="81"/>
  <c r="G49" i="81"/>
  <c r="D49" i="81"/>
  <c r="J48" i="81"/>
  <c r="G48" i="81"/>
  <c r="D48" i="81"/>
  <c r="J47" i="81"/>
  <c r="G47" i="81"/>
  <c r="K47" i="81"/>
  <c r="D47" i="81"/>
  <c r="J46" i="81"/>
  <c r="G46" i="81"/>
  <c r="D46" i="81"/>
  <c r="K46" i="81"/>
  <c r="J45" i="81"/>
  <c r="G45" i="81"/>
  <c r="D45" i="81"/>
  <c r="J44" i="81"/>
  <c r="G44" i="81"/>
  <c r="D44" i="81"/>
  <c r="J43" i="81"/>
  <c r="G43" i="81"/>
  <c r="D43" i="81"/>
  <c r="J42" i="81"/>
  <c r="G42" i="81"/>
  <c r="K42" i="81"/>
  <c r="D42" i="81"/>
  <c r="J41" i="81"/>
  <c r="G41" i="81"/>
  <c r="D41" i="81"/>
  <c r="J40" i="81"/>
  <c r="G40" i="81"/>
  <c r="D40" i="81"/>
  <c r="K40" i="81"/>
  <c r="J39" i="81"/>
  <c r="G39" i="81"/>
  <c r="D39" i="81"/>
  <c r="K39" i="81"/>
  <c r="J38" i="81"/>
  <c r="G38" i="81"/>
  <c r="D38" i="81"/>
  <c r="K38" i="81"/>
  <c r="J37" i="81"/>
  <c r="G37" i="81"/>
  <c r="D37" i="81"/>
  <c r="J36" i="81"/>
  <c r="G36" i="81"/>
  <c r="D36" i="81"/>
  <c r="K36" i="81"/>
  <c r="J35" i="81"/>
  <c r="G35" i="81"/>
  <c r="D35" i="81"/>
  <c r="J34" i="81"/>
  <c r="G34" i="81"/>
  <c r="D34" i="81"/>
  <c r="J33" i="81"/>
  <c r="G33" i="81"/>
  <c r="D33" i="81"/>
  <c r="K33" i="81"/>
  <c r="J32" i="81"/>
  <c r="G32" i="81"/>
  <c r="D32" i="81"/>
  <c r="J31" i="81"/>
  <c r="G31" i="81"/>
  <c r="D31" i="81"/>
  <c r="J30" i="81"/>
  <c r="G30" i="81"/>
  <c r="D30" i="81"/>
  <c r="K30" i="81"/>
  <c r="J29" i="81"/>
  <c r="G29" i="81"/>
  <c r="D29" i="81"/>
  <c r="J28" i="81"/>
  <c r="G28" i="81"/>
  <c r="D28" i="81"/>
  <c r="J27" i="81"/>
  <c r="G27" i="81"/>
  <c r="D27" i="81"/>
  <c r="K27" i="81"/>
  <c r="N58" i="80"/>
  <c r="M58" i="80"/>
  <c r="L58" i="80"/>
  <c r="J57" i="80"/>
  <c r="G57" i="80"/>
  <c r="D57" i="80"/>
  <c r="J56" i="80"/>
  <c r="G56" i="80"/>
  <c r="D56" i="80"/>
  <c r="K56" i="80"/>
  <c r="J55" i="80"/>
  <c r="G55" i="80"/>
  <c r="D55" i="80"/>
  <c r="K55" i="80"/>
  <c r="J54" i="80"/>
  <c r="G54" i="80"/>
  <c r="K54" i="80"/>
  <c r="D54" i="80"/>
  <c r="J53" i="80"/>
  <c r="G53" i="80"/>
  <c r="K53" i="80"/>
  <c r="D53" i="80"/>
  <c r="J52" i="80"/>
  <c r="G52" i="80"/>
  <c r="D52" i="80"/>
  <c r="J51" i="80"/>
  <c r="G51" i="80"/>
  <c r="D51" i="80"/>
  <c r="J50" i="80"/>
  <c r="G50" i="80"/>
  <c r="K50" i="80"/>
  <c r="D50" i="80"/>
  <c r="J49" i="80"/>
  <c r="G49" i="80"/>
  <c r="D49" i="80"/>
  <c r="J48" i="80"/>
  <c r="G48" i="80"/>
  <c r="D48" i="80"/>
  <c r="K48" i="80"/>
  <c r="J47" i="80"/>
  <c r="G47" i="80"/>
  <c r="D47" i="80"/>
  <c r="K47" i="80"/>
  <c r="J46" i="80"/>
  <c r="G46" i="80"/>
  <c r="D46" i="80"/>
  <c r="K46" i="80"/>
  <c r="J45" i="80"/>
  <c r="G45" i="80"/>
  <c r="D45" i="80"/>
  <c r="K45" i="80"/>
  <c r="J44" i="80"/>
  <c r="G44" i="80"/>
  <c r="D44" i="80"/>
  <c r="J43" i="80"/>
  <c r="G43" i="80"/>
  <c r="D43" i="80"/>
  <c r="J42" i="80"/>
  <c r="G42" i="80"/>
  <c r="K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K38" i="80"/>
  <c r="D38" i="80"/>
  <c r="J37" i="80"/>
  <c r="G37" i="80"/>
  <c r="K37" i="80"/>
  <c r="D37" i="80"/>
  <c r="J36" i="80"/>
  <c r="G36" i="80"/>
  <c r="D36" i="80"/>
  <c r="J35" i="80"/>
  <c r="G35" i="80"/>
  <c r="D35" i="80"/>
  <c r="K35" i="80"/>
  <c r="J34" i="80"/>
  <c r="G34" i="80"/>
  <c r="D34" i="80"/>
  <c r="K34" i="80"/>
  <c r="J33" i="80"/>
  <c r="G33" i="80"/>
  <c r="D33" i="80"/>
  <c r="K33" i="80"/>
  <c r="J32" i="80"/>
  <c r="G32" i="80"/>
  <c r="D32" i="80"/>
  <c r="J31" i="80"/>
  <c r="G31" i="80"/>
  <c r="D31" i="80"/>
  <c r="K31" i="80"/>
  <c r="J30" i="80"/>
  <c r="G30" i="80"/>
  <c r="D30" i="80"/>
  <c r="K30" i="80"/>
  <c r="J29" i="80"/>
  <c r="G29" i="80"/>
  <c r="K29" i="80"/>
  <c r="D29" i="80"/>
  <c r="J28" i="80"/>
  <c r="G28" i="80"/>
  <c r="D28" i="80"/>
  <c r="J27" i="80"/>
  <c r="G27" i="80"/>
  <c r="D27" i="80"/>
  <c r="G33" i="79"/>
  <c r="G34" i="79"/>
  <c r="G35" i="79"/>
  <c r="K35" i="79"/>
  <c r="G36" i="79"/>
  <c r="G37" i="79"/>
  <c r="G38" i="79"/>
  <c r="G39" i="79"/>
  <c r="G40" i="79"/>
  <c r="G41" i="79"/>
  <c r="G42" i="79"/>
  <c r="G43" i="79"/>
  <c r="G44" i="79"/>
  <c r="G45" i="79"/>
  <c r="K45" i="79"/>
  <c r="G46" i="79"/>
  <c r="G47" i="79"/>
  <c r="G48" i="79"/>
  <c r="G49" i="79"/>
  <c r="G50" i="79"/>
  <c r="G51" i="79"/>
  <c r="G52" i="79"/>
  <c r="G53" i="79"/>
  <c r="G54" i="79"/>
  <c r="G55" i="79"/>
  <c r="G56" i="79"/>
  <c r="K56" i="79"/>
  <c r="G57" i="79"/>
  <c r="D41" i="79"/>
  <c r="N58" i="79"/>
  <c r="M58" i="79"/>
  <c r="L58" i="79"/>
  <c r="J57" i="79"/>
  <c r="D57" i="79"/>
  <c r="K57" i="79"/>
  <c r="J56" i="79"/>
  <c r="D56" i="79"/>
  <c r="J55" i="79"/>
  <c r="D55" i="79"/>
  <c r="K55" i="79"/>
  <c r="J54" i="79"/>
  <c r="D54" i="79"/>
  <c r="K54" i="79"/>
  <c r="J53" i="79"/>
  <c r="D53" i="79"/>
  <c r="J52" i="79"/>
  <c r="D52" i="79"/>
  <c r="J51" i="79"/>
  <c r="D51" i="79"/>
  <c r="J50" i="79"/>
  <c r="D50" i="79"/>
  <c r="J49" i="79"/>
  <c r="D49" i="79"/>
  <c r="K49" i="79"/>
  <c r="J48" i="79"/>
  <c r="D48" i="79"/>
  <c r="K48" i="79"/>
  <c r="J47" i="79"/>
  <c r="D47" i="79"/>
  <c r="J46" i="79"/>
  <c r="D46" i="79"/>
  <c r="K46" i="79"/>
  <c r="J45" i="79"/>
  <c r="D45" i="79"/>
  <c r="J44" i="79"/>
  <c r="D44" i="79"/>
  <c r="K44" i="79"/>
  <c r="J43" i="79"/>
  <c r="D43" i="79"/>
  <c r="J42" i="79"/>
  <c r="D42" i="79"/>
  <c r="J41" i="79"/>
  <c r="J40" i="79"/>
  <c r="D40" i="79"/>
  <c r="K40" i="79"/>
  <c r="J39" i="79"/>
  <c r="D39" i="79"/>
  <c r="J38" i="79"/>
  <c r="D38" i="79"/>
  <c r="K38" i="79"/>
  <c r="J37" i="79"/>
  <c r="D37" i="79"/>
  <c r="K37" i="79"/>
  <c r="J36" i="79"/>
  <c r="D36" i="79"/>
  <c r="K36" i="79"/>
  <c r="J35" i="79"/>
  <c r="D35" i="79"/>
  <c r="J34" i="79"/>
  <c r="D34" i="79"/>
  <c r="J33" i="79"/>
  <c r="K33" i="79"/>
  <c r="D33" i="79"/>
  <c r="J32" i="79"/>
  <c r="G32" i="79"/>
  <c r="D32" i="79"/>
  <c r="K32" i="79"/>
  <c r="J31" i="79"/>
  <c r="G31" i="79"/>
  <c r="D31" i="79"/>
  <c r="K31" i="79"/>
  <c r="J30" i="79"/>
  <c r="G30" i="79"/>
  <c r="D30" i="79"/>
  <c r="J29" i="79"/>
  <c r="G29" i="79"/>
  <c r="D29" i="79"/>
  <c r="J28" i="79"/>
  <c r="G28" i="79"/>
  <c r="D28" i="79"/>
  <c r="J27" i="79"/>
  <c r="G27" i="79"/>
  <c r="D27" i="79"/>
  <c r="K27" i="79"/>
  <c r="K41" i="79"/>
  <c r="K53" i="79"/>
  <c r="L58" i="78"/>
  <c r="M58" i="78"/>
  <c r="N58" i="78"/>
  <c r="J57" i="78"/>
  <c r="G57" i="78"/>
  <c r="D57" i="78"/>
  <c r="J56" i="78"/>
  <c r="G56" i="78"/>
  <c r="D56" i="78"/>
  <c r="K56" i="78"/>
  <c r="J55" i="78"/>
  <c r="G55" i="78"/>
  <c r="D55" i="78"/>
  <c r="J54" i="78"/>
  <c r="G54" i="78"/>
  <c r="D54" i="78"/>
  <c r="J53" i="78"/>
  <c r="G53" i="78"/>
  <c r="D53" i="78"/>
  <c r="K53" i="78"/>
  <c r="J52" i="78"/>
  <c r="G52" i="78"/>
  <c r="D52" i="78"/>
  <c r="J51" i="78"/>
  <c r="G51" i="78"/>
  <c r="D51" i="78"/>
  <c r="J50" i="78"/>
  <c r="G50" i="78"/>
  <c r="D50" i="78"/>
  <c r="J49" i="78"/>
  <c r="G49" i="78"/>
  <c r="K49" i="78"/>
  <c r="D49" i="78"/>
  <c r="J48" i="78"/>
  <c r="G48" i="78"/>
  <c r="K48" i="78"/>
  <c r="D48" i="78"/>
  <c r="J47" i="78"/>
  <c r="G47" i="78"/>
  <c r="D47" i="78"/>
  <c r="K47" i="78"/>
  <c r="J46" i="78"/>
  <c r="G46" i="78"/>
  <c r="K46" i="78"/>
  <c r="D46" i="78"/>
  <c r="J45" i="78"/>
  <c r="G45" i="78"/>
  <c r="D45" i="78"/>
  <c r="J44" i="78"/>
  <c r="G44" i="78"/>
  <c r="D44" i="78"/>
  <c r="K44" i="78"/>
  <c r="J43" i="78"/>
  <c r="G43" i="78"/>
  <c r="D43" i="78"/>
  <c r="K43" i="78"/>
  <c r="J42" i="78"/>
  <c r="G42" i="78"/>
  <c r="D42" i="78"/>
  <c r="K42" i="78"/>
  <c r="J41" i="78"/>
  <c r="G41" i="78"/>
  <c r="D41" i="78"/>
  <c r="J40" i="78"/>
  <c r="G40" i="78"/>
  <c r="D40" i="78"/>
  <c r="K40" i="78"/>
  <c r="J39" i="78"/>
  <c r="G39" i="78"/>
  <c r="K39" i="78"/>
  <c r="D39" i="78"/>
  <c r="J38" i="78"/>
  <c r="G38" i="78"/>
  <c r="D38" i="78"/>
  <c r="K38" i="78"/>
  <c r="J37" i="78"/>
  <c r="G37" i="78"/>
  <c r="K37" i="78"/>
  <c r="D37" i="78"/>
  <c r="J36" i="78"/>
  <c r="G36" i="78"/>
  <c r="D36" i="78"/>
  <c r="K36" i="78"/>
  <c r="J35" i="78"/>
  <c r="G35" i="78"/>
  <c r="D35" i="78"/>
  <c r="K35" i="78"/>
  <c r="J34" i="78"/>
  <c r="G34" i="78"/>
  <c r="D34" i="78"/>
  <c r="J33" i="78"/>
  <c r="G33" i="78"/>
  <c r="K33" i="78"/>
  <c r="D33" i="78"/>
  <c r="J32" i="78"/>
  <c r="G32" i="78"/>
  <c r="K32" i="78"/>
  <c r="D32" i="78"/>
  <c r="J31" i="78"/>
  <c r="G31" i="78"/>
  <c r="D31" i="78"/>
  <c r="J30" i="78"/>
  <c r="G30" i="78"/>
  <c r="D30" i="78"/>
  <c r="K30" i="78"/>
  <c r="J29" i="78"/>
  <c r="G29" i="78"/>
  <c r="D29" i="78"/>
  <c r="K29" i="78"/>
  <c r="J28" i="78"/>
  <c r="G28" i="78"/>
  <c r="D28" i="78"/>
  <c r="K28" i="78"/>
  <c r="J27" i="78"/>
  <c r="G27" i="78"/>
  <c r="D27" i="78"/>
  <c r="K27" i="78"/>
  <c r="J57" i="76"/>
  <c r="G57" i="76"/>
  <c r="D57" i="76"/>
  <c r="K57" i="76"/>
  <c r="K45" i="76"/>
  <c r="K2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G56" i="76"/>
  <c r="G55" i="76"/>
  <c r="G54" i="76"/>
  <c r="G53" i="76"/>
  <c r="G52" i="76"/>
  <c r="G51" i="76"/>
  <c r="G50" i="76"/>
  <c r="G49" i="76"/>
  <c r="G48" i="76"/>
  <c r="G47" i="76"/>
  <c r="G46" i="76"/>
  <c r="G45" i="76"/>
  <c r="G44" i="76"/>
  <c r="G43" i="76"/>
  <c r="G42" i="76"/>
  <c r="G41" i="76"/>
  <c r="G40" i="76"/>
  <c r="G39" i="76"/>
  <c r="G38" i="76"/>
  <c r="G37" i="76"/>
  <c r="G36" i="76"/>
  <c r="G35" i="76"/>
  <c r="K35" i="76"/>
  <c r="G34" i="76"/>
  <c r="G33" i="76"/>
  <c r="K33" i="76"/>
  <c r="G32" i="76"/>
  <c r="K32" i="76"/>
  <c r="G31" i="76"/>
  <c r="G30" i="76"/>
  <c r="G29" i="76"/>
  <c r="G28" i="76"/>
  <c r="K28" i="76"/>
  <c r="G27" i="76"/>
  <c r="D56" i="76"/>
  <c r="K56" i="76"/>
  <c r="D55" i="76"/>
  <c r="K55" i="76"/>
  <c r="D54" i="76"/>
  <c r="K54" i="76"/>
  <c r="D53" i="76"/>
  <c r="K53" i="76"/>
  <c r="D52" i="76"/>
  <c r="K52" i="76"/>
  <c r="D51" i="76"/>
  <c r="D50" i="76"/>
  <c r="K50" i="76"/>
  <c r="D49" i="76"/>
  <c r="D48" i="76"/>
  <c r="K48" i="76"/>
  <c r="D47" i="76"/>
  <c r="K47" i="76"/>
  <c r="D46" i="76"/>
  <c r="K46" i="76"/>
  <c r="D45" i="76"/>
  <c r="D44" i="76"/>
  <c r="K44" i="76"/>
  <c r="D43" i="76"/>
  <c r="K43" i="76"/>
  <c r="D42" i="76"/>
  <c r="K42" i="76"/>
  <c r="D41" i="76"/>
  <c r="K41" i="76"/>
  <c r="D40" i="76"/>
  <c r="K40" i="76"/>
  <c r="D39" i="76"/>
  <c r="D38" i="76"/>
  <c r="K38" i="76"/>
  <c r="D37" i="76"/>
  <c r="K37" i="76"/>
  <c r="D36" i="76"/>
  <c r="D35" i="76"/>
  <c r="D34" i="76"/>
  <c r="D33" i="76"/>
  <c r="D32" i="76"/>
  <c r="D31" i="76"/>
  <c r="D30" i="76"/>
  <c r="D29" i="76"/>
  <c r="D28" i="76"/>
  <c r="D27" i="76"/>
  <c r="J33" i="75"/>
  <c r="J32" i="75"/>
  <c r="K57" i="75"/>
  <c r="K27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1" i="75"/>
  <c r="J30" i="75"/>
  <c r="J29" i="75"/>
  <c r="J28" i="75"/>
  <c r="J27" i="75"/>
  <c r="G57" i="75"/>
  <c r="G56" i="75"/>
  <c r="G55" i="75"/>
  <c r="K55" i="75"/>
  <c r="G54" i="75"/>
  <c r="G53" i="75"/>
  <c r="G52" i="75"/>
  <c r="G51" i="75"/>
  <c r="G50" i="75"/>
  <c r="G49" i="75"/>
  <c r="G48" i="75"/>
  <c r="G47" i="75"/>
  <c r="G46" i="75"/>
  <c r="G45" i="75"/>
  <c r="G44" i="75"/>
  <c r="G43" i="75"/>
  <c r="G42" i="75"/>
  <c r="G41" i="75"/>
  <c r="G40" i="75"/>
  <c r="G39" i="75"/>
  <c r="G38" i="75"/>
  <c r="G37" i="75"/>
  <c r="G36" i="75"/>
  <c r="G35" i="75"/>
  <c r="G34" i="75"/>
  <c r="G33" i="75"/>
  <c r="K33" i="75"/>
  <c r="G32" i="75"/>
  <c r="G31" i="75"/>
  <c r="G30" i="75"/>
  <c r="G29" i="75"/>
  <c r="G28" i="75"/>
  <c r="G27" i="75"/>
  <c r="D57" i="75"/>
  <c r="D56" i="75"/>
  <c r="K56" i="75"/>
  <c r="D55" i="75"/>
  <c r="D54" i="75"/>
  <c r="D53" i="75"/>
  <c r="K53" i="75"/>
  <c r="D52" i="75"/>
  <c r="D51" i="75"/>
  <c r="D50" i="75"/>
  <c r="K50" i="75"/>
  <c r="D49" i="75"/>
  <c r="K49" i="75"/>
  <c r="D48" i="75"/>
  <c r="D47" i="75"/>
  <c r="K47" i="75"/>
  <c r="D46" i="75"/>
  <c r="K46" i="75"/>
  <c r="D45" i="75"/>
  <c r="D44" i="75"/>
  <c r="D43" i="75"/>
  <c r="K43" i="75"/>
  <c r="D42" i="75"/>
  <c r="K42" i="75"/>
  <c r="D41" i="75"/>
  <c r="K41" i="75"/>
  <c r="D40" i="75"/>
  <c r="K40" i="75"/>
  <c r="D39" i="75"/>
  <c r="K39" i="75"/>
  <c r="D38" i="75"/>
  <c r="K38" i="75"/>
  <c r="D37" i="75"/>
  <c r="K37" i="75"/>
  <c r="D36" i="75"/>
  <c r="K36" i="75"/>
  <c r="D35" i="75"/>
  <c r="D34" i="75"/>
  <c r="K34" i="75"/>
  <c r="D33" i="75"/>
  <c r="D32" i="75"/>
  <c r="K32" i="75"/>
  <c r="D31" i="75"/>
  <c r="D30" i="75"/>
  <c r="K30" i="75"/>
  <c r="D29" i="75"/>
  <c r="K29" i="75"/>
  <c r="D28" i="75"/>
  <c r="K28" i="75"/>
  <c r="D27" i="75"/>
  <c r="J57" i="74"/>
  <c r="G57" i="74"/>
  <c r="D57" i="74"/>
  <c r="K57" i="74"/>
  <c r="J56" i="74"/>
  <c r="G56" i="74"/>
  <c r="D56" i="74"/>
  <c r="K56" i="74"/>
  <c r="J55" i="74"/>
  <c r="G55" i="74"/>
  <c r="D55" i="74"/>
  <c r="K55" i="74"/>
  <c r="J54" i="74"/>
  <c r="G54" i="74"/>
  <c r="D54" i="74"/>
  <c r="J53" i="74"/>
  <c r="G53" i="74"/>
  <c r="D53" i="74"/>
  <c r="K53" i="74"/>
  <c r="J52" i="74"/>
  <c r="G52" i="74"/>
  <c r="D52" i="74"/>
  <c r="K52" i="74"/>
  <c r="J51" i="74"/>
  <c r="G51" i="74"/>
  <c r="D51" i="74"/>
  <c r="K51" i="74"/>
  <c r="J50" i="74"/>
  <c r="G50" i="74"/>
  <c r="D50" i="74"/>
  <c r="J49" i="74"/>
  <c r="G49" i="74"/>
  <c r="D49" i="74"/>
  <c r="K49" i="74"/>
  <c r="J48" i="74"/>
  <c r="G48" i="74"/>
  <c r="D48" i="74"/>
  <c r="K48" i="74"/>
  <c r="J47" i="74"/>
  <c r="G47" i="74"/>
  <c r="D47" i="74"/>
  <c r="K47" i="74"/>
  <c r="J46" i="74"/>
  <c r="G46" i="74"/>
  <c r="D46" i="74"/>
  <c r="K46" i="74"/>
  <c r="J45" i="74"/>
  <c r="G45" i="74"/>
  <c r="D45" i="74"/>
  <c r="K45" i="74"/>
  <c r="J44" i="74"/>
  <c r="G44" i="74"/>
  <c r="D44" i="74"/>
  <c r="K44" i="74"/>
  <c r="J43" i="74"/>
  <c r="G43" i="74"/>
  <c r="D43" i="74"/>
  <c r="K43" i="74"/>
  <c r="J42" i="74"/>
  <c r="G42" i="74"/>
  <c r="D42" i="74"/>
  <c r="K42" i="74"/>
  <c r="J41" i="74"/>
  <c r="G41" i="74"/>
  <c r="D41" i="74"/>
  <c r="J40" i="74"/>
  <c r="G40" i="74"/>
  <c r="D40" i="74"/>
  <c r="J39" i="74"/>
  <c r="G39" i="74"/>
  <c r="D39" i="74"/>
  <c r="K39" i="74"/>
  <c r="J38" i="74"/>
  <c r="G38" i="74"/>
  <c r="D38" i="74"/>
  <c r="K38" i="74"/>
  <c r="J37" i="74"/>
  <c r="G37" i="74"/>
  <c r="D37" i="74"/>
  <c r="J36" i="74"/>
  <c r="G36" i="74"/>
  <c r="K36" i="74"/>
  <c r="D36" i="74"/>
  <c r="J35" i="74"/>
  <c r="G35" i="74"/>
  <c r="K35" i="74"/>
  <c r="D35" i="74"/>
  <c r="J34" i="74"/>
  <c r="G34" i="74"/>
  <c r="K34" i="74"/>
  <c r="D34" i="74"/>
  <c r="J33" i="74"/>
  <c r="G33" i="74"/>
  <c r="D33" i="74"/>
  <c r="K33" i="74"/>
  <c r="J32" i="74"/>
  <c r="G32" i="74"/>
  <c r="K32" i="74"/>
  <c r="D32" i="74"/>
  <c r="J31" i="74"/>
  <c r="G31" i="74"/>
  <c r="K31" i="74"/>
  <c r="D31" i="74"/>
  <c r="J30" i="74"/>
  <c r="G30" i="74"/>
  <c r="K30" i="74"/>
  <c r="D30" i="74"/>
  <c r="J29" i="74"/>
  <c r="G29" i="74"/>
  <c r="K29" i="74"/>
  <c r="D29" i="74"/>
  <c r="J28" i="74"/>
  <c r="G28" i="74"/>
  <c r="K28" i="74"/>
  <c r="D28" i="74"/>
  <c r="J27" i="74"/>
  <c r="G27" i="74"/>
  <c r="D27" i="74"/>
  <c r="K27" i="74"/>
  <c r="J56" i="73"/>
  <c r="G56" i="73"/>
  <c r="K56" i="73"/>
  <c r="D56" i="73"/>
  <c r="J55" i="73"/>
  <c r="G55" i="73"/>
  <c r="K55" i="73"/>
  <c r="D55" i="73"/>
  <c r="J54" i="73"/>
  <c r="G54" i="73"/>
  <c r="D54" i="73"/>
  <c r="K54" i="73"/>
  <c r="J53" i="73"/>
  <c r="G53" i="73"/>
  <c r="K53" i="73"/>
  <c r="D53" i="73"/>
  <c r="J52" i="73"/>
  <c r="G52" i="73"/>
  <c r="K52" i="73"/>
  <c r="D52" i="73"/>
  <c r="J51" i="73"/>
  <c r="G51" i="73"/>
  <c r="K51" i="73"/>
  <c r="D51" i="73"/>
  <c r="J50" i="73"/>
  <c r="G50" i="73"/>
  <c r="K50" i="73"/>
  <c r="D50" i="73"/>
  <c r="J49" i="73"/>
  <c r="G49" i="73"/>
  <c r="D49" i="73"/>
  <c r="J48" i="73"/>
  <c r="G48" i="73"/>
  <c r="K48" i="73"/>
  <c r="D48" i="73"/>
  <c r="J47" i="73"/>
  <c r="G47" i="73"/>
  <c r="K47" i="73"/>
  <c r="D47" i="73"/>
  <c r="J46" i="73"/>
  <c r="G46" i="73"/>
  <c r="K46" i="73"/>
  <c r="D46" i="73"/>
  <c r="J45" i="73"/>
  <c r="G45" i="73"/>
  <c r="K45" i="73"/>
  <c r="D45" i="73"/>
  <c r="J44" i="73"/>
  <c r="G44" i="73"/>
  <c r="K44" i="73"/>
  <c r="D44" i="73"/>
  <c r="J43" i="73"/>
  <c r="G43" i="73"/>
  <c r="K43" i="73"/>
  <c r="D43" i="73"/>
  <c r="J42" i="73"/>
  <c r="G42" i="73"/>
  <c r="K42" i="73"/>
  <c r="D42" i="73"/>
  <c r="J41" i="73"/>
  <c r="G41" i="73"/>
  <c r="K41" i="73"/>
  <c r="D41" i="73"/>
  <c r="J40" i="73"/>
  <c r="G40" i="73"/>
  <c r="K40" i="73"/>
  <c r="D40" i="73"/>
  <c r="J39" i="73"/>
  <c r="G39" i="73"/>
  <c r="K39" i="73"/>
  <c r="D39" i="73"/>
  <c r="J38" i="73"/>
  <c r="G38" i="73"/>
  <c r="K38" i="73"/>
  <c r="D38" i="73"/>
  <c r="J37" i="73"/>
  <c r="G37" i="73"/>
  <c r="K37" i="73"/>
  <c r="D37" i="73"/>
  <c r="J36" i="73"/>
  <c r="G36" i="73"/>
  <c r="K36" i="73"/>
  <c r="D36" i="73"/>
  <c r="J35" i="73"/>
  <c r="G35" i="73"/>
  <c r="K35" i="73"/>
  <c r="D35" i="73"/>
  <c r="J34" i="73"/>
  <c r="G34" i="73"/>
  <c r="K34" i="73"/>
  <c r="D34" i="73"/>
  <c r="J33" i="73"/>
  <c r="G33" i="73"/>
  <c r="K33" i="73"/>
  <c r="D33" i="73"/>
  <c r="J32" i="73"/>
  <c r="G32" i="73"/>
  <c r="D32" i="73"/>
  <c r="K32" i="73"/>
  <c r="D31" i="73"/>
  <c r="J31" i="73"/>
  <c r="G31" i="73"/>
  <c r="J30" i="73"/>
  <c r="G30" i="73"/>
  <c r="D30" i="73"/>
  <c r="K30" i="73"/>
  <c r="D28" i="73"/>
  <c r="J29" i="73"/>
  <c r="G29" i="73"/>
  <c r="D29" i="73"/>
  <c r="K29" i="73"/>
  <c r="J28" i="73"/>
  <c r="G28" i="73"/>
  <c r="K28" i="73"/>
  <c r="D27" i="73"/>
  <c r="J27" i="73"/>
  <c r="G27" i="73"/>
  <c r="K27" i="73"/>
  <c r="J57" i="72"/>
  <c r="G57" i="72"/>
  <c r="D57" i="72"/>
  <c r="K57" i="72"/>
  <c r="J56" i="72"/>
  <c r="G56" i="72"/>
  <c r="D56" i="72"/>
  <c r="K56" i="72"/>
  <c r="J55" i="72"/>
  <c r="G55" i="72"/>
  <c r="D55" i="72"/>
  <c r="K55" i="72"/>
  <c r="J54" i="72"/>
  <c r="G54" i="72"/>
  <c r="D54" i="72"/>
  <c r="K54" i="72"/>
  <c r="J53" i="72"/>
  <c r="G53" i="72"/>
  <c r="D53" i="72"/>
  <c r="K53" i="72"/>
  <c r="J52" i="72"/>
  <c r="G52" i="72"/>
  <c r="D52" i="72"/>
  <c r="K52" i="72"/>
  <c r="J51" i="72"/>
  <c r="G51" i="72"/>
  <c r="D51" i="72"/>
  <c r="K51" i="72"/>
  <c r="J50" i="72"/>
  <c r="G50" i="72"/>
  <c r="D50" i="72"/>
  <c r="K50" i="72"/>
  <c r="J49" i="72"/>
  <c r="G49" i="72"/>
  <c r="D49" i="72"/>
  <c r="K49" i="72"/>
  <c r="J48" i="72"/>
  <c r="G48" i="72"/>
  <c r="D48" i="72"/>
  <c r="K48" i="72"/>
  <c r="J47" i="72"/>
  <c r="G47" i="72"/>
  <c r="D47" i="72"/>
  <c r="K47" i="72"/>
  <c r="J46" i="72"/>
  <c r="G46" i="72"/>
  <c r="D46" i="72"/>
  <c r="K46" i="72"/>
  <c r="J45" i="72"/>
  <c r="G45" i="72"/>
  <c r="D45" i="72"/>
  <c r="K45" i="72"/>
  <c r="J44" i="72"/>
  <c r="G44" i="72"/>
  <c r="D44" i="72"/>
  <c r="K44" i="72"/>
  <c r="J43" i="72"/>
  <c r="G43" i="72"/>
  <c r="D43" i="72"/>
  <c r="K43" i="72"/>
  <c r="J42" i="72"/>
  <c r="G42" i="72"/>
  <c r="D42" i="72"/>
  <c r="K42" i="72"/>
  <c r="J41" i="72"/>
  <c r="G41" i="72"/>
  <c r="D41" i="72"/>
  <c r="K41" i="72"/>
  <c r="J40" i="72"/>
  <c r="G40" i="72"/>
  <c r="D40" i="72"/>
  <c r="K40" i="72"/>
  <c r="J39" i="72"/>
  <c r="G39" i="72"/>
  <c r="D39" i="72"/>
  <c r="K39" i="72"/>
  <c r="J38" i="72"/>
  <c r="G38" i="72"/>
  <c r="D38" i="72"/>
  <c r="K38" i="72"/>
  <c r="J37" i="72"/>
  <c r="G37" i="72"/>
  <c r="D37" i="72"/>
  <c r="K37" i="72"/>
  <c r="J36" i="72"/>
  <c r="G36" i="72"/>
  <c r="D36" i="72"/>
  <c r="K36" i="72"/>
  <c r="J35" i="72"/>
  <c r="G35" i="72"/>
  <c r="D35" i="72"/>
  <c r="K35" i="72"/>
  <c r="J34" i="72"/>
  <c r="G34" i="72"/>
  <c r="D34" i="72"/>
  <c r="K34" i="72"/>
  <c r="J33" i="72"/>
  <c r="G33" i="72"/>
  <c r="D33" i="72"/>
  <c r="K33" i="72"/>
  <c r="J32" i="72"/>
  <c r="G32" i="72"/>
  <c r="D32" i="72"/>
  <c r="K32" i="72"/>
  <c r="J31" i="72"/>
  <c r="G31" i="72"/>
  <c r="D31" i="72"/>
  <c r="K31" i="72"/>
  <c r="D30" i="72"/>
  <c r="G30" i="72"/>
  <c r="K30" i="72"/>
  <c r="J30" i="72"/>
  <c r="K29" i="72"/>
  <c r="J29" i="72"/>
  <c r="G29" i="72"/>
  <c r="D29" i="72"/>
  <c r="K28" i="72"/>
  <c r="J28" i="72"/>
  <c r="G28" i="72"/>
  <c r="D28" i="72"/>
  <c r="J27" i="72"/>
  <c r="G27" i="72"/>
  <c r="D27" i="72"/>
  <c r="K27" i="72"/>
  <c r="J55" i="70"/>
  <c r="G55" i="70"/>
  <c r="D55" i="70"/>
  <c r="K55" i="70"/>
  <c r="J57" i="70"/>
  <c r="J56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G57" i="70"/>
  <c r="G56" i="70"/>
  <c r="G54" i="70"/>
  <c r="G53" i="70"/>
  <c r="G52" i="70"/>
  <c r="G51" i="70"/>
  <c r="G50" i="70"/>
  <c r="G49" i="70"/>
  <c r="G48" i="70"/>
  <c r="G47" i="70"/>
  <c r="G46" i="70"/>
  <c r="K46" i="70"/>
  <c r="G45" i="70"/>
  <c r="G44" i="70"/>
  <c r="G43" i="70"/>
  <c r="K43" i="70"/>
  <c r="G42" i="70"/>
  <c r="G41" i="70"/>
  <c r="G40" i="70"/>
  <c r="G39" i="70"/>
  <c r="G38" i="70"/>
  <c r="G37" i="70"/>
  <c r="G36" i="70"/>
  <c r="K36" i="70"/>
  <c r="G35" i="70"/>
  <c r="G34" i="70"/>
  <c r="G33" i="70"/>
  <c r="G32" i="70"/>
  <c r="G31" i="70"/>
  <c r="K31" i="70"/>
  <c r="G30" i="70"/>
  <c r="K30" i="70"/>
  <c r="G29" i="70"/>
  <c r="G28" i="70"/>
  <c r="K28" i="70"/>
  <c r="G27" i="70"/>
  <c r="K27" i="70"/>
  <c r="D57" i="70"/>
  <c r="K57" i="70"/>
  <c r="D56" i="70"/>
  <c r="K56" i="70"/>
  <c r="D54" i="70"/>
  <c r="D53" i="70"/>
  <c r="K53" i="70"/>
  <c r="D52" i="70"/>
  <c r="D51" i="70"/>
  <c r="D50" i="70"/>
  <c r="D49" i="70"/>
  <c r="K49" i="70"/>
  <c r="D48" i="70"/>
  <c r="D47" i="70"/>
  <c r="K47" i="70"/>
  <c r="D46" i="70"/>
  <c r="D45" i="70"/>
  <c r="K45" i="70"/>
  <c r="D44" i="70"/>
  <c r="K44" i="70"/>
  <c r="D43" i="70"/>
  <c r="D42" i="70"/>
  <c r="D41" i="70"/>
  <c r="K41" i="70"/>
  <c r="D40" i="70"/>
  <c r="K40" i="70"/>
  <c r="D39" i="70"/>
  <c r="D38" i="70"/>
  <c r="K38" i="70"/>
  <c r="D37" i="70"/>
  <c r="K37" i="70"/>
  <c r="D36" i="70"/>
  <c r="D35" i="70"/>
  <c r="K35" i="70"/>
  <c r="D34" i="70"/>
  <c r="K34" i="70"/>
  <c r="D33" i="70"/>
  <c r="D32" i="70"/>
  <c r="K32" i="70"/>
  <c r="D31" i="70"/>
  <c r="D30" i="70"/>
  <c r="D29" i="70"/>
  <c r="K29" i="70"/>
  <c r="D28" i="70"/>
  <c r="D27" i="70"/>
  <c r="J31" i="71"/>
  <c r="J30" i="71"/>
  <c r="J29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28" i="71"/>
  <c r="J27" i="71"/>
  <c r="G31" i="71"/>
  <c r="G30" i="71"/>
  <c r="G29" i="71"/>
  <c r="G57" i="71"/>
  <c r="G56" i="71"/>
  <c r="G55" i="71"/>
  <c r="K55" i="71"/>
  <c r="G54" i="71"/>
  <c r="G53" i="71"/>
  <c r="G52" i="71"/>
  <c r="K52" i="71"/>
  <c r="G51" i="71"/>
  <c r="G50" i="71"/>
  <c r="K50" i="71"/>
  <c r="G49" i="71"/>
  <c r="K49" i="71"/>
  <c r="G48" i="71"/>
  <c r="G47" i="71"/>
  <c r="G46" i="71"/>
  <c r="K46" i="71"/>
  <c r="G45" i="71"/>
  <c r="G44" i="71"/>
  <c r="G43" i="71"/>
  <c r="G42" i="71"/>
  <c r="G41" i="71"/>
  <c r="G40" i="71"/>
  <c r="G39" i="71"/>
  <c r="G38" i="71"/>
  <c r="G37" i="71"/>
  <c r="G36" i="71"/>
  <c r="G35" i="71"/>
  <c r="K35" i="71"/>
  <c r="G34" i="71"/>
  <c r="G33" i="71"/>
  <c r="G32" i="71"/>
  <c r="G28" i="71"/>
  <c r="G27" i="71"/>
  <c r="K27" i="71"/>
  <c r="D31" i="71"/>
  <c r="K31" i="71"/>
  <c r="D30" i="71"/>
  <c r="K30" i="71"/>
  <c r="D29" i="71"/>
  <c r="D57" i="71"/>
  <c r="K57" i="71"/>
  <c r="D56" i="71"/>
  <c r="K56" i="71"/>
  <c r="D55" i="71"/>
  <c r="D54" i="71"/>
  <c r="K54" i="71"/>
  <c r="D53" i="71"/>
  <c r="K53" i="71"/>
  <c r="D52" i="71"/>
  <c r="D51" i="71"/>
  <c r="K51" i="71"/>
  <c r="D50" i="71"/>
  <c r="D49" i="71"/>
  <c r="D48" i="71"/>
  <c r="K48" i="71"/>
  <c r="D47" i="71"/>
  <c r="K47" i="71"/>
  <c r="D46" i="71"/>
  <c r="D45" i="71"/>
  <c r="K45" i="71"/>
  <c r="D44" i="71"/>
  <c r="K44" i="71"/>
  <c r="D43" i="71"/>
  <c r="K43" i="71"/>
  <c r="D42" i="71"/>
  <c r="D41" i="71"/>
  <c r="K41" i="71"/>
  <c r="D40" i="71"/>
  <c r="K40" i="71"/>
  <c r="D39" i="71"/>
  <c r="K39" i="71"/>
  <c r="D38" i="71"/>
  <c r="K38" i="71"/>
  <c r="D37" i="71"/>
  <c r="K37" i="71"/>
  <c r="D36" i="71"/>
  <c r="K36" i="71"/>
  <c r="D35" i="71"/>
  <c r="D34" i="71"/>
  <c r="K34" i="71"/>
  <c r="D33" i="71"/>
  <c r="K33" i="71"/>
  <c r="D32" i="71"/>
  <c r="K32" i="71"/>
  <c r="D28" i="71"/>
  <c r="K28" i="71"/>
  <c r="D27" i="71"/>
  <c r="J57" i="69"/>
  <c r="G57" i="69"/>
  <c r="K57" i="69"/>
  <c r="D57" i="69"/>
  <c r="J56" i="69"/>
  <c r="G56" i="69"/>
  <c r="K56" i="69"/>
  <c r="D56" i="69"/>
  <c r="J55" i="69"/>
  <c r="G55" i="69"/>
  <c r="K55" i="69"/>
  <c r="D55" i="69"/>
  <c r="J54" i="69"/>
  <c r="G54" i="69"/>
  <c r="K54" i="69"/>
  <c r="D54" i="69"/>
  <c r="J53" i="69"/>
  <c r="G53" i="69"/>
  <c r="K53" i="69"/>
  <c r="D53" i="69"/>
  <c r="J52" i="69"/>
  <c r="G52" i="69"/>
  <c r="K52" i="69"/>
  <c r="D52" i="69"/>
  <c r="J51" i="69"/>
  <c r="G51" i="69"/>
  <c r="K51" i="69"/>
  <c r="D51" i="69"/>
  <c r="J50" i="69"/>
  <c r="G50" i="69"/>
  <c r="K50" i="69"/>
  <c r="D50" i="69"/>
  <c r="J49" i="69"/>
  <c r="G49" i="69"/>
  <c r="K49" i="69"/>
  <c r="D49" i="69"/>
  <c r="J48" i="69"/>
  <c r="G48" i="69"/>
  <c r="K48" i="69"/>
  <c r="D48" i="69"/>
  <c r="J47" i="69"/>
  <c r="G47" i="69"/>
  <c r="K47" i="69"/>
  <c r="D47" i="69"/>
  <c r="J46" i="69"/>
  <c r="G46" i="69"/>
  <c r="K46" i="69"/>
  <c r="D46" i="69"/>
  <c r="J45" i="69"/>
  <c r="G45" i="69"/>
  <c r="K45" i="69"/>
  <c r="D45" i="69"/>
  <c r="J44" i="69"/>
  <c r="G44" i="69"/>
  <c r="K44" i="69"/>
  <c r="D44" i="69"/>
  <c r="J43" i="69"/>
  <c r="G43" i="69"/>
  <c r="K43" i="69"/>
  <c r="D43" i="69"/>
  <c r="J42" i="69"/>
  <c r="G42" i="69"/>
  <c r="K42" i="69"/>
  <c r="D42" i="69"/>
  <c r="J41" i="69"/>
  <c r="G41" i="69"/>
  <c r="K41" i="69"/>
  <c r="D41" i="69"/>
  <c r="J40" i="69"/>
  <c r="G40" i="69"/>
  <c r="K40" i="69"/>
  <c r="D40" i="69"/>
  <c r="J39" i="69"/>
  <c r="G39" i="69"/>
  <c r="K39" i="69"/>
  <c r="D39" i="69"/>
  <c r="J38" i="69"/>
  <c r="G38" i="69"/>
  <c r="K38" i="69"/>
  <c r="D38" i="69"/>
  <c r="J37" i="69"/>
  <c r="G37" i="69"/>
  <c r="K37" i="69"/>
  <c r="D37" i="69"/>
  <c r="J36" i="69"/>
  <c r="G36" i="69"/>
  <c r="K36" i="69"/>
  <c r="D36" i="69"/>
  <c r="J35" i="69"/>
  <c r="J34" i="69"/>
  <c r="G35" i="69"/>
  <c r="G34" i="69"/>
  <c r="K34" i="69"/>
  <c r="D35" i="69"/>
  <c r="K35" i="69"/>
  <c r="D34" i="69"/>
  <c r="J33" i="69"/>
  <c r="G33" i="69"/>
  <c r="K33" i="69"/>
  <c r="D33" i="69"/>
  <c r="J32" i="69"/>
  <c r="G32" i="69"/>
  <c r="D32" i="69"/>
  <c r="K32" i="69"/>
  <c r="J29" i="69"/>
  <c r="G29" i="69"/>
  <c r="D28" i="69"/>
  <c r="K30" i="69"/>
  <c r="D29" i="69"/>
  <c r="J28" i="69"/>
  <c r="G28" i="69"/>
  <c r="J27" i="69"/>
  <c r="G27" i="69"/>
  <c r="D27" i="69"/>
  <c r="K27" i="69"/>
  <c r="J56" i="68"/>
  <c r="G56" i="68"/>
  <c r="D56" i="68"/>
  <c r="K56" i="68"/>
  <c r="J55" i="68"/>
  <c r="G55" i="68"/>
  <c r="D55" i="68"/>
  <c r="K55" i="68"/>
  <c r="J54" i="68"/>
  <c r="G54" i="68"/>
  <c r="D54" i="68"/>
  <c r="J53" i="68"/>
  <c r="G53" i="68"/>
  <c r="K53" i="68"/>
  <c r="D53" i="68"/>
  <c r="J52" i="68"/>
  <c r="G52" i="68"/>
  <c r="K52" i="68"/>
  <c r="D52" i="68"/>
  <c r="J51" i="68"/>
  <c r="G51" i="68"/>
  <c r="K51" i="68"/>
  <c r="D51" i="68"/>
  <c r="J50" i="68"/>
  <c r="G50" i="68"/>
  <c r="K50" i="68"/>
  <c r="D50" i="68"/>
  <c r="J49" i="68"/>
  <c r="G49" i="68"/>
  <c r="D49" i="68"/>
  <c r="J48" i="68"/>
  <c r="G48" i="68"/>
  <c r="K48" i="68"/>
  <c r="D48" i="68"/>
  <c r="J47" i="68"/>
  <c r="G47" i="68"/>
  <c r="D47" i="68"/>
  <c r="K47" i="68"/>
  <c r="D45" i="68"/>
  <c r="K45" i="68"/>
  <c r="J46" i="68"/>
  <c r="J45" i="68"/>
  <c r="J44" i="68"/>
  <c r="J43" i="68"/>
  <c r="J42" i="68"/>
  <c r="G46" i="68"/>
  <c r="K46" i="68"/>
  <c r="G45" i="68"/>
  <c r="G44" i="68"/>
  <c r="G43" i="68"/>
  <c r="K43" i="68"/>
  <c r="G42" i="68"/>
  <c r="D46" i="68"/>
  <c r="D44" i="68"/>
  <c r="K44" i="68"/>
  <c r="D43" i="68"/>
  <c r="D42" i="68"/>
  <c r="K42" i="68"/>
  <c r="K57" i="68"/>
  <c r="K54" i="68"/>
  <c r="K41" i="68"/>
  <c r="K40" i="68"/>
  <c r="K39" i="68"/>
  <c r="K38" i="68"/>
  <c r="K37" i="68"/>
  <c r="K36" i="68"/>
  <c r="K35" i="68"/>
  <c r="K34" i="68"/>
  <c r="K33" i="68"/>
  <c r="K32" i="68"/>
  <c r="K31" i="68"/>
  <c r="K30" i="68"/>
  <c r="K29" i="68"/>
  <c r="K28" i="68"/>
  <c r="K27" i="68"/>
  <c r="K27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L58" i="66"/>
  <c r="M58" i="66"/>
  <c r="N58" i="66"/>
  <c r="L58" i="65"/>
  <c r="L60" i="65"/>
  <c r="L59" i="66"/>
  <c r="M58" i="65"/>
  <c r="M60" i="65"/>
  <c r="M59" i="66"/>
  <c r="M60" i="66"/>
  <c r="M59" i="67"/>
  <c r="M60" i="67"/>
  <c r="M59" i="68"/>
  <c r="M60" i="68"/>
  <c r="M59" i="69"/>
  <c r="M60" i="69"/>
  <c r="M59" i="71"/>
  <c r="M60" i="71"/>
  <c r="M59" i="70"/>
  <c r="M60" i="70"/>
  <c r="M59" i="72"/>
  <c r="M60" i="72"/>
  <c r="M59" i="73"/>
  <c r="M60" i="73"/>
  <c r="M59" i="74"/>
  <c r="M60" i="74"/>
  <c r="M59" i="75"/>
  <c r="M60" i="75"/>
  <c r="N58" i="65"/>
  <c r="N60" i="65"/>
  <c r="N59" i="66"/>
  <c r="N60" i="66"/>
  <c r="N59" i="67"/>
  <c r="N60" i="67"/>
  <c r="N59" i="68"/>
  <c r="N60" i="68"/>
  <c r="N59" i="69"/>
  <c r="N60" i="69"/>
  <c r="N59" i="71"/>
  <c r="N60" i="71"/>
  <c r="N59" i="70"/>
  <c r="N60" i="70"/>
  <c r="N59" i="72"/>
  <c r="N60" i="72"/>
  <c r="N59" i="73"/>
  <c r="N60" i="73"/>
  <c r="N59" i="74"/>
  <c r="N60" i="74"/>
  <c r="N59" i="75"/>
  <c r="N60" i="75"/>
  <c r="L60" i="66"/>
  <c r="L59" i="67"/>
  <c r="L60" i="67"/>
  <c r="L59" i="68"/>
  <c r="L60" i="68"/>
  <c r="L59" i="69"/>
  <c r="L60" i="69"/>
  <c r="L59" i="71"/>
  <c r="L60" i="71"/>
  <c r="L59" i="70"/>
  <c r="L60" i="70"/>
  <c r="L59" i="72"/>
  <c r="L60" i="72"/>
  <c r="L59" i="73"/>
  <c r="L60" i="73"/>
  <c r="L59" i="74"/>
  <c r="L60" i="74"/>
  <c r="L59" i="75"/>
  <c r="L60" i="75"/>
  <c r="N58" i="76"/>
  <c r="M58" i="76"/>
  <c r="L58" i="76"/>
  <c r="N58" i="75"/>
  <c r="M58" i="75"/>
  <c r="L58" i="75"/>
  <c r="N58" i="74"/>
  <c r="M58" i="74"/>
  <c r="L58" i="74"/>
  <c r="N58" i="73"/>
  <c r="M58" i="73"/>
  <c r="L58" i="73"/>
  <c r="N58" i="72"/>
  <c r="M58" i="72"/>
  <c r="L58" i="72"/>
  <c r="N58" i="71"/>
  <c r="M58" i="71"/>
  <c r="L58" i="71"/>
  <c r="N58" i="70"/>
  <c r="M58" i="70"/>
  <c r="L58" i="70"/>
  <c r="N58" i="69"/>
  <c r="M58" i="69"/>
  <c r="L58" i="69"/>
  <c r="N58" i="68"/>
  <c r="M58" i="68"/>
  <c r="L58" i="68"/>
  <c r="N58" i="67"/>
  <c r="M58" i="67"/>
  <c r="L58" i="67"/>
  <c r="K49" i="68"/>
  <c r="K33" i="70"/>
  <c r="K50" i="70"/>
  <c r="K31" i="75"/>
  <c r="K28" i="69"/>
  <c r="K29" i="69"/>
  <c r="K31" i="73"/>
  <c r="K37" i="74"/>
  <c r="K41" i="74"/>
  <c r="K44" i="75"/>
  <c r="K45" i="75"/>
  <c r="K48" i="75"/>
  <c r="K52" i="75"/>
  <c r="K54" i="75"/>
  <c r="K30" i="76"/>
  <c r="K31" i="76"/>
  <c r="K34" i="76"/>
  <c r="K36" i="76"/>
  <c r="K49" i="76"/>
  <c r="K31" i="78"/>
  <c r="K41" i="78"/>
  <c r="K45" i="78"/>
  <c r="K50" i="78"/>
  <c r="K51" i="78"/>
  <c r="K52" i="78"/>
  <c r="K54" i="78"/>
  <c r="K57" i="78"/>
  <c r="K55" i="78"/>
  <c r="K28" i="79"/>
  <c r="K29" i="79"/>
  <c r="K30" i="79"/>
  <c r="K39" i="79"/>
  <c r="K42" i="79"/>
  <c r="K43" i="79"/>
  <c r="K47" i="79"/>
  <c r="K51" i="79"/>
  <c r="K52" i="79"/>
  <c r="K41" i="80"/>
  <c r="K49" i="80"/>
  <c r="K27" i="80"/>
  <c r="K32" i="80"/>
  <c r="K36" i="80"/>
  <c r="K39" i="80"/>
  <c r="K40" i="80"/>
  <c r="K44" i="80"/>
  <c r="K51" i="80"/>
  <c r="K52" i="80"/>
  <c r="K57" i="80"/>
  <c r="K28" i="81"/>
  <c r="K32" i="81"/>
  <c r="K44" i="81"/>
  <c r="K48" i="81"/>
  <c r="K52" i="81"/>
  <c r="K31" i="81"/>
  <c r="K35" i="81"/>
  <c r="K34" i="81"/>
  <c r="K54" i="81"/>
  <c r="K29" i="81"/>
  <c r="K37" i="81"/>
  <c r="K41" i="81"/>
  <c r="K45" i="81"/>
  <c r="K49" i="81"/>
  <c r="K53" i="81"/>
  <c r="K30" i="82"/>
  <c r="K29" i="82"/>
  <c r="K34" i="82"/>
  <c r="K35" i="82"/>
  <c r="K39" i="82"/>
  <c r="K41" i="82"/>
  <c r="K44" i="82"/>
  <c r="K49" i="82"/>
  <c r="K50" i="82"/>
  <c r="K57" i="82"/>
  <c r="K35" i="83"/>
  <c r="K39" i="83"/>
  <c r="K51" i="83"/>
  <c r="K29" i="83"/>
  <c r="K33" i="83"/>
  <c r="K45" i="83"/>
  <c r="K49" i="83"/>
  <c r="K57" i="83"/>
  <c r="K34" i="83"/>
  <c r="K40" i="83"/>
  <c r="K44" i="83"/>
  <c r="K46" i="83"/>
  <c r="K50" i="83"/>
  <c r="K52" i="83"/>
  <c r="K55" i="83"/>
  <c r="K30" i="84"/>
  <c r="K31" i="84"/>
  <c r="K34" i="84"/>
  <c r="K39" i="84"/>
  <c r="K44" i="84"/>
  <c r="K45" i="84"/>
  <c r="K49" i="84"/>
  <c r="K50" i="84"/>
  <c r="K52" i="84"/>
  <c r="K32" i="85"/>
  <c r="K36" i="85"/>
  <c r="K39" i="85"/>
  <c r="K40" i="85"/>
  <c r="K42" i="85"/>
  <c r="K44" i="85"/>
  <c r="K45" i="85"/>
  <c r="K46" i="85"/>
  <c r="K49" i="85"/>
  <c r="K53" i="85"/>
  <c r="K27" i="86"/>
  <c r="K29" i="86"/>
  <c r="K49" i="86"/>
  <c r="K53" i="86"/>
  <c r="K57" i="86"/>
  <c r="K34" i="86"/>
  <c r="K39" i="86"/>
  <c r="K45" i="86"/>
  <c r="K47" i="86"/>
  <c r="K52" i="86"/>
  <c r="K28" i="88"/>
  <c r="K32" i="88"/>
  <c r="K40" i="88"/>
  <c r="K44" i="88"/>
  <c r="K48" i="88"/>
  <c r="K34" i="88"/>
  <c r="K38" i="88"/>
  <c r="K42" i="88"/>
  <c r="K54" i="88"/>
  <c r="K29" i="88"/>
  <c r="K31" i="88"/>
  <c r="K35" i="88"/>
  <c r="K37" i="88"/>
  <c r="K39" i="88"/>
  <c r="K47" i="88"/>
  <c r="K35" i="89"/>
  <c r="K39" i="89"/>
  <c r="K43" i="89"/>
  <c r="K47" i="89"/>
  <c r="K51" i="89"/>
  <c r="K54" i="89"/>
  <c r="K45" i="89"/>
  <c r="K53" i="89"/>
  <c r="K28" i="89"/>
  <c r="K36" i="89"/>
  <c r="K40" i="89"/>
  <c r="K41" i="89"/>
  <c r="K44" i="89"/>
  <c r="K48" i="89"/>
  <c r="K49" i="89"/>
  <c r="K52" i="89"/>
  <c r="K28" i="90"/>
  <c r="K29" i="90"/>
  <c r="K31" i="90"/>
  <c r="K34" i="90"/>
  <c r="K38" i="90"/>
  <c r="K39" i="90"/>
  <c r="K41" i="90"/>
  <c r="K48" i="90"/>
  <c r="K54" i="90"/>
  <c r="K55" i="90"/>
  <c r="K29" i="91"/>
  <c r="K30" i="91"/>
  <c r="K36" i="91"/>
  <c r="K37" i="91"/>
  <c r="K42" i="91"/>
  <c r="M59" i="86"/>
  <c r="M60" i="86"/>
  <c r="M59" i="91"/>
  <c r="M60" i="91"/>
  <c r="M59" i="90"/>
  <c r="M60" i="90"/>
  <c r="M59" i="89"/>
  <c r="M60" i="89"/>
  <c r="M59" i="88"/>
  <c r="M60" i="88"/>
  <c r="M59" i="84"/>
  <c r="M60" i="84"/>
  <c r="M59" i="78"/>
  <c r="M60" i="78"/>
  <c r="M59" i="82"/>
  <c r="M60" i="82"/>
  <c r="M59" i="81"/>
  <c r="M60" i="81"/>
  <c r="M59" i="79"/>
  <c r="M60" i="79"/>
  <c r="M59" i="76"/>
  <c r="M60" i="76"/>
  <c r="M59" i="85"/>
  <c r="M60" i="85"/>
  <c r="M59" i="80"/>
  <c r="M60" i="80"/>
  <c r="M59" i="83"/>
  <c r="M60" i="83"/>
  <c r="N59" i="91"/>
  <c r="N60" i="91"/>
  <c r="N59" i="90"/>
  <c r="N60" i="90"/>
  <c r="N59" i="89"/>
  <c r="N60" i="89"/>
  <c r="N59" i="88"/>
  <c r="N60" i="88"/>
  <c r="N59" i="84"/>
  <c r="N60" i="84"/>
  <c r="N59" i="82"/>
  <c r="N60" i="82"/>
  <c r="N59" i="81"/>
  <c r="N60" i="81"/>
  <c r="N59" i="79"/>
  <c r="N60" i="79"/>
  <c r="N59" i="86"/>
  <c r="N60" i="86"/>
  <c r="N59" i="85"/>
  <c r="N60" i="85"/>
  <c r="N59" i="78"/>
  <c r="N60" i="78"/>
  <c r="N59" i="80"/>
  <c r="N60" i="80"/>
  <c r="N59" i="83"/>
  <c r="N60" i="83"/>
  <c r="N59" i="76"/>
  <c r="N60" i="76"/>
  <c r="L59" i="85"/>
  <c r="L60" i="85"/>
  <c r="L59" i="83"/>
  <c r="L60" i="83"/>
  <c r="L59" i="80"/>
  <c r="L60" i="80"/>
  <c r="L59" i="78"/>
  <c r="L60" i="78"/>
  <c r="L59" i="86"/>
  <c r="L60" i="86"/>
  <c r="L59" i="91"/>
  <c r="L60" i="91"/>
  <c r="L59" i="90"/>
  <c r="L60" i="90"/>
  <c r="L59" i="88"/>
  <c r="L60" i="88"/>
  <c r="L59" i="89"/>
  <c r="L60" i="89"/>
  <c r="L59" i="81"/>
  <c r="L60" i="81"/>
  <c r="L59" i="79"/>
  <c r="L60" i="79"/>
  <c r="L59" i="76"/>
  <c r="L60" i="76"/>
  <c r="L59" i="84"/>
  <c r="L60" i="84"/>
  <c r="L59" i="82"/>
  <c r="L60" i="82"/>
  <c r="K51" i="70"/>
  <c r="K54" i="70"/>
  <c r="K50" i="79"/>
  <c r="K42" i="71"/>
  <c r="K29" i="71"/>
  <c r="K39" i="70"/>
  <c r="K42" i="70"/>
  <c r="K48" i="70"/>
  <c r="K52" i="70"/>
  <c r="K49" i="73"/>
  <c r="K50" i="74"/>
  <c r="K51" i="75"/>
  <c r="K39" i="76"/>
  <c r="K51" i="76"/>
  <c r="K40" i="74"/>
  <c r="K54" i="74"/>
  <c r="K35" i="75"/>
  <c r="K29" i="76"/>
  <c r="K34" i="78"/>
  <c r="K34" i="79"/>
  <c r="K28" i="80"/>
  <c r="K43" i="80"/>
  <c r="K43" i="81"/>
  <c r="K37" i="83"/>
  <c r="K43" i="84"/>
  <c r="K56" i="84"/>
  <c r="K38" i="85"/>
  <c r="K51" i="85"/>
  <c r="K28" i="86"/>
  <c r="K51" i="86"/>
  <c r="K53" i="88"/>
  <c r="K40" i="90"/>
  <c r="K45" i="90"/>
  <c r="K43" i="91"/>
  <c r="K45" i="91"/>
  <c r="K46" i="91"/>
  <c r="K48" i="91"/>
  <c r="K53" i="91"/>
  <c r="K54" i="91"/>
  <c r="K57" i="91"/>
  <c r="K53" i="92"/>
  <c r="K57" i="92"/>
  <c r="K32" i="92"/>
  <c r="K52" i="92"/>
  <c r="K56" i="92"/>
  <c r="K29" i="92"/>
  <c r="K35" i="92"/>
  <c r="K37" i="92"/>
  <c r="K38" i="92"/>
  <c r="K43" i="92"/>
  <c r="K51" i="92"/>
  <c r="K54" i="92"/>
  <c r="K28" i="93"/>
  <c r="K29" i="93"/>
  <c r="K31" i="93"/>
</calcChain>
</file>

<file path=xl/sharedStrings.xml><?xml version="1.0" encoding="utf-8"?>
<sst xmlns="http://schemas.openxmlformats.org/spreadsheetml/2006/main" count="2604" uniqueCount="106">
  <si>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</si>
  <si>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</si>
  <si>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</si>
  <si>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</si>
  <si>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</si>
  <si>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</si>
  <si>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</si>
  <si>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</si>
  <si>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</si>
  <si>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</si>
  <si>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</si>
  <si>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</si>
  <si>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</si>
  <si>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</si>
  <si>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</si>
  <si>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</si>
  <si>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</si>
  <si>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</si>
  <si>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</si>
  <si>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</si>
  <si>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</si>
  <si>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</si>
  <si>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</si>
  <si>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</si>
  <si>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</si>
  <si>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</si>
  <si>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</si>
  <si>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</si>
  <si>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</si>
  <si>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</si>
  <si>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</si>
  <si>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</si>
  <si>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</si>
  <si>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</si>
  <si>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</si>
  <si>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</si>
  <si>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</si>
  <si>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</si>
  <si>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</si>
  <si>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</si>
  <si>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</si>
  <si>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</si>
  <si>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</si>
  <si>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</si>
  <si>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</si>
  <si>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</si>
  <si>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</si>
  <si>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</si>
  <si>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</si>
  <si>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</si>
  <si>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</si>
  <si>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</si>
  <si>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</si>
  <si>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</si>
  <si>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</si>
  <si>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</si>
  <si>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</si>
  <si>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</si>
  <si>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</si>
  <si>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</si>
  <si>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</si>
  <si>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</si>
  <si>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</si>
  <si>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</si>
  <si>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</si>
  <si>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</si>
  <si>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</si>
  <si>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July</t>
  </si>
  <si>
    <t xml:space="preserve">October </t>
  </si>
  <si>
    <t xml:space="preserve">November </t>
  </si>
  <si>
    <t>December</t>
  </si>
  <si>
    <t>500 bbls</t>
  </si>
  <si>
    <t>300 bbls</t>
  </si>
  <si>
    <t>Wharton</t>
  </si>
  <si>
    <t>Terry Chase</t>
  </si>
  <si>
    <t>January</t>
  </si>
  <si>
    <t>February</t>
  </si>
  <si>
    <t>Harrison Unit #2</t>
  </si>
  <si>
    <t>March</t>
  </si>
  <si>
    <t xml:space="preserve">May </t>
  </si>
  <si>
    <t xml:space="preserve">August </t>
  </si>
  <si>
    <t>September</t>
  </si>
  <si>
    <t>Matagorda</t>
  </si>
  <si>
    <t>froze off at well</t>
  </si>
  <si>
    <t>well shut in</t>
  </si>
  <si>
    <t>June</t>
  </si>
  <si>
    <t>8//2018</t>
  </si>
  <si>
    <t>0+</t>
  </si>
  <si>
    <t xml:space="preserve">froze off </t>
  </si>
  <si>
    <t>charcoal pump not working. Well froze. Will call mechanic</t>
  </si>
  <si>
    <t xml:space="preserve">pump back on </t>
  </si>
  <si>
    <t xml:space="preserve">January </t>
  </si>
  <si>
    <t>froze off</t>
  </si>
  <si>
    <t>May</t>
  </si>
  <si>
    <t>JUNE</t>
  </si>
  <si>
    <t>JULY</t>
  </si>
  <si>
    <t>AUG</t>
  </si>
  <si>
    <t>SEPT</t>
  </si>
  <si>
    <t>Oct</t>
  </si>
  <si>
    <t>froze off at 11:30</t>
  </si>
  <si>
    <t>methanol pump not working, druchem called</t>
  </si>
  <si>
    <t>NOV</t>
  </si>
  <si>
    <t>DEC</t>
  </si>
  <si>
    <t>Jan</t>
  </si>
  <si>
    <t>FEB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</si>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</sst>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79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4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2" fillId="2" borderId="30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17" fillId="2" borderId="30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2" fillId="2" borderId="34" xfId="0" applyFont="1" applyFill="1" applyBorder="1" applyAlignment="1">
      <alignment horizontal="left" vertical="center"/>
    </xf>
    <xf numFmtId="0" fontId="22" fillId="2" borderId="35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20" fillId="2" borderId="31" xfId="0" applyFont="1" applyFill="1" applyBorder="1" applyAlignment="1">
      <alignment horizontal="left" vertical="center"/>
    </xf>
    <xf numFmtId="0" fontId="20" fillId="2" borderId="32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28" xfId="0" applyFont="1" applyFill="1" applyBorder="1" applyAlignment="1">
      <alignment horizontal="center"/>
    </xf>
    <xf numFmtId="2" fontId="18" fillId="2" borderId="28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90" zoomScaleNormal="90" workbookViewId="0">
      <selection activeCell="L59" sqref="L5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75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1"/>
      <c r="AD25" s="81"/>
      <c r="AE25" s="81"/>
      <c r="AF25" s="81"/>
      <c r="AG25" s="81"/>
      <c r="AH25" s="8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6"/>
      <c r="F27" s="36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/>
      <c r="C42" s="3"/>
      <c r="D42" s="33"/>
      <c r="E42" s="36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9"/>
      <c r="AD55" s="120"/>
      <c r="AE55" s="120"/>
      <c r="AF55" s="120"/>
      <c r="AG55" s="120"/>
      <c r="AH55" s="121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66">
        <v>43132</v>
      </c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v>0</v>
      </c>
      <c r="M59" s="45">
        <v>0</v>
      </c>
      <c r="N59" s="45"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2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68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>
        <v>7</v>
      </c>
      <c r="C27" s="3">
        <v>5</v>
      </c>
      <c r="D27" s="33">
        <f t="shared" ref="D27:D57" si="0">(B27*12+C27)*1.67</f>
        <v>148.63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2</v>
      </c>
      <c r="J27" s="2">
        <f t="shared" ref="J27:J57" si="2">(H27*12+I27)*1.67</f>
        <v>63.459999999999994</v>
      </c>
      <c r="K27" s="2">
        <f t="shared" ref="K27:K57" si="3">D27+G27</f>
        <v>173.68</v>
      </c>
      <c r="L27" s="59">
        <v>1.67</v>
      </c>
      <c r="M27" s="60">
        <v>1.67</v>
      </c>
      <c r="N27" s="48">
        <v>20</v>
      </c>
      <c r="O27" s="73"/>
      <c r="P27" s="62"/>
      <c r="Q27" s="78"/>
      <c r="R27" s="78"/>
      <c r="S27" s="78"/>
      <c r="T27" s="78"/>
      <c r="U27" s="78"/>
      <c r="V27" s="72"/>
      <c r="W27" s="72"/>
      <c r="X27" s="48"/>
      <c r="Y27" s="48"/>
      <c r="Z27" s="51"/>
      <c r="AA27" s="48">
        <v>900</v>
      </c>
      <c r="AB27" s="48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35">
        <v>7</v>
      </c>
      <c r="C28" s="35">
        <v>6</v>
      </c>
      <c r="D28" s="33">
        <f t="shared" si="0"/>
        <v>150.29999999999998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3</v>
      </c>
      <c r="J28" s="2">
        <f t="shared" si="2"/>
        <v>65.13</v>
      </c>
      <c r="K28" s="2">
        <f t="shared" si="3"/>
        <v>175.34999999999997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>
        <v>7</v>
      </c>
      <c r="C29" s="35">
        <v>6</v>
      </c>
      <c r="D29" s="33">
        <f t="shared" si="0"/>
        <v>150.29999999999998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4</v>
      </c>
      <c r="J29" s="2">
        <f t="shared" si="2"/>
        <v>66.8</v>
      </c>
      <c r="K29" s="2">
        <f t="shared" si="3"/>
        <v>175.34999999999997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>
        <v>7</v>
      </c>
      <c r="C30" s="35">
        <v>7</v>
      </c>
      <c r="D30" s="33">
        <f t="shared" si="0"/>
        <v>151.97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5</v>
      </c>
      <c r="J30" s="2">
        <f t="shared" si="2"/>
        <v>68.47</v>
      </c>
      <c r="K30" s="2">
        <f t="shared" si="3"/>
        <v>177.01999999999998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>
        <v>7</v>
      </c>
      <c r="C31" s="35">
        <v>7</v>
      </c>
      <c r="D31" s="33">
        <f t="shared" si="0"/>
        <v>151.97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6</v>
      </c>
      <c r="J31" s="2">
        <f t="shared" si="2"/>
        <v>70.14</v>
      </c>
      <c r="K31" s="2">
        <f t="shared" si="3"/>
        <v>177.01999999999998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>
        <v>7</v>
      </c>
      <c r="C32" s="3">
        <v>8</v>
      </c>
      <c r="D32" s="33">
        <f t="shared" si="0"/>
        <v>153.63999999999999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7</v>
      </c>
      <c r="J32" s="2">
        <f t="shared" si="2"/>
        <v>71.81</v>
      </c>
      <c r="K32" s="2">
        <f t="shared" si="3"/>
        <v>178.69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>
        <v>7</v>
      </c>
      <c r="C33" s="3">
        <v>8</v>
      </c>
      <c r="D33" s="33">
        <f t="shared" si="0"/>
        <v>153.63999999999999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8</v>
      </c>
      <c r="J33" s="2">
        <f t="shared" si="2"/>
        <v>73.47999999999999</v>
      </c>
      <c r="K33" s="2">
        <f t="shared" si="3"/>
        <v>178.69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>
        <v>7</v>
      </c>
      <c r="C34" s="3">
        <v>8</v>
      </c>
      <c r="D34" s="33">
        <f t="shared" si="0"/>
        <v>153.63999999999999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10</v>
      </c>
      <c r="J34" s="2">
        <f t="shared" si="2"/>
        <v>76.819999999999993</v>
      </c>
      <c r="K34" s="2">
        <f t="shared" si="3"/>
        <v>178.69</v>
      </c>
      <c r="L34" s="59">
        <v>0</v>
      </c>
      <c r="M34" s="60">
        <v>3.34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2">
        <f t="shared" si="2"/>
        <v>80.16</v>
      </c>
      <c r="K35" s="2">
        <f t="shared" si="3"/>
        <v>178.69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>
        <v>7</v>
      </c>
      <c r="C36" s="3">
        <v>9</v>
      </c>
      <c r="D36" s="33">
        <f t="shared" si="0"/>
        <v>155.31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3</v>
      </c>
      <c r="J36" s="2">
        <f t="shared" si="2"/>
        <v>85.17</v>
      </c>
      <c r="K36" s="2">
        <f t="shared" si="3"/>
        <v>180.36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>
        <v>7</v>
      </c>
      <c r="C37" s="3">
        <v>10</v>
      </c>
      <c r="D37" s="33">
        <f t="shared" si="0"/>
        <v>156.97999999999999</v>
      </c>
      <c r="E37" s="36">
        <v>1</v>
      </c>
      <c r="F37" s="36">
        <v>3</v>
      </c>
      <c r="G37" s="33">
        <f t="shared" si="1"/>
        <v>25.049999999999997</v>
      </c>
      <c r="H37" s="3">
        <v>4</v>
      </c>
      <c r="I37" s="3">
        <v>6</v>
      </c>
      <c r="J37" s="2">
        <f t="shared" si="2"/>
        <v>90.179999999999993</v>
      </c>
      <c r="K37" s="2">
        <f t="shared" si="3"/>
        <v>182.02999999999997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>
        <v>7</v>
      </c>
      <c r="C38" s="3">
        <v>10</v>
      </c>
      <c r="D38" s="33">
        <f t="shared" si="0"/>
        <v>156.97999999999999</v>
      </c>
      <c r="E38" s="36">
        <v>1</v>
      </c>
      <c r="F38" s="36">
        <v>3</v>
      </c>
      <c r="G38" s="33">
        <f t="shared" si="1"/>
        <v>25.049999999999997</v>
      </c>
      <c r="H38" s="3">
        <v>4</v>
      </c>
      <c r="I38" s="3">
        <v>9</v>
      </c>
      <c r="J38" s="2">
        <f t="shared" si="2"/>
        <v>95.19</v>
      </c>
      <c r="K38" s="2">
        <f t="shared" si="3"/>
        <v>182.02999999999997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>
        <v>7</v>
      </c>
      <c r="C39" s="3">
        <v>10</v>
      </c>
      <c r="D39" s="33">
        <f t="shared" si="0"/>
        <v>156.97999999999999</v>
      </c>
      <c r="E39" s="36">
        <v>1</v>
      </c>
      <c r="F39" s="36">
        <v>3</v>
      </c>
      <c r="G39" s="33">
        <f t="shared" si="1"/>
        <v>25.049999999999997</v>
      </c>
      <c r="H39" s="3">
        <v>5</v>
      </c>
      <c r="I39" s="3">
        <v>0</v>
      </c>
      <c r="J39" s="2">
        <f t="shared" si="2"/>
        <v>100.19999999999999</v>
      </c>
      <c r="K39" s="2">
        <f t="shared" si="3"/>
        <v>182.02999999999997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>
        <v>7</v>
      </c>
      <c r="C40" s="3">
        <v>11</v>
      </c>
      <c r="D40" s="33">
        <f t="shared" si="0"/>
        <v>158.65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2">
        <f t="shared" si="2"/>
        <v>105.21</v>
      </c>
      <c r="K40" s="2">
        <f t="shared" si="3"/>
        <v>183.7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>
        <v>8</v>
      </c>
      <c r="C41" s="3">
        <v>0</v>
      </c>
      <c r="D41" s="33">
        <f t="shared" si="0"/>
        <v>160.32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6</v>
      </c>
      <c r="J41" s="2">
        <f t="shared" si="2"/>
        <v>110.22</v>
      </c>
      <c r="K41" s="2">
        <f t="shared" si="3"/>
        <v>185.37</v>
      </c>
      <c r="L41" s="59">
        <v>1.67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>
        <v>8</v>
      </c>
      <c r="C42" s="3">
        <v>0</v>
      </c>
      <c r="D42" s="33">
        <f t="shared" si="0"/>
        <v>160.32</v>
      </c>
      <c r="E42" s="3">
        <v>1</v>
      </c>
      <c r="F42" s="36">
        <v>3</v>
      </c>
      <c r="G42" s="33">
        <f t="shared" si="1"/>
        <v>25.049999999999997</v>
      </c>
      <c r="H42" s="3">
        <v>5</v>
      </c>
      <c r="I42" s="3">
        <v>9</v>
      </c>
      <c r="J42" s="2">
        <f t="shared" si="2"/>
        <v>115.22999999999999</v>
      </c>
      <c r="K42" s="2">
        <f t="shared" si="3"/>
        <v>185.37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>
        <v>8</v>
      </c>
      <c r="C43" s="3">
        <v>1</v>
      </c>
      <c r="D43" s="33">
        <f t="shared" si="0"/>
        <v>161.98999999999998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2">
        <f t="shared" si="2"/>
        <v>120.24</v>
      </c>
      <c r="K43" s="2">
        <f t="shared" si="3"/>
        <v>187.03999999999996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>
        <v>8</v>
      </c>
      <c r="C44" s="3">
        <v>1</v>
      </c>
      <c r="D44" s="33">
        <f t="shared" si="0"/>
        <v>161.98999999999998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3</v>
      </c>
      <c r="J44" s="2">
        <f t="shared" si="2"/>
        <v>125.25</v>
      </c>
      <c r="K44" s="2">
        <f t="shared" si="3"/>
        <v>187.03999999999996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6</v>
      </c>
      <c r="J45" s="2">
        <f t="shared" si="2"/>
        <v>130.26</v>
      </c>
      <c r="K45" s="2">
        <f t="shared" si="3"/>
        <v>187.03999999999996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>
        <v>8</v>
      </c>
      <c r="C46" s="3">
        <v>2</v>
      </c>
      <c r="D46" s="33">
        <f t="shared" si="0"/>
        <v>163.66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9</v>
      </c>
      <c r="J46" s="2">
        <f t="shared" si="2"/>
        <v>135.26999999999998</v>
      </c>
      <c r="K46" s="2">
        <f t="shared" si="3"/>
        <v>188.70999999999998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>
        <v>8</v>
      </c>
      <c r="C47" s="3">
        <v>2</v>
      </c>
      <c r="D47" s="33">
        <f t="shared" si="0"/>
        <v>163.66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11</v>
      </c>
      <c r="J47" s="2">
        <f t="shared" si="2"/>
        <v>138.60999999999999</v>
      </c>
      <c r="K47" s="2">
        <f t="shared" si="3"/>
        <v>188.70999999999998</v>
      </c>
      <c r="L47" s="59">
        <v>0</v>
      </c>
      <c r="M47" s="60">
        <v>3.34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>
        <v>8</v>
      </c>
      <c r="C48" s="3">
        <v>2</v>
      </c>
      <c r="D48" s="33">
        <f t="shared" si="0"/>
        <v>163.66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</v>
      </c>
      <c r="J48" s="2">
        <f t="shared" si="2"/>
        <v>141.94999999999999</v>
      </c>
      <c r="K48" s="2">
        <f t="shared" si="3"/>
        <v>188.70999999999998</v>
      </c>
      <c r="L48" s="59">
        <v>0</v>
      </c>
      <c r="M48" s="60">
        <v>3.34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>
        <v>8</v>
      </c>
      <c r="C49" s="3">
        <v>3</v>
      </c>
      <c r="D49" s="33">
        <f t="shared" si="0"/>
        <v>165.32999999999998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4</v>
      </c>
      <c r="J49" s="2">
        <f t="shared" si="2"/>
        <v>146.95999999999998</v>
      </c>
      <c r="K49" s="2">
        <f t="shared" si="3"/>
        <v>190.38</v>
      </c>
      <c r="L49" s="59">
        <v>1.67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>
        <v>8</v>
      </c>
      <c r="C50" s="3">
        <v>3</v>
      </c>
      <c r="D50" s="33">
        <f t="shared" si="0"/>
        <v>165.32999999999998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2">
        <f t="shared" si="2"/>
        <v>150.29999999999998</v>
      </c>
      <c r="K50" s="2">
        <f t="shared" si="3"/>
        <v>190.38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 t="shared" si="1"/>
        <v>25.049999999999997</v>
      </c>
      <c r="H51" s="3">
        <v>7</v>
      </c>
      <c r="I51" s="3">
        <v>9</v>
      </c>
      <c r="J51" s="2">
        <f t="shared" si="2"/>
        <v>155.31</v>
      </c>
      <c r="K51" s="2">
        <f t="shared" si="3"/>
        <v>190.38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>
        <v>8</v>
      </c>
      <c r="C52" s="3">
        <v>4</v>
      </c>
      <c r="D52" s="33">
        <f t="shared" si="0"/>
        <v>167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2">
        <f t="shared" si="2"/>
        <v>160.32</v>
      </c>
      <c r="K52" s="2">
        <f t="shared" si="3"/>
        <v>192.05</v>
      </c>
      <c r="L52" s="59">
        <v>1.67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>
        <v>8</v>
      </c>
      <c r="C53" s="3">
        <v>4</v>
      </c>
      <c r="D53" s="33">
        <f t="shared" si="0"/>
        <v>167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2">
        <f t="shared" si="2"/>
        <v>167</v>
      </c>
      <c r="K53" s="2">
        <f t="shared" si="3"/>
        <v>192.05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>
        <v>8</v>
      </c>
      <c r="C54" s="3">
        <v>5</v>
      </c>
      <c r="D54" s="33">
        <f t="shared" si="0"/>
        <v>168.67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8</v>
      </c>
      <c r="J54" s="2">
        <f t="shared" si="2"/>
        <v>173.68</v>
      </c>
      <c r="K54" s="2">
        <f t="shared" si="3"/>
        <v>193.71999999999997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>
        <v>8</v>
      </c>
      <c r="C55" s="3">
        <v>5</v>
      </c>
      <c r="D55" s="33">
        <f t="shared" si="0"/>
        <v>168.67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0</v>
      </c>
      <c r="J55" s="2">
        <f t="shared" si="2"/>
        <v>180.35999999999999</v>
      </c>
      <c r="K55" s="2">
        <f t="shared" si="3"/>
        <v>193.71999999999997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43131</v>
      </c>
      <c r="B56" s="3">
        <v>8</v>
      </c>
      <c r="C56" s="3">
        <v>6</v>
      </c>
      <c r="D56" s="33">
        <f t="shared" si="0"/>
        <v>170.34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4</v>
      </c>
      <c r="J56" s="2">
        <f t="shared" si="2"/>
        <v>187.04</v>
      </c>
      <c r="K56" s="2">
        <f t="shared" si="3"/>
        <v>195.39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43132</v>
      </c>
      <c r="B57" s="47">
        <v>8</v>
      </c>
      <c r="C57" s="3">
        <v>6</v>
      </c>
      <c r="D57" s="33">
        <f t="shared" si="0"/>
        <v>170.34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8</v>
      </c>
      <c r="J57" s="2">
        <f t="shared" si="2"/>
        <v>193.72</v>
      </c>
      <c r="K57" s="2">
        <f t="shared" si="3"/>
        <v>195.39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1000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131.93000000000004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SUM('September 2018'!L60)</f>
        <v>165.33</v>
      </c>
      <c r="M59" s="45">
        <f>SUM('September 2018'!M60)</f>
        <v>442.28000000000014</v>
      </c>
      <c r="N59" s="45">
        <f>SUM('September 2018'!N60)</f>
        <v>4772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188.71</v>
      </c>
      <c r="M60" s="45">
        <f>(M59+M58)</f>
        <v>574.21000000000015</v>
      </c>
      <c r="N60" s="45">
        <f>(N59+N58)</f>
        <v>5392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K27" sqref="K27:K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69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7">
        <v>43406</v>
      </c>
      <c r="B27" s="3">
        <v>8</v>
      </c>
      <c r="C27" s="3">
        <v>6</v>
      </c>
      <c r="D27" s="33">
        <f t="shared" ref="D27:D57" si="0">(B27*12+C27)*1.67</f>
        <v>170.34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11</v>
      </c>
      <c r="J27" s="33">
        <f t="shared" ref="J27:J57" si="2">(H27*12+I27)*1.67</f>
        <v>98.53</v>
      </c>
      <c r="K27" s="2">
        <f t="shared" ref="K27:K57" si="3">D27+G27</f>
        <v>195.39</v>
      </c>
      <c r="L27" s="59">
        <v>0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>
        <v>13409</v>
      </c>
      <c r="W27" s="51">
        <v>130</v>
      </c>
      <c r="X27" s="51"/>
      <c r="Y27" s="51"/>
      <c r="Z27" s="74"/>
      <c r="AA27" s="51">
        <v>1000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7">
        <v>43407</v>
      </c>
      <c r="B28" s="35">
        <v>8</v>
      </c>
      <c r="C28" s="35">
        <v>7</v>
      </c>
      <c r="D28" s="33">
        <f t="shared" si="0"/>
        <v>172.01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7</v>
      </c>
      <c r="J28" s="33">
        <f t="shared" si="2"/>
        <v>111.89</v>
      </c>
      <c r="K28" s="2">
        <f t="shared" si="3"/>
        <v>197.06</v>
      </c>
      <c r="L28" s="59">
        <v>1.67</v>
      </c>
      <c r="M28" s="60">
        <v>18.37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1000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87">
        <v>43408</v>
      </c>
      <c r="B29" s="35">
        <v>8</v>
      </c>
      <c r="C29" s="35">
        <v>7</v>
      </c>
      <c r="D29" s="33">
        <f t="shared" si="0"/>
        <v>172.01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6</v>
      </c>
      <c r="J29" s="33">
        <f t="shared" si="2"/>
        <v>130.26</v>
      </c>
      <c r="K29" s="2">
        <f t="shared" si="3"/>
        <v>197.06</v>
      </c>
      <c r="L29" s="59">
        <v>0</v>
      </c>
      <c r="M29" s="60">
        <v>18.3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1000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87">
        <v>43409</v>
      </c>
      <c r="B30" s="35">
        <v>8</v>
      </c>
      <c r="C30" s="35">
        <v>8</v>
      </c>
      <c r="D30" s="33">
        <f t="shared" si="0"/>
        <v>173.68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5</v>
      </c>
      <c r="J30" s="33">
        <f t="shared" si="2"/>
        <v>148.63</v>
      </c>
      <c r="K30" s="2">
        <f t="shared" si="3"/>
        <v>198.73000000000002</v>
      </c>
      <c r="L30" s="59">
        <v>1.67</v>
      </c>
      <c r="M30" s="60">
        <v>18.37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1000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87">
        <v>43410</v>
      </c>
      <c r="B31" s="35">
        <v>8</v>
      </c>
      <c r="C31" s="35">
        <v>8</v>
      </c>
      <c r="D31" s="33">
        <f t="shared" si="0"/>
        <v>173.68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4</v>
      </c>
      <c r="J31" s="33">
        <f t="shared" si="2"/>
        <v>167</v>
      </c>
      <c r="K31" s="2">
        <f t="shared" si="3"/>
        <v>198.73000000000002</v>
      </c>
      <c r="L31" s="59">
        <v>0</v>
      </c>
      <c r="M31" s="60">
        <v>18.37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1000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87">
        <v>43411</v>
      </c>
      <c r="B32" s="3">
        <v>8</v>
      </c>
      <c r="C32" s="3">
        <v>9</v>
      </c>
      <c r="D32" s="33">
        <f t="shared" si="0"/>
        <v>175.35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3</v>
      </c>
      <c r="J32" s="33">
        <f>(H32*12+I32)*1.67</f>
        <v>185.37</v>
      </c>
      <c r="K32" s="2">
        <f t="shared" si="3"/>
        <v>200.39999999999998</v>
      </c>
      <c r="L32" s="59">
        <v>1.67</v>
      </c>
      <c r="M32" s="60">
        <v>18.37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1000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87">
        <v>43412</v>
      </c>
      <c r="B33" s="3">
        <v>8</v>
      </c>
      <c r="C33" s="3">
        <v>9</v>
      </c>
      <c r="D33" s="33">
        <f t="shared" si="0"/>
        <v>175.35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2</v>
      </c>
      <c r="J33" s="33">
        <f>(H33*12+I33)*1.67</f>
        <v>203.73999999999998</v>
      </c>
      <c r="K33" s="2">
        <f t="shared" si="3"/>
        <v>200.39999999999998</v>
      </c>
      <c r="L33" s="59">
        <v>0</v>
      </c>
      <c r="M33" s="60">
        <v>18.37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1000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7">
        <v>43413</v>
      </c>
      <c r="B34" s="3">
        <v>8</v>
      </c>
      <c r="C34" s="3">
        <v>10</v>
      </c>
      <c r="D34" s="33">
        <f t="shared" si="0"/>
        <v>177.01999999999998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202.07</v>
      </c>
      <c r="L34" s="59">
        <v>1.67</v>
      </c>
      <c r="M34" s="60">
        <v>20.04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1000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87">
        <v>43414</v>
      </c>
      <c r="B35" s="3">
        <v>8</v>
      </c>
      <c r="C35" s="3">
        <v>10</v>
      </c>
      <c r="D35" s="33">
        <f t="shared" si="0"/>
        <v>177.01999999999998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 t="shared" si="2"/>
        <v>106.88</v>
      </c>
      <c r="K35" s="2">
        <f t="shared" si="3"/>
        <v>202.07</v>
      </c>
      <c r="L35" s="59">
        <v>0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14091</v>
      </c>
      <c r="W35" s="48">
        <v>130</v>
      </c>
      <c r="X35" s="48"/>
      <c r="Y35" s="48"/>
      <c r="Z35" s="74"/>
      <c r="AA35" s="48">
        <v>1100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87">
        <v>43415</v>
      </c>
      <c r="B36" s="3">
        <v>8</v>
      </c>
      <c r="C36" s="3">
        <v>11</v>
      </c>
      <c r="D36" s="33">
        <f t="shared" si="0"/>
        <v>178.69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11</v>
      </c>
      <c r="J36" s="33">
        <f t="shared" si="2"/>
        <v>118.57</v>
      </c>
      <c r="K36" s="2">
        <f>D36+G36</f>
        <v>203.74</v>
      </c>
      <c r="L36" s="59">
        <v>1.67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87">
        <v>43416</v>
      </c>
      <c r="B37" s="3">
        <v>8</v>
      </c>
      <c r="C37" s="3">
        <v>11</v>
      </c>
      <c r="D37" s="33">
        <f t="shared" si="0"/>
        <v>178.69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203.74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1600</v>
      </c>
      <c r="AB37" s="48">
        <v>1900</v>
      </c>
      <c r="AC37" s="126"/>
      <c r="AD37" s="127"/>
      <c r="AE37" s="127"/>
      <c r="AF37" s="127"/>
      <c r="AG37" s="127"/>
      <c r="AH37" s="128"/>
    </row>
    <row r="38" spans="1:34" ht="12.75" customHeight="1">
      <c r="A38" s="87">
        <v>43417</v>
      </c>
      <c r="B38" s="3">
        <v>9</v>
      </c>
      <c r="C38" s="3">
        <v>0</v>
      </c>
      <c r="D38" s="33">
        <f t="shared" si="0"/>
        <v>180.35999999999999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205.40999999999997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87">
        <v>43418</v>
      </c>
      <c r="B39" s="3">
        <v>9</v>
      </c>
      <c r="C39" s="3">
        <v>0</v>
      </c>
      <c r="D39" s="33">
        <f t="shared" si="0"/>
        <v>180.35999999999999</v>
      </c>
      <c r="E39" s="36">
        <v>1</v>
      </c>
      <c r="F39" s="36">
        <v>3</v>
      </c>
      <c r="G39" s="33">
        <f t="shared" si="1"/>
        <v>25.049999999999997</v>
      </c>
      <c r="H39" s="3">
        <v>6</v>
      </c>
      <c r="I39" s="3">
        <v>9</v>
      </c>
      <c r="J39" s="33">
        <f t="shared" si="2"/>
        <v>135.26999999999998</v>
      </c>
      <c r="K39" s="2">
        <f t="shared" si="3"/>
        <v>205.40999999999997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1800</v>
      </c>
      <c r="AB39" s="48">
        <v>2000</v>
      </c>
      <c r="AC39" s="119"/>
      <c r="AD39" s="120"/>
      <c r="AE39" s="120"/>
      <c r="AF39" s="120"/>
      <c r="AG39" s="120"/>
      <c r="AH39" s="121"/>
    </row>
    <row r="40" spans="1:34" ht="12.75" customHeight="1">
      <c r="A40" s="87">
        <v>43419</v>
      </c>
      <c r="B40" s="3">
        <v>9</v>
      </c>
      <c r="C40" s="3">
        <v>0</v>
      </c>
      <c r="D40" s="33">
        <f t="shared" si="0"/>
        <v>180.35999999999999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9</v>
      </c>
      <c r="J40" s="33">
        <f t="shared" si="2"/>
        <v>135.26999999999998</v>
      </c>
      <c r="K40" s="2">
        <f t="shared" si="3"/>
        <v>205.40999999999997</v>
      </c>
      <c r="L40" s="59">
        <v>0</v>
      </c>
      <c r="M40" s="60">
        <v>0</v>
      </c>
      <c r="N40" s="48">
        <v>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2400</v>
      </c>
      <c r="AC40" s="119" t="s">
        <v>88</v>
      </c>
      <c r="AD40" s="120"/>
      <c r="AE40" s="120"/>
      <c r="AF40" s="120"/>
      <c r="AG40" s="120"/>
      <c r="AH40" s="121"/>
    </row>
    <row r="41" spans="1:34" ht="12.75" customHeight="1">
      <c r="A41" s="87">
        <v>43420</v>
      </c>
      <c r="B41" s="3">
        <v>9</v>
      </c>
      <c r="C41" s="3">
        <v>1</v>
      </c>
      <c r="D41" s="33">
        <f t="shared" si="0"/>
        <v>182.03</v>
      </c>
      <c r="E41" s="36">
        <v>1</v>
      </c>
      <c r="F41" s="36">
        <v>3</v>
      </c>
      <c r="G41" s="33">
        <f t="shared" si="1"/>
        <v>25.049999999999997</v>
      </c>
      <c r="H41" s="3">
        <v>6</v>
      </c>
      <c r="I41" s="3">
        <v>10</v>
      </c>
      <c r="J41" s="33">
        <f t="shared" si="2"/>
        <v>136.94</v>
      </c>
      <c r="K41" s="2">
        <f t="shared" si="3"/>
        <v>207.07999999999998</v>
      </c>
      <c r="L41" s="59">
        <v>1.67</v>
      </c>
      <c r="M41" s="60">
        <v>1.67</v>
      </c>
      <c r="N41" s="48">
        <v>25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1400</v>
      </c>
      <c r="AB41" s="48">
        <v>1850</v>
      </c>
      <c r="AC41" s="119"/>
      <c r="AD41" s="120"/>
      <c r="AE41" s="120"/>
      <c r="AF41" s="120"/>
      <c r="AG41" s="120"/>
      <c r="AH41" s="121"/>
    </row>
    <row r="42" spans="1:34" ht="12.75" customHeight="1">
      <c r="A42" s="87">
        <v>43421</v>
      </c>
      <c r="B42" s="3">
        <v>9</v>
      </c>
      <c r="C42" s="3">
        <v>1</v>
      </c>
      <c r="D42" s="33">
        <f t="shared" si="0"/>
        <v>182.03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10</v>
      </c>
      <c r="J42" s="33">
        <f t="shared" si="2"/>
        <v>136.94</v>
      </c>
      <c r="K42" s="2">
        <f t="shared" si="3"/>
        <v>207.07999999999998</v>
      </c>
      <c r="L42" s="59">
        <v>0</v>
      </c>
      <c r="M42" s="60">
        <v>0</v>
      </c>
      <c r="N42" s="48">
        <v>10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2400</v>
      </c>
      <c r="AB42" s="48">
        <v>2500</v>
      </c>
      <c r="AC42" s="119"/>
      <c r="AD42" s="120"/>
      <c r="AE42" s="120"/>
      <c r="AF42" s="120"/>
      <c r="AG42" s="120"/>
      <c r="AH42" s="121"/>
    </row>
    <row r="43" spans="1:34" ht="12.75" customHeight="1">
      <c r="A43" s="87">
        <v>43422</v>
      </c>
      <c r="B43" s="3">
        <v>9</v>
      </c>
      <c r="C43" s="3">
        <v>1</v>
      </c>
      <c r="D43" s="33">
        <f t="shared" si="0"/>
        <v>182.03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10</v>
      </c>
      <c r="J43" s="33">
        <f t="shared" si="2"/>
        <v>136.94</v>
      </c>
      <c r="K43" s="2">
        <f t="shared" si="3"/>
        <v>207.07999999999998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3500</v>
      </c>
      <c r="AB43" s="48">
        <v>3500</v>
      </c>
      <c r="AC43" s="119" t="s">
        <v>89</v>
      </c>
      <c r="AD43" s="120"/>
      <c r="AE43" s="120"/>
      <c r="AF43" s="120"/>
      <c r="AG43" s="120"/>
      <c r="AH43" s="121"/>
    </row>
    <row r="44" spans="1:34" ht="12.75" customHeight="1">
      <c r="A44" s="87">
        <v>43423</v>
      </c>
      <c r="B44" s="3">
        <v>9</v>
      </c>
      <c r="C44" s="3">
        <v>1</v>
      </c>
      <c r="D44" s="33">
        <f t="shared" si="0"/>
        <v>182.03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10</v>
      </c>
      <c r="J44" s="33">
        <f t="shared" si="2"/>
        <v>136.94</v>
      </c>
      <c r="K44" s="2">
        <f t="shared" si="3"/>
        <v>207.07999999999998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2500</v>
      </c>
      <c r="AB44" s="48">
        <v>2900</v>
      </c>
      <c r="AC44" s="119" t="s">
        <v>90</v>
      </c>
      <c r="AD44" s="120"/>
      <c r="AE44" s="120"/>
      <c r="AF44" s="120"/>
      <c r="AG44" s="120"/>
      <c r="AH44" s="121"/>
    </row>
    <row r="45" spans="1:34" ht="12.75" customHeight="1">
      <c r="A45" s="87">
        <v>43424</v>
      </c>
      <c r="B45" s="3">
        <v>9</v>
      </c>
      <c r="C45" s="3">
        <v>1</v>
      </c>
      <c r="D45" s="33">
        <f t="shared" si="0"/>
        <v>182.03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10</v>
      </c>
      <c r="J45" s="33">
        <f t="shared" si="2"/>
        <v>136.94</v>
      </c>
      <c r="K45" s="2">
        <f t="shared" si="3"/>
        <v>207.07999999999998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1800</v>
      </c>
      <c r="AB45" s="48">
        <v>1950</v>
      </c>
      <c r="AC45" s="119"/>
      <c r="AD45" s="120"/>
      <c r="AE45" s="120"/>
      <c r="AF45" s="120"/>
      <c r="AG45" s="120"/>
      <c r="AH45" s="121"/>
    </row>
    <row r="46" spans="1:34" ht="12.75" customHeight="1">
      <c r="A46" s="87">
        <v>43425</v>
      </c>
      <c r="B46" s="3">
        <v>9</v>
      </c>
      <c r="C46" s="3">
        <v>1</v>
      </c>
      <c r="D46" s="33">
        <f t="shared" si="0"/>
        <v>182.03</v>
      </c>
      <c r="E46" s="36">
        <v>1</v>
      </c>
      <c r="F46" s="36">
        <v>3</v>
      </c>
      <c r="G46" s="33">
        <f t="shared" si="1"/>
        <v>25.049999999999997</v>
      </c>
      <c r="H46" s="3">
        <v>7</v>
      </c>
      <c r="I46" s="3">
        <v>0</v>
      </c>
      <c r="J46" s="33">
        <f t="shared" si="2"/>
        <v>140.28</v>
      </c>
      <c r="K46" s="2">
        <f t="shared" si="3"/>
        <v>207.07999999999998</v>
      </c>
      <c r="L46" s="59">
        <v>0</v>
      </c>
      <c r="M46" s="60">
        <v>3.34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87">
        <v>43426</v>
      </c>
      <c r="B47" s="3">
        <v>9</v>
      </c>
      <c r="C47" s="3">
        <v>2</v>
      </c>
      <c r="D47" s="33">
        <f t="shared" si="0"/>
        <v>183.7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1</v>
      </c>
      <c r="J47" s="33">
        <f t="shared" si="2"/>
        <v>141.94999999999999</v>
      </c>
      <c r="K47" s="2">
        <f t="shared" si="3"/>
        <v>208.75</v>
      </c>
      <c r="L47" s="59">
        <v>1.67</v>
      </c>
      <c r="M47" s="60">
        <v>1.67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1400</v>
      </c>
      <c r="AB47" s="48">
        <v>1600</v>
      </c>
      <c r="AC47" s="119"/>
      <c r="AD47" s="120"/>
      <c r="AE47" s="120"/>
      <c r="AF47" s="120"/>
      <c r="AG47" s="120"/>
      <c r="AH47" s="121"/>
    </row>
    <row r="48" spans="1:34" ht="12.75" customHeight="1">
      <c r="A48" s="87">
        <v>43427</v>
      </c>
      <c r="B48" s="3">
        <v>9</v>
      </c>
      <c r="C48" s="3">
        <v>2</v>
      </c>
      <c r="D48" s="33">
        <f t="shared" si="0"/>
        <v>183.7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208.75</v>
      </c>
      <c r="L48" s="59">
        <v>0</v>
      </c>
      <c r="M48" s="60">
        <v>1.67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1400</v>
      </c>
      <c r="AB48" s="48">
        <v>1600</v>
      </c>
      <c r="AC48" s="122"/>
      <c r="AD48" s="120"/>
      <c r="AE48" s="120"/>
      <c r="AF48" s="120"/>
      <c r="AG48" s="120"/>
      <c r="AH48" s="121"/>
    </row>
    <row r="49" spans="1:34" ht="12.75" customHeight="1">
      <c r="A49" s="87">
        <v>43428</v>
      </c>
      <c r="B49" s="3">
        <v>9</v>
      </c>
      <c r="C49" s="3">
        <v>2</v>
      </c>
      <c r="D49" s="33">
        <f t="shared" si="0"/>
        <v>183.7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5</v>
      </c>
      <c r="J49" s="33">
        <f t="shared" si="2"/>
        <v>148.63</v>
      </c>
      <c r="K49" s="2">
        <f t="shared" si="3"/>
        <v>208.75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1400</v>
      </c>
      <c r="AB49" s="48">
        <v>1600</v>
      </c>
      <c r="AC49" s="119"/>
      <c r="AD49" s="120"/>
      <c r="AE49" s="120"/>
      <c r="AF49" s="120"/>
      <c r="AG49" s="120"/>
      <c r="AH49" s="121"/>
    </row>
    <row r="50" spans="1:34" ht="12.75" customHeight="1">
      <c r="A50" s="87">
        <v>43429</v>
      </c>
      <c r="B50" s="3">
        <v>9</v>
      </c>
      <c r="C50" s="3">
        <v>3</v>
      </c>
      <c r="D50" s="33">
        <f t="shared" si="0"/>
        <v>185.37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0</v>
      </c>
      <c r="J50" s="33">
        <f t="shared" si="2"/>
        <v>160.32</v>
      </c>
      <c r="K50" s="2">
        <f t="shared" si="3"/>
        <v>210.42000000000002</v>
      </c>
      <c r="L50" s="59">
        <v>1.67</v>
      </c>
      <c r="M50" s="60">
        <v>11.69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1600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87">
        <v>43430</v>
      </c>
      <c r="B51" s="3">
        <v>9</v>
      </c>
      <c r="C51" s="3">
        <v>3</v>
      </c>
      <c r="D51" s="33">
        <f t="shared" si="0"/>
        <v>185.37</v>
      </c>
      <c r="E51" s="36">
        <v>1</v>
      </c>
      <c r="F51" s="36">
        <v>3</v>
      </c>
      <c r="G51" s="33">
        <f t="shared" si="1"/>
        <v>25.049999999999997</v>
      </c>
      <c r="H51" s="3">
        <v>8</v>
      </c>
      <c r="I51" s="3">
        <v>0</v>
      </c>
      <c r="J51" s="33">
        <f t="shared" si="2"/>
        <v>160.32</v>
      </c>
      <c r="K51" s="2">
        <f t="shared" si="3"/>
        <v>210.42000000000002</v>
      </c>
      <c r="L51" s="59">
        <v>0</v>
      </c>
      <c r="M51" s="60">
        <v>0</v>
      </c>
      <c r="N51" s="48">
        <v>16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1400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7">
        <v>43431</v>
      </c>
      <c r="B52" s="3">
        <v>9</v>
      </c>
      <c r="C52" s="3">
        <v>3</v>
      </c>
      <c r="D52" s="33">
        <f t="shared" si="0"/>
        <v>185.37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210.42000000000002</v>
      </c>
      <c r="L52" s="59">
        <v>0</v>
      </c>
      <c r="M52" s="60">
        <v>0</v>
      </c>
      <c r="N52" s="48">
        <v>10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2500</v>
      </c>
      <c r="AB52" s="48">
        <v>2000</v>
      </c>
      <c r="AC52" s="119" t="s">
        <v>88</v>
      </c>
      <c r="AD52" s="120"/>
      <c r="AE52" s="120"/>
      <c r="AF52" s="120"/>
      <c r="AG52" s="120"/>
      <c r="AH52" s="121"/>
    </row>
    <row r="53" spans="1:34" ht="12.75" customHeight="1">
      <c r="A53" s="87">
        <v>43432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0</v>
      </c>
      <c r="J53" s="33">
        <f t="shared" si="2"/>
        <v>160.32</v>
      </c>
      <c r="K53" s="2">
        <f t="shared" si="3"/>
        <v>210.42000000000002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1400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7">
        <v>43433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0</v>
      </c>
      <c r="J54" s="33">
        <f t="shared" si="2"/>
        <v>160.32</v>
      </c>
      <c r="K54" s="2">
        <f t="shared" si="3"/>
        <v>210.42000000000002</v>
      </c>
      <c r="L54" s="59">
        <v>0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1400</v>
      </c>
      <c r="AB54" s="48">
        <v>1600</v>
      </c>
      <c r="AC54" s="119"/>
      <c r="AD54" s="120"/>
      <c r="AE54" s="120"/>
      <c r="AF54" s="120"/>
      <c r="AG54" s="120"/>
      <c r="AH54" s="121"/>
    </row>
    <row r="55" spans="1:34" ht="12.75" customHeight="1">
      <c r="A55" s="87">
        <v>43434</v>
      </c>
      <c r="B55" s="3">
        <v>9</v>
      </c>
      <c r="C55" s="3">
        <v>3</v>
      </c>
      <c r="D55" s="33">
        <f t="shared" si="0"/>
        <v>185.37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6</v>
      </c>
      <c r="J55" s="33">
        <f t="shared" si="2"/>
        <v>170.34</v>
      </c>
      <c r="K55" s="2">
        <f t="shared" si="3"/>
        <v>210.42000000000002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1400</v>
      </c>
      <c r="AB55" s="48">
        <v>1600</v>
      </c>
      <c r="AC55" s="119"/>
      <c r="AD55" s="120"/>
      <c r="AE55" s="120"/>
      <c r="AF55" s="120"/>
      <c r="AG55" s="120"/>
      <c r="AH55" s="121"/>
    </row>
    <row r="56" spans="1:34" ht="12.75" customHeight="1">
      <c r="A56" s="87">
        <v>43435</v>
      </c>
      <c r="B56" s="3">
        <v>9</v>
      </c>
      <c r="C56" s="3">
        <v>3</v>
      </c>
      <c r="D56" s="33">
        <f t="shared" si="0"/>
        <v>185.37</v>
      </c>
      <c r="E56" s="36">
        <v>1</v>
      </c>
      <c r="F56" s="36">
        <v>3</v>
      </c>
      <c r="G56" s="33">
        <f t="shared" si="1"/>
        <v>25.049999999999997</v>
      </c>
      <c r="H56" s="47">
        <v>8</v>
      </c>
      <c r="I56" s="3">
        <v>6</v>
      </c>
      <c r="J56" s="33">
        <f t="shared" si="2"/>
        <v>170.34</v>
      </c>
      <c r="K56" s="2">
        <f t="shared" si="3"/>
        <v>210.42000000000002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1400</v>
      </c>
      <c r="AB56" s="48">
        <v>1600</v>
      </c>
      <c r="AC56" s="119"/>
      <c r="AD56" s="120"/>
      <c r="AE56" s="120"/>
      <c r="AF56" s="120"/>
      <c r="AG56" s="120"/>
      <c r="AH56" s="121"/>
    </row>
    <row r="57" spans="1:34" ht="12.75" customHeight="1">
      <c r="A57" s="66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33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>
        <v>3333333333</v>
      </c>
      <c r="B58" s="43" t="s">
        <v>87</v>
      </c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220.37</v>
      </c>
      <c r="N58" s="46">
        <f>SUM(N27:N57)</f>
        <v>531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SUM('October 2018'!L60)</f>
        <v>188.71</v>
      </c>
      <c r="M59" s="45">
        <f>SUM('October 2018'!M60)</f>
        <v>574.21000000000015</v>
      </c>
      <c r="N59" s="45">
        <f>SUM('October 2018'!N60)</f>
        <v>5392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70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43436</v>
      </c>
      <c r="B27" s="3">
        <v>9</v>
      </c>
      <c r="C27" s="3">
        <v>3</v>
      </c>
      <c r="D27" s="33">
        <f t="shared" ref="D27:D57" si="0">(B27*12+C27)*1.67</f>
        <v>185.37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210.42000000000002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43437</v>
      </c>
      <c r="B28" s="35">
        <v>9</v>
      </c>
      <c r="C28" s="35">
        <v>5</v>
      </c>
      <c r="D28" s="33">
        <f t="shared" si="0"/>
        <v>188.70999999999998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11</v>
      </c>
      <c r="J28" s="33">
        <f t="shared" si="2"/>
        <v>178.69</v>
      </c>
      <c r="K28" s="2">
        <f t="shared" si="3"/>
        <v>213.76</v>
      </c>
      <c r="L28" s="59">
        <v>3.34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43438</v>
      </c>
      <c r="B29" s="35">
        <v>9</v>
      </c>
      <c r="C29" s="35">
        <v>7</v>
      </c>
      <c r="D29" s="33">
        <f t="shared" si="0"/>
        <v>192.04999999999998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0</v>
      </c>
      <c r="J29" s="33">
        <f t="shared" si="2"/>
        <v>180.35999999999999</v>
      </c>
      <c r="K29" s="2">
        <f t="shared" si="3"/>
        <v>217.09999999999997</v>
      </c>
      <c r="L29" s="59">
        <v>3.34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43439</v>
      </c>
      <c r="B30" s="35">
        <v>9</v>
      </c>
      <c r="C30" s="35">
        <v>9</v>
      </c>
      <c r="D30" s="33">
        <f t="shared" si="0"/>
        <v>195.39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4</v>
      </c>
      <c r="J30" s="33">
        <f t="shared" si="2"/>
        <v>187.04</v>
      </c>
      <c r="K30" s="2">
        <f t="shared" si="3"/>
        <v>220.44</v>
      </c>
      <c r="L30" s="59">
        <v>3.34</v>
      </c>
      <c r="M30" s="60">
        <v>6.68</v>
      </c>
      <c r="N30" s="48">
        <v>22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1400</v>
      </c>
      <c r="AB30" s="48">
        <v>1600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43440</v>
      </c>
      <c r="B31" s="35">
        <v>9</v>
      </c>
      <c r="C31" s="35">
        <v>10</v>
      </c>
      <c r="D31" s="33">
        <f t="shared" si="0"/>
        <v>197.06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6</v>
      </c>
      <c r="J31" s="33">
        <f t="shared" si="2"/>
        <v>190.38</v>
      </c>
      <c r="K31" s="2">
        <f t="shared" si="3"/>
        <v>222.11</v>
      </c>
      <c r="L31" s="59">
        <v>1.67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1400</v>
      </c>
      <c r="AB31" s="48">
        <v>1600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43441</v>
      </c>
      <c r="B32" s="3">
        <v>9</v>
      </c>
      <c r="C32" s="3">
        <v>10</v>
      </c>
      <c r="D32" s="33">
        <f t="shared" si="0"/>
        <v>197.06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8</v>
      </c>
      <c r="J32" s="33">
        <f t="shared" si="2"/>
        <v>193.72</v>
      </c>
      <c r="K32" s="2">
        <f t="shared" si="3"/>
        <v>222.11</v>
      </c>
      <c r="L32" s="59">
        <v>0</v>
      </c>
      <c r="M32" s="60">
        <v>3.34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1300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43442</v>
      </c>
      <c r="B33" s="3">
        <v>9</v>
      </c>
      <c r="C33" s="3">
        <v>10</v>
      </c>
      <c r="D33" s="33">
        <f t="shared" si="0"/>
        <v>197.06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10</v>
      </c>
      <c r="J33" s="33">
        <f t="shared" si="2"/>
        <v>197.06</v>
      </c>
      <c r="K33" s="2">
        <f t="shared" si="3"/>
        <v>222.11</v>
      </c>
      <c r="L33" s="59">
        <v>0</v>
      </c>
      <c r="M33" s="60">
        <v>3.34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1300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43443</v>
      </c>
      <c r="B34" s="3">
        <v>9</v>
      </c>
      <c r="C34" s="3">
        <v>10</v>
      </c>
      <c r="D34" s="33">
        <f t="shared" si="0"/>
        <v>197.06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10</v>
      </c>
      <c r="J34" s="33">
        <f t="shared" si="2"/>
        <v>197.06</v>
      </c>
      <c r="K34" s="2">
        <f t="shared" si="3"/>
        <v>222.11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1300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43444</v>
      </c>
      <c r="B35" s="3">
        <v>9</v>
      </c>
      <c r="C35" s="3">
        <v>10</v>
      </c>
      <c r="D35" s="33">
        <f t="shared" si="0"/>
        <v>197.06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0</v>
      </c>
      <c r="J35" s="33">
        <f t="shared" si="2"/>
        <v>200.39999999999998</v>
      </c>
      <c r="K35" s="2">
        <f t="shared" si="3"/>
        <v>222.11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1400</v>
      </c>
      <c r="AB35" s="48">
        <v>1600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43445</v>
      </c>
      <c r="B36" s="3">
        <v>9</v>
      </c>
      <c r="C36" s="3">
        <v>10</v>
      </c>
      <c r="D36" s="33">
        <f t="shared" si="0"/>
        <v>197.06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0</v>
      </c>
      <c r="J36" s="33">
        <f t="shared" si="2"/>
        <v>200.39999999999998</v>
      </c>
      <c r="K36" s="2">
        <f>D36+G36</f>
        <v>222.11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2100</v>
      </c>
      <c r="AB36" s="48">
        <v>2000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43446</v>
      </c>
      <c r="B37" s="3">
        <v>9</v>
      </c>
      <c r="C37" s="3">
        <v>10</v>
      </c>
      <c r="D37" s="33">
        <f t="shared" si="0"/>
        <v>197.06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0</v>
      </c>
      <c r="J37" s="33">
        <f t="shared" si="2"/>
        <v>200.39999999999998</v>
      </c>
      <c r="K37" s="2">
        <f t="shared" si="3"/>
        <v>222.11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2600</v>
      </c>
      <c r="AB37" s="48">
        <v>2000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43447</v>
      </c>
      <c r="B38" s="3">
        <v>9</v>
      </c>
      <c r="C38" s="3">
        <v>10</v>
      </c>
      <c r="D38" s="33">
        <f t="shared" si="0"/>
        <v>197.06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0</v>
      </c>
      <c r="J38" s="33">
        <f t="shared" si="2"/>
        <v>200.39999999999998</v>
      </c>
      <c r="K38" s="2">
        <f t="shared" si="3"/>
        <v>222.11</v>
      </c>
      <c r="L38" s="59">
        <v>0</v>
      </c>
      <c r="M38" s="60">
        <v>0</v>
      </c>
      <c r="N38" s="48">
        <v>10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2100</v>
      </c>
      <c r="AB38" s="48">
        <v>2000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43448</v>
      </c>
      <c r="B39" s="3">
        <v>9</v>
      </c>
      <c r="C39" s="3">
        <v>10</v>
      </c>
      <c r="D39" s="33">
        <f t="shared" si="0"/>
        <v>197.06</v>
      </c>
      <c r="E39" s="36">
        <v>1</v>
      </c>
      <c r="F39" s="36">
        <v>3</v>
      </c>
      <c r="G39" s="33">
        <f t="shared" si="1"/>
        <v>25.049999999999997</v>
      </c>
      <c r="H39" s="3">
        <v>10</v>
      </c>
      <c r="I39" s="3">
        <v>0</v>
      </c>
      <c r="J39" s="33">
        <f t="shared" si="2"/>
        <v>200.39999999999998</v>
      </c>
      <c r="K39" s="2">
        <f t="shared" si="3"/>
        <v>222.11</v>
      </c>
      <c r="L39" s="59">
        <v>0</v>
      </c>
      <c r="M39" s="60">
        <v>0</v>
      </c>
      <c r="N39" s="48">
        <v>10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2100</v>
      </c>
      <c r="AB39" s="48">
        <v>2000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43449</v>
      </c>
      <c r="B40" s="3">
        <v>9</v>
      </c>
      <c r="C40" s="3">
        <v>10</v>
      </c>
      <c r="D40" s="33">
        <f t="shared" si="0"/>
        <v>197.06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222.11</v>
      </c>
      <c r="L40" s="59">
        <v>0</v>
      </c>
      <c r="M40" s="60">
        <v>0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2000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43450</v>
      </c>
      <c r="B41" s="3">
        <v>10</v>
      </c>
      <c r="C41" s="3">
        <v>0</v>
      </c>
      <c r="D41" s="33">
        <f t="shared" si="0"/>
        <v>200.39999999999998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2</v>
      </c>
      <c r="J41" s="33">
        <f t="shared" si="2"/>
        <v>203.73999999999998</v>
      </c>
      <c r="K41" s="2">
        <f t="shared" si="3"/>
        <v>225.45</v>
      </c>
      <c r="L41" s="59">
        <v>3.34</v>
      </c>
      <c r="M41" s="60">
        <v>3.34</v>
      </c>
      <c r="N41" s="48">
        <v>18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2100</v>
      </c>
      <c r="AB41" s="48">
        <v>1300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43451</v>
      </c>
      <c r="B42" s="3">
        <v>10</v>
      </c>
      <c r="C42" s="3">
        <v>1</v>
      </c>
      <c r="D42" s="33">
        <f t="shared" si="0"/>
        <v>202.07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5</v>
      </c>
      <c r="J42" s="33">
        <f t="shared" si="2"/>
        <v>208.75</v>
      </c>
      <c r="K42" s="2">
        <f t="shared" si="3"/>
        <v>227.12</v>
      </c>
      <c r="L42" s="59">
        <v>1.67</v>
      </c>
      <c r="M42" s="60">
        <v>5.01</v>
      </c>
      <c r="N42" s="48">
        <v>14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2100</v>
      </c>
      <c r="AB42" s="48">
        <v>2400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43452</v>
      </c>
      <c r="B43" s="3">
        <v>10</v>
      </c>
      <c r="C43" s="3">
        <v>1</v>
      </c>
      <c r="D43" s="33">
        <f t="shared" si="0"/>
        <v>202.07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 t="shared" si="3"/>
        <v>227.12</v>
      </c>
      <c r="L43" s="59">
        <v>0</v>
      </c>
      <c r="M43" s="60">
        <v>1.67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2100</v>
      </c>
      <c r="AB43" s="48">
        <v>2400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43453</v>
      </c>
      <c r="B44" s="3">
        <v>10</v>
      </c>
      <c r="C44" s="3">
        <v>1</v>
      </c>
      <c r="D44" s="33">
        <f t="shared" si="0"/>
        <v>202.07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6</v>
      </c>
      <c r="J44" s="33">
        <f t="shared" si="2"/>
        <v>210.42</v>
      </c>
      <c r="K44" s="2">
        <f t="shared" si="3"/>
        <v>227.12</v>
      </c>
      <c r="L44" s="59">
        <v>0</v>
      </c>
      <c r="M44" s="60">
        <v>0</v>
      </c>
      <c r="N44" s="48">
        <v>15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43454</v>
      </c>
      <c r="B45" s="3">
        <v>10</v>
      </c>
      <c r="C45" s="3">
        <v>3</v>
      </c>
      <c r="D45" s="33">
        <f t="shared" si="0"/>
        <v>205.41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230.45999999999998</v>
      </c>
      <c r="L45" s="59">
        <v>3.34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1300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43455</v>
      </c>
      <c r="B46" s="3">
        <v>10</v>
      </c>
      <c r="C46" s="3">
        <v>3</v>
      </c>
      <c r="D46" s="33">
        <f t="shared" si="0"/>
        <v>205.41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10</v>
      </c>
      <c r="J46" s="33">
        <f t="shared" si="2"/>
        <v>217.1</v>
      </c>
      <c r="K46" s="2">
        <f t="shared" si="3"/>
        <v>230.45999999999998</v>
      </c>
      <c r="L46" s="59">
        <v>0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1300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43456</v>
      </c>
      <c r="B47" s="3">
        <v>10</v>
      </c>
      <c r="C47" s="3">
        <v>5</v>
      </c>
      <c r="D47" s="33">
        <f t="shared" si="0"/>
        <v>208.75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0</v>
      </c>
      <c r="J47" s="33">
        <f t="shared" si="2"/>
        <v>100.19999999999999</v>
      </c>
      <c r="K47" s="2">
        <f t="shared" si="3"/>
        <v>233.8</v>
      </c>
      <c r="L47" s="59">
        <v>3.34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>
        <v>130</v>
      </c>
      <c r="X47" s="48"/>
      <c r="Y47" s="48"/>
      <c r="Z47" s="74"/>
      <c r="AA47" s="48">
        <v>1200</v>
      </c>
      <c r="AB47" s="48">
        <v>1300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43457</v>
      </c>
      <c r="B48" s="3">
        <v>10</v>
      </c>
      <c r="C48" s="3">
        <v>5</v>
      </c>
      <c r="D48" s="33">
        <f t="shared" si="0"/>
        <v>208.75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0</v>
      </c>
      <c r="J48" s="33">
        <f t="shared" si="2"/>
        <v>100.19999999999999</v>
      </c>
      <c r="K48" s="2">
        <f t="shared" si="3"/>
        <v>233.8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1200</v>
      </c>
      <c r="AB48" s="48">
        <v>1300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43458</v>
      </c>
      <c r="B49" s="3">
        <v>10</v>
      </c>
      <c r="C49" s="3">
        <v>7</v>
      </c>
      <c r="D49" s="33">
        <f t="shared" si="0"/>
        <v>212.09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5</v>
      </c>
      <c r="J49" s="33">
        <f t="shared" si="2"/>
        <v>108.55</v>
      </c>
      <c r="K49" s="2">
        <f t="shared" si="3"/>
        <v>237.14</v>
      </c>
      <c r="L49" s="59">
        <v>3.34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1300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43459</v>
      </c>
      <c r="B50" s="3">
        <v>10</v>
      </c>
      <c r="C50" s="3">
        <v>7</v>
      </c>
      <c r="D50" s="33">
        <f t="shared" si="0"/>
        <v>212.09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237.14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1200</v>
      </c>
      <c r="AB50" s="48">
        <v>1300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43460</v>
      </c>
      <c r="B51" s="3">
        <v>10</v>
      </c>
      <c r="C51" s="3">
        <v>7</v>
      </c>
      <c r="D51" s="33">
        <f t="shared" si="0"/>
        <v>212.09</v>
      </c>
      <c r="E51" s="36">
        <v>1</v>
      </c>
      <c r="F51" s="36">
        <v>3</v>
      </c>
      <c r="G51" s="33">
        <f t="shared" si="1"/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237.14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1200</v>
      </c>
      <c r="AB51" s="48">
        <v>1300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43461</v>
      </c>
      <c r="B52" s="3">
        <v>10</v>
      </c>
      <c r="C52" s="3">
        <v>7</v>
      </c>
      <c r="D52" s="33">
        <f t="shared" si="0"/>
        <v>212.09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0</v>
      </c>
      <c r="J52" s="33">
        <f t="shared" si="2"/>
        <v>120.24</v>
      </c>
      <c r="K52" s="2">
        <f t="shared" si="3"/>
        <v>237.14</v>
      </c>
      <c r="L52" s="59">
        <v>0</v>
      </c>
      <c r="M52" s="60">
        <v>1.67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1200</v>
      </c>
      <c r="AB52" s="48">
        <v>1300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43462</v>
      </c>
      <c r="B53" s="3">
        <v>10</v>
      </c>
      <c r="C53" s="3">
        <v>7</v>
      </c>
      <c r="D53" s="33">
        <f t="shared" si="0"/>
        <v>212.09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4</v>
      </c>
      <c r="J53" s="33">
        <f t="shared" si="2"/>
        <v>126.91999999999999</v>
      </c>
      <c r="K53" s="2">
        <f t="shared" si="3"/>
        <v>237.14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1300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43463</v>
      </c>
      <c r="B54" s="3">
        <v>10</v>
      </c>
      <c r="C54" s="3">
        <v>7</v>
      </c>
      <c r="D54" s="33">
        <f t="shared" si="0"/>
        <v>212.09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0</v>
      </c>
      <c r="J54" s="33">
        <f t="shared" si="2"/>
        <v>140.28</v>
      </c>
      <c r="K54" s="2">
        <f t="shared" si="3"/>
        <v>237.14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1300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43464</v>
      </c>
      <c r="B55" s="3">
        <v>10</v>
      </c>
      <c r="C55" s="3">
        <v>7</v>
      </c>
      <c r="D55" s="33">
        <f t="shared" si="0"/>
        <v>212.09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237.14</v>
      </c>
      <c r="L55" s="59">
        <v>0</v>
      </c>
      <c r="M55" s="60">
        <v>6.68</v>
      </c>
      <c r="N55" s="48">
        <v>15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1600</v>
      </c>
      <c r="AB55" s="48">
        <v>1600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43465</v>
      </c>
      <c r="B56" s="3">
        <v>10</v>
      </c>
      <c r="C56" s="3">
        <v>7</v>
      </c>
      <c r="D56" s="33">
        <f t="shared" si="0"/>
        <v>212.09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4</v>
      </c>
      <c r="J56" s="33">
        <f t="shared" si="2"/>
        <v>146.95999999999998</v>
      </c>
      <c r="K56" s="2">
        <f t="shared" si="3"/>
        <v>237.14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1600</v>
      </c>
      <c r="AB56" s="48">
        <v>1600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43466</v>
      </c>
      <c r="B57" s="47">
        <v>10</v>
      </c>
      <c r="C57" s="3">
        <v>7</v>
      </c>
      <c r="D57" s="33">
        <f t="shared" si="0"/>
        <v>212.09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4</v>
      </c>
      <c r="J57" s="2">
        <f t="shared" si="2"/>
        <v>146.95999999999998</v>
      </c>
      <c r="K57" s="2">
        <f t="shared" si="3"/>
        <v>237.14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1300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</v>
      </c>
      <c r="M58" s="45">
        <f>SUM(M27:M57)</f>
        <v>98.53</v>
      </c>
      <c r="N58" s="46">
        <f>SUM(N27:N57)</f>
        <v>574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893.11000000000013</v>
      </c>
      <c r="N60" s="45">
        <f>(N59+N58)</f>
        <v>6497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workbookViewId="0">
      <selection activeCell="A58" sqref="A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91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43467</v>
      </c>
      <c r="B27" s="3">
        <v>10</v>
      </c>
      <c r="C27" s="3">
        <v>7</v>
      </c>
      <c r="D27" s="33">
        <f t="shared" ref="D27:D57" si="0">(B27*12+C27)*1.67</f>
        <v>212.09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4</v>
      </c>
      <c r="J27" s="33">
        <f t="shared" ref="J27:J57" si="2">(H27*12+I27)*1.67</f>
        <v>146.95999999999998</v>
      </c>
      <c r="K27" s="2">
        <f t="shared" ref="K27:K57" si="3">D27+G27</f>
        <v>237.14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43468</v>
      </c>
      <c r="B28" s="35">
        <v>10</v>
      </c>
      <c r="C28" s="35">
        <v>8</v>
      </c>
      <c r="D28" s="33">
        <f t="shared" si="0"/>
        <v>213.76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8</v>
      </c>
      <c r="J28" s="33">
        <f t="shared" si="2"/>
        <v>153.63999999999999</v>
      </c>
      <c r="K28" s="2">
        <f t="shared" si="3"/>
        <v>238.81</v>
      </c>
      <c r="L28" s="59">
        <v>1.67</v>
      </c>
      <c r="M28" s="60">
        <v>6.68</v>
      </c>
      <c r="N28" s="48">
        <v>16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43469</v>
      </c>
      <c r="B29" s="35">
        <v>10</v>
      </c>
      <c r="C29" s="35">
        <v>8</v>
      </c>
      <c r="D29" s="33">
        <f t="shared" si="0"/>
        <v>213.76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8</v>
      </c>
      <c r="J29" s="33">
        <f t="shared" si="2"/>
        <v>153.63999999999999</v>
      </c>
      <c r="K29" s="2">
        <f t="shared" si="3"/>
        <v>238.81</v>
      </c>
      <c r="L29" s="59">
        <v>0</v>
      </c>
      <c r="M29" s="60">
        <v>0</v>
      </c>
      <c r="N29" s="48">
        <v>10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43470</v>
      </c>
      <c r="B30" s="35">
        <v>10</v>
      </c>
      <c r="C30" s="35">
        <v>8</v>
      </c>
      <c r="D30" s="33">
        <f t="shared" si="0"/>
        <v>213.76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9</v>
      </c>
      <c r="J30" s="33">
        <f t="shared" si="2"/>
        <v>155.31</v>
      </c>
      <c r="K30" s="2">
        <f t="shared" si="3"/>
        <v>238.81</v>
      </c>
      <c r="L30" s="59">
        <v>0</v>
      </c>
      <c r="M30" s="60">
        <v>1.67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2200</v>
      </c>
      <c r="AB30" s="48">
        <v>2200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43471</v>
      </c>
      <c r="B31" s="35">
        <v>10</v>
      </c>
      <c r="C31" s="35">
        <v>8</v>
      </c>
      <c r="D31" s="33">
        <f t="shared" si="0"/>
        <v>213.76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9</v>
      </c>
      <c r="J31" s="33">
        <f t="shared" si="2"/>
        <v>155.31</v>
      </c>
      <c r="K31" s="2">
        <f t="shared" si="3"/>
        <v>238.81</v>
      </c>
      <c r="L31" s="59">
        <v>0</v>
      </c>
      <c r="M31" s="60">
        <v>0</v>
      </c>
      <c r="N31" s="48">
        <v>10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2200</v>
      </c>
      <c r="AB31" s="48">
        <v>2200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43472</v>
      </c>
      <c r="B32" s="3">
        <v>10</v>
      </c>
      <c r="C32" s="3">
        <v>8</v>
      </c>
      <c r="D32" s="33">
        <f t="shared" si="0"/>
        <v>213.76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238.81</v>
      </c>
      <c r="L32" s="59">
        <v>0</v>
      </c>
      <c r="M32" s="60">
        <v>0</v>
      </c>
      <c r="N32" s="48">
        <v>10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2200</v>
      </c>
      <c r="AB32" s="48">
        <v>2200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43473</v>
      </c>
      <c r="B33" s="3">
        <v>10</v>
      </c>
      <c r="C33" s="3">
        <v>9</v>
      </c>
      <c r="D33" s="33">
        <f t="shared" si="0"/>
        <v>215.42999999999998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9</v>
      </c>
      <c r="J33" s="33">
        <f t="shared" si="2"/>
        <v>155.31</v>
      </c>
      <c r="K33" s="2">
        <f t="shared" si="3"/>
        <v>240.47999999999996</v>
      </c>
      <c r="L33" s="59">
        <v>1.67</v>
      </c>
      <c r="M33" s="60">
        <v>0</v>
      </c>
      <c r="N33" s="48">
        <v>15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2200</v>
      </c>
      <c r="AB33" s="48">
        <v>2200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43474</v>
      </c>
      <c r="B34" s="3">
        <v>10</v>
      </c>
      <c r="C34" s="3">
        <v>9</v>
      </c>
      <c r="D34" s="33">
        <f t="shared" si="0"/>
        <v>215.42999999999998</v>
      </c>
      <c r="E34" s="36">
        <v>1</v>
      </c>
      <c r="F34" s="36">
        <v>3</v>
      </c>
      <c r="G34" s="33">
        <f t="shared" si="1"/>
        <v>25.049999999999997</v>
      </c>
      <c r="H34" s="3">
        <v>7</v>
      </c>
      <c r="I34" s="3">
        <v>9</v>
      </c>
      <c r="J34" s="33">
        <f t="shared" si="2"/>
        <v>155.31</v>
      </c>
      <c r="K34" s="2">
        <f t="shared" si="3"/>
        <v>240.47999999999996</v>
      </c>
      <c r="L34" s="59">
        <v>0</v>
      </c>
      <c r="M34" s="60">
        <v>0</v>
      </c>
      <c r="N34" s="48">
        <v>15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2200</v>
      </c>
      <c r="AB34" s="48">
        <v>2200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43475</v>
      </c>
      <c r="B35" s="3">
        <v>10</v>
      </c>
      <c r="C35" s="3">
        <v>10</v>
      </c>
      <c r="D35" s="33">
        <f t="shared" si="0"/>
        <v>217.1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0</v>
      </c>
      <c r="J35" s="33">
        <f t="shared" si="2"/>
        <v>160.32</v>
      </c>
      <c r="K35" s="2">
        <f t="shared" si="3"/>
        <v>242.14999999999998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1700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43476</v>
      </c>
      <c r="B36" s="3">
        <v>10</v>
      </c>
      <c r="C36" s="3">
        <v>10</v>
      </c>
      <c r="D36" s="33">
        <f t="shared" si="0"/>
        <v>217.1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0</v>
      </c>
      <c r="J36" s="33">
        <f t="shared" si="2"/>
        <v>160.32</v>
      </c>
      <c r="K36" s="2">
        <f>D36+G36</f>
        <v>242.14999999999998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43477</v>
      </c>
      <c r="B37" s="3">
        <v>10</v>
      </c>
      <c r="C37" s="3">
        <v>10</v>
      </c>
      <c r="D37" s="33">
        <f t="shared" si="0"/>
        <v>217.1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3</v>
      </c>
      <c r="J37" s="33">
        <f t="shared" si="2"/>
        <v>165.32999999999998</v>
      </c>
      <c r="K37" s="2">
        <f t="shared" si="3"/>
        <v>242.14999999999998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1200</v>
      </c>
      <c r="AB37" s="48">
        <v>1600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43478</v>
      </c>
      <c r="B38" s="3">
        <v>10</v>
      </c>
      <c r="C38" s="3">
        <v>11</v>
      </c>
      <c r="D38" s="33">
        <f t="shared" si="0"/>
        <v>218.76999999999998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243.82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1200</v>
      </c>
      <c r="AB38" s="48">
        <v>1600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43479</v>
      </c>
      <c r="B39" s="3">
        <v>10</v>
      </c>
      <c r="C39" s="3">
        <v>11</v>
      </c>
      <c r="D39" s="33">
        <f t="shared" si="0"/>
        <v>218.76999999999998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6</v>
      </c>
      <c r="J39" s="33">
        <f t="shared" si="2"/>
        <v>190.38</v>
      </c>
      <c r="K39" s="2">
        <f t="shared" si="3"/>
        <v>243.82</v>
      </c>
      <c r="L39" s="59">
        <v>0</v>
      </c>
      <c r="M39" s="60">
        <v>10.02</v>
      </c>
      <c r="N39" s="48">
        <v>15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1200</v>
      </c>
      <c r="AB39" s="48">
        <v>1600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43480</v>
      </c>
      <c r="B40" s="3">
        <v>10</v>
      </c>
      <c r="C40" s="3">
        <v>11</v>
      </c>
      <c r="D40" s="33">
        <f t="shared" si="0"/>
        <v>218.76999999999998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243.82</v>
      </c>
      <c r="L40" s="59">
        <v>0</v>
      </c>
      <c r="M40" s="60">
        <v>10.02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1200</v>
      </c>
      <c r="AB40" s="48">
        <v>1600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43481</v>
      </c>
      <c r="B41" s="3">
        <v>10</v>
      </c>
      <c r="C41" s="3">
        <v>11</v>
      </c>
      <c r="D41" s="33">
        <f t="shared" si="0"/>
        <v>218.76999999999998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243.82</v>
      </c>
      <c r="L41" s="59">
        <v>0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1200</v>
      </c>
      <c r="AB41" s="48">
        <v>1600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43482</v>
      </c>
      <c r="B42" s="3">
        <v>2</v>
      </c>
      <c r="C42" s="3">
        <v>1</v>
      </c>
      <c r="D42" s="33">
        <f t="shared" si="0"/>
        <v>41.75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66.8</v>
      </c>
      <c r="L42" s="59">
        <v>3.34</v>
      </c>
      <c r="M42" s="60">
        <v>3.34</v>
      </c>
      <c r="N42" s="48">
        <v>15</v>
      </c>
      <c r="O42" s="69">
        <v>43482</v>
      </c>
      <c r="P42" s="48">
        <v>6482257</v>
      </c>
      <c r="Q42" s="76">
        <v>11</v>
      </c>
      <c r="R42" s="77">
        <v>1</v>
      </c>
      <c r="S42" s="76">
        <v>2</v>
      </c>
      <c r="T42" s="76">
        <v>1</v>
      </c>
      <c r="U42" s="76">
        <v>180</v>
      </c>
      <c r="V42" s="68"/>
      <c r="W42" s="68"/>
      <c r="X42" s="48"/>
      <c r="Y42" s="48"/>
      <c r="Z42" s="74"/>
      <c r="AA42" s="48">
        <v>1200</v>
      </c>
      <c r="AB42" s="48">
        <v>1600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43483</v>
      </c>
      <c r="B43" s="3">
        <v>2</v>
      </c>
      <c r="C43" s="3">
        <v>1</v>
      </c>
      <c r="D43" s="33">
        <f t="shared" si="0"/>
        <v>41.75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 t="shared" si="3"/>
        <v>66.8</v>
      </c>
      <c r="L43" s="59">
        <v>0</v>
      </c>
      <c r="M43" s="60">
        <v>0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1600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43484</v>
      </c>
      <c r="B44" s="3">
        <v>2</v>
      </c>
      <c r="C44" s="3">
        <v>3</v>
      </c>
      <c r="D44" s="33">
        <f t="shared" si="0"/>
        <v>45.089999999999996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11</v>
      </c>
      <c r="J44" s="33">
        <f t="shared" si="2"/>
        <v>218.76999999999998</v>
      </c>
      <c r="K44" s="2">
        <f t="shared" si="3"/>
        <v>70.139999999999986</v>
      </c>
      <c r="L44" s="59">
        <v>3.34</v>
      </c>
      <c r="M44" s="60">
        <v>15.03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1200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43485</v>
      </c>
      <c r="B45" s="3">
        <v>2</v>
      </c>
      <c r="C45" s="3">
        <v>3</v>
      </c>
      <c r="D45" s="33">
        <f t="shared" si="0"/>
        <v>45.089999999999996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11</v>
      </c>
      <c r="J45" s="33">
        <f t="shared" si="2"/>
        <v>218.76999999999998</v>
      </c>
      <c r="K45" s="2">
        <f t="shared" si="3"/>
        <v>70.139999999999986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1300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43486</v>
      </c>
      <c r="B46" s="3">
        <v>2</v>
      </c>
      <c r="C46" s="3">
        <v>3</v>
      </c>
      <c r="D46" s="33">
        <f t="shared" si="0"/>
        <v>45.089999999999996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70.139999999999986</v>
      </c>
      <c r="L46" s="59">
        <v>0</v>
      </c>
      <c r="M46" s="60">
        <v>16.440000000000001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>
        <v>130</v>
      </c>
      <c r="X46" s="48"/>
      <c r="Y46" s="48"/>
      <c r="Z46" s="74"/>
      <c r="AA46" s="48">
        <v>1100</v>
      </c>
      <c r="AB46" s="48">
        <v>1200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43487</v>
      </c>
      <c r="B47" s="3">
        <v>2</v>
      </c>
      <c r="C47" s="3">
        <v>3</v>
      </c>
      <c r="D47" s="33">
        <f t="shared" si="0"/>
        <v>45.089999999999996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7</v>
      </c>
      <c r="J47" s="33">
        <f t="shared" si="2"/>
        <v>111.89</v>
      </c>
      <c r="K47" s="2">
        <f t="shared" si="3"/>
        <v>70.139999999999986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1200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43488</v>
      </c>
      <c r="B48" s="3">
        <v>2</v>
      </c>
      <c r="C48" s="3">
        <v>3</v>
      </c>
      <c r="D48" s="33">
        <f t="shared" si="0"/>
        <v>45.089999999999996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7</v>
      </c>
      <c r="J48" s="33">
        <f t="shared" si="2"/>
        <v>111.89</v>
      </c>
      <c r="K48" s="2">
        <f t="shared" si="3"/>
        <v>70.139999999999986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1200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43489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6</v>
      </c>
      <c r="I49" s="3">
        <v>1</v>
      </c>
      <c r="J49" s="33">
        <f t="shared" si="2"/>
        <v>121.91</v>
      </c>
      <c r="K49" s="2">
        <f t="shared" si="3"/>
        <v>71.81</v>
      </c>
      <c r="L49" s="59">
        <v>1.67</v>
      </c>
      <c r="M49" s="60">
        <v>10.02</v>
      </c>
      <c r="N49" s="48">
        <v>14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1700</v>
      </c>
      <c r="AB49" s="48">
        <v>1700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43490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4</v>
      </c>
      <c r="J50" s="33">
        <f t="shared" si="2"/>
        <v>126.91999999999999</v>
      </c>
      <c r="K50" s="2">
        <f t="shared" si="3"/>
        <v>71.81</v>
      </c>
      <c r="L50" s="59">
        <v>0</v>
      </c>
      <c r="M50" s="60">
        <v>5.01</v>
      </c>
      <c r="N50" s="48">
        <v>15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1500</v>
      </c>
      <c r="AB50" s="48">
        <v>1700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43491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 t="shared" si="1"/>
        <v>25.049999999999997</v>
      </c>
      <c r="H51" s="3">
        <v>6</v>
      </c>
      <c r="I51" s="3">
        <v>5</v>
      </c>
      <c r="J51" s="33">
        <f t="shared" si="2"/>
        <v>128.59</v>
      </c>
      <c r="K51" s="2">
        <f t="shared" si="3"/>
        <v>71.81</v>
      </c>
      <c r="L51" s="59">
        <v>0</v>
      </c>
      <c r="M51" s="60">
        <v>1.67</v>
      </c>
      <c r="N51" s="48">
        <v>15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1600</v>
      </c>
      <c r="AB51" s="48">
        <v>1600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43492</v>
      </c>
      <c r="B52" s="3">
        <v>2</v>
      </c>
      <c r="C52" s="3">
        <v>5</v>
      </c>
      <c r="D52" s="33">
        <f t="shared" si="0"/>
        <v>48.43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9</v>
      </c>
      <c r="J52" s="33">
        <f t="shared" si="2"/>
        <v>135.26999999999998</v>
      </c>
      <c r="K52" s="2">
        <f t="shared" si="3"/>
        <v>73.47999999999999</v>
      </c>
      <c r="L52" s="59">
        <v>1.67</v>
      </c>
      <c r="M52" s="60">
        <v>6.68</v>
      </c>
      <c r="N52" s="48">
        <v>15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1500</v>
      </c>
      <c r="AB52" s="48">
        <v>1700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43494</v>
      </c>
      <c r="B53" s="3">
        <v>2</v>
      </c>
      <c r="C53" s="3">
        <v>5</v>
      </c>
      <c r="D53" s="33">
        <f t="shared" si="0"/>
        <v>48.43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9</v>
      </c>
      <c r="J53" s="33">
        <f t="shared" si="2"/>
        <v>135.26999999999998</v>
      </c>
      <c r="K53" s="2">
        <f t="shared" si="3"/>
        <v>73.47999999999999</v>
      </c>
      <c r="L53" s="59">
        <v>0</v>
      </c>
      <c r="M53" s="60">
        <v>0</v>
      </c>
      <c r="N53" s="48">
        <v>15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1700</v>
      </c>
      <c r="AB53" s="48">
        <v>1700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43494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73.47999999999999</v>
      </c>
      <c r="L54" s="59">
        <v>0</v>
      </c>
      <c r="M54" s="60">
        <v>0</v>
      </c>
      <c r="N54" s="48">
        <v>15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1500</v>
      </c>
      <c r="AB54" s="48">
        <v>1700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43495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9</v>
      </c>
      <c r="J55" s="33">
        <f t="shared" si="2"/>
        <v>135.26999999999998</v>
      </c>
      <c r="K55" s="2">
        <f t="shared" si="3"/>
        <v>73.47999999999999</v>
      </c>
      <c r="L55" s="59">
        <v>0</v>
      </c>
      <c r="M55" s="60">
        <v>0</v>
      </c>
      <c r="N55" s="48">
        <v>18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2000</v>
      </c>
      <c r="AB55" s="48">
        <v>2000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43496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9</v>
      </c>
      <c r="J56" s="33">
        <f t="shared" si="2"/>
        <v>135.26999999999998</v>
      </c>
      <c r="K56" s="2">
        <f t="shared" si="3"/>
        <v>73.47999999999999</v>
      </c>
      <c r="L56" s="59">
        <v>0</v>
      </c>
      <c r="M56" s="60">
        <v>0</v>
      </c>
      <c r="N56" s="48">
        <v>15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2000</v>
      </c>
      <c r="AB56" s="48">
        <v>2000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43497</v>
      </c>
      <c r="B57" s="47">
        <v>2</v>
      </c>
      <c r="C57" s="3">
        <v>6</v>
      </c>
      <c r="D57" s="33">
        <f t="shared" si="0"/>
        <v>50.099999999999994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0</v>
      </c>
      <c r="J57" s="2">
        <f t="shared" si="2"/>
        <v>140.28</v>
      </c>
      <c r="K57" s="2">
        <f t="shared" si="3"/>
        <v>75.149999999999991</v>
      </c>
      <c r="L57" s="59">
        <v>1.67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123.32000000000001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917.9000000000002</v>
      </c>
      <c r="N60" s="45">
        <f>(N59+N58)</f>
        <v>6431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90" zoomScaleNormal="90" workbookViewId="0">
      <selection activeCell="AB55" sqref="AB55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76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1"/>
      <c r="AD25" s="91"/>
      <c r="AE25" s="91"/>
      <c r="AF25" s="91"/>
      <c r="AG25" s="91"/>
      <c r="AH25" s="9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43498</v>
      </c>
      <c r="B27" s="3">
        <v>2</v>
      </c>
      <c r="C27" s="3">
        <v>7</v>
      </c>
      <c r="D27" s="33">
        <f t="shared" ref="D27:D57" si="0">(B27*12+C27)*1.67</f>
        <v>51.769999999999996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2</v>
      </c>
      <c r="J27" s="33">
        <f t="shared" ref="J27:J57" si="2">(H27*12+I27)*1.67</f>
        <v>143.62</v>
      </c>
      <c r="K27" s="2">
        <f t="shared" ref="K27:K57" si="3">D27+G27</f>
        <v>76.819999999999993</v>
      </c>
      <c r="L27" s="59">
        <v>1.67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43499</v>
      </c>
      <c r="B28" s="35">
        <v>2</v>
      </c>
      <c r="C28" s="35">
        <v>8</v>
      </c>
      <c r="D28" s="33">
        <f t="shared" si="0"/>
        <v>53.44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5</v>
      </c>
      <c r="J28" s="33">
        <f t="shared" si="2"/>
        <v>148.63</v>
      </c>
      <c r="K28" s="2">
        <f t="shared" si="3"/>
        <v>78.489999999999995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43500</v>
      </c>
      <c r="B29" s="35">
        <v>2</v>
      </c>
      <c r="C29" s="35">
        <v>8</v>
      </c>
      <c r="D29" s="33">
        <f t="shared" si="0"/>
        <v>53.44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5</v>
      </c>
      <c r="J29" s="33">
        <f t="shared" si="2"/>
        <v>148.63</v>
      </c>
      <c r="K29" s="2">
        <f t="shared" si="3"/>
        <v>78.489999999999995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43501</v>
      </c>
      <c r="B30" s="35">
        <v>2</v>
      </c>
      <c r="C30" s="35">
        <v>9</v>
      </c>
      <c r="D30" s="33">
        <f t="shared" si="0"/>
        <v>55.11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8</v>
      </c>
      <c r="J30" s="33">
        <f t="shared" si="2"/>
        <v>153.63999999999999</v>
      </c>
      <c r="K30" s="2">
        <f t="shared" si="3"/>
        <v>80.16</v>
      </c>
      <c r="L30" s="59">
        <v>1.67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43502</v>
      </c>
      <c r="B31" s="35">
        <v>2</v>
      </c>
      <c r="C31" s="35">
        <v>9</v>
      </c>
      <c r="D31" s="33">
        <f t="shared" si="0"/>
        <v>55.11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8</v>
      </c>
      <c r="J31" s="33">
        <f t="shared" si="2"/>
        <v>153.63999999999999</v>
      </c>
      <c r="K31" s="2">
        <f t="shared" si="3"/>
        <v>80.16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1600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43503</v>
      </c>
      <c r="B32" s="3">
        <v>2</v>
      </c>
      <c r="C32" s="3">
        <v>10</v>
      </c>
      <c r="D32" s="33">
        <f t="shared" si="0"/>
        <v>56.78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0</v>
      </c>
      <c r="J32" s="33">
        <f t="shared" si="2"/>
        <v>160.32</v>
      </c>
      <c r="K32" s="2">
        <f t="shared" si="3"/>
        <v>81.83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43504</v>
      </c>
      <c r="B33" s="3">
        <v>2</v>
      </c>
      <c r="C33" s="3">
        <v>10</v>
      </c>
      <c r="D33" s="33">
        <f t="shared" si="0"/>
        <v>56.78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6</v>
      </c>
      <c r="J33" s="33">
        <f t="shared" si="2"/>
        <v>170.34</v>
      </c>
      <c r="K33" s="2">
        <f t="shared" si="3"/>
        <v>81.83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43505</v>
      </c>
      <c r="B34" s="3">
        <v>2</v>
      </c>
      <c r="C34" s="3">
        <v>10</v>
      </c>
      <c r="D34" s="33">
        <f t="shared" si="0"/>
        <v>56.78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0</v>
      </c>
      <c r="J34" s="33">
        <f t="shared" si="2"/>
        <v>180.35999999999999</v>
      </c>
      <c r="K34" s="2">
        <f t="shared" si="3"/>
        <v>81.83</v>
      </c>
      <c r="L34" s="59">
        <v>0</v>
      </c>
      <c r="M34" s="60">
        <v>10.02</v>
      </c>
      <c r="N34" s="48">
        <v>16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1450</v>
      </c>
      <c r="AB34" s="48">
        <v>1600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43506</v>
      </c>
      <c r="B35" s="3">
        <v>2</v>
      </c>
      <c r="C35" s="3">
        <v>10</v>
      </c>
      <c r="D35" s="33">
        <f t="shared" si="0"/>
        <v>56.78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0</v>
      </c>
      <c r="J35" s="33">
        <f t="shared" si="2"/>
        <v>180.35999999999999</v>
      </c>
      <c r="K35" s="2">
        <f t="shared" si="3"/>
        <v>81.83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1600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43507</v>
      </c>
      <c r="B36" s="3">
        <v>2</v>
      </c>
      <c r="C36" s="3">
        <v>10</v>
      </c>
      <c r="D36" s="33">
        <f t="shared" si="0"/>
        <v>56.78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3</v>
      </c>
      <c r="J36" s="33">
        <f t="shared" si="2"/>
        <v>185.37</v>
      </c>
      <c r="K36" s="2">
        <f>D36+G36</f>
        <v>81.83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43508</v>
      </c>
      <c r="B37" s="3">
        <v>2</v>
      </c>
      <c r="C37" s="3">
        <v>10</v>
      </c>
      <c r="D37" s="33">
        <f t="shared" si="0"/>
        <v>56.78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3</v>
      </c>
      <c r="J37" s="33">
        <f t="shared" si="2"/>
        <v>185.37</v>
      </c>
      <c r="K37" s="2">
        <f t="shared" si="3"/>
        <v>81.83</v>
      </c>
      <c r="L37" s="59">
        <v>0</v>
      </c>
      <c r="M37" s="60">
        <v>0</v>
      </c>
      <c r="N37" s="48">
        <v>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2500</v>
      </c>
      <c r="AB37" s="48">
        <v>2500</v>
      </c>
      <c r="AC37" s="126" t="s">
        <v>92</v>
      </c>
      <c r="AD37" s="127"/>
      <c r="AE37" s="127"/>
      <c r="AF37" s="127"/>
      <c r="AG37" s="127"/>
      <c r="AH37" s="128"/>
    </row>
    <row r="38" spans="1:34" ht="12.75" customHeight="1">
      <c r="A38" s="88">
        <v>43509</v>
      </c>
      <c r="B38" s="3">
        <v>2</v>
      </c>
      <c r="C38" s="3">
        <v>10</v>
      </c>
      <c r="D38" s="33">
        <f t="shared" si="0"/>
        <v>56.78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81.83</v>
      </c>
      <c r="L38" s="59">
        <v>0</v>
      </c>
      <c r="M38" s="60">
        <v>1.67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2200</v>
      </c>
      <c r="AB38" s="48">
        <v>2300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43510</v>
      </c>
      <c r="B39" s="3">
        <v>2</v>
      </c>
      <c r="C39" s="3">
        <v>11</v>
      </c>
      <c r="D39" s="33">
        <f t="shared" si="0"/>
        <v>58.449999999999996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7</v>
      </c>
      <c r="J39" s="33">
        <f t="shared" si="2"/>
        <v>192.04999999999998</v>
      </c>
      <c r="K39" s="2">
        <f t="shared" si="3"/>
        <v>83.5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1700</v>
      </c>
      <c r="AB39" s="48">
        <v>2300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43511</v>
      </c>
      <c r="B40" s="3">
        <v>2</v>
      </c>
      <c r="C40" s="3">
        <v>11</v>
      </c>
      <c r="D40" s="33">
        <f t="shared" si="0"/>
        <v>58.449999999999996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7</v>
      </c>
      <c r="J40" s="33">
        <f t="shared" si="2"/>
        <v>192.04999999999998</v>
      </c>
      <c r="K40" s="2">
        <f t="shared" si="3"/>
        <v>83.5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1600</v>
      </c>
      <c r="AB40" s="48">
        <v>2300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43512</v>
      </c>
      <c r="B41" s="3">
        <v>3</v>
      </c>
      <c r="C41" s="3">
        <v>0</v>
      </c>
      <c r="D41" s="33">
        <f t="shared" si="0"/>
        <v>60.12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85.169999999999987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1300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43513</v>
      </c>
      <c r="B42" s="3">
        <v>3</v>
      </c>
      <c r="C42" s="3">
        <v>0</v>
      </c>
      <c r="D42" s="33">
        <f t="shared" si="0"/>
        <v>60.12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85.169999999999987</v>
      </c>
      <c r="L42" s="59">
        <v>0</v>
      </c>
      <c r="M42" s="60">
        <v>13.36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43514</v>
      </c>
      <c r="B43" s="3">
        <v>3</v>
      </c>
      <c r="C43" s="3">
        <v>0</v>
      </c>
      <c r="D43" s="33">
        <f t="shared" si="0"/>
        <v>60.12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8</v>
      </c>
      <c r="J43" s="33">
        <f t="shared" si="2"/>
        <v>213.76</v>
      </c>
      <c r="K43" s="2">
        <f t="shared" si="3"/>
        <v>85.169999999999987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1300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43515</v>
      </c>
      <c r="B44" s="3">
        <v>3</v>
      </c>
      <c r="C44" s="3">
        <v>1</v>
      </c>
      <c r="D44" s="33">
        <f t="shared" si="0"/>
        <v>61.79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8</v>
      </c>
      <c r="J44" s="33">
        <f t="shared" si="2"/>
        <v>233.79999999999998</v>
      </c>
      <c r="K44" s="2">
        <f t="shared" si="3"/>
        <v>86.84</v>
      </c>
      <c r="L44" s="59">
        <v>1.67</v>
      </c>
      <c r="M44" s="60">
        <v>20.04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43516</v>
      </c>
      <c r="B45" s="3">
        <v>3</v>
      </c>
      <c r="C45" s="3">
        <v>1</v>
      </c>
      <c r="D45" s="33">
        <f t="shared" si="0"/>
        <v>61.79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</v>
      </c>
      <c r="J45" s="33">
        <f t="shared" si="2"/>
        <v>121.91</v>
      </c>
      <c r="K45" s="2">
        <f t="shared" si="3"/>
        <v>86.84</v>
      </c>
      <c r="L45" s="59">
        <v>0</v>
      </c>
      <c r="M45" s="60">
        <v>18.37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14557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43517</v>
      </c>
      <c r="B46" s="3">
        <v>3</v>
      </c>
      <c r="C46" s="3">
        <v>2</v>
      </c>
      <c r="D46" s="33">
        <f t="shared" si="0"/>
        <v>63.459999999999994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7</v>
      </c>
      <c r="J46" s="33">
        <f t="shared" si="2"/>
        <v>131.93</v>
      </c>
      <c r="K46" s="2">
        <f t="shared" si="3"/>
        <v>88.509999999999991</v>
      </c>
      <c r="L46" s="59">
        <v>1.67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43518</v>
      </c>
      <c r="B47" s="3">
        <v>3</v>
      </c>
      <c r="C47" s="3">
        <v>2</v>
      </c>
      <c r="D47" s="33">
        <f t="shared" si="0"/>
        <v>63.459999999999994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4</v>
      </c>
      <c r="J47" s="33">
        <f t="shared" si="2"/>
        <v>146.95999999999998</v>
      </c>
      <c r="K47" s="2">
        <f t="shared" si="3"/>
        <v>88.509999999999991</v>
      </c>
      <c r="L47" s="59">
        <v>0</v>
      </c>
      <c r="M47" s="60">
        <v>15.03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43519</v>
      </c>
      <c r="B48" s="3">
        <v>3</v>
      </c>
      <c r="C48" s="3">
        <v>2</v>
      </c>
      <c r="D48" s="33">
        <f t="shared" si="0"/>
        <v>63.459999999999994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10</v>
      </c>
      <c r="J48" s="33">
        <f t="shared" si="2"/>
        <v>156.97999999999999</v>
      </c>
      <c r="K48" s="2">
        <f t="shared" si="3"/>
        <v>88.509999999999991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43520</v>
      </c>
      <c r="B49" s="3">
        <v>3</v>
      </c>
      <c r="C49" s="3">
        <v>3</v>
      </c>
      <c r="D49" s="33">
        <f t="shared" si="0"/>
        <v>65.13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10</v>
      </c>
      <c r="J49" s="33">
        <f t="shared" si="2"/>
        <v>177.01999999999998</v>
      </c>
      <c r="K49" s="2">
        <f t="shared" si="3"/>
        <v>90.179999999999993</v>
      </c>
      <c r="L49" s="59">
        <v>1.67</v>
      </c>
      <c r="M49" s="60">
        <v>20.04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43521</v>
      </c>
      <c r="B50" s="3">
        <v>3</v>
      </c>
      <c r="C50" s="3">
        <v>4</v>
      </c>
      <c r="D50" s="33">
        <f t="shared" si="0"/>
        <v>66.8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2</v>
      </c>
      <c r="J50" s="33">
        <f t="shared" si="2"/>
        <v>183.7</v>
      </c>
      <c r="K50" s="2">
        <f t="shared" si="3"/>
        <v>91.85</v>
      </c>
      <c r="L50" s="59">
        <v>1.67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43522</v>
      </c>
      <c r="B51" s="3">
        <v>3</v>
      </c>
      <c r="C51" s="3">
        <v>4</v>
      </c>
      <c r="D51" s="33">
        <f t="shared" si="0"/>
        <v>66.8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8</v>
      </c>
      <c r="J51" s="33">
        <f t="shared" si="2"/>
        <v>193.72</v>
      </c>
      <c r="K51" s="2">
        <f t="shared" si="3"/>
        <v>91.85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43523</v>
      </c>
      <c r="B52" s="3">
        <v>3</v>
      </c>
      <c r="C52" s="3">
        <v>4</v>
      </c>
      <c r="D52" s="33">
        <f t="shared" si="0"/>
        <v>66.8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2</v>
      </c>
      <c r="J52" s="33">
        <f t="shared" si="2"/>
        <v>203.73999999999998</v>
      </c>
      <c r="K52" s="2">
        <f t="shared" si="3"/>
        <v>91.85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43524</v>
      </c>
      <c r="B53" s="3">
        <v>3</v>
      </c>
      <c r="C53" s="3">
        <v>4</v>
      </c>
      <c r="D53" s="33">
        <f t="shared" si="0"/>
        <v>66.8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4</v>
      </c>
      <c r="J53" s="33">
        <f t="shared" si="2"/>
        <v>207.07999999999998</v>
      </c>
      <c r="K53" s="2">
        <f t="shared" si="3"/>
        <v>91.85</v>
      </c>
      <c r="L53" s="59">
        <v>0</v>
      </c>
      <c r="M53" s="60">
        <v>3.34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43525</v>
      </c>
      <c r="B54" s="3">
        <v>3</v>
      </c>
      <c r="C54" s="3">
        <v>5</v>
      </c>
      <c r="D54" s="33">
        <f t="shared" si="0"/>
        <v>68.47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8</v>
      </c>
      <c r="J54" s="33">
        <f t="shared" si="2"/>
        <v>213.76</v>
      </c>
      <c r="K54" s="2">
        <f t="shared" si="3"/>
        <v>93.52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/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9"/>
      <c r="AD55" s="120"/>
      <c r="AE55" s="120"/>
      <c r="AF55" s="120"/>
      <c r="AG55" s="120"/>
      <c r="AH55" s="121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203.74</v>
      </c>
      <c r="N58" s="46">
        <f>SUM(N27:N57)</f>
        <v>536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998.32000000000016</v>
      </c>
      <c r="N60" s="45">
        <f>(N59+N58)</f>
        <v>6459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78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3"/>
      <c r="AD25" s="93"/>
      <c r="AE25" s="93"/>
      <c r="AF25" s="93"/>
      <c r="AG25" s="93"/>
      <c r="AH25" s="9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43526</v>
      </c>
      <c r="B27" s="3">
        <v>3</v>
      </c>
      <c r="C27" s="3">
        <v>5</v>
      </c>
      <c r="D27" s="33">
        <f t="shared" ref="D27:D57" si="0">(B27*12+C27)*1.67</f>
        <v>68.47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10</v>
      </c>
      <c r="J27" s="33">
        <f t="shared" ref="J27:J57" si="2">(H27*12+I27)*1.67</f>
        <v>217.1</v>
      </c>
      <c r="K27" s="2">
        <f t="shared" ref="K27:K57" si="3">D27+G27</f>
        <v>93.52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43527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4</v>
      </c>
      <c r="I28" s="3">
        <v>10</v>
      </c>
      <c r="J28" s="33">
        <f t="shared" si="2"/>
        <v>96.86</v>
      </c>
      <c r="K28" s="2">
        <f t="shared" si="3"/>
        <v>93.52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>
        <v>14981</v>
      </c>
      <c r="W28" s="48">
        <v>130</v>
      </c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43528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</v>
      </c>
      <c r="J29" s="33">
        <f t="shared" si="2"/>
        <v>101.86999999999999</v>
      </c>
      <c r="K29" s="2">
        <f t="shared" si="3"/>
        <v>93.52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43529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5</v>
      </c>
      <c r="I30" s="3">
        <v>6</v>
      </c>
      <c r="J30" s="33">
        <f t="shared" si="2"/>
        <v>110.22</v>
      </c>
      <c r="K30" s="2">
        <f t="shared" si="3"/>
        <v>93.52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1200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43530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 t="shared" si="1"/>
        <v>25.049999999999997</v>
      </c>
      <c r="H31" s="3">
        <v>5</v>
      </c>
      <c r="I31" s="3">
        <v>8</v>
      </c>
      <c r="J31" s="33">
        <f t="shared" si="2"/>
        <v>113.56</v>
      </c>
      <c r="K31" s="2">
        <f t="shared" si="3"/>
        <v>93.52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43531</v>
      </c>
      <c r="B32" s="3">
        <v>3</v>
      </c>
      <c r="C32" s="3">
        <v>6</v>
      </c>
      <c r="D32" s="33">
        <f t="shared" si="0"/>
        <v>70.14</v>
      </c>
      <c r="E32" s="36">
        <v>1</v>
      </c>
      <c r="F32" s="36">
        <v>3</v>
      </c>
      <c r="G32" s="33">
        <f t="shared" si="1"/>
        <v>25.049999999999997</v>
      </c>
      <c r="H32" s="3">
        <v>6</v>
      </c>
      <c r="I32" s="3">
        <v>0</v>
      </c>
      <c r="J32" s="33">
        <f t="shared" si="2"/>
        <v>120.24</v>
      </c>
      <c r="K32" s="2">
        <f t="shared" si="3"/>
        <v>95.19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43532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3</v>
      </c>
      <c r="J33" s="33">
        <f t="shared" si="2"/>
        <v>125.25</v>
      </c>
      <c r="K33" s="2">
        <f>D33+G33</f>
        <v>95.19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43533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3</v>
      </c>
      <c r="J34" s="33">
        <f t="shared" si="2"/>
        <v>125.25</v>
      </c>
      <c r="K34" s="2">
        <f t="shared" si="3"/>
        <v>95.19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1200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43534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6</v>
      </c>
      <c r="I35" s="3">
        <v>7</v>
      </c>
      <c r="J35" s="33">
        <f t="shared" si="2"/>
        <v>131.93</v>
      </c>
      <c r="K35" s="2">
        <f t="shared" si="3"/>
        <v>95.19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43535</v>
      </c>
      <c r="B36" s="3">
        <v>3</v>
      </c>
      <c r="C36" s="3">
        <v>6</v>
      </c>
      <c r="D36" s="33">
        <f t="shared" si="0"/>
        <v>70.14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7</v>
      </c>
      <c r="J36" s="33">
        <f t="shared" si="2"/>
        <v>131.93</v>
      </c>
      <c r="K36" s="2">
        <f>D36+G36</f>
        <v>95.19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43536</v>
      </c>
      <c r="B37" s="3">
        <v>3</v>
      </c>
      <c r="C37" s="3">
        <v>6</v>
      </c>
      <c r="D37" s="33">
        <f t="shared" si="0"/>
        <v>70.14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</v>
      </c>
      <c r="J37" s="33">
        <f t="shared" si="2"/>
        <v>141.94999999999999</v>
      </c>
      <c r="K37" s="2">
        <f t="shared" si="3"/>
        <v>95.19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43537</v>
      </c>
      <c r="B38" s="3">
        <v>3</v>
      </c>
      <c r="C38" s="3">
        <v>6</v>
      </c>
      <c r="D38" s="33">
        <f t="shared" si="0"/>
        <v>70.14</v>
      </c>
      <c r="E38" s="36">
        <v>1</v>
      </c>
      <c r="F38" s="36">
        <v>3</v>
      </c>
      <c r="G38" s="33">
        <f t="shared" si="1"/>
        <v>25.049999999999997</v>
      </c>
      <c r="H38" s="3">
        <v>7</v>
      </c>
      <c r="I38" s="3">
        <v>5</v>
      </c>
      <c r="J38" s="33">
        <f t="shared" si="2"/>
        <v>148.63</v>
      </c>
      <c r="K38" s="2">
        <f t="shared" si="3"/>
        <v>95.19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43538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10</v>
      </c>
      <c r="J39" s="33">
        <f t="shared" si="2"/>
        <v>156.97999999999999</v>
      </c>
      <c r="K39" s="2">
        <f t="shared" si="3"/>
        <v>96.86</v>
      </c>
      <c r="L39" s="59">
        <v>1.67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43539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10</v>
      </c>
      <c r="J40" s="33">
        <f t="shared" si="2"/>
        <v>156.97999999999999</v>
      </c>
      <c r="K40" s="2">
        <f t="shared" si="3"/>
        <v>96.86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43540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4</v>
      </c>
      <c r="J41" s="33">
        <f t="shared" si="2"/>
        <v>167</v>
      </c>
      <c r="K41" s="2">
        <f t="shared" si="3"/>
        <v>96.86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43541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10</v>
      </c>
      <c r="J42" s="33">
        <f t="shared" si="2"/>
        <v>177.01999999999998</v>
      </c>
      <c r="K42" s="2">
        <f t="shared" si="3"/>
        <v>96.86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43542</v>
      </c>
      <c r="B43" s="3">
        <v>3</v>
      </c>
      <c r="C43" s="3">
        <v>7</v>
      </c>
      <c r="D43" s="33">
        <f t="shared" si="0"/>
        <v>71.81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 t="shared" si="3"/>
        <v>96.86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43543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4</v>
      </c>
      <c r="J44" s="33">
        <f t="shared" si="2"/>
        <v>187.04</v>
      </c>
      <c r="K44" s="2">
        <f t="shared" si="3"/>
        <v>98.529999999999987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43544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10</v>
      </c>
      <c r="J45" s="33">
        <f t="shared" si="2"/>
        <v>197.06</v>
      </c>
      <c r="K45" s="2">
        <f t="shared" si="3"/>
        <v>98.529999999999987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43545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4</v>
      </c>
      <c r="J46" s="33">
        <f t="shared" si="2"/>
        <v>207.07999999999998</v>
      </c>
      <c r="K46" s="2">
        <f t="shared" si="3"/>
        <v>98.529999999999987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43546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10</v>
      </c>
      <c r="J47" s="33">
        <f t="shared" si="2"/>
        <v>217.1</v>
      </c>
      <c r="K47" s="2">
        <f t="shared" si="3"/>
        <v>98.529999999999987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43547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43548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5</v>
      </c>
      <c r="J49" s="33">
        <f t="shared" si="2"/>
        <v>228.79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43549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11</v>
      </c>
      <c r="I50" s="3">
        <v>11</v>
      </c>
      <c r="J50" s="33">
        <f t="shared" si="2"/>
        <v>238.81</v>
      </c>
      <c r="K50" s="2">
        <f t="shared" si="3"/>
        <v>100.19999999999999</v>
      </c>
      <c r="L50" s="59">
        <v>0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43550</v>
      </c>
      <c r="B51" s="3">
        <v>3</v>
      </c>
      <c r="C51" s="3">
        <v>10</v>
      </c>
      <c r="D51" s="33">
        <f t="shared" si="0"/>
        <v>76.819999999999993</v>
      </c>
      <c r="E51" s="36">
        <v>1</v>
      </c>
      <c r="F51" s="36">
        <v>3</v>
      </c>
      <c r="G51" s="33">
        <f t="shared" si="1"/>
        <v>25.049999999999997</v>
      </c>
      <c r="H51" s="3">
        <v>12</v>
      </c>
      <c r="I51" s="3">
        <v>4</v>
      </c>
      <c r="J51" s="33">
        <f t="shared" si="2"/>
        <v>247.16</v>
      </c>
      <c r="K51" s="2">
        <f t="shared" si="3"/>
        <v>101.86999999999999</v>
      </c>
      <c r="L51" s="59">
        <v>1.67</v>
      </c>
      <c r="M51" s="60">
        <v>8.35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43551</v>
      </c>
      <c r="B52" s="3">
        <v>3</v>
      </c>
      <c r="C52" s="3">
        <v>10</v>
      </c>
      <c r="D52" s="33">
        <f t="shared" si="0"/>
        <v>76.819999999999993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10</v>
      </c>
      <c r="J52" s="33">
        <f t="shared" si="2"/>
        <v>136.94</v>
      </c>
      <c r="K52" s="2">
        <f t="shared" si="3"/>
        <v>101.86999999999999</v>
      </c>
      <c r="L52" s="59">
        <v>0</v>
      </c>
      <c r="M52" s="60">
        <v>20.04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15107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43552</v>
      </c>
      <c r="B53" s="3">
        <v>3</v>
      </c>
      <c r="C53" s="3">
        <v>11</v>
      </c>
      <c r="D53" s="33">
        <f t="shared" si="0"/>
        <v>78.489999999999995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103.53999999999999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43553</v>
      </c>
      <c r="B54" s="3">
        <v>3</v>
      </c>
      <c r="C54" s="3">
        <v>11</v>
      </c>
      <c r="D54" s="33">
        <f t="shared" si="0"/>
        <v>78.489999999999995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8</v>
      </c>
      <c r="J54" s="33">
        <f t="shared" si="2"/>
        <v>153.63999999999999</v>
      </c>
      <c r="K54" s="2">
        <f t="shared" si="3"/>
        <v>103.53999999999999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1000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43554</v>
      </c>
      <c r="B55" s="3">
        <v>4</v>
      </c>
      <c r="C55" s="3">
        <v>0</v>
      </c>
      <c r="D55" s="33">
        <f t="shared" si="0"/>
        <v>80.16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4</v>
      </c>
      <c r="J55" s="33">
        <f t="shared" si="2"/>
        <v>167</v>
      </c>
      <c r="K55" s="2">
        <f t="shared" si="3"/>
        <v>105.21</v>
      </c>
      <c r="L55" s="59">
        <v>1.67</v>
      </c>
      <c r="M55" s="60">
        <v>13.36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1000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43555</v>
      </c>
      <c r="B56" s="3">
        <v>4</v>
      </c>
      <c r="C56" s="3">
        <v>0</v>
      </c>
      <c r="D56" s="33">
        <f t="shared" si="0"/>
        <v>80.16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0</v>
      </c>
      <c r="J56" s="33">
        <f t="shared" si="2"/>
        <v>180.35999999999999</v>
      </c>
      <c r="K56" s="2">
        <f t="shared" si="3"/>
        <v>105.21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1000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43556</v>
      </c>
      <c r="B57" s="47">
        <v>4</v>
      </c>
      <c r="C57" s="3">
        <v>0</v>
      </c>
      <c r="D57" s="33">
        <f t="shared" si="0"/>
        <v>80.16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4</v>
      </c>
      <c r="J57" s="2">
        <f t="shared" si="2"/>
        <v>187.04</v>
      </c>
      <c r="K57" s="2">
        <f t="shared" si="3"/>
        <v>105.21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11.69</v>
      </c>
      <c r="M58" s="45">
        <f>SUM(M27:M57)</f>
        <v>223.77999999999997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215.43</v>
      </c>
      <c r="M60" s="45">
        <f>(M59+M58)</f>
        <v>1018.3600000000001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90" zoomScaleNormal="90" workbookViewId="0">
      <selection activeCell="A57" sqref="A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66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5"/>
      <c r="AD25" s="95"/>
      <c r="AE25" s="95"/>
      <c r="AF25" s="95"/>
      <c r="AG25" s="95"/>
      <c r="AH25" s="9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43557</v>
      </c>
      <c r="B27" s="3">
        <v>4</v>
      </c>
      <c r="C27" s="3">
        <v>0</v>
      </c>
      <c r="D27" s="33">
        <f t="shared" ref="D27:D57" si="0">(B27*12+C27)*1.67</f>
        <v>80.16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9</v>
      </c>
      <c r="I27" s="3">
        <v>7</v>
      </c>
      <c r="J27" s="33">
        <f t="shared" ref="J27:J57" si="2">(H27*12+I27)*1.67</f>
        <v>192.04999999999998</v>
      </c>
      <c r="K27" s="2">
        <f t="shared" ref="K27:K57" si="3">D27+G27</f>
        <v>105.21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1500</v>
      </c>
      <c r="AB27" s="51">
        <v>1700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43558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0</v>
      </c>
      <c r="J28" s="33">
        <f t="shared" si="2"/>
        <v>200.39999999999998</v>
      </c>
      <c r="K28" s="2">
        <f t="shared" si="3"/>
        <v>105.21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1500</v>
      </c>
      <c r="AB28" s="48">
        <v>1700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43559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3</v>
      </c>
      <c r="J29" s="33">
        <f t="shared" si="2"/>
        <v>205.41</v>
      </c>
      <c r="K29" s="2">
        <f t="shared" si="3"/>
        <v>106.88</v>
      </c>
      <c r="L29" s="59">
        <v>1.67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1500</v>
      </c>
      <c r="AB29" s="48">
        <v>1700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43560</v>
      </c>
      <c r="B30" s="35">
        <v>4</v>
      </c>
      <c r="C30" s="35">
        <v>1</v>
      </c>
      <c r="D30" s="33">
        <f t="shared" si="0"/>
        <v>81.83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5</v>
      </c>
      <c r="J30" s="33">
        <f t="shared" si="2"/>
        <v>208.75</v>
      </c>
      <c r="K30" s="2">
        <f t="shared" si="3"/>
        <v>106.88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1500</v>
      </c>
      <c r="AB30" s="48">
        <v>1700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43561</v>
      </c>
      <c r="B31" s="35">
        <v>4</v>
      </c>
      <c r="C31" s="35">
        <v>1</v>
      </c>
      <c r="D31" s="33">
        <f t="shared" si="0"/>
        <v>81.83</v>
      </c>
      <c r="E31" s="36">
        <v>1</v>
      </c>
      <c r="F31" s="36">
        <v>3</v>
      </c>
      <c r="G31" s="33">
        <f t="shared" si="1"/>
        <v>25.049999999999997</v>
      </c>
      <c r="H31" s="3">
        <v>11</v>
      </c>
      <c r="I31" s="3">
        <v>0</v>
      </c>
      <c r="J31" s="33">
        <f t="shared" si="2"/>
        <v>220.44</v>
      </c>
      <c r="K31" s="2">
        <f t="shared" si="3"/>
        <v>106.88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1500</v>
      </c>
      <c r="AB31" s="48">
        <v>1700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43562</v>
      </c>
      <c r="B32" s="3">
        <v>4</v>
      </c>
      <c r="C32" s="3">
        <v>1</v>
      </c>
      <c r="D32" s="33">
        <f t="shared" si="0"/>
        <v>81.83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4</v>
      </c>
      <c r="J32" s="33">
        <f t="shared" si="2"/>
        <v>227.12</v>
      </c>
      <c r="K32" s="2">
        <f t="shared" si="3"/>
        <v>106.88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1500</v>
      </c>
      <c r="AB32" s="48">
        <v>1700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43563</v>
      </c>
      <c r="B33" s="3">
        <v>4</v>
      </c>
      <c r="C33" s="3">
        <v>1</v>
      </c>
      <c r="D33" s="33">
        <f t="shared" si="0"/>
        <v>81.83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5</v>
      </c>
      <c r="J33" s="33">
        <f t="shared" si="2"/>
        <v>128.59</v>
      </c>
      <c r="K33" s="2">
        <f>D33+G33</f>
        <v>106.88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>
        <v>14770</v>
      </c>
      <c r="W33" s="48">
        <v>130</v>
      </c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43564</v>
      </c>
      <c r="B34" s="3">
        <v>4</v>
      </c>
      <c r="C34" s="3">
        <v>1</v>
      </c>
      <c r="D34" s="33">
        <f t="shared" si="0"/>
        <v>81.83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11</v>
      </c>
      <c r="J34" s="33">
        <f t="shared" si="2"/>
        <v>138.60999999999999</v>
      </c>
      <c r="K34" s="2">
        <f t="shared" si="3"/>
        <v>106.88</v>
      </c>
      <c r="L34" s="59">
        <v>0</v>
      </c>
      <c r="M34" s="60">
        <v>10.02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43565</v>
      </c>
      <c r="B35" s="3">
        <v>4</v>
      </c>
      <c r="C35" s="3">
        <v>1</v>
      </c>
      <c r="D35" s="33">
        <f t="shared" si="0"/>
        <v>81.83</v>
      </c>
      <c r="E35" s="36">
        <v>1</v>
      </c>
      <c r="F35" s="36">
        <v>3</v>
      </c>
      <c r="G35" s="33">
        <f t="shared" si="1"/>
        <v>25.049999999999997</v>
      </c>
      <c r="H35" s="3">
        <v>7</v>
      </c>
      <c r="I35" s="3">
        <v>3</v>
      </c>
      <c r="J35" s="33">
        <f t="shared" si="2"/>
        <v>145.29</v>
      </c>
      <c r="K35" s="2">
        <f t="shared" si="3"/>
        <v>106.88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43566</v>
      </c>
      <c r="B36" s="3">
        <v>4</v>
      </c>
      <c r="C36" s="3">
        <v>1</v>
      </c>
      <c r="D36" s="33">
        <f t="shared" si="0"/>
        <v>81.83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6</v>
      </c>
      <c r="J36" s="33">
        <f t="shared" si="2"/>
        <v>150.29999999999998</v>
      </c>
      <c r="K36" s="2">
        <f>D36+G36</f>
        <v>106.88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43567</v>
      </c>
      <c r="B37" s="3">
        <v>4</v>
      </c>
      <c r="C37" s="3">
        <v>2</v>
      </c>
      <c r="D37" s="33">
        <f t="shared" si="0"/>
        <v>83.5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</v>
      </c>
      <c r="J37" s="33">
        <f t="shared" si="2"/>
        <v>161.98999999999998</v>
      </c>
      <c r="K37" s="2">
        <f t="shared" si="3"/>
        <v>108.55</v>
      </c>
      <c r="L37" s="59">
        <v>1.67</v>
      </c>
      <c r="M37" s="60">
        <v>11.69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43568</v>
      </c>
      <c r="B38" s="3">
        <v>4</v>
      </c>
      <c r="C38" s="3">
        <v>2</v>
      </c>
      <c r="D38" s="33">
        <f t="shared" si="0"/>
        <v>83.5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6</v>
      </c>
      <c r="J38" s="33">
        <f t="shared" si="2"/>
        <v>170.34</v>
      </c>
      <c r="K38" s="2">
        <f t="shared" si="3"/>
        <v>108.55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43569</v>
      </c>
      <c r="B39" s="3">
        <v>4</v>
      </c>
      <c r="C39" s="3">
        <v>3</v>
      </c>
      <c r="D39" s="33">
        <f t="shared" si="0"/>
        <v>85.17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10</v>
      </c>
      <c r="J39" s="33">
        <f t="shared" si="2"/>
        <v>177.01999999999998</v>
      </c>
      <c r="K39" s="2">
        <f t="shared" si="3"/>
        <v>110.22</v>
      </c>
      <c r="L39" s="59">
        <v>1.67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43570</v>
      </c>
      <c r="B40" s="3">
        <v>4</v>
      </c>
      <c r="C40" s="3">
        <v>3</v>
      </c>
      <c r="D40" s="33">
        <f t="shared" si="0"/>
        <v>85.17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2</v>
      </c>
      <c r="J40" s="33">
        <f t="shared" si="2"/>
        <v>183.7</v>
      </c>
      <c r="K40" s="2">
        <f t="shared" si="3"/>
        <v>110.22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43571</v>
      </c>
      <c r="B41" s="3">
        <v>4</v>
      </c>
      <c r="C41" s="3">
        <v>4</v>
      </c>
      <c r="D41" s="33">
        <f t="shared" si="0"/>
        <v>86.84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7</v>
      </c>
      <c r="J41" s="33">
        <f t="shared" si="2"/>
        <v>192.04999999999998</v>
      </c>
      <c r="K41" s="2">
        <f t="shared" si="3"/>
        <v>111.89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43572</v>
      </c>
      <c r="B42" s="3">
        <v>4</v>
      </c>
      <c r="C42" s="3">
        <v>4</v>
      </c>
      <c r="D42" s="33">
        <f t="shared" si="0"/>
        <v>86.84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111.89</v>
      </c>
      <c r="L42" s="59">
        <v>0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43573</v>
      </c>
      <c r="B43" s="3">
        <v>4</v>
      </c>
      <c r="C43" s="3">
        <v>4</v>
      </c>
      <c r="D43" s="33">
        <f t="shared" si="0"/>
        <v>86.84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>D43+G43</f>
        <v>111.89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43574</v>
      </c>
      <c r="B44" s="3">
        <v>4</v>
      </c>
      <c r="C44" s="3">
        <v>5</v>
      </c>
      <c r="D44" s="33">
        <f t="shared" si="0"/>
        <v>88.509999999999991</v>
      </c>
      <c r="E44" s="36">
        <v>1</v>
      </c>
      <c r="F44" s="36">
        <v>3</v>
      </c>
      <c r="G44" s="33">
        <f t="shared" si="1"/>
        <v>25.049999999999997</v>
      </c>
      <c r="H44" s="3">
        <v>4</v>
      </c>
      <c r="I44" s="3">
        <v>6</v>
      </c>
      <c r="J44" s="33">
        <f t="shared" si="2"/>
        <v>90.179999999999993</v>
      </c>
      <c r="K44" s="2">
        <f t="shared" si="3"/>
        <v>113.55999999999999</v>
      </c>
      <c r="L44" s="59">
        <v>1.67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15166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43575</v>
      </c>
      <c r="B45" s="3">
        <v>4</v>
      </c>
      <c r="C45" s="3">
        <v>5</v>
      </c>
      <c r="D45" s="33">
        <f t="shared" si="0"/>
        <v>88.509999999999991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3</v>
      </c>
      <c r="J45" s="33">
        <f t="shared" si="2"/>
        <v>105.21</v>
      </c>
      <c r="K45" s="2">
        <f t="shared" si="3"/>
        <v>113.55999999999999</v>
      </c>
      <c r="L45" s="59">
        <v>0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43576</v>
      </c>
      <c r="B46" s="3">
        <v>4</v>
      </c>
      <c r="C46" s="3">
        <v>6</v>
      </c>
      <c r="D46" s="33">
        <f t="shared" si="0"/>
        <v>90.179999999999993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0</v>
      </c>
      <c r="J46" s="33">
        <f t="shared" si="2"/>
        <v>120.24</v>
      </c>
      <c r="K46" s="2">
        <f t="shared" si="3"/>
        <v>115.22999999999999</v>
      </c>
      <c r="L46" s="59">
        <v>1.67</v>
      </c>
      <c r="M46" s="60">
        <v>15.03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43577</v>
      </c>
      <c r="B47" s="3">
        <v>4</v>
      </c>
      <c r="C47" s="3">
        <v>6</v>
      </c>
      <c r="D47" s="33">
        <f t="shared" si="0"/>
        <v>90.179999999999993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115.22999999999999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43578</v>
      </c>
      <c r="B48" s="3">
        <v>4</v>
      </c>
      <c r="C48" s="3">
        <v>7</v>
      </c>
      <c r="D48" s="33">
        <f t="shared" si="0"/>
        <v>91.85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3</v>
      </c>
      <c r="J48" s="33">
        <f t="shared" si="2"/>
        <v>145.29</v>
      </c>
      <c r="K48" s="2">
        <f t="shared" si="3"/>
        <v>116.89999999999999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43579</v>
      </c>
      <c r="B49" s="3">
        <v>4</v>
      </c>
      <c r="C49" s="3">
        <v>8</v>
      </c>
      <c r="D49" s="33">
        <f t="shared" si="0"/>
        <v>93.52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118.57</v>
      </c>
      <c r="L49" s="59">
        <v>1.67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43580</v>
      </c>
      <c r="B50" s="3">
        <v>4</v>
      </c>
      <c r="C50" s="3">
        <v>8</v>
      </c>
      <c r="D50" s="33">
        <f t="shared" si="0"/>
        <v>93.52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8</v>
      </c>
      <c r="J50" s="33">
        <f t="shared" si="2"/>
        <v>173.68</v>
      </c>
      <c r="K50" s="2">
        <f t="shared" si="3"/>
        <v>118.57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43581</v>
      </c>
      <c r="B51" s="3">
        <v>4</v>
      </c>
      <c r="C51" s="3">
        <v>8</v>
      </c>
      <c r="D51" s="33">
        <f t="shared" si="0"/>
        <v>93.52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9</v>
      </c>
      <c r="J51" s="33">
        <f t="shared" si="2"/>
        <v>175.35</v>
      </c>
      <c r="K51" s="2">
        <f t="shared" si="3"/>
        <v>118.57</v>
      </c>
      <c r="L51" s="59">
        <v>0</v>
      </c>
      <c r="M51" s="60">
        <v>1.67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43582</v>
      </c>
      <c r="B52" s="3">
        <v>4</v>
      </c>
      <c r="C52" s="3">
        <v>8</v>
      </c>
      <c r="D52" s="33">
        <f t="shared" si="0"/>
        <v>93.52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9</v>
      </c>
      <c r="J52" s="33">
        <f t="shared" si="2"/>
        <v>55.11</v>
      </c>
      <c r="K52" s="2">
        <f t="shared" si="3"/>
        <v>118.57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15186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43583</v>
      </c>
      <c r="B53" s="3">
        <v>4</v>
      </c>
      <c r="C53" s="3">
        <v>9</v>
      </c>
      <c r="D53" s="33">
        <f t="shared" si="0"/>
        <v>95.19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2</v>
      </c>
      <c r="J53" s="33">
        <f t="shared" si="2"/>
        <v>63.459999999999994</v>
      </c>
      <c r="K53" s="2">
        <f t="shared" si="3"/>
        <v>120.24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43584</v>
      </c>
      <c r="B54" s="3">
        <v>4</v>
      </c>
      <c r="C54" s="3">
        <v>9</v>
      </c>
      <c r="D54" s="33">
        <f t="shared" si="0"/>
        <v>95.19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0</v>
      </c>
      <c r="J54" s="33">
        <f t="shared" si="2"/>
        <v>80.16</v>
      </c>
      <c r="K54" s="2">
        <f t="shared" si="3"/>
        <v>120.24</v>
      </c>
      <c r="L54" s="59">
        <v>0</v>
      </c>
      <c r="M54" s="60">
        <v>16.7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43585</v>
      </c>
      <c r="B55" s="3">
        <v>4</v>
      </c>
      <c r="C55" s="3">
        <v>10</v>
      </c>
      <c r="D55" s="33">
        <f t="shared" si="0"/>
        <v>96.86</v>
      </c>
      <c r="E55" s="36">
        <v>1</v>
      </c>
      <c r="F55" s="36">
        <v>3</v>
      </c>
      <c r="G55" s="33">
        <f t="shared" si="1"/>
        <v>25.049999999999997</v>
      </c>
      <c r="H55" s="3">
        <v>4</v>
      </c>
      <c r="I55" s="3">
        <v>6</v>
      </c>
      <c r="J55" s="33">
        <f t="shared" si="2"/>
        <v>90.179999999999993</v>
      </c>
      <c r="K55" s="2">
        <f t="shared" si="3"/>
        <v>121.91</v>
      </c>
      <c r="L55" s="59">
        <v>1.67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43586</v>
      </c>
      <c r="B56" s="3">
        <v>4</v>
      </c>
      <c r="C56" s="3">
        <v>11</v>
      </c>
      <c r="D56" s="33">
        <f t="shared" si="0"/>
        <v>98.53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2</v>
      </c>
      <c r="J56" s="33">
        <f t="shared" si="2"/>
        <v>103.53999999999999</v>
      </c>
      <c r="K56" s="2">
        <f t="shared" si="3"/>
        <v>123.58</v>
      </c>
      <c r="L56" s="59">
        <v>1.67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277.21999999999997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1071.8000000000002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2" zoomScale="85" zoomScaleNormal="85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93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7"/>
      <c r="AD25" s="97"/>
      <c r="AE25" s="97"/>
      <c r="AF25" s="97"/>
      <c r="AG25" s="97"/>
      <c r="AH25" s="9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43587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0</v>
      </c>
      <c r="J27" s="33">
        <f t="shared" ref="J27:J57" si="2">(H27*12+I27)*1.67</f>
        <v>120.24</v>
      </c>
      <c r="K27" s="2">
        <f t="shared" ref="K27:K57" si="3">D27+G27</f>
        <v>125.24999999999999</v>
      </c>
      <c r="L27" s="59">
        <v>1.67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43588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126.91999999999999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43589</v>
      </c>
      <c r="B29" s="35">
        <v>5</v>
      </c>
      <c r="C29" s="35">
        <v>1</v>
      </c>
      <c r="D29" s="33">
        <f t="shared" si="0"/>
        <v>101.86999999999999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11</v>
      </c>
      <c r="J29" s="33">
        <f t="shared" si="2"/>
        <v>158.65</v>
      </c>
      <c r="K29" s="2">
        <f t="shared" si="3"/>
        <v>126.91999999999999</v>
      </c>
      <c r="L29" s="59">
        <v>0</v>
      </c>
      <c r="M29" s="60">
        <v>18.37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43590</v>
      </c>
      <c r="B30" s="35">
        <v>5</v>
      </c>
      <c r="C30" s="35">
        <v>2</v>
      </c>
      <c r="D30" s="33">
        <f t="shared" si="0"/>
        <v>103.53999999999999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5</v>
      </c>
      <c r="J30" s="33">
        <f t="shared" si="2"/>
        <v>168.67</v>
      </c>
      <c r="K30" s="2">
        <f t="shared" si="3"/>
        <v>128.58999999999997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43591</v>
      </c>
      <c r="B31" s="35">
        <v>5</v>
      </c>
      <c r="C31" s="35">
        <v>2</v>
      </c>
      <c r="D31" s="33">
        <f t="shared" si="0"/>
        <v>103.53999999999999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0</v>
      </c>
      <c r="J31" s="33">
        <f t="shared" si="2"/>
        <v>180.35999999999999</v>
      </c>
      <c r="K31" s="2">
        <f t="shared" si="3"/>
        <v>128.58999999999997</v>
      </c>
      <c r="L31" s="59">
        <v>0</v>
      </c>
      <c r="M31" s="60">
        <v>11.7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43592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10</v>
      </c>
      <c r="J32" s="33">
        <f t="shared" si="2"/>
        <v>76.819999999999993</v>
      </c>
      <c r="K32" s="2">
        <f t="shared" si="3"/>
        <v>130.26</v>
      </c>
      <c r="L32" s="59">
        <v>1.67</v>
      </c>
      <c r="M32" s="60">
        <v>26.42</v>
      </c>
      <c r="N32" s="48">
        <v>20</v>
      </c>
      <c r="O32" s="69"/>
      <c r="P32" s="48"/>
      <c r="Q32" s="76"/>
      <c r="R32" s="76"/>
      <c r="S32" s="76"/>
      <c r="T32" s="76"/>
      <c r="U32" s="76"/>
      <c r="V32" s="48">
        <v>15224</v>
      </c>
      <c r="W32" s="48">
        <v>130</v>
      </c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43593</v>
      </c>
      <c r="B33" s="3">
        <v>5</v>
      </c>
      <c r="C33" s="3">
        <v>3</v>
      </c>
      <c r="D33" s="33">
        <f t="shared" si="0"/>
        <v>105.21</v>
      </c>
      <c r="E33" s="36">
        <v>1</v>
      </c>
      <c r="F33" s="36">
        <v>3</v>
      </c>
      <c r="G33" s="33">
        <f t="shared" si="1"/>
        <v>25.049999999999997</v>
      </c>
      <c r="H33" s="3">
        <v>4</v>
      </c>
      <c r="I33" s="3">
        <v>4</v>
      </c>
      <c r="J33" s="33">
        <f t="shared" si="2"/>
        <v>86.84</v>
      </c>
      <c r="K33" s="2">
        <f>D33+G33</f>
        <v>130.26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43594</v>
      </c>
      <c r="B34" s="3">
        <v>5</v>
      </c>
      <c r="C34" s="3">
        <v>4</v>
      </c>
      <c r="D34" s="33">
        <f t="shared" si="0"/>
        <v>106.88</v>
      </c>
      <c r="E34" s="36">
        <v>1</v>
      </c>
      <c r="F34" s="36">
        <v>3</v>
      </c>
      <c r="G34" s="33">
        <f t="shared" si="1"/>
        <v>25.049999999999997</v>
      </c>
      <c r="H34" s="3">
        <v>4</v>
      </c>
      <c r="I34" s="3">
        <v>8</v>
      </c>
      <c r="J34" s="33">
        <f t="shared" si="2"/>
        <v>93.52</v>
      </c>
      <c r="K34" s="2">
        <f t="shared" si="3"/>
        <v>131.93</v>
      </c>
      <c r="L34" s="59">
        <v>1.67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43595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3</v>
      </c>
      <c r="J35" s="33">
        <f t="shared" si="2"/>
        <v>105.21</v>
      </c>
      <c r="K35" s="2">
        <f t="shared" si="3"/>
        <v>133.6</v>
      </c>
      <c r="L35" s="59">
        <v>1.67</v>
      </c>
      <c r="M35" s="60">
        <v>11.68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43596</v>
      </c>
      <c r="B36" s="3">
        <v>5</v>
      </c>
      <c r="C36" s="3">
        <v>6</v>
      </c>
      <c r="D36" s="33">
        <f t="shared" si="0"/>
        <v>110.22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0</v>
      </c>
      <c r="J36" s="33">
        <f>(H36*12+I36)*1.67</f>
        <v>120.24</v>
      </c>
      <c r="K36" s="2">
        <f>D36+G36</f>
        <v>135.26999999999998</v>
      </c>
      <c r="L36" s="59">
        <v>1.67</v>
      </c>
      <c r="M36" s="60">
        <v>15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43597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135.26999999999998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43598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135.26999999999998</v>
      </c>
      <c r="L38" s="59">
        <v>0</v>
      </c>
      <c r="M38" s="60">
        <v>3.34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43599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135.26999999999998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43600</v>
      </c>
      <c r="B40" s="3">
        <v>5</v>
      </c>
      <c r="C40" s="3">
        <v>6</v>
      </c>
      <c r="D40" s="33">
        <f t="shared" si="0"/>
        <v>110.22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7</v>
      </c>
      <c r="J40" s="33">
        <f t="shared" si="2"/>
        <v>151.97</v>
      </c>
      <c r="K40" s="2">
        <f t="shared" si="3"/>
        <v>135.26999999999998</v>
      </c>
      <c r="L40" s="59">
        <v>0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43601</v>
      </c>
      <c r="B41" s="3">
        <v>5</v>
      </c>
      <c r="C41" s="3">
        <v>6</v>
      </c>
      <c r="D41" s="33">
        <f t="shared" si="0"/>
        <v>110.22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135.26999999999998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43602</v>
      </c>
      <c r="B42" s="3">
        <v>5</v>
      </c>
      <c r="C42" s="3">
        <v>7</v>
      </c>
      <c r="D42" s="33">
        <f t="shared" si="0"/>
        <v>111.89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3</v>
      </c>
      <c r="J42" s="33">
        <f t="shared" si="2"/>
        <v>165.32999999999998</v>
      </c>
      <c r="K42" s="2">
        <f t="shared" si="3"/>
        <v>136.94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43603</v>
      </c>
      <c r="B43" s="3">
        <v>5</v>
      </c>
      <c r="C43" s="3">
        <v>8</v>
      </c>
      <c r="D43" s="33">
        <f t="shared" si="0"/>
        <v>113.56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>D43+G43</f>
        <v>138.61000000000001</v>
      </c>
      <c r="L43" s="59">
        <v>1.67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43604</v>
      </c>
      <c r="B44" s="3">
        <v>5</v>
      </c>
      <c r="C44" s="3">
        <v>8</v>
      </c>
      <c r="D44" s="33">
        <f t="shared" si="0"/>
        <v>113.56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3</v>
      </c>
      <c r="J44" s="33">
        <f t="shared" si="2"/>
        <v>185.37</v>
      </c>
      <c r="K44" s="2">
        <f t="shared" si="3"/>
        <v>138.61000000000001</v>
      </c>
      <c r="L44" s="59">
        <v>0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43605</v>
      </c>
      <c r="B45" s="3">
        <v>5</v>
      </c>
      <c r="C45" s="3">
        <v>9</v>
      </c>
      <c r="D45" s="33">
        <f t="shared" si="0"/>
        <v>115.22999999999999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9</v>
      </c>
      <c r="J45" s="33">
        <f t="shared" si="2"/>
        <v>195.39</v>
      </c>
      <c r="K45" s="2">
        <f t="shared" si="3"/>
        <v>140.27999999999997</v>
      </c>
      <c r="L45" s="59">
        <v>1.67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43606</v>
      </c>
      <c r="B46" s="3">
        <v>5</v>
      </c>
      <c r="C46" s="3">
        <v>9</v>
      </c>
      <c r="D46" s="33">
        <f t="shared" si="0"/>
        <v>115.22999999999999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8</v>
      </c>
      <c r="J46" s="33">
        <f t="shared" si="2"/>
        <v>73.47999999999999</v>
      </c>
      <c r="K46" s="2">
        <f t="shared" si="3"/>
        <v>140.27999999999997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15552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43607</v>
      </c>
      <c r="B47" s="3">
        <v>5</v>
      </c>
      <c r="C47" s="3">
        <v>10</v>
      </c>
      <c r="D47" s="33">
        <f t="shared" si="0"/>
        <v>116.89999999999999</v>
      </c>
      <c r="E47" s="36">
        <v>1</v>
      </c>
      <c r="F47" s="36">
        <v>3</v>
      </c>
      <c r="G47" s="33">
        <f t="shared" si="1"/>
        <v>25.049999999999997</v>
      </c>
      <c r="H47" s="3">
        <v>4</v>
      </c>
      <c r="I47" s="3">
        <v>0</v>
      </c>
      <c r="J47" s="33">
        <f t="shared" si="2"/>
        <v>80.16</v>
      </c>
      <c r="K47" s="2">
        <f t="shared" si="3"/>
        <v>141.94999999999999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43608</v>
      </c>
      <c r="B48" s="3">
        <v>5</v>
      </c>
      <c r="C48" s="3">
        <v>10</v>
      </c>
      <c r="D48" s="33">
        <f t="shared" si="0"/>
        <v>116.89999999999999</v>
      </c>
      <c r="E48" s="36">
        <v>1</v>
      </c>
      <c r="F48" s="36">
        <v>3</v>
      </c>
      <c r="G48" s="33">
        <f t="shared" si="1"/>
        <v>25.049999999999997</v>
      </c>
      <c r="H48" s="3">
        <v>4</v>
      </c>
      <c r="I48" s="3">
        <v>7</v>
      </c>
      <c r="J48" s="33">
        <f t="shared" si="2"/>
        <v>91.85</v>
      </c>
      <c r="K48" s="2">
        <f t="shared" si="3"/>
        <v>141.94999999999999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43609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1</v>
      </c>
      <c r="J49" s="33">
        <f t="shared" si="2"/>
        <v>101.86999999999999</v>
      </c>
      <c r="K49" s="2">
        <f t="shared" si="3"/>
        <v>143.62</v>
      </c>
      <c r="L49" s="59">
        <v>1.67</v>
      </c>
      <c r="M49" s="60">
        <v>10.02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43610</v>
      </c>
      <c r="B50" s="3">
        <v>5</v>
      </c>
      <c r="C50" s="3">
        <v>11</v>
      </c>
      <c r="D50" s="33">
        <f t="shared" si="0"/>
        <v>118.57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143.62</v>
      </c>
      <c r="L50" s="59">
        <v>0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43611</v>
      </c>
      <c r="B51" s="3">
        <v>5</v>
      </c>
      <c r="C51" s="3">
        <v>11</v>
      </c>
      <c r="D51" s="33">
        <f t="shared" si="0"/>
        <v>118.57</v>
      </c>
      <c r="E51" s="36">
        <v>1</v>
      </c>
      <c r="F51" s="36">
        <v>3</v>
      </c>
      <c r="G51" s="33">
        <f>(E51*12+F51)*1.67</f>
        <v>25.049999999999997</v>
      </c>
      <c r="H51" s="3">
        <v>6</v>
      </c>
      <c r="I51" s="3">
        <v>0</v>
      </c>
      <c r="J51" s="33">
        <f t="shared" si="2"/>
        <v>120.24</v>
      </c>
      <c r="K51" s="2">
        <f t="shared" si="3"/>
        <v>143.62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43612</v>
      </c>
      <c r="B52" s="3">
        <v>6</v>
      </c>
      <c r="C52" s="3">
        <v>0</v>
      </c>
      <c r="D52" s="33">
        <f t="shared" si="0"/>
        <v>120.24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11</v>
      </c>
      <c r="J52" s="33">
        <f t="shared" si="2"/>
        <v>138.60999999999999</v>
      </c>
      <c r="K52" s="2">
        <f t="shared" si="3"/>
        <v>145.29</v>
      </c>
      <c r="L52" s="59">
        <v>1.67</v>
      </c>
      <c r="M52" s="60">
        <v>18.37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43613</v>
      </c>
      <c r="B53" s="3">
        <v>6</v>
      </c>
      <c r="C53" s="3">
        <v>0</v>
      </c>
      <c r="D53" s="33">
        <f t="shared" si="0"/>
        <v>120.24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145.29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43614</v>
      </c>
      <c r="B54" s="3">
        <v>6</v>
      </c>
      <c r="C54" s="3">
        <v>1</v>
      </c>
      <c r="D54" s="33">
        <f t="shared" si="0"/>
        <v>121.91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9</v>
      </c>
      <c r="J54" s="33">
        <f t="shared" si="2"/>
        <v>155.31</v>
      </c>
      <c r="K54" s="2">
        <f t="shared" si="3"/>
        <v>146.95999999999998</v>
      </c>
      <c r="L54" s="59">
        <v>1.67</v>
      </c>
      <c r="M54" s="60">
        <v>10.02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43615</v>
      </c>
      <c r="B55" s="3">
        <v>6</v>
      </c>
      <c r="C55" s="3">
        <v>2</v>
      </c>
      <c r="D55" s="33">
        <f t="shared" si="0"/>
        <v>123.58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9</v>
      </c>
      <c r="J55" s="33">
        <f t="shared" si="2"/>
        <v>175.35</v>
      </c>
      <c r="K55" s="2">
        <f t="shared" si="3"/>
        <v>148.63</v>
      </c>
      <c r="L55" s="59">
        <v>1.67</v>
      </c>
      <c r="M55" s="60">
        <v>20.04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43616</v>
      </c>
      <c r="B56" s="3">
        <v>6</v>
      </c>
      <c r="C56" s="3">
        <v>2</v>
      </c>
      <c r="D56" s="33">
        <f t="shared" si="0"/>
        <v>123.58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6</v>
      </c>
      <c r="J56" s="33">
        <f t="shared" si="2"/>
        <v>190.38</v>
      </c>
      <c r="K56" s="2">
        <f t="shared" si="3"/>
        <v>148.63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43617</v>
      </c>
      <c r="B57" s="47">
        <v>6</v>
      </c>
      <c r="C57" s="3">
        <v>3</v>
      </c>
      <c r="D57" s="33">
        <f t="shared" si="0"/>
        <v>125.25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6</v>
      </c>
      <c r="J57" s="2">
        <f t="shared" si="2"/>
        <v>210.42</v>
      </c>
      <c r="K57" s="2">
        <f t="shared" si="3"/>
        <v>150.30000000000001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26.720000000000006</v>
      </c>
      <c r="M58" s="45">
        <f>SUM(M27:M57)</f>
        <v>367.07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1161.6500000000001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94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9"/>
      <c r="AD25" s="99"/>
      <c r="AE25" s="99"/>
      <c r="AF25" s="99"/>
      <c r="AG25" s="99"/>
      <c r="AH25" s="10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43618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8</v>
      </c>
      <c r="J27" s="33">
        <f t="shared" ref="J27:J57" si="2">(H27*12+I27)*1.67</f>
        <v>93.52</v>
      </c>
      <c r="K27" s="2">
        <f t="shared" ref="K27:K57" si="3">D27+G27</f>
        <v>150.30000000000001</v>
      </c>
      <c r="L27" s="59">
        <v>1.67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43619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</v>
      </c>
      <c r="J28" s="33">
        <f t="shared" si="2"/>
        <v>101.86999999999999</v>
      </c>
      <c r="K28" s="2">
        <f t="shared" si="3"/>
        <v>150.30000000000001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43620</v>
      </c>
      <c r="B29" s="35">
        <v>6</v>
      </c>
      <c r="C29" s="35">
        <v>4</v>
      </c>
      <c r="D29" s="33">
        <f t="shared" si="0"/>
        <v>126.91999999999999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10</v>
      </c>
      <c r="J29" s="33">
        <f t="shared" si="2"/>
        <v>116.89999999999999</v>
      </c>
      <c r="K29" s="2">
        <f t="shared" si="3"/>
        <v>151.96999999999997</v>
      </c>
      <c r="L29" s="59">
        <v>1.67</v>
      </c>
      <c r="M29" s="60">
        <v>15.03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43621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5</v>
      </c>
      <c r="J30" s="33">
        <f t="shared" si="2"/>
        <v>128.59</v>
      </c>
      <c r="K30" s="2">
        <f t="shared" si="3"/>
        <v>151.96999999999997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43622</v>
      </c>
      <c r="B31" s="35">
        <v>6</v>
      </c>
      <c r="C31" s="35">
        <v>5</v>
      </c>
      <c r="D31" s="33">
        <f t="shared" si="0"/>
        <v>128.59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153.63999999999999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43623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6</v>
      </c>
      <c r="J32" s="33">
        <f t="shared" si="2"/>
        <v>150.29999999999998</v>
      </c>
      <c r="K32" s="2">
        <f t="shared" si="3"/>
        <v>153.63999999999999</v>
      </c>
      <c r="L32" s="59">
        <v>1.67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43624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10</v>
      </c>
      <c r="J33" s="33">
        <f t="shared" si="2"/>
        <v>156.97999999999999</v>
      </c>
      <c r="K33" s="2">
        <f>D33+G33</f>
        <v>153.63999999999999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43625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7</v>
      </c>
      <c r="J34" s="33">
        <f t="shared" si="2"/>
        <v>172.01</v>
      </c>
      <c r="K34" s="2">
        <f t="shared" si="3"/>
        <v>153.63999999999999</v>
      </c>
      <c r="L34" s="59">
        <v>0</v>
      </c>
      <c r="M34" s="60">
        <v>15.03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43626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3</v>
      </c>
      <c r="J35" s="33">
        <f t="shared" si="2"/>
        <v>185.37</v>
      </c>
      <c r="K35" s="2">
        <f t="shared" si="3"/>
        <v>155.31</v>
      </c>
      <c r="L35" s="59">
        <v>1.67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43627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11</v>
      </c>
      <c r="J36" s="33">
        <f>(H36*12+I36)*1.67</f>
        <v>198.73</v>
      </c>
      <c r="K36" s="2">
        <f>D36+G36</f>
        <v>155.31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43628</v>
      </c>
      <c r="B37" s="3">
        <v>6</v>
      </c>
      <c r="C37" s="3">
        <v>6</v>
      </c>
      <c r="D37" s="33">
        <f t="shared" si="0"/>
        <v>130.26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4</v>
      </c>
      <c r="J37" s="33">
        <f t="shared" si="2"/>
        <v>207.07999999999998</v>
      </c>
      <c r="K37" s="2">
        <f t="shared" si="3"/>
        <v>155.31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43629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10</v>
      </c>
      <c r="J38" s="33">
        <f t="shared" si="2"/>
        <v>217.1</v>
      </c>
      <c r="K38" s="2">
        <f t="shared" si="3"/>
        <v>156.98000000000002</v>
      </c>
      <c r="L38" s="59">
        <v>1.67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43630</v>
      </c>
      <c r="B39" s="3">
        <v>6</v>
      </c>
      <c r="C39" s="3">
        <v>7</v>
      </c>
      <c r="D39" s="33">
        <f t="shared" si="0"/>
        <v>131.93</v>
      </c>
      <c r="E39" s="36">
        <v>1</v>
      </c>
      <c r="F39" s="36">
        <v>3</v>
      </c>
      <c r="G39" s="33">
        <f>(E39*12+F39)*1.67</f>
        <v>25.049999999999997</v>
      </c>
      <c r="H39" s="3">
        <v>4</v>
      </c>
      <c r="I39" s="3">
        <v>7</v>
      </c>
      <c r="J39" s="33">
        <f t="shared" si="2"/>
        <v>91.85</v>
      </c>
      <c r="K39" s="2">
        <f t="shared" si="3"/>
        <v>156.98000000000002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>
        <v>130</v>
      </c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43631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33">
        <f t="shared" si="2"/>
        <v>105.21</v>
      </c>
      <c r="K40" s="2">
        <f t="shared" si="3"/>
        <v>158.64999999999998</v>
      </c>
      <c r="L40" s="59">
        <v>1.67</v>
      </c>
      <c r="M40" s="60">
        <v>13.36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43632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8</v>
      </c>
      <c r="J41" s="33">
        <f t="shared" si="2"/>
        <v>113.56</v>
      </c>
      <c r="K41" s="2">
        <f t="shared" si="3"/>
        <v>158.64999999999998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43633</v>
      </c>
      <c r="B42" s="3">
        <v>6</v>
      </c>
      <c r="C42" s="3">
        <v>8</v>
      </c>
      <c r="D42" s="33">
        <f t="shared" si="0"/>
        <v>133.6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0</v>
      </c>
      <c r="J42" s="33">
        <f t="shared" si="2"/>
        <v>120.24</v>
      </c>
      <c r="K42" s="2">
        <f t="shared" si="3"/>
        <v>158.64999999999998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43634</v>
      </c>
      <c r="B43" s="3">
        <v>6</v>
      </c>
      <c r="C43" s="3">
        <v>8</v>
      </c>
      <c r="D43" s="33">
        <f t="shared" si="0"/>
        <v>133.6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33">
        <f t="shared" si="2"/>
        <v>120.24</v>
      </c>
      <c r="K43" s="2">
        <f>D43+G43</f>
        <v>158.64999999999998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2800</v>
      </c>
      <c r="AB43" s="48">
        <v>2800</v>
      </c>
      <c r="AC43" s="119" t="s">
        <v>84</v>
      </c>
      <c r="AD43" s="120"/>
      <c r="AE43" s="120"/>
      <c r="AF43" s="120"/>
      <c r="AG43" s="120"/>
      <c r="AH43" s="121"/>
    </row>
    <row r="44" spans="1:34" ht="12.75" customHeight="1">
      <c r="A44" s="88">
        <v>43635</v>
      </c>
      <c r="B44" s="3">
        <v>6</v>
      </c>
      <c r="C44" s="3">
        <v>8</v>
      </c>
      <c r="D44" s="33">
        <f t="shared" si="0"/>
        <v>133.6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0</v>
      </c>
      <c r="J44" s="33">
        <f t="shared" si="2"/>
        <v>120.24</v>
      </c>
      <c r="K44" s="2">
        <f t="shared" si="3"/>
        <v>158.64999999999998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2900</v>
      </c>
      <c r="AB44" s="48">
        <v>2900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43636</v>
      </c>
      <c r="B45" s="3">
        <v>6</v>
      </c>
      <c r="C45" s="3">
        <v>8</v>
      </c>
      <c r="D45" s="33">
        <f t="shared" si="0"/>
        <v>133.6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3</v>
      </c>
      <c r="J45" s="33">
        <f t="shared" si="2"/>
        <v>125.25</v>
      </c>
      <c r="K45" s="2">
        <f t="shared" si="3"/>
        <v>158.64999999999998</v>
      </c>
      <c r="L45" s="59">
        <v>0</v>
      </c>
      <c r="M45" s="60">
        <v>5.01</v>
      </c>
      <c r="N45" s="48">
        <v>30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1500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43637</v>
      </c>
      <c r="B46" s="3">
        <v>6</v>
      </c>
      <c r="C46" s="3">
        <v>9</v>
      </c>
      <c r="D46" s="33">
        <f t="shared" si="0"/>
        <v>135.26999999999998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6</v>
      </c>
      <c r="J46" s="33">
        <f t="shared" si="2"/>
        <v>130.26</v>
      </c>
      <c r="K46" s="2">
        <f t="shared" si="3"/>
        <v>160.32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43638</v>
      </c>
      <c r="B47" s="3">
        <v>6</v>
      </c>
      <c r="C47" s="3">
        <v>9</v>
      </c>
      <c r="D47" s="33">
        <f t="shared" si="0"/>
        <v>135.26999999999998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2</v>
      </c>
      <c r="J47" s="33">
        <f t="shared" si="2"/>
        <v>143.62</v>
      </c>
      <c r="K47" s="2">
        <f t="shared" si="3"/>
        <v>160.32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43639</v>
      </c>
      <c r="B48" s="3">
        <v>6</v>
      </c>
      <c r="C48" s="3">
        <v>9</v>
      </c>
      <c r="D48" s="33">
        <f t="shared" si="0"/>
        <v>135.26999999999998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8</v>
      </c>
      <c r="J48" s="33">
        <f t="shared" si="2"/>
        <v>153.63999999999999</v>
      </c>
      <c r="K48" s="2">
        <f t="shared" si="3"/>
        <v>160.32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43640</v>
      </c>
      <c r="B49" s="3">
        <v>6</v>
      </c>
      <c r="C49" s="3">
        <v>10</v>
      </c>
      <c r="D49" s="33">
        <f t="shared" si="0"/>
        <v>136.94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161.99</v>
      </c>
      <c r="L49" s="59">
        <v>1.67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43641</v>
      </c>
      <c r="B50" s="3">
        <v>6</v>
      </c>
      <c r="C50" s="3">
        <v>11</v>
      </c>
      <c r="D50" s="33">
        <f t="shared" si="0"/>
        <v>138.60999999999999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10</v>
      </c>
      <c r="J50" s="33">
        <f t="shared" si="2"/>
        <v>177.01999999999998</v>
      </c>
      <c r="K50" s="2">
        <f t="shared" si="3"/>
        <v>163.65999999999997</v>
      </c>
      <c r="L50" s="59">
        <v>1.67</v>
      </c>
      <c r="M50" s="60">
        <v>16.7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43642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9</v>
      </c>
      <c r="I51" s="3">
        <v>4</v>
      </c>
      <c r="J51" s="33">
        <f t="shared" si="2"/>
        <v>187.04</v>
      </c>
      <c r="K51" s="2">
        <f t="shared" si="3"/>
        <v>165.32999999999998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43643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0</v>
      </c>
      <c r="J52" s="33">
        <f t="shared" si="2"/>
        <v>200.39999999999998</v>
      </c>
      <c r="K52" s="2">
        <f t="shared" si="3"/>
        <v>165.32999999999998</v>
      </c>
      <c r="L52" s="59">
        <v>0</v>
      </c>
      <c r="M52" s="60">
        <v>13.36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43644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7</v>
      </c>
      <c r="J53" s="33">
        <f t="shared" si="2"/>
        <v>212.09</v>
      </c>
      <c r="K53" s="2">
        <f t="shared" si="3"/>
        <v>167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43645</v>
      </c>
      <c r="B54" s="3">
        <v>7</v>
      </c>
      <c r="C54" s="3">
        <v>2</v>
      </c>
      <c r="D54" s="33">
        <f t="shared" si="0"/>
        <v>143.62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8</v>
      </c>
      <c r="J54" s="33">
        <f t="shared" si="2"/>
        <v>93.52</v>
      </c>
      <c r="K54" s="2">
        <f t="shared" si="3"/>
        <v>168.67000000000002</v>
      </c>
      <c r="L54" s="59">
        <v>1.67</v>
      </c>
      <c r="M54" s="60">
        <v>11.43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>
        <v>15300</v>
      </c>
      <c r="X54" s="48">
        <v>130</v>
      </c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43646</v>
      </c>
      <c r="B55" s="3">
        <v>7</v>
      </c>
      <c r="C55" s="3">
        <v>2</v>
      </c>
      <c r="D55" s="33">
        <f t="shared" si="0"/>
        <v>143.62</v>
      </c>
      <c r="E55" s="36">
        <v>1</v>
      </c>
      <c r="F55" s="36">
        <v>3</v>
      </c>
      <c r="G55" s="33">
        <f t="shared" si="1"/>
        <v>25.049999999999997</v>
      </c>
      <c r="H55" s="3">
        <v>5</v>
      </c>
      <c r="I55" s="3">
        <v>2</v>
      </c>
      <c r="J55" s="33">
        <f t="shared" si="2"/>
        <v>103.53999999999999</v>
      </c>
      <c r="K55" s="2">
        <f t="shared" si="3"/>
        <v>168.67000000000002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43647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10</v>
      </c>
      <c r="J56" s="33">
        <f t="shared" si="2"/>
        <v>116.89999999999999</v>
      </c>
      <c r="K56" s="2">
        <f t="shared" si="3"/>
        <v>168.67000000000002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302.01</v>
      </c>
      <c r="N58" s="46">
        <f>SUM(N27:N57)</f>
        <v>570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223.78</v>
      </c>
      <c r="M60" s="45">
        <f>(M59+M58)</f>
        <v>1096.5900000000001</v>
      </c>
      <c r="N60" s="45">
        <f>(N59+N58)</f>
        <v>6493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M21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95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1"/>
      <c r="AD25" s="101"/>
      <c r="AE25" s="101"/>
      <c r="AF25" s="101"/>
      <c r="AG25" s="101"/>
      <c r="AH25" s="10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43648</v>
      </c>
      <c r="B27" s="3">
        <v>7</v>
      </c>
      <c r="C27" s="3">
        <v>3</v>
      </c>
      <c r="D27" s="33">
        <f t="shared" ref="D27:D57" si="0">(B27*12+C27)*1.67</f>
        <v>145.29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3</v>
      </c>
      <c r="J27" s="33">
        <f t="shared" ref="J27:J57" si="2">(H27*12+I27)*1.67</f>
        <v>125.25</v>
      </c>
      <c r="K27" s="2">
        <f t="shared" ref="K27:K57" si="3">D27+G27</f>
        <v>170.33999999999997</v>
      </c>
      <c r="L27" s="59">
        <v>1.67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43649</v>
      </c>
      <c r="B28" s="35">
        <v>7</v>
      </c>
      <c r="C28" s="35">
        <v>4</v>
      </c>
      <c r="D28" s="33">
        <f t="shared" si="0"/>
        <v>146.95999999999998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172.01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43650</v>
      </c>
      <c r="B29" s="35">
        <v>7</v>
      </c>
      <c r="C29" s="35">
        <v>4</v>
      </c>
      <c r="D29" s="33">
        <f t="shared" si="0"/>
        <v>146.95999999999998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6</v>
      </c>
      <c r="J29" s="33">
        <f t="shared" si="2"/>
        <v>150.29999999999998</v>
      </c>
      <c r="K29" s="2">
        <f t="shared" si="3"/>
        <v>172.01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43651</v>
      </c>
      <c r="B30" s="35">
        <v>7</v>
      </c>
      <c r="C30" s="35">
        <v>5</v>
      </c>
      <c r="D30" s="33">
        <f t="shared" si="0"/>
        <v>148.63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0</v>
      </c>
      <c r="J30" s="33">
        <f t="shared" si="2"/>
        <v>160.32</v>
      </c>
      <c r="K30" s="2">
        <f t="shared" si="3"/>
        <v>173.68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43652</v>
      </c>
      <c r="B31" s="35">
        <v>7</v>
      </c>
      <c r="C31" s="35">
        <v>5</v>
      </c>
      <c r="D31" s="33">
        <f t="shared" si="0"/>
        <v>148.63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9</v>
      </c>
      <c r="J31" s="33">
        <f t="shared" si="2"/>
        <v>175.35</v>
      </c>
      <c r="K31" s="2">
        <f t="shared" si="3"/>
        <v>173.68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43653</v>
      </c>
      <c r="B32" s="3">
        <v>7</v>
      </c>
      <c r="C32" s="3">
        <v>6</v>
      </c>
      <c r="D32" s="33">
        <f t="shared" si="0"/>
        <v>150.29999999999998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4</v>
      </c>
      <c r="J32" s="33">
        <f t="shared" si="2"/>
        <v>187.04</v>
      </c>
      <c r="K32" s="2">
        <f t="shared" si="3"/>
        <v>175.34999999999997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43654</v>
      </c>
      <c r="B33" s="3">
        <v>7</v>
      </c>
      <c r="C33" s="3">
        <v>6</v>
      </c>
      <c r="D33" s="33">
        <f t="shared" si="0"/>
        <v>150.29999999999998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0</v>
      </c>
      <c r="J33" s="33">
        <f t="shared" si="2"/>
        <v>200.39999999999998</v>
      </c>
      <c r="K33" s="2">
        <f>D33+G33</f>
        <v>175.34999999999997</v>
      </c>
      <c r="L33" s="59">
        <v>0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43655</v>
      </c>
      <c r="B34" s="3">
        <v>7</v>
      </c>
      <c r="C34" s="3">
        <v>7</v>
      </c>
      <c r="D34" s="33">
        <f t="shared" si="0"/>
        <v>151.97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11</v>
      </c>
      <c r="J34" s="33">
        <f t="shared" si="2"/>
        <v>78.489999999999995</v>
      </c>
      <c r="K34" s="2">
        <f t="shared" si="3"/>
        <v>177.01999999999998</v>
      </c>
      <c r="L34" s="59">
        <v>1.67</v>
      </c>
      <c r="M34" s="60">
        <v>8.09</v>
      </c>
      <c r="N34" s="48">
        <v>20</v>
      </c>
      <c r="O34" s="69"/>
      <c r="P34" s="48"/>
      <c r="Q34" s="76"/>
      <c r="R34" s="76"/>
      <c r="S34" s="76"/>
      <c r="T34" s="76"/>
      <c r="U34" s="76"/>
      <c r="V34" s="48">
        <v>15375</v>
      </c>
      <c r="W34" s="48">
        <v>130</v>
      </c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43656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8</v>
      </c>
      <c r="J35" s="33">
        <f t="shared" si="2"/>
        <v>93.52</v>
      </c>
      <c r="K35" s="2">
        <f t="shared" si="3"/>
        <v>178.69</v>
      </c>
      <c r="L35" s="59">
        <v>1.67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43657</v>
      </c>
      <c r="B36" s="3">
        <v>7</v>
      </c>
      <c r="C36" s="3">
        <v>8</v>
      </c>
      <c r="D36" s="33">
        <f t="shared" si="0"/>
        <v>153.63999999999999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0</v>
      </c>
      <c r="J36" s="33">
        <f>(H36*12+I36)*1.67</f>
        <v>100.19999999999999</v>
      </c>
      <c r="K36" s="2">
        <f>D36+G36</f>
        <v>178.69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43658</v>
      </c>
      <c r="B37" s="3">
        <v>7</v>
      </c>
      <c r="C37" s="3">
        <v>8</v>
      </c>
      <c r="D37" s="33">
        <f t="shared" si="0"/>
        <v>153.63999999999999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6</v>
      </c>
      <c r="J37" s="33">
        <f t="shared" si="2"/>
        <v>110.22</v>
      </c>
      <c r="K37" s="2">
        <f t="shared" si="3"/>
        <v>178.69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43659</v>
      </c>
      <c r="B38" s="3">
        <v>7</v>
      </c>
      <c r="C38" s="3">
        <v>9</v>
      </c>
      <c r="D38" s="33">
        <f t="shared" si="0"/>
        <v>155.31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3</v>
      </c>
      <c r="J38" s="33">
        <f t="shared" si="2"/>
        <v>125.25</v>
      </c>
      <c r="K38" s="2">
        <f t="shared" si="3"/>
        <v>180.36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43660</v>
      </c>
      <c r="B39" s="3">
        <v>7</v>
      </c>
      <c r="C39" s="3">
        <v>9</v>
      </c>
      <c r="D39" s="33">
        <f t="shared" si="0"/>
        <v>155.31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10</v>
      </c>
      <c r="J39" s="33">
        <f t="shared" si="2"/>
        <v>136.94</v>
      </c>
      <c r="K39" s="2">
        <f t="shared" si="3"/>
        <v>180.36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43661</v>
      </c>
      <c r="B40" s="3">
        <v>7</v>
      </c>
      <c r="C40" s="3">
        <v>10</v>
      </c>
      <c r="D40" s="33">
        <f t="shared" si="0"/>
        <v>156.97999999999999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182.02999999999997</v>
      </c>
      <c r="L40" s="59">
        <v>1.67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43662</v>
      </c>
      <c r="B41" s="3">
        <v>7</v>
      </c>
      <c r="C41" s="3">
        <v>10</v>
      </c>
      <c r="D41" s="33">
        <f t="shared" si="0"/>
        <v>156.97999999999999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182.02999999999997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43663</v>
      </c>
      <c r="B42" s="3">
        <v>7</v>
      </c>
      <c r="C42" s="3">
        <v>11</v>
      </c>
      <c r="D42" s="33">
        <f t="shared" si="0"/>
        <v>158.65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5</v>
      </c>
      <c r="J42" s="33">
        <f t="shared" si="2"/>
        <v>168.67</v>
      </c>
      <c r="K42" s="2">
        <f t="shared" si="3"/>
        <v>183.7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43664</v>
      </c>
      <c r="B43" s="3">
        <v>7</v>
      </c>
      <c r="C43" s="3">
        <v>11</v>
      </c>
      <c r="D43" s="33">
        <f t="shared" si="0"/>
        <v>158.65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0</v>
      </c>
      <c r="J43" s="33">
        <f t="shared" si="2"/>
        <v>180.35999999999999</v>
      </c>
      <c r="K43" s="2">
        <f>D43+G43</f>
        <v>183.7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43665</v>
      </c>
      <c r="B44" s="3">
        <v>8</v>
      </c>
      <c r="C44" s="3">
        <v>0</v>
      </c>
      <c r="D44" s="33">
        <f t="shared" si="0"/>
        <v>160.32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6</v>
      </c>
      <c r="J44" s="33">
        <f t="shared" si="2"/>
        <v>190.38</v>
      </c>
      <c r="K44" s="2">
        <f t="shared" si="3"/>
        <v>185.37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43666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0</v>
      </c>
      <c r="J45" s="33">
        <f t="shared" si="2"/>
        <v>200.39999999999998</v>
      </c>
      <c r="K45" s="2">
        <f t="shared" si="3"/>
        <v>187.03999999999996</v>
      </c>
      <c r="L45" s="59">
        <v>1.67</v>
      </c>
      <c r="M45" s="60">
        <v>13.36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43667</v>
      </c>
      <c r="B46" s="3">
        <v>8</v>
      </c>
      <c r="C46" s="3">
        <v>1</v>
      </c>
      <c r="D46" s="33">
        <f t="shared" si="0"/>
        <v>161.98999999999998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6</v>
      </c>
      <c r="J46" s="33">
        <f t="shared" si="2"/>
        <v>210.42</v>
      </c>
      <c r="K46" s="2">
        <f t="shared" si="3"/>
        <v>187.03999999999996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43668</v>
      </c>
      <c r="B47" s="3">
        <v>8</v>
      </c>
      <c r="C47" s="3">
        <v>1</v>
      </c>
      <c r="D47" s="33">
        <f t="shared" si="0"/>
        <v>161.98999999999998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0</v>
      </c>
      <c r="J47" s="33">
        <f t="shared" si="2"/>
        <v>220.44</v>
      </c>
      <c r="K47" s="2">
        <f t="shared" si="3"/>
        <v>187.03999999999996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43669</v>
      </c>
      <c r="B48" s="3">
        <v>8</v>
      </c>
      <c r="C48" s="3">
        <v>1</v>
      </c>
      <c r="D48" s="33">
        <f t="shared" si="0"/>
        <v>161.98999999999998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187.03999999999996</v>
      </c>
      <c r="L48" s="59">
        <v>0</v>
      </c>
      <c r="M48" s="60">
        <v>13.36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43670</v>
      </c>
      <c r="B49" s="3">
        <v>8</v>
      </c>
      <c r="C49" s="3">
        <v>2</v>
      </c>
      <c r="D49" s="33">
        <f t="shared" si="0"/>
        <v>163.66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8</v>
      </c>
      <c r="J49" s="33">
        <f t="shared" si="2"/>
        <v>113.56</v>
      </c>
      <c r="K49" s="2">
        <f t="shared" si="3"/>
        <v>188.70999999999998</v>
      </c>
      <c r="L49" s="59">
        <v>1.67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16174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43671</v>
      </c>
      <c r="B50" s="3">
        <v>8</v>
      </c>
      <c r="C50" s="3">
        <v>2</v>
      </c>
      <c r="D50" s="33">
        <f t="shared" si="0"/>
        <v>163.66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8</v>
      </c>
      <c r="J50" s="33">
        <f t="shared" si="2"/>
        <v>133.6</v>
      </c>
      <c r="K50" s="2">
        <f t="shared" si="3"/>
        <v>188.70999999999998</v>
      </c>
      <c r="L50" s="59">
        <v>0</v>
      </c>
      <c r="M50" s="60">
        <v>20.04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43672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3</v>
      </c>
      <c r="J51" s="33">
        <f t="shared" si="2"/>
        <v>145.29</v>
      </c>
      <c r="K51" s="2">
        <f t="shared" si="3"/>
        <v>190.38</v>
      </c>
      <c r="L51" s="59">
        <v>1.67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43673</v>
      </c>
      <c r="B52" s="3">
        <v>8</v>
      </c>
      <c r="C52" s="3">
        <v>3</v>
      </c>
      <c r="D52" s="33">
        <f t="shared" si="0"/>
        <v>165.32999999999998</v>
      </c>
      <c r="E52" s="36">
        <v>1</v>
      </c>
      <c r="F52" s="36">
        <v>3</v>
      </c>
      <c r="G52" s="33">
        <f t="shared" si="1"/>
        <v>25.049999999999997</v>
      </c>
      <c r="H52" s="3">
        <v>7</v>
      </c>
      <c r="I52" s="3">
        <v>9</v>
      </c>
      <c r="J52" s="33">
        <f t="shared" si="2"/>
        <v>155.31</v>
      </c>
      <c r="K52" s="2">
        <f t="shared" si="3"/>
        <v>190.38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43674</v>
      </c>
      <c r="B53" s="3">
        <v>8</v>
      </c>
      <c r="C53" s="3">
        <v>3</v>
      </c>
      <c r="D53" s="33">
        <f t="shared" si="0"/>
        <v>165.32999999999998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33">
        <f t="shared" si="2"/>
        <v>167</v>
      </c>
      <c r="K53" s="2">
        <f t="shared" si="3"/>
        <v>190.38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43675</v>
      </c>
      <c r="B54" s="3">
        <v>8</v>
      </c>
      <c r="C54" s="3">
        <v>4</v>
      </c>
      <c r="D54" s="33">
        <f t="shared" si="0"/>
        <v>167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11</v>
      </c>
      <c r="J54" s="33">
        <f t="shared" si="2"/>
        <v>178.69</v>
      </c>
      <c r="K54" s="2">
        <f t="shared" si="3"/>
        <v>192.05</v>
      </c>
      <c r="L54" s="59">
        <v>1.67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43676</v>
      </c>
      <c r="B55" s="3">
        <v>8</v>
      </c>
      <c r="C55" s="3">
        <v>4</v>
      </c>
      <c r="D55" s="33">
        <f t="shared" si="0"/>
        <v>167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5</v>
      </c>
      <c r="J55" s="33">
        <f t="shared" si="2"/>
        <v>188.70999999999998</v>
      </c>
      <c r="K55" s="2">
        <f t="shared" si="3"/>
        <v>192.05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43677</v>
      </c>
      <c r="B56" s="3">
        <v>8</v>
      </c>
      <c r="C56" s="3">
        <v>4</v>
      </c>
      <c r="D56" s="33">
        <f t="shared" si="0"/>
        <v>167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10</v>
      </c>
      <c r="J56" s="33">
        <f t="shared" si="2"/>
        <v>197.06</v>
      </c>
      <c r="K56" s="2">
        <f t="shared" si="3"/>
        <v>192.05</v>
      </c>
      <c r="L56" s="59">
        <v>0</v>
      </c>
      <c r="M56" s="60">
        <v>8.35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43678</v>
      </c>
      <c r="B57" s="47">
        <v>8</v>
      </c>
      <c r="C57" s="3">
        <v>5</v>
      </c>
      <c r="D57" s="33">
        <f t="shared" si="0"/>
        <v>168.67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2</v>
      </c>
      <c r="J57" s="2">
        <f t="shared" si="2"/>
        <v>203.73999999999998</v>
      </c>
      <c r="K57" s="2">
        <f t="shared" si="3"/>
        <v>193.71999999999997</v>
      </c>
      <c r="L57" s="59">
        <v>1.67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342.09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1136.67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9" zoomScale="90" zoomScaleNormal="90" workbookViewId="0">
      <selection activeCell="B57" sqref="B5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76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3"/>
      <c r="AD25" s="83"/>
      <c r="AE25" s="83"/>
      <c r="AF25" s="83"/>
      <c r="AG25" s="83"/>
      <c r="AH25" s="8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"/>
      <c r="F27" s="3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/>
      <c r="C42" s="3"/>
      <c r="D42" s="33"/>
      <c r="E42" s="3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9"/>
      <c r="AD55" s="120"/>
      <c r="AE55" s="120"/>
      <c r="AF55" s="120"/>
      <c r="AG55" s="120"/>
      <c r="AH55" s="121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66">
        <v>43160</v>
      </c>
      <c r="B57" s="47">
        <v>9</v>
      </c>
      <c r="C57" s="3">
        <v>5</v>
      </c>
      <c r="D57" s="33">
        <v>188.71</v>
      </c>
      <c r="E57" s="36">
        <v>1</v>
      </c>
      <c r="F57" s="36">
        <v>3</v>
      </c>
      <c r="G57" s="33">
        <v>25.05</v>
      </c>
      <c r="H57" s="47">
        <v>6</v>
      </c>
      <c r="I57" s="3">
        <v>4</v>
      </c>
      <c r="J57" s="2">
        <v>126.92</v>
      </c>
      <c r="K57" s="2">
        <v>213.76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3500</v>
      </c>
      <c r="AB57" s="48">
        <v>3500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SUM('January 2018'!L60)</f>
        <v>0</v>
      </c>
      <c r="M59" s="45">
        <f>SUM('January 2018'!M60)</f>
        <v>0</v>
      </c>
      <c r="N59" s="45">
        <f>SUM('January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C57" sqref="AC57:AH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96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3"/>
      <c r="AD25" s="103"/>
      <c r="AE25" s="103"/>
      <c r="AF25" s="103"/>
      <c r="AG25" s="103"/>
      <c r="AH25" s="10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43679</v>
      </c>
      <c r="B27" s="3">
        <v>8</v>
      </c>
      <c r="C27" s="3">
        <v>5</v>
      </c>
      <c r="D27" s="33">
        <f t="shared" ref="D27:D57" si="0">(B27*12+C27)*1.67</f>
        <v>168.67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11</v>
      </c>
      <c r="I27" s="3">
        <v>0</v>
      </c>
      <c r="J27" s="33">
        <f t="shared" ref="J27:J57" si="2">(H27*12+I27)*1.67</f>
        <v>220.44</v>
      </c>
      <c r="K27" s="2">
        <f t="shared" ref="K27:K57" si="3">D27+G27</f>
        <v>193.71999999999997</v>
      </c>
      <c r="L27" s="59">
        <v>0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43680</v>
      </c>
      <c r="B28" s="35">
        <v>8</v>
      </c>
      <c r="C28" s="35">
        <v>6</v>
      </c>
      <c r="D28" s="33">
        <f t="shared" si="0"/>
        <v>170.34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0</v>
      </c>
      <c r="J28" s="33">
        <f t="shared" si="2"/>
        <v>240.48</v>
      </c>
      <c r="K28" s="2">
        <f t="shared" si="3"/>
        <v>195.39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43681</v>
      </c>
      <c r="B29" s="35">
        <v>8</v>
      </c>
      <c r="C29" s="35">
        <v>6</v>
      </c>
      <c r="D29" s="33">
        <f t="shared" si="0"/>
        <v>170.34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2</v>
      </c>
      <c r="J29" s="33">
        <f t="shared" si="2"/>
        <v>123.58</v>
      </c>
      <c r="K29" s="2">
        <f t="shared" si="3"/>
        <v>195.39</v>
      </c>
      <c r="L29" s="59">
        <v>0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16190</v>
      </c>
      <c r="W29" s="48">
        <v>130</v>
      </c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43682</v>
      </c>
      <c r="B30" s="35">
        <v>8</v>
      </c>
      <c r="C30" s="35">
        <v>6</v>
      </c>
      <c r="D30" s="33">
        <f t="shared" si="0"/>
        <v>170.34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 t="shared" si="3"/>
        <v>195.39</v>
      </c>
      <c r="L30" s="59">
        <v>0</v>
      </c>
      <c r="M30" s="60">
        <v>13.36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43683</v>
      </c>
      <c r="B31" s="35">
        <v>8</v>
      </c>
      <c r="C31" s="35">
        <v>6</v>
      </c>
      <c r="D31" s="33">
        <f t="shared" si="0"/>
        <v>170.34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6</v>
      </c>
      <c r="J31" s="33">
        <f t="shared" si="2"/>
        <v>150.29999999999998</v>
      </c>
      <c r="K31" s="2">
        <f t="shared" si="3"/>
        <v>195.39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43684</v>
      </c>
      <c r="B32" s="3">
        <v>8</v>
      </c>
      <c r="C32" s="3">
        <v>7</v>
      </c>
      <c r="D32" s="33">
        <f t="shared" si="0"/>
        <v>172.01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1</v>
      </c>
      <c r="J32" s="33">
        <f t="shared" si="2"/>
        <v>161.98999999999998</v>
      </c>
      <c r="K32" s="2">
        <f t="shared" si="3"/>
        <v>197.06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43685</v>
      </c>
      <c r="B33" s="3">
        <v>8</v>
      </c>
      <c r="C33" s="3">
        <v>7</v>
      </c>
      <c r="D33" s="33">
        <f t="shared" si="0"/>
        <v>172.01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7</v>
      </c>
      <c r="J33" s="33">
        <f t="shared" si="2"/>
        <v>172.01</v>
      </c>
      <c r="K33" s="2">
        <f>D33+G33</f>
        <v>197.06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43686</v>
      </c>
      <c r="B34" s="3">
        <v>8</v>
      </c>
      <c r="C34" s="3">
        <v>7</v>
      </c>
      <c r="D34" s="33">
        <f t="shared" si="0"/>
        <v>172.01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3</v>
      </c>
      <c r="J34" s="33">
        <f t="shared" si="2"/>
        <v>185.37</v>
      </c>
      <c r="K34" s="2">
        <f t="shared" si="3"/>
        <v>197.06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43687</v>
      </c>
      <c r="B35" s="3">
        <v>8</v>
      </c>
      <c r="C35" s="3">
        <v>8</v>
      </c>
      <c r="D35" s="33">
        <f t="shared" si="0"/>
        <v>173.68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10</v>
      </c>
      <c r="J35" s="33">
        <f t="shared" si="2"/>
        <v>197.06</v>
      </c>
      <c r="K35" s="2">
        <f t="shared" si="3"/>
        <v>198.73000000000002</v>
      </c>
      <c r="L35" s="59">
        <v>1.67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43688</v>
      </c>
      <c r="B36" s="3">
        <v>8</v>
      </c>
      <c r="C36" s="3">
        <v>8</v>
      </c>
      <c r="D36" s="33">
        <f t="shared" si="0"/>
        <v>173.68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5</v>
      </c>
      <c r="J36" s="33">
        <f>(H36*12+I36)*1.67</f>
        <v>208.75</v>
      </c>
      <c r="K36" s="2">
        <f>D36+G36</f>
        <v>198.73000000000002</v>
      </c>
      <c r="L36" s="59">
        <v>0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43689</v>
      </c>
      <c r="B37" s="3">
        <v>8</v>
      </c>
      <c r="C37" s="3">
        <v>9</v>
      </c>
      <c r="D37" s="33">
        <f t="shared" si="0"/>
        <v>175.35</v>
      </c>
      <c r="E37" s="36">
        <v>1</v>
      </c>
      <c r="F37" s="36">
        <v>3</v>
      </c>
      <c r="G37" s="33">
        <f t="shared" si="1"/>
        <v>25.049999999999997</v>
      </c>
      <c r="H37" s="3">
        <v>11</v>
      </c>
      <c r="I37" s="3">
        <v>1</v>
      </c>
      <c r="J37" s="33">
        <f t="shared" si="2"/>
        <v>222.10999999999999</v>
      </c>
      <c r="K37" s="2">
        <f t="shared" si="3"/>
        <v>200.39999999999998</v>
      </c>
      <c r="L37" s="59">
        <v>1.67</v>
      </c>
      <c r="M37" s="60">
        <v>13.36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43690</v>
      </c>
      <c r="B38" s="3">
        <v>8</v>
      </c>
      <c r="C38" s="3">
        <v>9</v>
      </c>
      <c r="D38" s="33">
        <f t="shared" si="0"/>
        <v>175.35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3</v>
      </c>
      <c r="J38" s="33">
        <f t="shared" si="2"/>
        <v>105.21</v>
      </c>
      <c r="K38" s="2">
        <f t="shared" si="3"/>
        <v>200.39999999999998</v>
      </c>
      <c r="L38" s="59">
        <v>0</v>
      </c>
      <c r="M38" s="60">
        <v>13.36</v>
      </c>
      <c r="N38" s="48">
        <v>20</v>
      </c>
      <c r="O38" s="69"/>
      <c r="P38" s="48"/>
      <c r="Q38" s="76"/>
      <c r="R38" s="76"/>
      <c r="S38" s="76"/>
      <c r="T38" s="76"/>
      <c r="U38" s="76"/>
      <c r="V38" s="68">
        <v>16141</v>
      </c>
      <c r="W38" s="68">
        <v>130</v>
      </c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43691</v>
      </c>
      <c r="B39" s="3">
        <v>8</v>
      </c>
      <c r="C39" s="3">
        <v>10</v>
      </c>
      <c r="D39" s="33">
        <f t="shared" si="0"/>
        <v>177.01999999999998</v>
      </c>
      <c r="E39" s="36">
        <v>1</v>
      </c>
      <c r="F39" s="36">
        <v>3</v>
      </c>
      <c r="G39" s="33">
        <f>(E39*12+F39)*1.67</f>
        <v>25.049999999999997</v>
      </c>
      <c r="H39" s="3">
        <v>5</v>
      </c>
      <c r="I39" s="3">
        <v>9</v>
      </c>
      <c r="J39" s="33">
        <f t="shared" si="2"/>
        <v>115.22999999999999</v>
      </c>
      <c r="K39" s="2">
        <f t="shared" si="3"/>
        <v>202.07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43692</v>
      </c>
      <c r="B40" s="3">
        <v>8</v>
      </c>
      <c r="C40" s="3">
        <v>10</v>
      </c>
      <c r="D40" s="33">
        <f t="shared" si="0"/>
        <v>177.01999999999998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6</v>
      </c>
      <c r="J40" s="33">
        <f t="shared" si="2"/>
        <v>130.26</v>
      </c>
      <c r="K40" s="2">
        <f t="shared" si="3"/>
        <v>202.07</v>
      </c>
      <c r="L40" s="59">
        <v>0</v>
      </c>
      <c r="M40" s="60">
        <v>15.03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43693</v>
      </c>
      <c r="B41" s="3">
        <v>8</v>
      </c>
      <c r="C41" s="3">
        <v>10</v>
      </c>
      <c r="D41" s="33">
        <f t="shared" si="0"/>
        <v>177.01999999999998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0</v>
      </c>
      <c r="J41" s="33">
        <f t="shared" si="2"/>
        <v>140.28</v>
      </c>
      <c r="K41" s="2">
        <f t="shared" si="3"/>
        <v>202.07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43694</v>
      </c>
      <c r="B42" s="3">
        <v>8</v>
      </c>
      <c r="C42" s="3">
        <v>11</v>
      </c>
      <c r="D42" s="33">
        <f t="shared" si="0"/>
        <v>178.69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7</v>
      </c>
      <c r="J42" s="33">
        <f t="shared" si="2"/>
        <v>151.97</v>
      </c>
      <c r="K42" s="2">
        <f t="shared" si="3"/>
        <v>203.74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43695</v>
      </c>
      <c r="B43" s="3">
        <v>8</v>
      </c>
      <c r="C43" s="3">
        <v>11</v>
      </c>
      <c r="D43" s="33">
        <f t="shared" si="0"/>
        <v>178.69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203.74</v>
      </c>
      <c r="L43" s="59">
        <v>0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43696</v>
      </c>
      <c r="B44" s="3">
        <v>8</v>
      </c>
      <c r="C44" s="3">
        <v>11</v>
      </c>
      <c r="D44" s="33">
        <f t="shared" si="0"/>
        <v>178.69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8</v>
      </c>
      <c r="J44" s="33">
        <f t="shared" si="2"/>
        <v>173.68</v>
      </c>
      <c r="K44" s="2">
        <f t="shared" si="3"/>
        <v>203.74</v>
      </c>
      <c r="L44" s="59">
        <v>0</v>
      </c>
      <c r="M44" s="60">
        <v>11.69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43697</v>
      </c>
      <c r="B45" s="3">
        <v>9</v>
      </c>
      <c r="C45" s="3">
        <v>0</v>
      </c>
      <c r="D45" s="33">
        <f t="shared" si="0"/>
        <v>180.35999999999999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205.40999999999997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43698</v>
      </c>
      <c r="B46" s="3">
        <v>9</v>
      </c>
      <c r="C46" s="3">
        <v>0</v>
      </c>
      <c r="D46" s="33">
        <f t="shared" si="0"/>
        <v>180.35999999999999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7</v>
      </c>
      <c r="J46" s="33">
        <f t="shared" si="2"/>
        <v>192.04999999999998</v>
      </c>
      <c r="K46" s="2">
        <f t="shared" si="3"/>
        <v>205.40999999999997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43699</v>
      </c>
      <c r="B47" s="3">
        <v>9</v>
      </c>
      <c r="C47" s="3">
        <v>0</v>
      </c>
      <c r="D47" s="33">
        <f t="shared" si="0"/>
        <v>180.35999999999999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205.40999999999997</v>
      </c>
      <c r="L47" s="59">
        <v>0</v>
      </c>
      <c r="M47" s="60">
        <v>20.04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43700</v>
      </c>
      <c r="B48" s="3">
        <v>9</v>
      </c>
      <c r="C48" s="3">
        <v>1</v>
      </c>
      <c r="D48" s="33">
        <f t="shared" si="0"/>
        <v>182.03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3</v>
      </c>
      <c r="J48" s="33">
        <f t="shared" si="2"/>
        <v>225.45</v>
      </c>
      <c r="K48" s="2">
        <f t="shared" si="3"/>
        <v>207.07999999999998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43701</v>
      </c>
      <c r="B49" s="3">
        <v>9</v>
      </c>
      <c r="C49" s="3">
        <v>1</v>
      </c>
      <c r="D49" s="33">
        <f t="shared" si="0"/>
        <v>182.03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7</v>
      </c>
      <c r="J49" s="33">
        <f t="shared" si="2"/>
        <v>111.89</v>
      </c>
      <c r="K49" s="2">
        <f t="shared" si="3"/>
        <v>207.07999999999998</v>
      </c>
      <c r="L49" s="59">
        <v>0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16246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43702</v>
      </c>
      <c r="B50" s="3">
        <v>9</v>
      </c>
      <c r="C50" s="3">
        <v>1</v>
      </c>
      <c r="D50" s="33">
        <f t="shared" si="0"/>
        <v>182.03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0</v>
      </c>
      <c r="J50" s="33">
        <f t="shared" si="2"/>
        <v>120.24</v>
      </c>
      <c r="K50" s="2">
        <f t="shared" si="3"/>
        <v>207.07999999999998</v>
      </c>
      <c r="L50" s="59">
        <v>0</v>
      </c>
      <c r="M50" s="60">
        <v>8.35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43703</v>
      </c>
      <c r="B51" s="3">
        <v>9</v>
      </c>
      <c r="C51" s="3">
        <v>2</v>
      </c>
      <c r="D51" s="33">
        <f t="shared" si="0"/>
        <v>183.7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2</v>
      </c>
      <c r="J51" s="33">
        <f t="shared" si="2"/>
        <v>143.62</v>
      </c>
      <c r="K51" s="2">
        <f t="shared" si="3"/>
        <v>208.75</v>
      </c>
      <c r="L51" s="59">
        <v>1.67</v>
      </c>
      <c r="M51" s="60">
        <v>23.38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43704</v>
      </c>
      <c r="B52" s="3">
        <v>9</v>
      </c>
      <c r="C52" s="3">
        <v>2</v>
      </c>
      <c r="D52" s="33">
        <f t="shared" si="0"/>
        <v>183.7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208.75</v>
      </c>
      <c r="L52" s="59">
        <v>0</v>
      </c>
      <c r="M52" s="60">
        <v>16.7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43705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7</v>
      </c>
      <c r="J53" s="33">
        <f t="shared" si="2"/>
        <v>172.01</v>
      </c>
      <c r="K53" s="2">
        <f t="shared" si="3"/>
        <v>210.42000000000002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43706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2</v>
      </c>
      <c r="J54" s="33">
        <f t="shared" si="2"/>
        <v>183.7</v>
      </c>
      <c r="K54" s="2">
        <f t="shared" si="3"/>
        <v>210.42000000000002</v>
      </c>
      <c r="L54" s="59">
        <v>0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43707</v>
      </c>
      <c r="B55" s="3">
        <v>9</v>
      </c>
      <c r="C55" s="3">
        <v>4</v>
      </c>
      <c r="D55" s="33">
        <f t="shared" si="0"/>
        <v>187.04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0</v>
      </c>
      <c r="J55" s="33">
        <f t="shared" si="2"/>
        <v>200.39999999999998</v>
      </c>
      <c r="K55" s="2">
        <f t="shared" si="3"/>
        <v>212.08999999999997</v>
      </c>
      <c r="L55" s="59">
        <v>1.67</v>
      </c>
      <c r="M55" s="60">
        <v>16.7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43708</v>
      </c>
      <c r="B56" s="3">
        <v>9</v>
      </c>
      <c r="C56" s="3">
        <v>4</v>
      </c>
      <c r="D56" s="33">
        <f t="shared" si="0"/>
        <v>187.04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1</v>
      </c>
      <c r="J56" s="33">
        <f t="shared" si="2"/>
        <v>81.83</v>
      </c>
      <c r="K56" s="2">
        <f t="shared" si="3"/>
        <v>212.08999999999997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16272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43709</v>
      </c>
      <c r="B57" s="47">
        <v>9</v>
      </c>
      <c r="C57" s="3">
        <v>4</v>
      </c>
      <c r="D57" s="33">
        <f t="shared" si="0"/>
        <v>187.04</v>
      </c>
      <c r="E57" s="36">
        <v>1</v>
      </c>
      <c r="F57" s="36">
        <v>3</v>
      </c>
      <c r="G57" s="33">
        <f t="shared" si="1"/>
        <v>25.049999999999997</v>
      </c>
      <c r="H57" s="47">
        <v>4</v>
      </c>
      <c r="I57" s="3">
        <v>10</v>
      </c>
      <c r="J57" s="2">
        <f t="shared" si="2"/>
        <v>96.86</v>
      </c>
      <c r="K57" s="2">
        <f t="shared" si="3"/>
        <v>212.08999999999997</v>
      </c>
      <c r="L57" s="59">
        <v>0</v>
      </c>
      <c r="M57" s="60">
        <v>15.03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415.83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1210.4100000000001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Y17" zoomScale="80" zoomScaleNormal="80" workbookViewId="0">
      <selection activeCell="AC56" sqref="AC56:AH56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97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5"/>
      <c r="AD25" s="105"/>
      <c r="AE25" s="105"/>
      <c r="AF25" s="105"/>
      <c r="AG25" s="105"/>
      <c r="AH25" s="10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43710</v>
      </c>
      <c r="B27" s="3">
        <v>9</v>
      </c>
      <c r="C27" s="3">
        <v>4</v>
      </c>
      <c r="D27" s="33">
        <f t="shared" ref="D27:D57" si="0">(B27*12+C27)*1.67</f>
        <v>187.04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212.08999999999997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43711</v>
      </c>
      <c r="B28" s="35">
        <v>9</v>
      </c>
      <c r="C28" s="35">
        <v>4</v>
      </c>
      <c r="D28" s="33">
        <f t="shared" si="0"/>
        <v>187.04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3</v>
      </c>
      <c r="J28" s="33">
        <f t="shared" si="2"/>
        <v>125.25</v>
      </c>
      <c r="K28" s="2">
        <f t="shared" si="3"/>
        <v>212.08999999999997</v>
      </c>
      <c r="L28" s="59">
        <v>0</v>
      </c>
      <c r="M28" s="60">
        <v>16.7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43712</v>
      </c>
      <c r="B29" s="35">
        <v>9</v>
      </c>
      <c r="C29" s="35">
        <v>5</v>
      </c>
      <c r="D29" s="33">
        <f t="shared" si="0"/>
        <v>188.70999999999998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0</v>
      </c>
      <c r="J29" s="33">
        <f t="shared" si="2"/>
        <v>140.28</v>
      </c>
      <c r="K29" s="2">
        <f t="shared" si="3"/>
        <v>213.76</v>
      </c>
      <c r="L29" s="59">
        <v>1.67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43713</v>
      </c>
      <c r="B30" s="35">
        <v>9</v>
      </c>
      <c r="C30" s="35">
        <v>5</v>
      </c>
      <c r="D30" s="33">
        <f t="shared" si="0"/>
        <v>188.70999999999998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6</v>
      </c>
      <c r="J30" s="33">
        <f t="shared" si="2"/>
        <v>150.29999999999998</v>
      </c>
      <c r="K30" s="2">
        <f t="shared" si="3"/>
        <v>213.76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43714</v>
      </c>
      <c r="B31" s="35">
        <v>9</v>
      </c>
      <c r="C31" s="35">
        <v>5</v>
      </c>
      <c r="D31" s="33">
        <f t="shared" si="0"/>
        <v>188.70999999999998</v>
      </c>
      <c r="E31" s="36">
        <v>1</v>
      </c>
      <c r="F31" s="36">
        <v>3</v>
      </c>
      <c r="G31" s="33">
        <f>(E31*12+F31)*1.67</f>
        <v>25.049999999999997</v>
      </c>
      <c r="H31" s="3">
        <v>8</v>
      </c>
      <c r="I31" s="3">
        <v>2</v>
      </c>
      <c r="J31" s="33">
        <f t="shared" si="2"/>
        <v>163.66</v>
      </c>
      <c r="K31" s="2">
        <f t="shared" si="3"/>
        <v>213.76</v>
      </c>
      <c r="L31" s="59">
        <v>0</v>
      </c>
      <c r="M31" s="60">
        <v>13.36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43715</v>
      </c>
      <c r="B32" s="3">
        <v>9</v>
      </c>
      <c r="C32" s="3">
        <v>5</v>
      </c>
      <c r="D32" s="33">
        <f t="shared" si="0"/>
        <v>188.70999999999998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8</v>
      </c>
      <c r="J32" s="33">
        <f t="shared" si="2"/>
        <v>173.68</v>
      </c>
      <c r="K32" s="2">
        <f t="shared" si="3"/>
        <v>213.76</v>
      </c>
      <c r="L32" s="59">
        <v>0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43716</v>
      </c>
      <c r="B33" s="3">
        <v>9</v>
      </c>
      <c r="C33" s="3">
        <v>5</v>
      </c>
      <c r="D33" s="33">
        <f t="shared" si="0"/>
        <v>188.70999999999998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2</v>
      </c>
      <c r="J33" s="33">
        <f t="shared" si="2"/>
        <v>183.7</v>
      </c>
      <c r="K33" s="2">
        <f>D33+G33</f>
        <v>213.76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43717</v>
      </c>
      <c r="B34" s="3">
        <v>9</v>
      </c>
      <c r="C34" s="3">
        <v>5</v>
      </c>
      <c r="D34" s="33">
        <f t="shared" si="0"/>
        <v>188.70999999999998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9</v>
      </c>
      <c r="J34" s="33">
        <f t="shared" si="2"/>
        <v>195.39</v>
      </c>
      <c r="K34" s="2">
        <f t="shared" si="3"/>
        <v>213.76</v>
      </c>
      <c r="L34" s="59">
        <v>0</v>
      </c>
      <c r="M34" s="60">
        <v>11.69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43718</v>
      </c>
      <c r="B35" s="3">
        <v>9</v>
      </c>
      <c r="C35" s="3">
        <v>5</v>
      </c>
      <c r="D35" s="33">
        <f t="shared" si="0"/>
        <v>188.70999999999998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33">
        <f t="shared" si="2"/>
        <v>80.16</v>
      </c>
      <c r="K35" s="2">
        <f t="shared" si="3"/>
        <v>213.76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15952</v>
      </c>
      <c r="W35" s="48">
        <v>140</v>
      </c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43719</v>
      </c>
      <c r="B36" s="3">
        <v>9</v>
      </c>
      <c r="C36" s="3">
        <v>6</v>
      </c>
      <c r="D36" s="33">
        <f t="shared" si="0"/>
        <v>190.38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9</v>
      </c>
      <c r="J36" s="33">
        <f>(H36*12+I36)*1.67</f>
        <v>95.19</v>
      </c>
      <c r="K36" s="2">
        <f>D36+G36</f>
        <v>215.43</v>
      </c>
      <c r="L36" s="59">
        <v>1.67</v>
      </c>
      <c r="M36" s="60">
        <v>15.03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43720</v>
      </c>
      <c r="B37" s="3">
        <v>9</v>
      </c>
      <c r="C37" s="3">
        <v>6</v>
      </c>
      <c r="D37" s="33">
        <f t="shared" si="0"/>
        <v>190.38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3</v>
      </c>
      <c r="J37" s="33">
        <f t="shared" si="2"/>
        <v>105.21</v>
      </c>
      <c r="K37" s="2">
        <f t="shared" si="3"/>
        <v>215.43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43721</v>
      </c>
      <c r="B38" s="3">
        <v>9</v>
      </c>
      <c r="C38" s="3">
        <v>6</v>
      </c>
      <c r="D38" s="33">
        <f t="shared" si="0"/>
        <v>190.38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9</v>
      </c>
      <c r="J38" s="33">
        <f t="shared" si="2"/>
        <v>115.22999999999999</v>
      </c>
      <c r="K38" s="2">
        <f t="shared" si="3"/>
        <v>215.43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43722</v>
      </c>
      <c r="B39" s="3">
        <v>9</v>
      </c>
      <c r="C39" s="3">
        <v>6</v>
      </c>
      <c r="D39" s="33">
        <f t="shared" si="0"/>
        <v>190.38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4</v>
      </c>
      <c r="J39" s="33">
        <f t="shared" si="2"/>
        <v>126.91999999999999</v>
      </c>
      <c r="K39" s="2">
        <f t="shared" si="3"/>
        <v>215.43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43723</v>
      </c>
      <c r="B40" s="3">
        <v>9</v>
      </c>
      <c r="C40" s="3">
        <v>7</v>
      </c>
      <c r="D40" s="33">
        <f t="shared" si="0"/>
        <v>192.04999999999998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217.09999999999997</v>
      </c>
      <c r="L40" s="59">
        <v>1.67</v>
      </c>
      <c r="M40" s="60">
        <v>20.04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43724</v>
      </c>
      <c r="B41" s="3">
        <v>9</v>
      </c>
      <c r="C41" s="3">
        <v>7</v>
      </c>
      <c r="D41" s="33">
        <f t="shared" si="0"/>
        <v>192.04999999999998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3</v>
      </c>
      <c r="J41" s="33">
        <f t="shared" si="2"/>
        <v>165.32999999999998</v>
      </c>
      <c r="K41" s="2">
        <f t="shared" si="3"/>
        <v>217.09999999999997</v>
      </c>
      <c r="L41" s="59">
        <v>0</v>
      </c>
      <c r="M41" s="60">
        <v>18.37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43725</v>
      </c>
      <c r="B42" s="3">
        <v>9</v>
      </c>
      <c r="C42" s="3">
        <v>7</v>
      </c>
      <c r="D42" s="33">
        <f t="shared" si="0"/>
        <v>192.04999999999998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33">
        <f t="shared" si="2"/>
        <v>182.03</v>
      </c>
      <c r="K42" s="2">
        <f t="shared" si="3"/>
        <v>217.09999999999997</v>
      </c>
      <c r="L42" s="59">
        <v>0</v>
      </c>
      <c r="M42" s="60">
        <v>16.7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43726</v>
      </c>
      <c r="B43" s="3">
        <v>9</v>
      </c>
      <c r="C43" s="3">
        <v>7</v>
      </c>
      <c r="D43" s="33">
        <f t="shared" si="0"/>
        <v>192.04999999999998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>D43+G43</f>
        <v>217.09999999999997</v>
      </c>
      <c r="L43" s="59">
        <v>0</v>
      </c>
      <c r="M43" s="60">
        <v>21.71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43727</v>
      </c>
      <c r="B44" s="3">
        <v>9</v>
      </c>
      <c r="C44" s="3">
        <v>8</v>
      </c>
      <c r="D44" s="33">
        <f t="shared" si="0"/>
        <v>193.72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8</v>
      </c>
      <c r="J44" s="33">
        <f t="shared" si="2"/>
        <v>213.76</v>
      </c>
      <c r="K44" s="2">
        <f t="shared" si="3"/>
        <v>218.76999999999998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43728</v>
      </c>
      <c r="B45" s="3">
        <v>9</v>
      </c>
      <c r="C45" s="3">
        <v>8</v>
      </c>
      <c r="D45" s="33">
        <f t="shared" si="0"/>
        <v>193.72</v>
      </c>
      <c r="E45" s="36">
        <v>1</v>
      </c>
      <c r="F45" s="36">
        <v>3</v>
      </c>
      <c r="G45" s="33">
        <f t="shared" si="1"/>
        <v>25.049999999999997</v>
      </c>
      <c r="H45" s="3">
        <v>4</v>
      </c>
      <c r="I45" s="3">
        <v>8</v>
      </c>
      <c r="J45" s="33">
        <f t="shared" si="2"/>
        <v>93.52</v>
      </c>
      <c r="K45" s="2">
        <f t="shared" si="3"/>
        <v>218.76999999999998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15764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43729</v>
      </c>
      <c r="B46" s="3">
        <v>9</v>
      </c>
      <c r="C46" s="3">
        <v>8</v>
      </c>
      <c r="D46" s="33">
        <f t="shared" si="0"/>
        <v>193.72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218.76999999999998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43730</v>
      </c>
      <c r="B47" s="3">
        <v>9</v>
      </c>
      <c r="C47" s="3">
        <v>9</v>
      </c>
      <c r="D47" s="33">
        <f t="shared" si="0"/>
        <v>195.39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10</v>
      </c>
      <c r="J47" s="33">
        <f t="shared" si="2"/>
        <v>116.89999999999999</v>
      </c>
      <c r="K47" s="2">
        <f t="shared" si="3"/>
        <v>220.44</v>
      </c>
      <c r="L47" s="59">
        <v>1.67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43731</v>
      </c>
      <c r="B48" s="3">
        <v>9</v>
      </c>
      <c r="C48" s="3">
        <v>9</v>
      </c>
      <c r="D48" s="33">
        <f t="shared" si="0"/>
        <v>195.39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5</v>
      </c>
      <c r="J48" s="33">
        <f t="shared" si="2"/>
        <v>128.59</v>
      </c>
      <c r="K48" s="2">
        <f t="shared" si="3"/>
        <v>220.44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43732</v>
      </c>
      <c r="B49" s="3">
        <v>9</v>
      </c>
      <c r="C49" s="3">
        <v>10</v>
      </c>
      <c r="D49" s="33">
        <f t="shared" si="0"/>
        <v>197.06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222.11</v>
      </c>
      <c r="L49" s="59">
        <v>1.67</v>
      </c>
      <c r="M49" s="60">
        <v>11.69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43733</v>
      </c>
      <c r="B50" s="3">
        <v>9</v>
      </c>
      <c r="C50" s="3">
        <v>10</v>
      </c>
      <c r="D50" s="33">
        <f t="shared" si="0"/>
        <v>197.06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8</v>
      </c>
      <c r="J50" s="33">
        <f t="shared" si="2"/>
        <v>153.63999999999999</v>
      </c>
      <c r="K50" s="2">
        <f t="shared" si="3"/>
        <v>222.11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43734</v>
      </c>
      <c r="B51" s="3">
        <v>9</v>
      </c>
      <c r="C51" s="3">
        <v>11</v>
      </c>
      <c r="D51" s="33">
        <f t="shared" si="0"/>
        <v>198.73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2</v>
      </c>
      <c r="J51" s="33">
        <f t="shared" si="2"/>
        <v>163.66</v>
      </c>
      <c r="K51" s="2">
        <f t="shared" si="3"/>
        <v>223.77999999999997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43735</v>
      </c>
      <c r="B52" s="3">
        <v>9</v>
      </c>
      <c r="C52" s="3">
        <v>11</v>
      </c>
      <c r="D52" s="33">
        <f t="shared" si="0"/>
        <v>198.73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9</v>
      </c>
      <c r="J52" s="33">
        <f t="shared" si="2"/>
        <v>175.35</v>
      </c>
      <c r="K52" s="2">
        <f t="shared" si="3"/>
        <v>223.77999999999997</v>
      </c>
      <c r="L52" s="59">
        <v>0</v>
      </c>
      <c r="M52" s="60">
        <v>11.69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43736</v>
      </c>
      <c r="B53" s="3">
        <v>9</v>
      </c>
      <c r="C53" s="3">
        <v>11</v>
      </c>
      <c r="D53" s="33">
        <f t="shared" si="0"/>
        <v>198.73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4</v>
      </c>
      <c r="J53" s="33">
        <f t="shared" si="2"/>
        <v>187.04</v>
      </c>
      <c r="K53" s="2">
        <f t="shared" si="3"/>
        <v>223.77999999999997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43737</v>
      </c>
      <c r="B54" s="3">
        <v>9</v>
      </c>
      <c r="C54" s="3">
        <v>11</v>
      </c>
      <c r="D54" s="33">
        <f t="shared" si="0"/>
        <v>198.73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0</v>
      </c>
      <c r="J54" s="33">
        <f t="shared" si="2"/>
        <v>200.39999999999998</v>
      </c>
      <c r="K54" s="2">
        <f t="shared" si="3"/>
        <v>223.77999999999997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43738</v>
      </c>
      <c r="B55" s="3">
        <v>10</v>
      </c>
      <c r="C55" s="3">
        <v>0</v>
      </c>
      <c r="D55" s="33">
        <f t="shared" si="0"/>
        <v>200.39999999999998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7</v>
      </c>
      <c r="J55" s="33">
        <f t="shared" si="2"/>
        <v>212.09</v>
      </c>
      <c r="K55" s="2">
        <f t="shared" si="3"/>
        <v>225.45</v>
      </c>
      <c r="L55" s="59">
        <v>1.67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43739</v>
      </c>
      <c r="B56" s="3">
        <v>10</v>
      </c>
      <c r="C56" s="3">
        <v>0</v>
      </c>
      <c r="D56" s="33">
        <f t="shared" si="0"/>
        <v>200.39999999999998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</v>
      </c>
      <c r="J56" s="33">
        <f t="shared" si="2"/>
        <v>222.10999999999999</v>
      </c>
      <c r="K56" s="2">
        <f t="shared" si="3"/>
        <v>225.45</v>
      </c>
      <c r="L56" s="59">
        <v>0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13.36</v>
      </c>
      <c r="M58" s="45">
        <f>SUM(M27:M57)</f>
        <v>384.1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217.10000000000002</v>
      </c>
      <c r="M60" s="45">
        <f>(M59+M58)</f>
        <v>1178.6800000000003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98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43740</v>
      </c>
      <c r="B27" s="3">
        <v>10</v>
      </c>
      <c r="C27" s="3">
        <v>0</v>
      </c>
      <c r="D27" s="33">
        <f t="shared" ref="D27:D57" si="0">(B27*12+C27)*1.67</f>
        <v>200.39999999999998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2</v>
      </c>
      <c r="J27" s="33">
        <f t="shared" ref="J27:J57" si="2">(H27*12+I27)*1.67</f>
        <v>103.53999999999999</v>
      </c>
      <c r="K27" s="2">
        <f t="shared" ref="K27:K57" si="3">D27+G27</f>
        <v>225.45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43741</v>
      </c>
      <c r="B28" s="35">
        <v>10</v>
      </c>
      <c r="C28" s="35">
        <v>1</v>
      </c>
      <c r="D28" s="33">
        <f t="shared" si="0"/>
        <v>202.07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10</v>
      </c>
      <c r="J28" s="33">
        <f t="shared" si="2"/>
        <v>116.89999999999999</v>
      </c>
      <c r="K28" s="2">
        <f t="shared" si="3"/>
        <v>227.12</v>
      </c>
      <c r="L28" s="59">
        <v>1.67</v>
      </c>
      <c r="M28" s="60">
        <v>13.36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43742</v>
      </c>
      <c r="B29" s="35">
        <v>10</v>
      </c>
      <c r="C29" s="35">
        <v>1</v>
      </c>
      <c r="D29" s="33">
        <f t="shared" si="0"/>
        <v>202.07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5</v>
      </c>
      <c r="J29" s="33">
        <f t="shared" si="2"/>
        <v>128.59</v>
      </c>
      <c r="K29" s="2">
        <f t="shared" si="3"/>
        <v>227.12</v>
      </c>
      <c r="L29" s="59">
        <v>0</v>
      </c>
      <c r="M29" s="60">
        <v>11.69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43743</v>
      </c>
      <c r="B30" s="35">
        <v>10</v>
      </c>
      <c r="C30" s="35">
        <v>1</v>
      </c>
      <c r="D30" s="33">
        <f t="shared" si="0"/>
        <v>202.07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3</v>
      </c>
      <c r="J30" s="33">
        <f t="shared" si="2"/>
        <v>145.29</v>
      </c>
      <c r="K30" s="2">
        <f>D30+G30</f>
        <v>227.12</v>
      </c>
      <c r="L30" s="59">
        <v>0</v>
      </c>
      <c r="M30" s="60">
        <v>16.7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43744</v>
      </c>
      <c r="B31" s="35">
        <v>10</v>
      </c>
      <c r="C31" s="35">
        <v>1</v>
      </c>
      <c r="D31" s="33">
        <f t="shared" si="0"/>
        <v>202.07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10</v>
      </c>
      <c r="J31" s="33">
        <f t="shared" si="2"/>
        <v>156.97999999999999</v>
      </c>
      <c r="K31" s="2">
        <f t="shared" si="3"/>
        <v>227.12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43745</v>
      </c>
      <c r="B32" s="3">
        <v>10</v>
      </c>
      <c r="C32" s="3">
        <v>1</v>
      </c>
      <c r="D32" s="33">
        <f t="shared" si="0"/>
        <v>202.07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7</v>
      </c>
      <c r="J32" s="33">
        <f t="shared" si="2"/>
        <v>172.01</v>
      </c>
      <c r="K32" s="2">
        <f t="shared" si="3"/>
        <v>227.12</v>
      </c>
      <c r="L32" s="59">
        <v>0</v>
      </c>
      <c r="M32" s="60">
        <v>15.03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43746</v>
      </c>
      <c r="B33" s="3">
        <v>10</v>
      </c>
      <c r="C33" s="3">
        <v>2</v>
      </c>
      <c r="D33" s="33">
        <f t="shared" si="0"/>
        <v>203.73999999999998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3</v>
      </c>
      <c r="J33" s="33">
        <f t="shared" si="2"/>
        <v>185.37</v>
      </c>
      <c r="K33" s="2">
        <f>D33+G33</f>
        <v>228.78999999999996</v>
      </c>
      <c r="L33" s="59">
        <v>1.67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43747</v>
      </c>
      <c r="B34" s="3">
        <v>10</v>
      </c>
      <c r="C34" s="3">
        <v>2</v>
      </c>
      <c r="D34" s="33">
        <f t="shared" si="0"/>
        <v>203.73999999999998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11</v>
      </c>
      <c r="J34" s="33">
        <f t="shared" si="2"/>
        <v>198.73</v>
      </c>
      <c r="K34" s="2">
        <f t="shared" si="3"/>
        <v>228.78999999999996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43748</v>
      </c>
      <c r="B35" s="3">
        <v>10</v>
      </c>
      <c r="C35" s="3">
        <v>2</v>
      </c>
      <c r="D35" s="33">
        <f t="shared" si="0"/>
        <v>203.73999999999998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6</v>
      </c>
      <c r="J35" s="33">
        <f>(H35*12+I35)*1.67</f>
        <v>210.42</v>
      </c>
      <c r="K35" s="2">
        <f t="shared" si="3"/>
        <v>228.78999999999996</v>
      </c>
      <c r="L35" s="59">
        <v>0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43749</v>
      </c>
      <c r="B36" s="3">
        <v>10</v>
      </c>
      <c r="C36" s="3">
        <v>2</v>
      </c>
      <c r="D36" s="33">
        <f t="shared" si="0"/>
        <v>203.73999999999998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8</v>
      </c>
      <c r="J36" s="33">
        <f>(H36*12+I36)*1.67</f>
        <v>93.52</v>
      </c>
      <c r="K36" s="2">
        <f>D36+G36</f>
        <v>228.78999999999996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15871</v>
      </c>
      <c r="X36" s="48">
        <v>130</v>
      </c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43750</v>
      </c>
      <c r="B37" s="3">
        <v>10</v>
      </c>
      <c r="C37" s="3">
        <v>2</v>
      </c>
      <c r="D37" s="33">
        <f t="shared" si="0"/>
        <v>203.73999999999998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5</v>
      </c>
      <c r="J37" s="33">
        <f t="shared" si="2"/>
        <v>108.55</v>
      </c>
      <c r="K37" s="2">
        <f t="shared" si="3"/>
        <v>228.78999999999996</v>
      </c>
      <c r="L37" s="59">
        <v>0</v>
      </c>
      <c r="M37" s="60">
        <v>15.03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43751</v>
      </c>
      <c r="B38" s="3">
        <v>10</v>
      </c>
      <c r="C38" s="3">
        <v>3</v>
      </c>
      <c r="D38" s="33">
        <f t="shared" si="0"/>
        <v>205.41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0</v>
      </c>
      <c r="J38" s="33">
        <f t="shared" si="2"/>
        <v>120.24</v>
      </c>
      <c r="K38" s="2">
        <f t="shared" si="3"/>
        <v>230.45999999999998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43752</v>
      </c>
      <c r="B39" s="3">
        <v>10</v>
      </c>
      <c r="C39" s="3">
        <v>3</v>
      </c>
      <c r="D39" s="33">
        <f t="shared" si="0"/>
        <v>205.41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6</v>
      </c>
      <c r="J39" s="33">
        <f t="shared" si="2"/>
        <v>130.26</v>
      </c>
      <c r="K39" s="2">
        <f t="shared" si="3"/>
        <v>230.45999999999998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43753</v>
      </c>
      <c r="B40" s="3">
        <v>10</v>
      </c>
      <c r="C40" s="3">
        <v>3</v>
      </c>
      <c r="D40" s="33">
        <f t="shared" si="0"/>
        <v>205.41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10</v>
      </c>
      <c r="J40" s="33">
        <f t="shared" si="2"/>
        <v>136.94</v>
      </c>
      <c r="K40" s="2">
        <f t="shared" si="3"/>
        <v>230.45999999999998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43754</v>
      </c>
      <c r="B41" s="3">
        <v>10</v>
      </c>
      <c r="C41" s="3">
        <v>3</v>
      </c>
      <c r="D41" s="33">
        <f t="shared" si="0"/>
        <v>205.41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3</v>
      </c>
      <c r="J41" s="33">
        <f t="shared" si="2"/>
        <v>145.29</v>
      </c>
      <c r="K41" s="2">
        <f t="shared" si="3"/>
        <v>230.45999999999998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43755</v>
      </c>
      <c r="B42" s="3">
        <v>10</v>
      </c>
      <c r="C42" s="3">
        <v>3</v>
      </c>
      <c r="D42" s="33">
        <f t="shared" si="0"/>
        <v>205.41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230.45999999999998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43756</v>
      </c>
      <c r="B43" s="3">
        <v>10</v>
      </c>
      <c r="C43" s="3">
        <v>3</v>
      </c>
      <c r="D43" s="33">
        <f t="shared" si="0"/>
        <v>205.41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4</v>
      </c>
      <c r="J43" s="33">
        <f t="shared" si="2"/>
        <v>167</v>
      </c>
      <c r="K43" s="2">
        <f>D43+G43</f>
        <v>230.45999999999998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43757</v>
      </c>
      <c r="B44" s="3">
        <v>10</v>
      </c>
      <c r="C44" s="3">
        <v>4</v>
      </c>
      <c r="D44" s="33">
        <f t="shared" si="0"/>
        <v>207.07999999999998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10</v>
      </c>
      <c r="J44" s="33">
        <f t="shared" si="2"/>
        <v>177.01999999999998</v>
      </c>
      <c r="K44" s="2">
        <f t="shared" si="3"/>
        <v>232.13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43758</v>
      </c>
      <c r="B45" s="3">
        <v>10</v>
      </c>
      <c r="C45" s="3">
        <v>4</v>
      </c>
      <c r="D45" s="33">
        <f t="shared" si="0"/>
        <v>207.07999999999998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5</v>
      </c>
      <c r="J45" s="33">
        <f t="shared" si="2"/>
        <v>188.70999999999998</v>
      </c>
      <c r="K45" s="2">
        <f t="shared" si="3"/>
        <v>232.13</v>
      </c>
      <c r="L45" s="59">
        <v>0</v>
      </c>
      <c r="M45" s="60">
        <v>11.69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43759</v>
      </c>
      <c r="B46" s="3">
        <v>10</v>
      </c>
      <c r="C46" s="3">
        <v>4</v>
      </c>
      <c r="D46" s="33">
        <f t="shared" si="0"/>
        <v>207.07999999999998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0</v>
      </c>
      <c r="J46" s="33">
        <f t="shared" si="2"/>
        <v>200.39999999999998</v>
      </c>
      <c r="K46" s="2">
        <f t="shared" si="3"/>
        <v>232.13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43760</v>
      </c>
      <c r="B47" s="3">
        <v>10</v>
      </c>
      <c r="C47" s="3">
        <v>4</v>
      </c>
      <c r="D47" s="33">
        <f t="shared" si="0"/>
        <v>207.07999999999998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232.13</v>
      </c>
      <c r="L47" s="59">
        <v>0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43761</v>
      </c>
      <c r="B48" s="3">
        <v>10</v>
      </c>
      <c r="C48" s="3">
        <v>4</v>
      </c>
      <c r="D48" s="33">
        <f t="shared" si="0"/>
        <v>207.07999999999998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232.13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43762</v>
      </c>
      <c r="B49" s="3">
        <v>10</v>
      </c>
      <c r="C49" s="3">
        <v>4</v>
      </c>
      <c r="D49" s="33">
        <f t="shared" si="0"/>
        <v>207.07999999999998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6</v>
      </c>
      <c r="J49" s="33">
        <f t="shared" si="2"/>
        <v>230.45999999999998</v>
      </c>
      <c r="K49" s="2">
        <f t="shared" si="3"/>
        <v>232.13</v>
      </c>
      <c r="L49" s="59">
        <v>0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43763</v>
      </c>
      <c r="B50" s="3">
        <v>10</v>
      </c>
      <c r="C50" s="3">
        <v>4</v>
      </c>
      <c r="D50" s="33">
        <f t="shared" si="0"/>
        <v>207.07999999999998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8</v>
      </c>
      <c r="J50" s="33">
        <f t="shared" si="2"/>
        <v>113.56</v>
      </c>
      <c r="K50" s="2">
        <f t="shared" si="3"/>
        <v>232.13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>
        <v>16819</v>
      </c>
      <c r="X50" s="48">
        <v>130</v>
      </c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43764</v>
      </c>
      <c r="B51" s="3">
        <v>10</v>
      </c>
      <c r="C51" s="3">
        <v>5</v>
      </c>
      <c r="D51" s="33">
        <f t="shared" si="0"/>
        <v>208.75</v>
      </c>
      <c r="E51" s="36">
        <v>1</v>
      </c>
      <c r="F51" s="36">
        <v>3</v>
      </c>
      <c r="G51" s="33">
        <f>(E51*12+F51)*1.67</f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233.8</v>
      </c>
      <c r="L51" s="59">
        <v>1.67</v>
      </c>
      <c r="M51" s="60">
        <v>5.01</v>
      </c>
      <c r="N51" s="48">
        <v>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2100</v>
      </c>
      <c r="AB51" s="48">
        <v>2400</v>
      </c>
      <c r="AC51" s="119" t="s">
        <v>99</v>
      </c>
      <c r="AD51" s="120"/>
      <c r="AE51" s="120"/>
      <c r="AF51" s="120"/>
      <c r="AG51" s="120"/>
      <c r="AH51" s="121"/>
    </row>
    <row r="52" spans="1:34" ht="12.75" customHeight="1">
      <c r="A52" s="88">
        <v>43765</v>
      </c>
      <c r="B52" s="3">
        <v>10</v>
      </c>
      <c r="C52" s="3">
        <v>5</v>
      </c>
      <c r="D52" s="33">
        <f t="shared" si="0"/>
        <v>208.75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4</v>
      </c>
      <c r="J52" s="33">
        <f t="shared" si="2"/>
        <v>126.91999999999999</v>
      </c>
      <c r="K52" s="2">
        <f t="shared" si="3"/>
        <v>233.8</v>
      </c>
      <c r="L52" s="59">
        <v>0</v>
      </c>
      <c r="M52" s="60">
        <v>8.35</v>
      </c>
      <c r="N52" s="48">
        <v>12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1600</v>
      </c>
      <c r="AB52" s="48">
        <v>1700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43766</v>
      </c>
      <c r="B53" s="3">
        <v>10</v>
      </c>
      <c r="C53" s="3">
        <v>5</v>
      </c>
      <c r="D53" s="33">
        <f t="shared" si="0"/>
        <v>208.75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233.8</v>
      </c>
      <c r="L53" s="59">
        <v>0</v>
      </c>
      <c r="M53" s="60">
        <v>5.01</v>
      </c>
      <c r="N53" s="48">
        <v>10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2100</v>
      </c>
      <c r="AB53" s="48">
        <v>2100</v>
      </c>
      <c r="AC53" s="119" t="s">
        <v>100</v>
      </c>
      <c r="AD53" s="120"/>
      <c r="AE53" s="120"/>
      <c r="AF53" s="120"/>
      <c r="AG53" s="120"/>
      <c r="AH53" s="121"/>
    </row>
    <row r="54" spans="1:34" ht="12.75" customHeight="1">
      <c r="A54" s="88">
        <v>43767</v>
      </c>
      <c r="B54" s="3">
        <v>10</v>
      </c>
      <c r="C54" s="3">
        <v>5</v>
      </c>
      <c r="D54" s="33">
        <f t="shared" si="0"/>
        <v>208.75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11</v>
      </c>
      <c r="J54" s="33">
        <f t="shared" si="2"/>
        <v>138.60999999999999</v>
      </c>
      <c r="K54" s="2">
        <f t="shared" si="3"/>
        <v>233.8</v>
      </c>
      <c r="L54" s="59">
        <v>0</v>
      </c>
      <c r="M54" s="60">
        <v>6.68</v>
      </c>
      <c r="N54" s="48">
        <v>14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2300</v>
      </c>
      <c r="AB54" s="48">
        <v>2300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43768</v>
      </c>
      <c r="B55" s="3">
        <v>10</v>
      </c>
      <c r="C55" s="3">
        <v>5</v>
      </c>
      <c r="D55" s="33">
        <f t="shared" si="0"/>
        <v>208.75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233.8</v>
      </c>
      <c r="L55" s="59">
        <v>0</v>
      </c>
      <c r="M55" s="60">
        <v>8.35</v>
      </c>
      <c r="N55" s="48">
        <v>26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43769</v>
      </c>
      <c r="B56" s="3">
        <v>10</v>
      </c>
      <c r="C56" s="3">
        <v>5</v>
      </c>
      <c r="D56" s="33">
        <f t="shared" si="0"/>
        <v>208.75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9</v>
      </c>
      <c r="J56" s="33">
        <f t="shared" si="2"/>
        <v>155.31</v>
      </c>
      <c r="K56" s="2">
        <f t="shared" si="3"/>
        <v>233.8</v>
      </c>
      <c r="L56" s="59">
        <v>0</v>
      </c>
      <c r="M56" s="60">
        <v>8.35</v>
      </c>
      <c r="N56" s="48">
        <v>16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43770</v>
      </c>
      <c r="B57" s="47">
        <v>10</v>
      </c>
      <c r="C57" s="3">
        <v>5</v>
      </c>
      <c r="D57" s="33">
        <f t="shared" si="0"/>
        <v>208.75</v>
      </c>
      <c r="E57" s="36">
        <v>1</v>
      </c>
      <c r="F57" s="36">
        <v>3</v>
      </c>
      <c r="G57" s="33">
        <f t="shared" si="1"/>
        <v>25.049999999999997</v>
      </c>
      <c r="H57" s="47">
        <v>8</v>
      </c>
      <c r="I57" s="3">
        <v>2</v>
      </c>
      <c r="J57" s="2">
        <f t="shared" si="2"/>
        <v>163.66</v>
      </c>
      <c r="K57" s="2">
        <f t="shared" si="3"/>
        <v>233.8</v>
      </c>
      <c r="L57" s="59">
        <v>0</v>
      </c>
      <c r="M57" s="60">
        <v>8.35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332.33000000000015</v>
      </c>
      <c r="N58" s="46">
        <f>SUM(N27:N57)</f>
        <v>586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1126.9100000000003</v>
      </c>
      <c r="N60" s="45">
        <f>(N59+N58)</f>
        <v>6509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80" zoomScaleNormal="80" workbookViewId="0">
      <selection activeCell="A27" sqref="A27:A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101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9"/>
      <c r="AD25" s="109"/>
      <c r="AE25" s="109"/>
      <c r="AF25" s="109"/>
      <c r="AG25" s="109"/>
      <c r="AH25" s="11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43771</v>
      </c>
      <c r="B27" s="3">
        <v>10</v>
      </c>
      <c r="C27" s="3">
        <v>6</v>
      </c>
      <c r="D27" s="33">
        <f t="shared" ref="D27:D57" si="0">(B27*12+C27)*1.67</f>
        <v>210.42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235.46999999999997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43772</v>
      </c>
      <c r="B28" s="35">
        <v>10</v>
      </c>
      <c r="C28" s="35">
        <v>6</v>
      </c>
      <c r="D28" s="33">
        <f t="shared" si="0"/>
        <v>210.42</v>
      </c>
      <c r="E28" s="36">
        <v>1</v>
      </c>
      <c r="F28" s="36">
        <v>3</v>
      </c>
      <c r="G28" s="33">
        <f t="shared" si="1"/>
        <v>25.049999999999997</v>
      </c>
      <c r="H28" s="3">
        <v>9</v>
      </c>
      <c r="I28" s="3">
        <v>1</v>
      </c>
      <c r="J28" s="33">
        <f t="shared" si="2"/>
        <v>182.03</v>
      </c>
      <c r="K28" s="2">
        <f t="shared" si="3"/>
        <v>235.46999999999997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43773</v>
      </c>
      <c r="B29" s="35">
        <v>10</v>
      </c>
      <c r="C29" s="35">
        <v>6</v>
      </c>
      <c r="D29" s="33">
        <f t="shared" si="0"/>
        <v>210.42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7</v>
      </c>
      <c r="J29" s="33">
        <f t="shared" si="2"/>
        <v>192.04999999999998</v>
      </c>
      <c r="K29" s="2">
        <f t="shared" si="3"/>
        <v>235.46999999999997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43774</v>
      </c>
      <c r="B30" s="35">
        <v>10</v>
      </c>
      <c r="C30" s="35">
        <v>6</v>
      </c>
      <c r="D30" s="33">
        <f t="shared" si="0"/>
        <v>210.42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0</v>
      </c>
      <c r="J30" s="33">
        <f t="shared" si="2"/>
        <v>200.39999999999998</v>
      </c>
      <c r="K30" s="2">
        <f>D30+G30</f>
        <v>235.46999999999997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43775</v>
      </c>
      <c r="B31" s="35">
        <v>10</v>
      </c>
      <c r="C31" s="35">
        <v>6</v>
      </c>
      <c r="D31" s="33">
        <f t="shared" si="0"/>
        <v>210.42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235.46999999999997</v>
      </c>
      <c r="L31" s="59">
        <v>0</v>
      </c>
      <c r="M31" s="60">
        <v>8.35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43776</v>
      </c>
      <c r="B32" s="3">
        <v>10</v>
      </c>
      <c r="C32" s="3">
        <v>7</v>
      </c>
      <c r="D32" s="33">
        <f t="shared" si="0"/>
        <v>212.09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9</v>
      </c>
      <c r="J32" s="33">
        <f t="shared" si="2"/>
        <v>215.42999999999998</v>
      </c>
      <c r="K32" s="2">
        <f t="shared" si="3"/>
        <v>237.14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43777</v>
      </c>
      <c r="B33" s="3">
        <v>10</v>
      </c>
      <c r="C33" s="3">
        <v>7</v>
      </c>
      <c r="D33" s="33">
        <f t="shared" si="0"/>
        <v>212.09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</v>
      </c>
      <c r="J33" s="33">
        <f t="shared" si="2"/>
        <v>222.10999999999999</v>
      </c>
      <c r="K33" s="2">
        <f>D33+G33</f>
        <v>237.14</v>
      </c>
      <c r="L33" s="59">
        <v>0</v>
      </c>
      <c r="M33" s="60">
        <v>36.68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43778</v>
      </c>
      <c r="B34" s="3">
        <v>10</v>
      </c>
      <c r="C34" s="3">
        <v>7</v>
      </c>
      <c r="D34" s="33">
        <f t="shared" si="0"/>
        <v>212.09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5</v>
      </c>
      <c r="J34" s="33">
        <f t="shared" si="2"/>
        <v>228.79</v>
      </c>
      <c r="K34" s="2">
        <f t="shared" si="3"/>
        <v>237.14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43779</v>
      </c>
      <c r="B35" s="3">
        <v>10</v>
      </c>
      <c r="C35" s="3">
        <v>7</v>
      </c>
      <c r="D35" s="33">
        <f t="shared" si="0"/>
        <v>212.09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9</v>
      </c>
      <c r="J35" s="33">
        <f>(H35*12+I35)*1.67</f>
        <v>235.47</v>
      </c>
      <c r="K35" s="2">
        <f t="shared" si="3"/>
        <v>237.14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43780</v>
      </c>
      <c r="B36" s="3">
        <v>10</v>
      </c>
      <c r="C36" s="3">
        <v>7</v>
      </c>
      <c r="D36" s="33">
        <f t="shared" si="0"/>
        <v>212.09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8</v>
      </c>
      <c r="J36" s="33">
        <f>(H36*12+I36)*1.67</f>
        <v>113.56</v>
      </c>
      <c r="K36" s="2">
        <f>D36+G36</f>
        <v>237.14</v>
      </c>
      <c r="L36" s="59">
        <v>0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16771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43781</v>
      </c>
      <c r="B37" s="3">
        <v>10</v>
      </c>
      <c r="C37" s="3">
        <v>7</v>
      </c>
      <c r="D37" s="33">
        <f t="shared" si="0"/>
        <v>212.09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237.14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43782</v>
      </c>
      <c r="B38" s="3">
        <v>10</v>
      </c>
      <c r="C38" s="3">
        <v>7</v>
      </c>
      <c r="D38" s="33">
        <f t="shared" si="0"/>
        <v>212.09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237.14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43783</v>
      </c>
      <c r="B39" s="3">
        <v>10</v>
      </c>
      <c r="C39" s="3">
        <v>7</v>
      </c>
      <c r="D39" s="33">
        <f t="shared" si="0"/>
        <v>212.09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237.14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43784</v>
      </c>
      <c r="B40" s="3">
        <v>10</v>
      </c>
      <c r="C40" s="3">
        <v>7</v>
      </c>
      <c r="D40" s="33">
        <f t="shared" si="0"/>
        <v>212.09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237.14</v>
      </c>
      <c r="L40" s="59">
        <v>0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43785</v>
      </c>
      <c r="B41" s="3">
        <v>10</v>
      </c>
      <c r="C41" s="3">
        <v>7</v>
      </c>
      <c r="D41" s="33">
        <f t="shared" si="0"/>
        <v>212.09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7</v>
      </c>
      <c r="J41" s="33">
        <f t="shared" si="2"/>
        <v>151.97</v>
      </c>
      <c r="K41" s="2">
        <f t="shared" si="3"/>
        <v>237.14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43786</v>
      </c>
      <c r="B42" s="3">
        <v>10</v>
      </c>
      <c r="C42" s="3">
        <v>8</v>
      </c>
      <c r="D42" s="33">
        <f t="shared" si="0"/>
        <v>213.76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238.81</v>
      </c>
      <c r="L42" s="59">
        <v>1.67</v>
      </c>
      <c r="M42" s="60">
        <v>3.34</v>
      </c>
      <c r="N42" s="48">
        <v>16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1400</v>
      </c>
      <c r="AB42" s="48">
        <v>1600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43787</v>
      </c>
      <c r="B43" s="3">
        <v>10</v>
      </c>
      <c r="C43" s="3">
        <v>8</v>
      </c>
      <c r="D43" s="33">
        <f t="shared" si="0"/>
        <v>213.76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0</v>
      </c>
      <c r="J43" s="33">
        <f t="shared" si="2"/>
        <v>160.32</v>
      </c>
      <c r="K43" s="2">
        <f>D43+G43</f>
        <v>238.81</v>
      </c>
      <c r="L43" s="59">
        <v>0</v>
      </c>
      <c r="M43" s="60">
        <v>5.01</v>
      </c>
      <c r="N43" s="48">
        <v>16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1400</v>
      </c>
      <c r="AB43" s="48">
        <v>1600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43788</v>
      </c>
      <c r="B44" s="3">
        <v>10</v>
      </c>
      <c r="C44" s="3">
        <v>8</v>
      </c>
      <c r="D44" s="33">
        <f t="shared" si="0"/>
        <v>213.76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3</v>
      </c>
      <c r="J44" s="33">
        <f t="shared" si="2"/>
        <v>165.32999999999998</v>
      </c>
      <c r="K44" s="2">
        <f t="shared" si="3"/>
        <v>238.81</v>
      </c>
      <c r="L44" s="59">
        <v>0</v>
      </c>
      <c r="M44" s="60">
        <v>5.01</v>
      </c>
      <c r="N44" s="48">
        <v>16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1400</v>
      </c>
      <c r="AB44" s="48">
        <v>1600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43789</v>
      </c>
      <c r="B45" s="3">
        <v>10</v>
      </c>
      <c r="C45" s="3">
        <v>9</v>
      </c>
      <c r="D45" s="33">
        <f t="shared" si="0"/>
        <v>215.42999999999998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8</v>
      </c>
      <c r="J45" s="33">
        <f t="shared" si="2"/>
        <v>173.68</v>
      </c>
      <c r="K45" s="2">
        <f t="shared" si="3"/>
        <v>240.47999999999996</v>
      </c>
      <c r="L45" s="59">
        <v>1.67</v>
      </c>
      <c r="M45" s="60">
        <v>8.35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1400</v>
      </c>
      <c r="AB45" s="48">
        <v>1600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43790</v>
      </c>
      <c r="B46" s="3">
        <v>10</v>
      </c>
      <c r="C46" s="3">
        <v>10</v>
      </c>
      <c r="D46" s="33">
        <f t="shared" si="0"/>
        <v>217.1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33">
        <f t="shared" si="2"/>
        <v>182.03</v>
      </c>
      <c r="K46" s="2">
        <f t="shared" si="3"/>
        <v>242.14999999999998</v>
      </c>
      <c r="L46" s="59">
        <v>1.67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43791</v>
      </c>
      <c r="B47" s="3">
        <v>1</v>
      </c>
      <c r="C47" s="3">
        <v>11</v>
      </c>
      <c r="D47" s="33">
        <f t="shared" si="0"/>
        <v>38.409999999999997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63.459999999999994</v>
      </c>
      <c r="L47" s="59">
        <v>1.67</v>
      </c>
      <c r="M47" s="60">
        <v>10.02</v>
      </c>
      <c r="N47" s="48">
        <v>20</v>
      </c>
      <c r="O47" s="69">
        <v>43791</v>
      </c>
      <c r="P47" s="48">
        <v>2421136</v>
      </c>
      <c r="Q47" s="76">
        <v>11</v>
      </c>
      <c r="R47" s="76">
        <v>0</v>
      </c>
      <c r="S47" s="76">
        <v>1</v>
      </c>
      <c r="T47" s="76">
        <v>11</v>
      </c>
      <c r="U47" s="76">
        <v>180</v>
      </c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43792</v>
      </c>
      <c r="B48" s="3">
        <v>2</v>
      </c>
      <c r="C48" s="3">
        <v>0</v>
      </c>
      <c r="D48" s="33">
        <f t="shared" si="0"/>
        <v>40.08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11</v>
      </c>
      <c r="J48" s="33">
        <f t="shared" si="2"/>
        <v>198.73</v>
      </c>
      <c r="K48" s="2">
        <f t="shared" si="3"/>
        <v>65.13</v>
      </c>
      <c r="L48" s="59">
        <v>1.67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43793</v>
      </c>
      <c r="B49" s="3">
        <v>2</v>
      </c>
      <c r="C49" s="3">
        <v>0</v>
      </c>
      <c r="D49" s="33">
        <f t="shared" si="0"/>
        <v>40.08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65.13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43794</v>
      </c>
      <c r="B50" s="3">
        <v>2</v>
      </c>
      <c r="C50" s="3">
        <v>0</v>
      </c>
      <c r="D50" s="33">
        <f t="shared" si="0"/>
        <v>40.08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5</v>
      </c>
      <c r="J50" s="33">
        <f t="shared" si="2"/>
        <v>208.75</v>
      </c>
      <c r="K50" s="2">
        <f t="shared" si="3"/>
        <v>65.13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43795</v>
      </c>
      <c r="B51" s="3">
        <v>2</v>
      </c>
      <c r="C51" s="3">
        <v>1</v>
      </c>
      <c r="D51" s="33">
        <f t="shared" si="0"/>
        <v>41.75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11</v>
      </c>
      <c r="J51" s="33">
        <f t="shared" si="2"/>
        <v>218.76999999999998</v>
      </c>
      <c r="K51" s="2">
        <f t="shared" si="3"/>
        <v>66.8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43796</v>
      </c>
      <c r="B52" s="3">
        <v>2</v>
      </c>
      <c r="C52" s="3">
        <v>1</v>
      </c>
      <c r="D52" s="33">
        <f t="shared" si="0"/>
        <v>41.75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66.8</v>
      </c>
      <c r="L52" s="59">
        <v>0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43797</v>
      </c>
      <c r="B53" s="3">
        <v>2</v>
      </c>
      <c r="C53" s="3">
        <v>1</v>
      </c>
      <c r="D53" s="33">
        <f t="shared" si="0"/>
        <v>41.75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8</v>
      </c>
      <c r="J53" s="33">
        <f t="shared" si="2"/>
        <v>233.79999999999998</v>
      </c>
      <c r="K53" s="2">
        <f t="shared" si="3"/>
        <v>66.8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43798</v>
      </c>
      <c r="B54" s="3">
        <v>2</v>
      </c>
      <c r="C54" s="3">
        <v>1</v>
      </c>
      <c r="D54" s="33">
        <f t="shared" si="0"/>
        <v>41.75</v>
      </c>
      <c r="E54" s="36">
        <v>1</v>
      </c>
      <c r="F54" s="36">
        <v>3</v>
      </c>
      <c r="G54" s="33">
        <f t="shared" si="1"/>
        <v>25.049999999999997</v>
      </c>
      <c r="H54" s="3">
        <v>12</v>
      </c>
      <c r="I54" s="3">
        <v>1</v>
      </c>
      <c r="J54" s="33">
        <f t="shared" si="2"/>
        <v>242.14999999999998</v>
      </c>
      <c r="K54" s="2">
        <f t="shared" si="3"/>
        <v>66.8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43799</v>
      </c>
      <c r="B55" s="3">
        <v>2</v>
      </c>
      <c r="C55" s="3">
        <v>1</v>
      </c>
      <c r="D55" s="33">
        <f t="shared" si="0"/>
        <v>41.75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2</v>
      </c>
      <c r="J55" s="33">
        <f t="shared" si="2"/>
        <v>123.58</v>
      </c>
      <c r="K55" s="2">
        <f t="shared" si="3"/>
        <v>66.8</v>
      </c>
      <c r="L55" s="59">
        <v>0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>
        <v>16477</v>
      </c>
      <c r="W55" s="68">
        <v>130</v>
      </c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43800</v>
      </c>
      <c r="B56" s="3">
        <v>2</v>
      </c>
      <c r="C56" s="3">
        <v>2</v>
      </c>
      <c r="D56" s="33">
        <f t="shared" si="0"/>
        <v>43.42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8</v>
      </c>
      <c r="J56" s="33">
        <f t="shared" si="2"/>
        <v>133.6</v>
      </c>
      <c r="K56" s="2">
        <f t="shared" si="3"/>
        <v>68.47</v>
      </c>
      <c r="L56" s="59">
        <v>1.67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260.45999999999998</v>
      </c>
      <c r="N58" s="46">
        <f>SUM(N27:N57)</f>
        <v>588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218.77</v>
      </c>
      <c r="M60" s="45">
        <f>(M59+M58)</f>
        <v>1055.0400000000002</v>
      </c>
      <c r="N60" s="45">
        <f>(N59+N58)</f>
        <v>6511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B58" sqref="AB58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102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1"/>
      <c r="AD25" s="111"/>
      <c r="AE25" s="111"/>
      <c r="AF25" s="111"/>
      <c r="AG25" s="111"/>
      <c r="AH25" s="11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43801</v>
      </c>
      <c r="B27" s="3">
        <v>2</v>
      </c>
      <c r="C27" s="3">
        <v>2</v>
      </c>
      <c r="D27" s="33">
        <f t="shared" ref="D27:D57" si="0">(B27*12+C27)*1.67</f>
        <v>43.42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7</v>
      </c>
      <c r="J27" s="33">
        <f t="shared" ref="J27:J57" si="2">(H27*12+I27)*1.67</f>
        <v>151.97</v>
      </c>
      <c r="K27" s="2">
        <f t="shared" ref="K27:K57" si="3">D27+G27</f>
        <v>68.47</v>
      </c>
      <c r="L27" s="59">
        <v>0</v>
      </c>
      <c r="M27" s="60">
        <v>18.37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43802</v>
      </c>
      <c r="B28" s="35">
        <v>2</v>
      </c>
      <c r="C28" s="35">
        <v>2</v>
      </c>
      <c r="D28" s="33">
        <f t="shared" si="0"/>
        <v>43.42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0</v>
      </c>
      <c r="J28" s="33">
        <f t="shared" si="2"/>
        <v>160.32</v>
      </c>
      <c r="K28" s="2">
        <f t="shared" si="3"/>
        <v>68.47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43803</v>
      </c>
      <c r="B29" s="35">
        <v>2</v>
      </c>
      <c r="C29" s="35">
        <v>2</v>
      </c>
      <c r="D29" s="33">
        <f t="shared" si="0"/>
        <v>43.42</v>
      </c>
      <c r="E29" s="36">
        <v>1</v>
      </c>
      <c r="F29" s="36">
        <v>3</v>
      </c>
      <c r="G29" s="33">
        <f t="shared" si="1"/>
        <v>25.049999999999997</v>
      </c>
      <c r="H29" s="3">
        <v>8</v>
      </c>
      <c r="I29" s="3">
        <v>6</v>
      </c>
      <c r="J29" s="33">
        <f t="shared" si="2"/>
        <v>170.34</v>
      </c>
      <c r="K29" s="2">
        <f t="shared" si="3"/>
        <v>68.47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43804</v>
      </c>
      <c r="B30" s="35">
        <v>2</v>
      </c>
      <c r="C30" s="35">
        <v>2</v>
      </c>
      <c r="D30" s="33">
        <f t="shared" si="0"/>
        <v>43.42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</v>
      </c>
      <c r="J30" s="33">
        <f t="shared" si="2"/>
        <v>182.03</v>
      </c>
      <c r="K30" s="2">
        <f>D30+G30</f>
        <v>68.47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43805</v>
      </c>
      <c r="B31" s="35">
        <v>2</v>
      </c>
      <c r="C31" s="35">
        <v>2</v>
      </c>
      <c r="D31" s="33">
        <f t="shared" si="0"/>
        <v>43.42</v>
      </c>
      <c r="E31" s="36">
        <v>1</v>
      </c>
      <c r="F31" s="36">
        <v>3</v>
      </c>
      <c r="G31" s="33">
        <f>(E31*12+F31)*1.67</f>
        <v>25.049999999999997</v>
      </c>
      <c r="H31" s="3">
        <v>9</v>
      </c>
      <c r="I31" s="3">
        <v>7</v>
      </c>
      <c r="J31" s="33">
        <f t="shared" si="2"/>
        <v>192.04999999999998</v>
      </c>
      <c r="K31" s="2">
        <f t="shared" si="3"/>
        <v>68.47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43806</v>
      </c>
      <c r="B32" s="3">
        <v>2</v>
      </c>
      <c r="C32" s="3">
        <v>2</v>
      </c>
      <c r="D32" s="33">
        <f t="shared" si="0"/>
        <v>43.42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2</v>
      </c>
      <c r="J32" s="33">
        <f t="shared" si="2"/>
        <v>203.73999999999998</v>
      </c>
      <c r="K32" s="2">
        <f t="shared" si="3"/>
        <v>68.47</v>
      </c>
      <c r="L32" s="59">
        <v>0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43807</v>
      </c>
      <c r="B33" s="3">
        <v>2</v>
      </c>
      <c r="C33" s="3">
        <v>2</v>
      </c>
      <c r="D33" s="33">
        <f t="shared" si="0"/>
        <v>43.42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7</v>
      </c>
      <c r="J33" s="33">
        <f t="shared" si="2"/>
        <v>212.09</v>
      </c>
      <c r="K33" s="2">
        <f>D33+G33</f>
        <v>68.47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43808</v>
      </c>
      <c r="B34" s="3">
        <v>2</v>
      </c>
      <c r="C34" s="3">
        <v>3</v>
      </c>
      <c r="D34" s="33">
        <f t="shared" si="0"/>
        <v>45.089999999999996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0</v>
      </c>
      <c r="J34" s="33">
        <f t="shared" si="2"/>
        <v>220.44</v>
      </c>
      <c r="K34" s="2">
        <f t="shared" si="3"/>
        <v>70.139999999999986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43809</v>
      </c>
      <c r="B35" s="3">
        <v>2</v>
      </c>
      <c r="C35" s="3">
        <v>3</v>
      </c>
      <c r="D35" s="33">
        <f t="shared" si="0"/>
        <v>45.089999999999996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>(H35*12+I35)*1.67</f>
        <v>106.88</v>
      </c>
      <c r="K35" s="2">
        <f t="shared" si="3"/>
        <v>70.139999999999986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>
        <v>16397</v>
      </c>
      <c r="X35" s="48">
        <v>130</v>
      </c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43810</v>
      </c>
      <c r="B36" s="3">
        <v>2</v>
      </c>
      <c r="C36" s="3">
        <v>3</v>
      </c>
      <c r="D36" s="33">
        <f t="shared" si="0"/>
        <v>45.089999999999996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10</v>
      </c>
      <c r="J36" s="33">
        <f>(H36*12+I36)*1.67</f>
        <v>116.89999999999999</v>
      </c>
      <c r="K36" s="2">
        <f>D36+G36</f>
        <v>70.139999999999986</v>
      </c>
      <c r="L36" s="59">
        <v>0</v>
      </c>
      <c r="M36" s="60">
        <v>10.02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43811</v>
      </c>
      <c r="B37" s="3">
        <v>2</v>
      </c>
      <c r="C37" s="3">
        <v>3</v>
      </c>
      <c r="D37" s="33">
        <f t="shared" si="0"/>
        <v>45.089999999999996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2</v>
      </c>
      <c r="J37" s="33">
        <f t="shared" si="2"/>
        <v>123.58</v>
      </c>
      <c r="K37" s="2">
        <f t="shared" si="3"/>
        <v>70.139999999999986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43812</v>
      </c>
      <c r="B38" s="3">
        <v>2</v>
      </c>
      <c r="C38" s="3">
        <v>3</v>
      </c>
      <c r="D38" s="33">
        <f t="shared" si="0"/>
        <v>45.089999999999996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70.139999999999986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43813</v>
      </c>
      <c r="B39" s="3">
        <v>2</v>
      </c>
      <c r="C39" s="3">
        <v>3</v>
      </c>
      <c r="D39" s="33">
        <f t="shared" si="0"/>
        <v>45.089999999999996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70.139999999999986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43814</v>
      </c>
      <c r="B40" s="3">
        <v>2</v>
      </c>
      <c r="C40" s="3">
        <v>3</v>
      </c>
      <c r="D40" s="33">
        <f t="shared" si="0"/>
        <v>45.089999999999996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70.139999999999986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43815</v>
      </c>
      <c r="B41" s="3">
        <v>2</v>
      </c>
      <c r="C41" s="3">
        <v>3</v>
      </c>
      <c r="D41" s="33">
        <f t="shared" si="0"/>
        <v>45.089999999999996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9</v>
      </c>
      <c r="J41" s="33">
        <f t="shared" si="2"/>
        <v>155.31</v>
      </c>
      <c r="K41" s="2">
        <f t="shared" si="3"/>
        <v>70.139999999999986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43816</v>
      </c>
      <c r="B42" s="3">
        <v>2</v>
      </c>
      <c r="C42" s="3">
        <v>4</v>
      </c>
      <c r="D42" s="33">
        <f t="shared" si="0"/>
        <v>46.76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71.81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43817</v>
      </c>
      <c r="B43" s="3">
        <v>2</v>
      </c>
      <c r="C43" s="3">
        <v>4</v>
      </c>
      <c r="D43" s="33">
        <f t="shared" si="0"/>
        <v>46.76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6</v>
      </c>
      <c r="J43" s="33">
        <f t="shared" si="2"/>
        <v>170.34</v>
      </c>
      <c r="K43" s="2">
        <f>D43+G43</f>
        <v>71.81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43818</v>
      </c>
      <c r="B44" s="3">
        <v>2</v>
      </c>
      <c r="C44" s="3">
        <v>4</v>
      </c>
      <c r="D44" s="33">
        <f t="shared" si="0"/>
        <v>46.76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0</v>
      </c>
      <c r="J44" s="33">
        <f t="shared" si="2"/>
        <v>180.35999999999999</v>
      </c>
      <c r="K44" s="2">
        <f t="shared" si="3"/>
        <v>71.81</v>
      </c>
      <c r="L44" s="59">
        <v>0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43819</v>
      </c>
      <c r="B45" s="3">
        <v>2</v>
      </c>
      <c r="C45" s="3">
        <v>4</v>
      </c>
      <c r="D45" s="33">
        <f t="shared" si="0"/>
        <v>46.76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3</v>
      </c>
      <c r="J45" s="33">
        <f t="shared" si="2"/>
        <v>185.37</v>
      </c>
      <c r="K45" s="2">
        <f t="shared" si="3"/>
        <v>71.81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43820</v>
      </c>
      <c r="B46" s="3">
        <v>2</v>
      </c>
      <c r="C46" s="3">
        <v>4</v>
      </c>
      <c r="D46" s="33">
        <f t="shared" si="0"/>
        <v>46.76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8</v>
      </c>
      <c r="J46" s="33">
        <f t="shared" si="2"/>
        <v>193.72</v>
      </c>
      <c r="K46" s="2">
        <f t="shared" si="3"/>
        <v>71.81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43821</v>
      </c>
      <c r="B47" s="3">
        <v>2</v>
      </c>
      <c r="C47" s="3">
        <v>4</v>
      </c>
      <c r="D47" s="33">
        <f t="shared" si="0"/>
        <v>46.76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0</v>
      </c>
      <c r="J47" s="33">
        <f t="shared" si="2"/>
        <v>200.39999999999998</v>
      </c>
      <c r="K47" s="2">
        <f t="shared" si="3"/>
        <v>71.81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43822</v>
      </c>
      <c r="B48" s="3">
        <v>2</v>
      </c>
      <c r="C48" s="3">
        <v>4</v>
      </c>
      <c r="D48" s="33">
        <f t="shared" si="0"/>
        <v>46.76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3</v>
      </c>
      <c r="J48" s="33">
        <f t="shared" si="2"/>
        <v>205.41</v>
      </c>
      <c r="K48" s="2">
        <f t="shared" si="3"/>
        <v>71.81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43823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6</v>
      </c>
      <c r="J49" s="33">
        <f t="shared" si="2"/>
        <v>210.42</v>
      </c>
      <c r="K49" s="2">
        <f t="shared" si="3"/>
        <v>71.81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1300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43824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9</v>
      </c>
      <c r="J50" s="33">
        <f t="shared" si="2"/>
        <v>215.42999999999998</v>
      </c>
      <c r="K50" s="2">
        <f t="shared" si="3"/>
        <v>71.81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43825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>(E51*12+F51)*1.67</f>
        <v>25.049999999999997</v>
      </c>
      <c r="H51" s="3">
        <v>11</v>
      </c>
      <c r="I51" s="3">
        <v>0</v>
      </c>
      <c r="J51" s="33">
        <f t="shared" si="2"/>
        <v>220.44</v>
      </c>
      <c r="K51" s="2">
        <f t="shared" si="3"/>
        <v>71.81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43826</v>
      </c>
      <c r="B52" s="3">
        <v>2</v>
      </c>
      <c r="C52" s="3">
        <v>4</v>
      </c>
      <c r="D52" s="33">
        <f t="shared" si="0"/>
        <v>46.76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71.81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43827</v>
      </c>
      <c r="B53" s="3">
        <v>2</v>
      </c>
      <c r="C53" s="3">
        <v>4</v>
      </c>
      <c r="D53" s="33">
        <f t="shared" si="0"/>
        <v>46.76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7</v>
      </c>
      <c r="J53" s="33">
        <f t="shared" si="2"/>
        <v>232.13</v>
      </c>
      <c r="K53" s="2">
        <f t="shared" si="3"/>
        <v>71.81</v>
      </c>
      <c r="L53" s="59">
        <v>0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43828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11</v>
      </c>
      <c r="J54" s="33">
        <f t="shared" si="2"/>
        <v>238.81</v>
      </c>
      <c r="K54" s="2">
        <f t="shared" si="3"/>
        <v>73.47999999999999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1300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43829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12</v>
      </c>
      <c r="I55" s="3">
        <v>2</v>
      </c>
      <c r="J55" s="33">
        <f t="shared" si="2"/>
        <v>243.82</v>
      </c>
      <c r="K55" s="2">
        <f t="shared" si="3"/>
        <v>73.47999999999999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1300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43830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12</v>
      </c>
      <c r="I56" s="3">
        <v>4</v>
      </c>
      <c r="J56" s="33">
        <f t="shared" si="2"/>
        <v>247.16</v>
      </c>
      <c r="K56" s="2">
        <f t="shared" si="3"/>
        <v>73.47999999999999</v>
      </c>
      <c r="L56" s="59">
        <v>0</v>
      </c>
      <c r="M56" s="60">
        <v>3.34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43831</v>
      </c>
      <c r="B57" s="47">
        <v>2</v>
      </c>
      <c r="C57" s="3">
        <v>5</v>
      </c>
      <c r="D57" s="33">
        <f t="shared" si="0"/>
        <v>48.43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6</v>
      </c>
      <c r="J57" s="2">
        <f t="shared" si="2"/>
        <v>250.5</v>
      </c>
      <c r="K57" s="2">
        <f t="shared" si="3"/>
        <v>73.47999999999999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1300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5.01</v>
      </c>
      <c r="M58" s="45">
        <f>SUM(M27:M57)</f>
        <v>245.48999999999992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208.75</v>
      </c>
      <c r="M60" s="45">
        <f>(M59+M58)</f>
        <v>1040.0700000000002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103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3"/>
      <c r="AD25" s="113"/>
      <c r="AE25" s="113"/>
      <c r="AF25" s="113"/>
      <c r="AG25" s="113"/>
      <c r="AH25" s="11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43832</v>
      </c>
      <c r="B27" s="3">
        <v>2</v>
      </c>
      <c r="C27" s="3">
        <v>5</v>
      </c>
      <c r="D27" s="33">
        <f t="shared" ref="D27:D57" si="0">(B27*12+C27)*1.67</f>
        <v>48.43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8</v>
      </c>
      <c r="J27" s="33">
        <f t="shared" ref="J27:J57" si="2">(H27*12+I27)*1.67</f>
        <v>253.83999999999997</v>
      </c>
      <c r="K27" s="2">
        <f t="shared" ref="K27:K57" si="3">D27+G27</f>
        <v>73.47999999999999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43833</v>
      </c>
      <c r="B28" s="35">
        <v>2</v>
      </c>
      <c r="C28" s="35">
        <v>5</v>
      </c>
      <c r="D28" s="33">
        <f t="shared" si="0"/>
        <v>48.43</v>
      </c>
      <c r="E28" s="36">
        <v>1</v>
      </c>
      <c r="F28" s="36">
        <v>3</v>
      </c>
      <c r="G28" s="33">
        <f t="shared" si="1"/>
        <v>25.049999999999997</v>
      </c>
      <c r="H28" s="3">
        <v>13</v>
      </c>
      <c r="I28" s="3">
        <v>0</v>
      </c>
      <c r="J28" s="33">
        <f t="shared" si="2"/>
        <v>260.52</v>
      </c>
      <c r="K28" s="2">
        <f t="shared" si="3"/>
        <v>73.47999999999999</v>
      </c>
      <c r="L28" s="59">
        <v>0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1300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43834</v>
      </c>
      <c r="B29" s="35">
        <v>2</v>
      </c>
      <c r="C29" s="35">
        <v>5</v>
      </c>
      <c r="D29" s="33">
        <f t="shared" si="0"/>
        <v>48.43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9</v>
      </c>
      <c r="J29" s="33">
        <f t="shared" si="2"/>
        <v>135.26999999999998</v>
      </c>
      <c r="K29" s="2">
        <f t="shared" si="3"/>
        <v>73.47999999999999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16014</v>
      </c>
      <c r="W29" s="48">
        <v>130</v>
      </c>
      <c r="X29" s="48"/>
      <c r="Y29" s="51"/>
      <c r="Z29" s="74"/>
      <c r="AA29" s="48">
        <v>1300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43835</v>
      </c>
      <c r="B30" s="35">
        <v>2</v>
      </c>
      <c r="C30" s="35">
        <v>6</v>
      </c>
      <c r="D30" s="33">
        <f t="shared" si="0"/>
        <v>50.099999999999994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1</v>
      </c>
      <c r="J30" s="33">
        <f t="shared" si="2"/>
        <v>141.94999999999999</v>
      </c>
      <c r="K30" s="2">
        <f>D30+G30</f>
        <v>75.149999999999991</v>
      </c>
      <c r="L30" s="59">
        <v>1.67</v>
      </c>
      <c r="M30" s="60">
        <v>6.68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1300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43836</v>
      </c>
      <c r="B31" s="35">
        <v>2</v>
      </c>
      <c r="C31" s="35">
        <v>6</v>
      </c>
      <c r="D31" s="33">
        <f t="shared" si="0"/>
        <v>50.099999999999994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5</v>
      </c>
      <c r="J31" s="33">
        <f t="shared" si="2"/>
        <v>148.63</v>
      </c>
      <c r="K31" s="2">
        <f t="shared" si="3"/>
        <v>75.149999999999991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1300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43837</v>
      </c>
      <c r="B32" s="3">
        <v>2</v>
      </c>
      <c r="C32" s="3">
        <v>6</v>
      </c>
      <c r="D32" s="33">
        <f t="shared" si="0"/>
        <v>50.099999999999994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75.149999999999991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1300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43838</v>
      </c>
      <c r="B33" s="3">
        <v>2</v>
      </c>
      <c r="C33" s="3">
        <v>6</v>
      </c>
      <c r="D33" s="33">
        <f t="shared" si="0"/>
        <v>50.099999999999994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</v>
      </c>
      <c r="J33" s="33">
        <f t="shared" si="2"/>
        <v>161.98999999999998</v>
      </c>
      <c r="K33" s="2">
        <f>D33+G33</f>
        <v>75.149999999999991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1300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43839</v>
      </c>
      <c r="B34" s="3">
        <v>2</v>
      </c>
      <c r="C34" s="3">
        <v>6</v>
      </c>
      <c r="D34" s="33">
        <f t="shared" si="0"/>
        <v>50.099999999999994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6</v>
      </c>
      <c r="J34" s="33">
        <f t="shared" si="2"/>
        <v>170.34</v>
      </c>
      <c r="K34" s="2">
        <f t="shared" si="3"/>
        <v>75.149999999999991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1300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43840</v>
      </c>
      <c r="B35" s="3">
        <v>2</v>
      </c>
      <c r="C35" s="3">
        <v>6</v>
      </c>
      <c r="D35" s="33">
        <f t="shared" si="0"/>
        <v>50.099999999999994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11</v>
      </c>
      <c r="J35" s="33">
        <f>(H35*12+I35)*1.67</f>
        <v>178.69</v>
      </c>
      <c r="K35" s="2">
        <f t="shared" si="3"/>
        <v>75.149999999999991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1300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43841</v>
      </c>
      <c r="B36" s="3">
        <v>2</v>
      </c>
      <c r="C36" s="3">
        <v>7</v>
      </c>
      <c r="D36" s="33">
        <f t="shared" si="0"/>
        <v>51.769999999999996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4</v>
      </c>
      <c r="J36" s="33">
        <f>(H36*12+I36)*1.67</f>
        <v>187.04</v>
      </c>
      <c r="K36" s="2">
        <f>D36+G36</f>
        <v>76.819999999999993</v>
      </c>
      <c r="L36" s="59">
        <v>1.67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1300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43842</v>
      </c>
      <c r="B37" s="3">
        <v>2</v>
      </c>
      <c r="C37" s="3">
        <v>8</v>
      </c>
      <c r="D37" s="33">
        <f t="shared" si="0"/>
        <v>53.44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6</v>
      </c>
      <c r="J37" s="33">
        <f t="shared" si="2"/>
        <v>190.38</v>
      </c>
      <c r="K37" s="2">
        <f t="shared" si="3"/>
        <v>78.489999999999995</v>
      </c>
      <c r="L37" s="59">
        <v>1.67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43843</v>
      </c>
      <c r="B38" s="3">
        <v>2</v>
      </c>
      <c r="C38" s="3">
        <v>9</v>
      </c>
      <c r="D38" s="33">
        <f t="shared" si="0"/>
        <v>55.11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10</v>
      </c>
      <c r="J38" s="33">
        <f t="shared" si="2"/>
        <v>197.06</v>
      </c>
      <c r="K38" s="2">
        <f t="shared" si="3"/>
        <v>80.16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43844</v>
      </c>
      <c r="B39" s="3">
        <v>2</v>
      </c>
      <c r="C39" s="3">
        <v>9</v>
      </c>
      <c r="D39" s="33">
        <f t="shared" si="0"/>
        <v>55.11</v>
      </c>
      <c r="E39" s="36">
        <v>1</v>
      </c>
      <c r="F39" s="36">
        <v>3</v>
      </c>
      <c r="G39" s="33">
        <f>(E39*12+F39)*1.67</f>
        <v>25.049999999999997</v>
      </c>
      <c r="H39" s="3">
        <v>10</v>
      </c>
      <c r="I39" s="3">
        <v>1</v>
      </c>
      <c r="J39" s="33">
        <f t="shared" si="2"/>
        <v>202.07</v>
      </c>
      <c r="K39" s="2">
        <f t="shared" si="3"/>
        <v>80.16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43845</v>
      </c>
      <c r="B40" s="3">
        <v>2</v>
      </c>
      <c r="C40" s="3">
        <v>10</v>
      </c>
      <c r="D40" s="33">
        <f t="shared" si="0"/>
        <v>56.78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6</v>
      </c>
      <c r="J40" s="33">
        <f t="shared" si="2"/>
        <v>210.42</v>
      </c>
      <c r="K40" s="2">
        <f t="shared" si="3"/>
        <v>81.83</v>
      </c>
      <c r="L40" s="59">
        <v>1.67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43846</v>
      </c>
      <c r="B41" s="3">
        <v>2</v>
      </c>
      <c r="C41" s="3">
        <v>10</v>
      </c>
      <c r="D41" s="33">
        <f t="shared" si="0"/>
        <v>56.78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9</v>
      </c>
      <c r="J41" s="33">
        <f t="shared" si="2"/>
        <v>215.42999999999998</v>
      </c>
      <c r="K41" s="2">
        <f t="shared" si="3"/>
        <v>81.83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43847</v>
      </c>
      <c r="B42" s="3">
        <v>2</v>
      </c>
      <c r="C42" s="3">
        <v>10</v>
      </c>
      <c r="D42" s="33">
        <f t="shared" si="0"/>
        <v>56.78</v>
      </c>
      <c r="E42" s="3">
        <v>1</v>
      </c>
      <c r="F42" s="36">
        <v>3</v>
      </c>
      <c r="G42" s="33">
        <f t="shared" si="1"/>
        <v>25.049999999999997</v>
      </c>
      <c r="H42" s="3">
        <v>11</v>
      </c>
      <c r="I42" s="3">
        <v>1</v>
      </c>
      <c r="J42" s="33">
        <f t="shared" si="2"/>
        <v>222.10999999999999</v>
      </c>
      <c r="K42" s="2">
        <f t="shared" si="3"/>
        <v>81.83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43848</v>
      </c>
      <c r="B43" s="3">
        <v>2</v>
      </c>
      <c r="C43" s="3">
        <v>10</v>
      </c>
      <c r="D43" s="33">
        <f t="shared" si="0"/>
        <v>56.78</v>
      </c>
      <c r="E43" s="36">
        <v>1</v>
      </c>
      <c r="F43" s="36">
        <v>3</v>
      </c>
      <c r="G43" s="33">
        <f t="shared" si="1"/>
        <v>25.049999999999997</v>
      </c>
      <c r="H43" s="3">
        <v>11</v>
      </c>
      <c r="I43" s="3">
        <v>5</v>
      </c>
      <c r="J43" s="33">
        <f t="shared" si="2"/>
        <v>228.79</v>
      </c>
      <c r="K43" s="2">
        <f>D43+G43</f>
        <v>81.83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43849</v>
      </c>
      <c r="B44" s="3">
        <v>2</v>
      </c>
      <c r="C44" s="3">
        <v>11</v>
      </c>
      <c r="D44" s="33">
        <f t="shared" si="0"/>
        <v>58.449999999999996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9</v>
      </c>
      <c r="J44" s="33">
        <f t="shared" si="2"/>
        <v>235.47</v>
      </c>
      <c r="K44" s="2">
        <f t="shared" si="3"/>
        <v>83.5</v>
      </c>
      <c r="L44" s="59">
        <v>1.67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43850</v>
      </c>
      <c r="B45" s="3">
        <v>2</v>
      </c>
      <c r="C45" s="3">
        <v>11</v>
      </c>
      <c r="D45" s="33">
        <f t="shared" si="0"/>
        <v>58.449999999999996</v>
      </c>
      <c r="E45" s="36">
        <v>1</v>
      </c>
      <c r="F45" s="36">
        <v>3</v>
      </c>
      <c r="G45" s="33">
        <f t="shared" si="1"/>
        <v>25.049999999999997</v>
      </c>
      <c r="H45" s="3">
        <v>12</v>
      </c>
      <c r="I45" s="3">
        <v>0</v>
      </c>
      <c r="J45" s="33">
        <f t="shared" si="2"/>
        <v>240.48</v>
      </c>
      <c r="K45" s="2">
        <f t="shared" si="3"/>
        <v>83.5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43851</v>
      </c>
      <c r="B46" s="3">
        <v>2</v>
      </c>
      <c r="C46" s="3">
        <v>11</v>
      </c>
      <c r="D46" s="33">
        <f t="shared" si="0"/>
        <v>58.449999999999996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10</v>
      </c>
      <c r="J46" s="33">
        <f t="shared" si="2"/>
        <v>116.89999999999999</v>
      </c>
      <c r="K46" s="2">
        <f t="shared" si="3"/>
        <v>83.5</v>
      </c>
      <c r="L46" s="59">
        <v>0</v>
      </c>
      <c r="M46" s="60">
        <v>6.68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16048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43852</v>
      </c>
      <c r="B47" s="3">
        <v>3</v>
      </c>
      <c r="C47" s="3">
        <v>0</v>
      </c>
      <c r="D47" s="33">
        <f t="shared" si="0"/>
        <v>60.12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3</v>
      </c>
      <c r="J47" s="33">
        <f t="shared" si="2"/>
        <v>125.25</v>
      </c>
      <c r="K47" s="2">
        <f t="shared" si="3"/>
        <v>85.169999999999987</v>
      </c>
      <c r="L47" s="59">
        <v>1.67</v>
      </c>
      <c r="M47" s="60">
        <v>8.35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43853</v>
      </c>
      <c r="B48" s="3">
        <v>3</v>
      </c>
      <c r="C48" s="3">
        <v>0</v>
      </c>
      <c r="D48" s="33">
        <f t="shared" si="0"/>
        <v>60.12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9</v>
      </c>
      <c r="J48" s="33">
        <f t="shared" si="2"/>
        <v>135.26999999999998</v>
      </c>
      <c r="K48" s="2">
        <f t="shared" si="3"/>
        <v>85.169999999999987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43854</v>
      </c>
      <c r="B49" s="3">
        <v>3</v>
      </c>
      <c r="C49" s="3">
        <v>0</v>
      </c>
      <c r="D49" s="33">
        <f t="shared" si="0"/>
        <v>60.12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85.169999999999987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43855</v>
      </c>
      <c r="B50" s="3">
        <v>3</v>
      </c>
      <c r="C50" s="3">
        <v>1</v>
      </c>
      <c r="D50" s="33">
        <f t="shared" si="0"/>
        <v>61.79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33">
        <f t="shared" si="2"/>
        <v>150.29999999999998</v>
      </c>
      <c r="K50" s="2">
        <f t="shared" si="3"/>
        <v>86.84</v>
      </c>
      <c r="L50" s="59">
        <v>1.67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43856</v>
      </c>
      <c r="B51" s="3">
        <v>3</v>
      </c>
      <c r="C51" s="3">
        <v>1</v>
      </c>
      <c r="D51" s="33">
        <f t="shared" si="0"/>
        <v>61.79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1</v>
      </c>
      <c r="J51" s="33">
        <f t="shared" si="2"/>
        <v>161.98999999999998</v>
      </c>
      <c r="K51" s="2">
        <f t="shared" si="3"/>
        <v>86.84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43857</v>
      </c>
      <c r="B52" s="3">
        <v>3</v>
      </c>
      <c r="C52" s="3">
        <v>1</v>
      </c>
      <c r="D52" s="33">
        <f t="shared" si="0"/>
        <v>61.79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7</v>
      </c>
      <c r="J52" s="33">
        <f t="shared" si="2"/>
        <v>172.01</v>
      </c>
      <c r="K52" s="2">
        <f t="shared" si="3"/>
        <v>86.84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43858</v>
      </c>
      <c r="B53" s="3">
        <v>3</v>
      </c>
      <c r="C53" s="3">
        <v>2</v>
      </c>
      <c r="D53" s="33">
        <f t="shared" si="0"/>
        <v>63.459999999999994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1</v>
      </c>
      <c r="J53" s="33">
        <f t="shared" si="2"/>
        <v>182.03</v>
      </c>
      <c r="K53" s="2">
        <f t="shared" si="3"/>
        <v>88.509999999999991</v>
      </c>
      <c r="L53" s="59">
        <v>1.67</v>
      </c>
      <c r="M53" s="60">
        <v>10.02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43859</v>
      </c>
      <c r="B54" s="3">
        <v>3</v>
      </c>
      <c r="C54" s="3">
        <v>2</v>
      </c>
      <c r="D54" s="33">
        <f t="shared" si="0"/>
        <v>63.459999999999994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6</v>
      </c>
      <c r="J54" s="33">
        <f t="shared" si="2"/>
        <v>190.38</v>
      </c>
      <c r="K54" s="2">
        <f t="shared" si="3"/>
        <v>88.509999999999991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43860</v>
      </c>
      <c r="B55" s="3">
        <v>3</v>
      </c>
      <c r="C55" s="3">
        <v>2</v>
      </c>
      <c r="D55" s="33">
        <f t="shared" si="0"/>
        <v>63.459999999999994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11</v>
      </c>
      <c r="J55" s="33">
        <f t="shared" si="2"/>
        <v>198.73</v>
      </c>
      <c r="K55" s="2">
        <f t="shared" si="3"/>
        <v>88.509999999999991</v>
      </c>
      <c r="L55" s="59">
        <v>0</v>
      </c>
      <c r="M55" s="60">
        <v>8.35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43861</v>
      </c>
      <c r="B56" s="3">
        <v>3</v>
      </c>
      <c r="C56" s="3">
        <v>3</v>
      </c>
      <c r="D56" s="33">
        <f t="shared" si="0"/>
        <v>65.13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0</v>
      </c>
      <c r="J56" s="33">
        <f t="shared" si="2"/>
        <v>80.16</v>
      </c>
      <c r="K56" s="2">
        <f t="shared" si="3"/>
        <v>90.179999999999993</v>
      </c>
      <c r="L56" s="59">
        <v>1.67</v>
      </c>
      <c r="M56" s="60">
        <v>11.69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16084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43862</v>
      </c>
      <c r="B57" s="47">
        <v>3</v>
      </c>
      <c r="C57" s="3">
        <v>4</v>
      </c>
      <c r="D57" s="33">
        <f t="shared" si="0"/>
        <v>66.8</v>
      </c>
      <c r="E57" s="36">
        <v>1</v>
      </c>
      <c r="F57" s="36">
        <v>3</v>
      </c>
      <c r="G57" s="33">
        <f t="shared" si="1"/>
        <v>25.049999999999997</v>
      </c>
      <c r="H57" s="47">
        <v>5</v>
      </c>
      <c r="I57" s="3">
        <v>0</v>
      </c>
      <c r="J57" s="2">
        <f t="shared" si="2"/>
        <v>100.19999999999999</v>
      </c>
      <c r="K57" s="2">
        <f t="shared" si="3"/>
        <v>91.85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240.48000000000002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1035.0600000000002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A23" zoomScale="80" zoomScaleNormal="80" workbookViewId="0">
      <selection activeCell="AB55" sqref="AB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104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5"/>
      <c r="AD25" s="115"/>
      <c r="AE25" s="115"/>
      <c r="AF25" s="115"/>
      <c r="AG25" s="115"/>
      <c r="AH25" s="11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43863</v>
      </c>
      <c r="B27" s="3">
        <v>3</v>
      </c>
      <c r="C27" s="3">
        <v>4</v>
      </c>
      <c r="D27" s="33">
        <f t="shared" ref="D27:D57" si="0">(B27*12+C27)*1.67</f>
        <v>66.8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91.85</v>
      </c>
      <c r="L27" s="59">
        <v>0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43864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0</v>
      </c>
      <c r="J28" s="33">
        <f t="shared" si="2"/>
        <v>120.24</v>
      </c>
      <c r="K28" s="2">
        <f t="shared" si="3"/>
        <v>93.52</v>
      </c>
      <c r="L28" s="59">
        <v>1.67</v>
      </c>
      <c r="M28" s="60">
        <v>11.68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43865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4</v>
      </c>
      <c r="J29" s="33">
        <f t="shared" si="2"/>
        <v>126.91999999999999</v>
      </c>
      <c r="K29" s="2">
        <f t="shared" si="3"/>
        <v>93.52</v>
      </c>
      <c r="L29" s="59">
        <v>0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43866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>D30+G30</f>
        <v>93.52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43867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>(E31*12+F31)*1.67</f>
        <v>25.049999999999997</v>
      </c>
      <c r="H31" s="3">
        <v>6</v>
      </c>
      <c r="I31" s="3">
        <v>11</v>
      </c>
      <c r="J31" s="33">
        <f t="shared" si="2"/>
        <v>138.60999999999999</v>
      </c>
      <c r="K31" s="2">
        <f t="shared" si="3"/>
        <v>93.52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43868</v>
      </c>
      <c r="B32" s="3">
        <v>3</v>
      </c>
      <c r="C32" s="3">
        <v>5</v>
      </c>
      <c r="D32" s="33">
        <f t="shared" si="0"/>
        <v>68.47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3</v>
      </c>
      <c r="J32" s="33">
        <f t="shared" si="2"/>
        <v>145.29</v>
      </c>
      <c r="K32" s="2">
        <f t="shared" si="3"/>
        <v>93.52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43869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7</v>
      </c>
      <c r="J33" s="33">
        <f t="shared" si="2"/>
        <v>151.97</v>
      </c>
      <c r="K33" s="2">
        <f>D33+G33</f>
        <v>95.19</v>
      </c>
      <c r="L33" s="59">
        <v>1.67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43870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0</v>
      </c>
      <c r="J34" s="33">
        <f t="shared" si="2"/>
        <v>160.32</v>
      </c>
      <c r="K34" s="2">
        <f t="shared" si="3"/>
        <v>95.19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43871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3</v>
      </c>
      <c r="J35" s="33">
        <f>(H35*12+I35)*1.67</f>
        <v>165.32999999999998</v>
      </c>
      <c r="K35" s="2">
        <f t="shared" si="3"/>
        <v>95.19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43872</v>
      </c>
      <c r="B36" s="3">
        <v>3</v>
      </c>
      <c r="C36" s="3">
        <v>7</v>
      </c>
      <c r="D36" s="33">
        <f t="shared" si="0"/>
        <v>71.81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7</v>
      </c>
      <c r="J36" s="33">
        <f>(H36*12+I36)*1.67</f>
        <v>172.01</v>
      </c>
      <c r="K36" s="2">
        <f>D36+G36</f>
        <v>96.86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43873</v>
      </c>
      <c r="B37" s="3">
        <v>3</v>
      </c>
      <c r="C37" s="3">
        <v>7</v>
      </c>
      <c r="D37" s="33">
        <f t="shared" si="0"/>
        <v>71.81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9</v>
      </c>
      <c r="J37" s="33">
        <f t="shared" si="2"/>
        <v>175.35</v>
      </c>
      <c r="K37" s="2">
        <f t="shared" si="3"/>
        <v>96.86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43874</v>
      </c>
      <c r="B38" s="3">
        <v>3</v>
      </c>
      <c r="C38" s="3">
        <v>7</v>
      </c>
      <c r="D38" s="33">
        <f t="shared" si="0"/>
        <v>71.81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96.86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43875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>(E39*12+F39)*1.67</f>
        <v>25.049999999999997</v>
      </c>
      <c r="H39" s="3">
        <v>9</v>
      </c>
      <c r="I39" s="3">
        <v>3</v>
      </c>
      <c r="J39" s="33">
        <f t="shared" si="2"/>
        <v>185.37</v>
      </c>
      <c r="K39" s="2">
        <f t="shared" si="3"/>
        <v>96.86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43876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6</v>
      </c>
      <c r="J40" s="33">
        <f t="shared" si="2"/>
        <v>190.38</v>
      </c>
      <c r="K40" s="2">
        <f t="shared" si="3"/>
        <v>96.86</v>
      </c>
      <c r="L40" s="59">
        <v>0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43877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9</v>
      </c>
      <c r="J41" s="33">
        <f t="shared" si="2"/>
        <v>195.39</v>
      </c>
      <c r="K41" s="2">
        <f t="shared" si="3"/>
        <v>96.86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43878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1</v>
      </c>
      <c r="J42" s="33">
        <f t="shared" si="2"/>
        <v>202.07</v>
      </c>
      <c r="K42" s="2">
        <f t="shared" si="3"/>
        <v>96.86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43879</v>
      </c>
      <c r="B43" s="3">
        <v>3</v>
      </c>
      <c r="C43" s="3">
        <v>8</v>
      </c>
      <c r="D43" s="33">
        <f t="shared" si="0"/>
        <v>73.47999999999999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4</v>
      </c>
      <c r="J43" s="33">
        <f t="shared" si="2"/>
        <v>207.07999999999998</v>
      </c>
      <c r="K43" s="2">
        <f>D43+G43</f>
        <v>98.529999999999987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43880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7</v>
      </c>
      <c r="J44" s="33">
        <f t="shared" si="2"/>
        <v>212.09</v>
      </c>
      <c r="K44" s="2">
        <f t="shared" si="3"/>
        <v>98.529999999999987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43881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98.529999999999987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43882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11</v>
      </c>
      <c r="I46" s="3">
        <v>1</v>
      </c>
      <c r="J46" s="33">
        <f t="shared" si="2"/>
        <v>222.10999999999999</v>
      </c>
      <c r="K46" s="2">
        <f t="shared" si="3"/>
        <v>98.529999999999987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43883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5</v>
      </c>
      <c r="J47" s="33">
        <f t="shared" si="2"/>
        <v>228.79</v>
      </c>
      <c r="K47" s="2">
        <f t="shared" si="3"/>
        <v>98.529999999999987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43884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43885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12</v>
      </c>
      <c r="I49" s="3">
        <v>0</v>
      </c>
      <c r="J49" s="33">
        <f t="shared" si="2"/>
        <v>240.48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43886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12</v>
      </c>
      <c r="I50" s="3">
        <v>3</v>
      </c>
      <c r="J50" s="33">
        <f t="shared" si="2"/>
        <v>245.48999999999998</v>
      </c>
      <c r="K50" s="2">
        <f t="shared" si="3"/>
        <v>100.19999999999999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43887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>(E51*12+F51)*1.67</f>
        <v>25.049999999999997</v>
      </c>
      <c r="H51" s="3">
        <v>12</v>
      </c>
      <c r="I51" s="3">
        <v>6</v>
      </c>
      <c r="J51" s="33">
        <f t="shared" si="2"/>
        <v>250.5</v>
      </c>
      <c r="K51" s="2">
        <f t="shared" si="3"/>
        <v>100.19999999999999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43888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3</v>
      </c>
      <c r="J52" s="33">
        <f t="shared" si="2"/>
        <v>125.25</v>
      </c>
      <c r="K52" s="2">
        <f t="shared" si="3"/>
        <v>100.19999999999999</v>
      </c>
      <c r="L52" s="59">
        <v>0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11204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43889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100.19999999999999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43890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101.86999999999999</v>
      </c>
      <c r="L54" s="59">
        <v>1.67</v>
      </c>
      <c r="M54" s="60">
        <v>3.34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43891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3</v>
      </c>
      <c r="J55" s="33">
        <f t="shared" si="2"/>
        <v>145.29</v>
      </c>
      <c r="K55" s="2">
        <f t="shared" si="3"/>
        <v>101.86999999999999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175.34000000000006</v>
      </c>
      <c r="N58" s="46">
        <f>SUM(N27:N57)</f>
        <v>580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213.76000000000002</v>
      </c>
      <c r="M60" s="45">
        <f>(M59+M58)</f>
        <v>969.92000000000019</v>
      </c>
      <c r="N60" s="45">
        <f>(N59+N58)</f>
        <v>6503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80" zoomScaleNormal="80" workbookViewId="0">
      <selection activeCell="AB33" sqref="AB33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105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7"/>
      <c r="AD25" s="117"/>
      <c r="AE25" s="117"/>
      <c r="AF25" s="117"/>
      <c r="AG25" s="117"/>
      <c r="AH25" s="11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43892</v>
      </c>
      <c r="B27" s="3">
        <v>3</v>
      </c>
      <c r="C27" s="3">
        <v>11</v>
      </c>
      <c r="D27" s="33">
        <f t="shared" ref="D27:D57" si="0">(B27*12+C27)*1.67</f>
        <v>78.489999999999995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9</v>
      </c>
      <c r="J27" s="33">
        <f t="shared" ref="J27:J57" si="2">(H27*12+I27)*1.67</f>
        <v>155.31</v>
      </c>
      <c r="K27" s="2">
        <f t="shared" ref="K27:K57" si="3">D27+G27</f>
        <v>103.53999999999999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43893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6</v>
      </c>
      <c r="J28" s="33">
        <f t="shared" si="2"/>
        <v>170.34</v>
      </c>
      <c r="K28" s="2">
        <f t="shared" si="3"/>
        <v>105.21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43894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4</v>
      </c>
      <c r="J29" s="33">
        <f t="shared" si="2"/>
        <v>187.04</v>
      </c>
      <c r="K29" s="2">
        <f t="shared" si="3"/>
        <v>106.88</v>
      </c>
      <c r="L29" s="59">
        <v>1.67</v>
      </c>
      <c r="M29" s="60">
        <v>16.7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43895</v>
      </c>
      <c r="B30" s="35">
        <v>4</v>
      </c>
      <c r="C30" s="35">
        <v>2</v>
      </c>
      <c r="D30" s="33">
        <f t="shared" si="0"/>
        <v>83.5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11</v>
      </c>
      <c r="J30" s="33">
        <f t="shared" si="2"/>
        <v>198.73</v>
      </c>
      <c r="K30" s="2">
        <f>D30+G30</f>
        <v>108.55</v>
      </c>
      <c r="L30" s="59">
        <v>1.67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43896</v>
      </c>
      <c r="B31" s="35">
        <v>4</v>
      </c>
      <c r="C31" s="35">
        <v>2</v>
      </c>
      <c r="D31" s="33">
        <f t="shared" si="0"/>
        <v>83.5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108.55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43897</v>
      </c>
      <c r="B32" s="3">
        <v>4</v>
      </c>
      <c r="C32" s="3">
        <v>3</v>
      </c>
      <c r="D32" s="33">
        <f t="shared" si="0"/>
        <v>85.17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10</v>
      </c>
      <c r="J32" s="33">
        <f t="shared" si="2"/>
        <v>217.1</v>
      </c>
      <c r="K32" s="2">
        <f t="shared" si="3"/>
        <v>110.22</v>
      </c>
      <c r="L32" s="59">
        <v>1.67</v>
      </c>
      <c r="M32" s="60">
        <v>8.35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43898</v>
      </c>
      <c r="B33" s="3">
        <v>4</v>
      </c>
      <c r="C33" s="3">
        <v>3</v>
      </c>
      <c r="D33" s="33">
        <f t="shared" si="0"/>
        <v>85.17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11</v>
      </c>
      <c r="J33" s="33">
        <f t="shared" si="2"/>
        <v>218.76999999999998</v>
      </c>
      <c r="K33" s="2">
        <f>D33+G33</f>
        <v>110.22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43899</v>
      </c>
      <c r="B34" s="3"/>
      <c r="C34" s="3"/>
      <c r="D34" s="33">
        <f t="shared" si="0"/>
        <v>0</v>
      </c>
      <c r="E34" s="36"/>
      <c r="F34" s="36"/>
      <c r="G34" s="33">
        <f t="shared" si="1"/>
        <v>0</v>
      </c>
      <c r="H34" s="3"/>
      <c r="I34" s="3"/>
      <c r="J34" s="33">
        <f t="shared" si="2"/>
        <v>0</v>
      </c>
      <c r="K34" s="2">
        <f t="shared" si="3"/>
        <v>0</v>
      </c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9"/>
      <c r="AD34" s="120"/>
      <c r="AE34" s="120"/>
      <c r="AF34" s="120"/>
      <c r="AG34" s="120"/>
      <c r="AH34" s="121"/>
    </row>
    <row r="35" spans="1:34" ht="12.75" customHeight="1">
      <c r="A35" s="88">
        <v>43900</v>
      </c>
      <c r="B35" s="3"/>
      <c r="C35" s="3"/>
      <c r="D35" s="33">
        <f t="shared" si="0"/>
        <v>0</v>
      </c>
      <c r="E35" s="36"/>
      <c r="F35" s="36"/>
      <c r="G35" s="33">
        <f t="shared" si="1"/>
        <v>0</v>
      </c>
      <c r="H35" s="3"/>
      <c r="I35" s="3"/>
      <c r="J35" s="33">
        <f>(H35*12+I35)*1.67</f>
        <v>0</v>
      </c>
      <c r="K35" s="2">
        <f t="shared" si="3"/>
        <v>0</v>
      </c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9"/>
      <c r="AD35" s="120"/>
      <c r="AE35" s="120"/>
      <c r="AF35" s="120"/>
      <c r="AG35" s="120"/>
      <c r="AH35" s="121"/>
    </row>
    <row r="36" spans="1:34" ht="12.75" customHeight="1">
      <c r="A36" s="88">
        <v>43901</v>
      </c>
      <c r="B36" s="3"/>
      <c r="C36" s="3"/>
      <c r="D36" s="33">
        <f t="shared" si="0"/>
        <v>0</v>
      </c>
      <c r="E36" s="36"/>
      <c r="F36" s="36"/>
      <c r="G36" s="33">
        <f t="shared" si="1"/>
        <v>0</v>
      </c>
      <c r="H36" s="3"/>
      <c r="I36" s="3"/>
      <c r="J36" s="33">
        <f>(H36*12+I36)*1.67</f>
        <v>0</v>
      </c>
      <c r="K36" s="2">
        <f>D36+G36</f>
        <v>0</v>
      </c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6"/>
      <c r="AD36" s="127"/>
      <c r="AE36" s="127"/>
      <c r="AF36" s="127"/>
      <c r="AG36" s="127"/>
      <c r="AH36" s="128"/>
    </row>
    <row r="37" spans="1:34" ht="12.75" customHeight="1">
      <c r="A37" s="88">
        <v>43902</v>
      </c>
      <c r="B37" s="3"/>
      <c r="C37" s="3"/>
      <c r="D37" s="33">
        <f t="shared" si="0"/>
        <v>0</v>
      </c>
      <c r="E37" s="36"/>
      <c r="F37" s="36"/>
      <c r="G37" s="33">
        <f t="shared" si="1"/>
        <v>0</v>
      </c>
      <c r="H37" s="3"/>
      <c r="I37" s="3"/>
      <c r="J37" s="33">
        <f t="shared" si="2"/>
        <v>0</v>
      </c>
      <c r="K37" s="2">
        <f t="shared" si="3"/>
        <v>0</v>
      </c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6"/>
      <c r="AD37" s="127"/>
      <c r="AE37" s="127"/>
      <c r="AF37" s="127"/>
      <c r="AG37" s="127"/>
      <c r="AH37" s="128"/>
    </row>
    <row r="38" spans="1:34" ht="12.75" customHeight="1">
      <c r="A38" s="88">
        <v>43903</v>
      </c>
      <c r="B38" s="3"/>
      <c r="C38" s="3"/>
      <c r="D38" s="33">
        <f t="shared" si="0"/>
        <v>0</v>
      </c>
      <c r="E38" s="36"/>
      <c r="F38" s="36"/>
      <c r="G38" s="33">
        <f t="shared" si="1"/>
        <v>0</v>
      </c>
      <c r="H38" s="3"/>
      <c r="I38" s="3"/>
      <c r="J38" s="33">
        <f t="shared" si="2"/>
        <v>0</v>
      </c>
      <c r="K38" s="2">
        <f t="shared" si="3"/>
        <v>0</v>
      </c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9"/>
      <c r="AD38" s="120"/>
      <c r="AE38" s="120"/>
      <c r="AF38" s="120"/>
      <c r="AG38" s="120"/>
      <c r="AH38" s="121"/>
    </row>
    <row r="39" spans="1:34" ht="12.75" customHeight="1">
      <c r="A39" s="88">
        <v>43904</v>
      </c>
      <c r="B39" s="3"/>
      <c r="C39" s="3"/>
      <c r="D39" s="33">
        <f t="shared" si="0"/>
        <v>0</v>
      </c>
      <c r="E39" s="36"/>
      <c r="F39" s="36"/>
      <c r="G39" s="33">
        <f>(E39*12+F39)*1.67</f>
        <v>0</v>
      </c>
      <c r="H39" s="3"/>
      <c r="I39" s="3"/>
      <c r="J39" s="33">
        <f t="shared" si="2"/>
        <v>0</v>
      </c>
      <c r="K39" s="2">
        <f t="shared" si="3"/>
        <v>0</v>
      </c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9"/>
      <c r="AD39" s="120"/>
      <c r="AE39" s="120"/>
      <c r="AF39" s="120"/>
      <c r="AG39" s="120"/>
      <c r="AH39" s="121"/>
    </row>
    <row r="40" spans="1:34" ht="12.75" customHeight="1">
      <c r="A40" s="88">
        <v>43905</v>
      </c>
      <c r="B40" s="3"/>
      <c r="C40" s="3"/>
      <c r="D40" s="33">
        <f t="shared" si="0"/>
        <v>0</v>
      </c>
      <c r="E40" s="36"/>
      <c r="F40" s="36"/>
      <c r="G40" s="33">
        <f t="shared" si="1"/>
        <v>0</v>
      </c>
      <c r="H40" s="3"/>
      <c r="I40" s="3"/>
      <c r="J40" s="33">
        <f t="shared" si="2"/>
        <v>0</v>
      </c>
      <c r="K40" s="2">
        <f t="shared" si="3"/>
        <v>0</v>
      </c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9"/>
      <c r="AD40" s="120"/>
      <c r="AE40" s="120"/>
      <c r="AF40" s="120"/>
      <c r="AG40" s="120"/>
      <c r="AH40" s="121"/>
    </row>
    <row r="41" spans="1:34" ht="12.75" customHeight="1">
      <c r="A41" s="88">
        <v>43906</v>
      </c>
      <c r="B41" s="3"/>
      <c r="C41" s="3"/>
      <c r="D41" s="33">
        <f t="shared" si="0"/>
        <v>0</v>
      </c>
      <c r="E41" s="36"/>
      <c r="F41" s="36"/>
      <c r="G41" s="33">
        <f t="shared" si="1"/>
        <v>0</v>
      </c>
      <c r="H41" s="3"/>
      <c r="I41" s="3"/>
      <c r="J41" s="33">
        <f t="shared" si="2"/>
        <v>0</v>
      </c>
      <c r="K41" s="2">
        <f t="shared" si="3"/>
        <v>0</v>
      </c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9"/>
      <c r="AD41" s="120"/>
      <c r="AE41" s="120"/>
      <c r="AF41" s="120"/>
      <c r="AG41" s="120"/>
      <c r="AH41" s="121"/>
    </row>
    <row r="42" spans="1:34" ht="12.75" customHeight="1">
      <c r="A42" s="88">
        <v>43907</v>
      </c>
      <c r="B42" s="3"/>
      <c r="C42" s="3"/>
      <c r="D42" s="33">
        <f t="shared" si="0"/>
        <v>0</v>
      </c>
      <c r="E42" s="3"/>
      <c r="F42" s="36"/>
      <c r="G42" s="33">
        <f t="shared" si="1"/>
        <v>0</v>
      </c>
      <c r="H42" s="3"/>
      <c r="I42" s="3"/>
      <c r="J42" s="33">
        <f t="shared" si="2"/>
        <v>0</v>
      </c>
      <c r="K42" s="2">
        <f t="shared" si="3"/>
        <v>0</v>
      </c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9"/>
      <c r="AD42" s="120"/>
      <c r="AE42" s="120"/>
      <c r="AF42" s="120"/>
      <c r="AG42" s="120"/>
      <c r="AH42" s="121"/>
    </row>
    <row r="43" spans="1:34" ht="12.75" customHeight="1">
      <c r="A43" s="88">
        <v>43908</v>
      </c>
      <c r="B43" s="3"/>
      <c r="C43" s="3"/>
      <c r="D43" s="33">
        <f t="shared" si="0"/>
        <v>0</v>
      </c>
      <c r="E43" s="36"/>
      <c r="F43" s="36"/>
      <c r="G43" s="33">
        <f t="shared" si="1"/>
        <v>0</v>
      </c>
      <c r="H43" s="3"/>
      <c r="I43" s="3"/>
      <c r="J43" s="33">
        <f t="shared" si="2"/>
        <v>0</v>
      </c>
      <c r="K43" s="2">
        <f>D43+G43</f>
        <v>0</v>
      </c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9"/>
      <c r="AD43" s="120"/>
      <c r="AE43" s="120"/>
      <c r="AF43" s="120"/>
      <c r="AG43" s="120"/>
      <c r="AH43" s="121"/>
    </row>
    <row r="44" spans="1:34" ht="12.75" customHeight="1">
      <c r="A44" s="88">
        <v>43909</v>
      </c>
      <c r="B44" s="3"/>
      <c r="C44" s="3"/>
      <c r="D44" s="33">
        <f t="shared" si="0"/>
        <v>0</v>
      </c>
      <c r="E44" s="36"/>
      <c r="F44" s="36"/>
      <c r="G44" s="33">
        <f t="shared" si="1"/>
        <v>0</v>
      </c>
      <c r="H44" s="3"/>
      <c r="I44" s="3"/>
      <c r="J44" s="33">
        <f t="shared" si="2"/>
        <v>0</v>
      </c>
      <c r="K44" s="2">
        <f t="shared" si="3"/>
        <v>0</v>
      </c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9"/>
      <c r="AD44" s="120"/>
      <c r="AE44" s="120"/>
      <c r="AF44" s="120"/>
      <c r="AG44" s="120"/>
      <c r="AH44" s="121"/>
    </row>
    <row r="45" spans="1:34" ht="12.75" customHeight="1">
      <c r="A45" s="88">
        <v>43910</v>
      </c>
      <c r="B45" s="3"/>
      <c r="C45" s="3"/>
      <c r="D45" s="33">
        <f t="shared" si="0"/>
        <v>0</v>
      </c>
      <c r="E45" s="36"/>
      <c r="F45" s="36"/>
      <c r="G45" s="33">
        <f t="shared" si="1"/>
        <v>0</v>
      </c>
      <c r="H45" s="3"/>
      <c r="I45" s="3"/>
      <c r="J45" s="33">
        <f t="shared" si="2"/>
        <v>0</v>
      </c>
      <c r="K45" s="2">
        <f t="shared" si="3"/>
        <v>0</v>
      </c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9"/>
      <c r="AD45" s="120"/>
      <c r="AE45" s="120"/>
      <c r="AF45" s="120"/>
      <c r="AG45" s="120"/>
      <c r="AH45" s="121"/>
    </row>
    <row r="46" spans="1:34" ht="12.75" customHeight="1">
      <c r="A46" s="88">
        <v>43911</v>
      </c>
      <c r="B46" s="3"/>
      <c r="C46" s="3"/>
      <c r="D46" s="33">
        <f t="shared" si="0"/>
        <v>0</v>
      </c>
      <c r="E46" s="36"/>
      <c r="F46" s="36"/>
      <c r="G46" s="33">
        <f t="shared" si="1"/>
        <v>0</v>
      </c>
      <c r="H46" s="3"/>
      <c r="I46" s="3"/>
      <c r="J46" s="33">
        <f t="shared" si="2"/>
        <v>0</v>
      </c>
      <c r="K46" s="2">
        <f t="shared" si="3"/>
        <v>0</v>
      </c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9"/>
      <c r="AD46" s="120"/>
      <c r="AE46" s="120"/>
      <c r="AF46" s="120"/>
      <c r="AG46" s="120"/>
      <c r="AH46" s="121"/>
    </row>
    <row r="47" spans="1:34" ht="12.75" customHeight="1">
      <c r="A47" s="88">
        <v>43912</v>
      </c>
      <c r="B47" s="3"/>
      <c r="C47" s="3"/>
      <c r="D47" s="33">
        <f t="shared" si="0"/>
        <v>0</v>
      </c>
      <c r="E47" s="36"/>
      <c r="F47" s="36"/>
      <c r="G47" s="33">
        <f t="shared" si="1"/>
        <v>0</v>
      </c>
      <c r="H47" s="3"/>
      <c r="I47" s="3"/>
      <c r="J47" s="33">
        <f t="shared" si="2"/>
        <v>0</v>
      </c>
      <c r="K47" s="2">
        <f t="shared" si="3"/>
        <v>0</v>
      </c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9"/>
      <c r="AD47" s="120"/>
      <c r="AE47" s="120"/>
      <c r="AF47" s="120"/>
      <c r="AG47" s="120"/>
      <c r="AH47" s="121"/>
    </row>
    <row r="48" spans="1:34" ht="12.75" customHeight="1">
      <c r="A48" s="88">
        <v>43913</v>
      </c>
      <c r="B48" s="3"/>
      <c r="C48" s="3"/>
      <c r="D48" s="33">
        <f t="shared" si="0"/>
        <v>0</v>
      </c>
      <c r="E48" s="36"/>
      <c r="F48" s="36"/>
      <c r="G48" s="33">
        <f t="shared" si="1"/>
        <v>0</v>
      </c>
      <c r="H48" s="3"/>
      <c r="I48" s="3"/>
      <c r="J48" s="33">
        <f t="shared" si="2"/>
        <v>0</v>
      </c>
      <c r="K48" s="2">
        <f t="shared" si="3"/>
        <v>0</v>
      </c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22"/>
      <c r="AD48" s="120"/>
      <c r="AE48" s="120"/>
      <c r="AF48" s="120"/>
      <c r="AG48" s="120"/>
      <c r="AH48" s="121"/>
    </row>
    <row r="49" spans="1:34" ht="12.75" customHeight="1">
      <c r="A49" s="88">
        <v>43914</v>
      </c>
      <c r="B49" s="3"/>
      <c r="C49" s="3"/>
      <c r="D49" s="33">
        <f t="shared" si="0"/>
        <v>0</v>
      </c>
      <c r="E49" s="36"/>
      <c r="F49" s="36"/>
      <c r="G49" s="33">
        <f t="shared" si="1"/>
        <v>0</v>
      </c>
      <c r="H49" s="3"/>
      <c r="I49" s="3"/>
      <c r="J49" s="33">
        <f t="shared" si="2"/>
        <v>0</v>
      </c>
      <c r="K49" s="2">
        <f t="shared" si="3"/>
        <v>0</v>
      </c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9"/>
      <c r="AD49" s="120"/>
      <c r="AE49" s="120"/>
      <c r="AF49" s="120"/>
      <c r="AG49" s="120"/>
      <c r="AH49" s="121"/>
    </row>
    <row r="50" spans="1:34" ht="12.75" customHeight="1">
      <c r="A50" s="88">
        <v>43915</v>
      </c>
      <c r="B50" s="3"/>
      <c r="C50" s="3"/>
      <c r="D50" s="33">
        <f t="shared" si="0"/>
        <v>0</v>
      </c>
      <c r="E50" s="36"/>
      <c r="F50" s="36"/>
      <c r="G50" s="33">
        <f t="shared" si="1"/>
        <v>0</v>
      </c>
      <c r="H50" s="3"/>
      <c r="I50" s="3"/>
      <c r="J50" s="33">
        <f t="shared" si="2"/>
        <v>0</v>
      </c>
      <c r="K50" s="2">
        <f t="shared" si="3"/>
        <v>0</v>
      </c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9"/>
      <c r="AD50" s="120"/>
      <c r="AE50" s="120"/>
      <c r="AF50" s="120"/>
      <c r="AG50" s="120"/>
      <c r="AH50" s="121"/>
    </row>
    <row r="51" spans="1:34" ht="12.75" customHeight="1">
      <c r="A51" s="88">
        <v>43916</v>
      </c>
      <c r="B51" s="3"/>
      <c r="C51" s="3"/>
      <c r="D51" s="33">
        <f t="shared" si="0"/>
        <v>0</v>
      </c>
      <c r="E51" s="36"/>
      <c r="F51" s="36"/>
      <c r="G51" s="33">
        <f>(E51*12+F51)*1.67</f>
        <v>0</v>
      </c>
      <c r="H51" s="3"/>
      <c r="I51" s="3"/>
      <c r="J51" s="33">
        <f t="shared" si="2"/>
        <v>0</v>
      </c>
      <c r="K51" s="2">
        <f t="shared" si="3"/>
        <v>0</v>
      </c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9"/>
      <c r="AD51" s="120"/>
      <c r="AE51" s="120"/>
      <c r="AF51" s="120"/>
      <c r="AG51" s="120"/>
      <c r="AH51" s="121"/>
    </row>
    <row r="52" spans="1:34" ht="12.75" customHeight="1">
      <c r="A52" s="88">
        <v>43917</v>
      </c>
      <c r="B52" s="3"/>
      <c r="C52" s="3"/>
      <c r="D52" s="33">
        <f t="shared" si="0"/>
        <v>0</v>
      </c>
      <c r="E52" s="36"/>
      <c r="F52" s="36"/>
      <c r="G52" s="33">
        <f t="shared" si="1"/>
        <v>0</v>
      </c>
      <c r="H52" s="3"/>
      <c r="I52" s="3"/>
      <c r="J52" s="33">
        <f t="shared" si="2"/>
        <v>0</v>
      </c>
      <c r="K52" s="2">
        <f t="shared" si="3"/>
        <v>0</v>
      </c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9"/>
      <c r="AD52" s="120"/>
      <c r="AE52" s="120"/>
      <c r="AF52" s="120"/>
      <c r="AG52" s="120"/>
      <c r="AH52" s="121"/>
    </row>
    <row r="53" spans="1:34" ht="12.75" customHeight="1">
      <c r="A53" s="88">
        <v>43918</v>
      </c>
      <c r="B53" s="3"/>
      <c r="C53" s="3"/>
      <c r="D53" s="33">
        <f t="shared" si="0"/>
        <v>0</v>
      </c>
      <c r="E53" s="36"/>
      <c r="F53" s="36"/>
      <c r="G53" s="33">
        <f t="shared" si="1"/>
        <v>0</v>
      </c>
      <c r="H53" s="3"/>
      <c r="I53" s="3"/>
      <c r="J53" s="33">
        <f t="shared" si="2"/>
        <v>0</v>
      </c>
      <c r="K53" s="2">
        <f t="shared" si="3"/>
        <v>0</v>
      </c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9"/>
      <c r="AD53" s="120"/>
      <c r="AE53" s="120"/>
      <c r="AF53" s="120"/>
      <c r="AG53" s="120"/>
      <c r="AH53" s="121"/>
    </row>
    <row r="54" spans="1:34" ht="12.75" customHeight="1">
      <c r="A54" s="88">
        <v>43919</v>
      </c>
      <c r="B54" s="3"/>
      <c r="C54" s="3"/>
      <c r="D54" s="33">
        <f t="shared" si="0"/>
        <v>0</v>
      </c>
      <c r="E54" s="36"/>
      <c r="F54" s="36"/>
      <c r="G54" s="33">
        <f t="shared" si="1"/>
        <v>0</v>
      </c>
      <c r="H54" s="3"/>
      <c r="I54" s="3"/>
      <c r="J54" s="33">
        <f t="shared" si="2"/>
        <v>0</v>
      </c>
      <c r="K54" s="2">
        <f t="shared" si="3"/>
        <v>0</v>
      </c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9"/>
      <c r="AD54" s="120"/>
      <c r="AE54" s="120"/>
      <c r="AF54" s="120"/>
      <c r="AG54" s="120"/>
      <c r="AH54" s="121"/>
    </row>
    <row r="55" spans="1:34" ht="12.75" customHeight="1">
      <c r="A55" s="88">
        <v>43920</v>
      </c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9"/>
      <c r="AD55" s="120"/>
      <c r="AE55" s="120"/>
      <c r="AF55" s="120"/>
      <c r="AG55" s="120"/>
      <c r="AH55" s="121"/>
    </row>
    <row r="56" spans="1:34" ht="12.75" customHeight="1">
      <c r="A56" s="88">
        <v>43921</v>
      </c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88">
        <v>43922</v>
      </c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73.47999999999999</v>
      </c>
      <c r="N58" s="46">
        <f>SUM(N27:N57)</f>
        <v>140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868.06000000000017</v>
      </c>
      <c r="N60" s="45">
        <f>(N59+N58)</f>
        <v>6063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4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82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78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43161</v>
      </c>
      <c r="B27" s="47">
        <v>9</v>
      </c>
      <c r="C27" s="3">
        <v>5</v>
      </c>
      <c r="D27" s="33">
        <v>188.71</v>
      </c>
      <c r="E27" s="36">
        <v>1</v>
      </c>
      <c r="F27" s="36">
        <v>3</v>
      </c>
      <c r="G27" s="33">
        <v>25.05</v>
      </c>
      <c r="H27" s="47">
        <v>6</v>
      </c>
      <c r="I27" s="3">
        <v>5</v>
      </c>
      <c r="J27" s="2">
        <v>128.59</v>
      </c>
      <c r="K27" s="2">
        <f>D27+G27</f>
        <v>213.76000000000002</v>
      </c>
      <c r="L27" s="59">
        <v>0</v>
      </c>
      <c r="M27" s="60">
        <v>1.67</v>
      </c>
      <c r="N27" s="48">
        <v>30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3100</v>
      </c>
      <c r="AB27" s="51">
        <v>3800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43162</v>
      </c>
      <c r="B28" s="35">
        <v>9</v>
      </c>
      <c r="C28" s="35">
        <v>5</v>
      </c>
      <c r="D28" s="33">
        <v>188.71</v>
      </c>
      <c r="E28" s="36">
        <v>1</v>
      </c>
      <c r="F28" s="36">
        <v>3</v>
      </c>
      <c r="G28" s="33">
        <v>25.05</v>
      </c>
      <c r="H28" s="3">
        <v>6</v>
      </c>
      <c r="I28" s="3">
        <v>5</v>
      </c>
      <c r="J28" s="2">
        <v>128.59</v>
      </c>
      <c r="K28" s="2">
        <f t="shared" ref="K28:K57" si="0">D28+G28</f>
        <v>213.76000000000002</v>
      </c>
      <c r="L28" s="59">
        <v>0</v>
      </c>
      <c r="M28" s="60">
        <v>0</v>
      </c>
      <c r="N28" s="48">
        <v>13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3100</v>
      </c>
      <c r="AB28" s="48">
        <v>3400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43163</v>
      </c>
      <c r="B29" s="35">
        <v>9</v>
      </c>
      <c r="C29" s="35">
        <v>5</v>
      </c>
      <c r="D29" s="33">
        <v>188.71</v>
      </c>
      <c r="E29" s="36">
        <v>1</v>
      </c>
      <c r="F29" s="36">
        <v>3</v>
      </c>
      <c r="G29" s="33">
        <v>25.05</v>
      </c>
      <c r="H29" s="3">
        <v>6</v>
      </c>
      <c r="I29" s="3">
        <v>5</v>
      </c>
      <c r="J29" s="2">
        <v>128.59</v>
      </c>
      <c r="K29" s="2">
        <f t="shared" si="0"/>
        <v>213.76000000000002</v>
      </c>
      <c r="L29" s="59">
        <v>0</v>
      </c>
      <c r="M29" s="60">
        <v>0</v>
      </c>
      <c r="N29" s="48">
        <v>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3500</v>
      </c>
      <c r="AB29" s="48">
        <v>3500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43164</v>
      </c>
      <c r="B30" s="35">
        <v>9</v>
      </c>
      <c r="C30" s="35">
        <v>7</v>
      </c>
      <c r="D30" s="33">
        <v>192.05</v>
      </c>
      <c r="E30" s="36">
        <v>1</v>
      </c>
      <c r="F30" s="36">
        <v>3</v>
      </c>
      <c r="G30" s="33">
        <v>25.05</v>
      </c>
      <c r="H30" s="3">
        <v>6</v>
      </c>
      <c r="I30" s="3">
        <v>5</v>
      </c>
      <c r="J30" s="2">
        <v>128.59</v>
      </c>
      <c r="K30" s="2">
        <f t="shared" si="0"/>
        <v>217.10000000000002</v>
      </c>
      <c r="L30" s="59">
        <v>3.34</v>
      </c>
      <c r="M30" s="60">
        <v>0</v>
      </c>
      <c r="N30" s="48">
        <v>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2400</v>
      </c>
      <c r="AB30" s="48">
        <v>2700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43165</v>
      </c>
      <c r="B31" s="35">
        <v>9</v>
      </c>
      <c r="C31" s="35">
        <v>7</v>
      </c>
      <c r="D31" s="33">
        <v>192.05</v>
      </c>
      <c r="E31" s="36">
        <v>1</v>
      </c>
      <c r="F31" s="36">
        <v>3</v>
      </c>
      <c r="G31" s="33">
        <v>25.05</v>
      </c>
      <c r="H31" s="3">
        <v>6</v>
      </c>
      <c r="I31" s="3">
        <v>5</v>
      </c>
      <c r="J31" s="2">
        <v>128.59</v>
      </c>
      <c r="K31" s="2">
        <f t="shared" si="0"/>
        <v>217.10000000000002</v>
      </c>
      <c r="L31" s="59">
        <v>0</v>
      </c>
      <c r="M31" s="60">
        <v>0</v>
      </c>
      <c r="N31" s="48">
        <v>95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2500</v>
      </c>
      <c r="AB31" s="48">
        <v>2600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43166</v>
      </c>
      <c r="B32" s="3">
        <v>9</v>
      </c>
      <c r="C32" s="3">
        <v>7</v>
      </c>
      <c r="D32" s="33">
        <v>192.05</v>
      </c>
      <c r="E32" s="36">
        <v>1</v>
      </c>
      <c r="F32" s="36">
        <v>3</v>
      </c>
      <c r="G32" s="33">
        <v>25.05</v>
      </c>
      <c r="H32" s="3">
        <v>6</v>
      </c>
      <c r="I32" s="3">
        <v>5</v>
      </c>
      <c r="J32" s="2">
        <v>128.59</v>
      </c>
      <c r="K32" s="2">
        <f t="shared" si="0"/>
        <v>217.10000000000002</v>
      </c>
      <c r="L32" s="59">
        <v>0</v>
      </c>
      <c r="M32" s="60">
        <v>0</v>
      </c>
      <c r="N32" s="48">
        <v>62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1900</v>
      </c>
      <c r="AB32" s="48">
        <v>2300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43167</v>
      </c>
      <c r="B33" s="3">
        <v>9</v>
      </c>
      <c r="C33" s="3">
        <v>10</v>
      </c>
      <c r="D33" s="33">
        <v>197.06</v>
      </c>
      <c r="E33" s="36">
        <v>1</v>
      </c>
      <c r="F33" s="36">
        <v>3</v>
      </c>
      <c r="G33" s="33">
        <v>25.05</v>
      </c>
      <c r="H33" s="3">
        <v>9</v>
      </c>
      <c r="I33" s="3">
        <v>8</v>
      </c>
      <c r="J33" s="2">
        <v>193.72</v>
      </c>
      <c r="K33" s="2">
        <f t="shared" si="0"/>
        <v>222.11</v>
      </c>
      <c r="L33" s="59">
        <v>5.01</v>
      </c>
      <c r="M33" s="60">
        <v>65.13</v>
      </c>
      <c r="N33" s="48">
        <v>127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1500</v>
      </c>
      <c r="AB33" s="48">
        <v>1700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43168</v>
      </c>
      <c r="B34" s="3">
        <v>9</v>
      </c>
      <c r="C34" s="3">
        <v>10</v>
      </c>
      <c r="D34" s="33">
        <v>197.06</v>
      </c>
      <c r="E34" s="36">
        <v>1</v>
      </c>
      <c r="F34" s="36">
        <v>3</v>
      </c>
      <c r="G34" s="33">
        <v>25.05</v>
      </c>
      <c r="H34" s="3">
        <v>9</v>
      </c>
      <c r="I34" s="3">
        <v>8</v>
      </c>
      <c r="J34" s="2">
        <v>193.72</v>
      </c>
      <c r="K34" s="2">
        <f t="shared" si="0"/>
        <v>222.11</v>
      </c>
      <c r="L34" s="59">
        <v>0</v>
      </c>
      <c r="M34" s="60">
        <v>0</v>
      </c>
      <c r="N34" s="48">
        <v>8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2500</v>
      </c>
      <c r="AB34" s="48">
        <v>2200</v>
      </c>
      <c r="AC34" s="119" t="s">
        <v>83</v>
      </c>
      <c r="AD34" s="120"/>
      <c r="AE34" s="120"/>
      <c r="AF34" s="120"/>
      <c r="AG34" s="120"/>
      <c r="AH34" s="121"/>
    </row>
    <row r="35" spans="1:34" ht="12.75" customHeight="1">
      <c r="A35" s="66">
        <v>43169</v>
      </c>
      <c r="B35" s="3">
        <v>10</v>
      </c>
      <c r="C35" s="3">
        <v>3</v>
      </c>
      <c r="D35" s="33">
        <v>205.41</v>
      </c>
      <c r="E35" s="36">
        <v>1</v>
      </c>
      <c r="F35" s="36">
        <v>3</v>
      </c>
      <c r="G35" s="33">
        <v>25.05</v>
      </c>
      <c r="H35" s="3">
        <v>9</v>
      </c>
      <c r="I35" s="3">
        <v>11</v>
      </c>
      <c r="J35" s="2">
        <v>198.73</v>
      </c>
      <c r="K35" s="2">
        <f t="shared" si="0"/>
        <v>230.46</v>
      </c>
      <c r="L35" s="59">
        <v>8.35</v>
      </c>
      <c r="M35" s="60">
        <v>5.01</v>
      </c>
      <c r="N35" s="48">
        <v>78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1700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43170</v>
      </c>
      <c r="B36" s="3">
        <v>10</v>
      </c>
      <c r="C36" s="3">
        <v>3</v>
      </c>
      <c r="D36" s="33">
        <v>205.41</v>
      </c>
      <c r="E36" s="36">
        <v>1</v>
      </c>
      <c r="F36" s="36">
        <v>3</v>
      </c>
      <c r="G36" s="33">
        <v>25.05</v>
      </c>
      <c r="H36" s="3">
        <v>10</v>
      </c>
      <c r="I36" s="3">
        <v>5</v>
      </c>
      <c r="J36" s="2">
        <v>208.75</v>
      </c>
      <c r="K36" s="2">
        <f t="shared" si="0"/>
        <v>230.46</v>
      </c>
      <c r="L36" s="59">
        <v>0</v>
      </c>
      <c r="M36" s="60">
        <v>10.02</v>
      </c>
      <c r="N36" s="48">
        <v>36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43171</v>
      </c>
      <c r="B37" s="3">
        <v>10</v>
      </c>
      <c r="C37" s="3">
        <v>3</v>
      </c>
      <c r="D37" s="33">
        <v>205.41</v>
      </c>
      <c r="E37" s="36">
        <v>1</v>
      </c>
      <c r="F37" s="36">
        <v>3</v>
      </c>
      <c r="G37" s="33">
        <v>25.05</v>
      </c>
      <c r="H37" s="3">
        <v>10</v>
      </c>
      <c r="I37" s="3">
        <v>9</v>
      </c>
      <c r="J37" s="2">
        <v>215.43</v>
      </c>
      <c r="K37" s="2">
        <f t="shared" si="0"/>
        <v>230.46</v>
      </c>
      <c r="L37" s="59">
        <v>0</v>
      </c>
      <c r="M37" s="60">
        <v>6.68</v>
      </c>
      <c r="N37" s="48">
        <v>32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43172</v>
      </c>
      <c r="B38" s="3">
        <v>10</v>
      </c>
      <c r="C38" s="3">
        <v>3</v>
      </c>
      <c r="D38" s="33">
        <v>205.41</v>
      </c>
      <c r="E38" s="36">
        <v>1</v>
      </c>
      <c r="F38" s="36">
        <v>3</v>
      </c>
      <c r="G38" s="33">
        <v>25.05</v>
      </c>
      <c r="H38" s="3">
        <v>11</v>
      </c>
      <c r="I38" s="3">
        <v>1</v>
      </c>
      <c r="J38" s="2">
        <v>222.11</v>
      </c>
      <c r="K38" s="2">
        <f t="shared" si="0"/>
        <v>230.46</v>
      </c>
      <c r="L38" s="59">
        <v>0</v>
      </c>
      <c r="M38" s="60">
        <v>6.68</v>
      </c>
      <c r="N38" s="48">
        <v>31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1300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43173</v>
      </c>
      <c r="B39" s="3">
        <v>10</v>
      </c>
      <c r="C39" s="3">
        <v>4</v>
      </c>
      <c r="D39" s="33">
        <v>207.08</v>
      </c>
      <c r="E39" s="36">
        <v>1</v>
      </c>
      <c r="F39" s="36">
        <v>3</v>
      </c>
      <c r="G39" s="33">
        <v>25.05</v>
      </c>
      <c r="H39" s="3">
        <v>5</v>
      </c>
      <c r="I39" s="3">
        <v>6</v>
      </c>
      <c r="J39" s="2">
        <v>110.22</v>
      </c>
      <c r="K39" s="2">
        <f t="shared" si="0"/>
        <v>232.13000000000002</v>
      </c>
      <c r="L39" s="59">
        <v>1.67</v>
      </c>
      <c r="M39" s="60">
        <v>6.68</v>
      </c>
      <c r="N39" s="48">
        <v>29</v>
      </c>
      <c r="O39" s="69"/>
      <c r="P39" s="48"/>
      <c r="Q39" s="76"/>
      <c r="R39" s="76"/>
      <c r="S39" s="76"/>
      <c r="T39" s="76"/>
      <c r="U39" s="76"/>
      <c r="V39" s="68">
        <v>393344</v>
      </c>
      <c r="W39" s="68">
        <v>140</v>
      </c>
      <c r="X39" s="48"/>
      <c r="Y39" s="48"/>
      <c r="Z39" s="74"/>
      <c r="AA39" s="48">
        <v>1300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43174</v>
      </c>
      <c r="B40" s="3">
        <v>10</v>
      </c>
      <c r="C40" s="3">
        <v>5</v>
      </c>
      <c r="D40" s="33">
        <v>208.75</v>
      </c>
      <c r="E40" s="36">
        <v>1</v>
      </c>
      <c r="F40" s="36">
        <v>3</v>
      </c>
      <c r="G40" s="33">
        <v>25.05</v>
      </c>
      <c r="H40" s="3">
        <v>5</v>
      </c>
      <c r="I40" s="3">
        <v>9</v>
      </c>
      <c r="J40" s="2">
        <v>115.23</v>
      </c>
      <c r="K40" s="2">
        <f t="shared" si="0"/>
        <v>233.8</v>
      </c>
      <c r="L40" s="59">
        <v>1.67</v>
      </c>
      <c r="M40" s="60">
        <v>5.01</v>
      </c>
      <c r="N40" s="48">
        <v>30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1300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43175</v>
      </c>
      <c r="B41" s="3">
        <v>10</v>
      </c>
      <c r="C41" s="3">
        <v>5</v>
      </c>
      <c r="D41" s="33">
        <v>208.75</v>
      </c>
      <c r="E41" s="36">
        <v>1</v>
      </c>
      <c r="F41" s="36">
        <v>3</v>
      </c>
      <c r="G41" s="33">
        <v>25.05</v>
      </c>
      <c r="H41" s="3">
        <v>6</v>
      </c>
      <c r="I41" s="3">
        <v>4</v>
      </c>
      <c r="J41" s="2">
        <v>126.92</v>
      </c>
      <c r="K41" s="2">
        <f t="shared" si="0"/>
        <v>233.8</v>
      </c>
      <c r="L41" s="59">
        <v>0</v>
      </c>
      <c r="M41" s="60">
        <v>11.69</v>
      </c>
      <c r="N41" s="48">
        <v>30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1300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43176</v>
      </c>
      <c r="B42" s="3">
        <v>10</v>
      </c>
      <c r="C42" s="3">
        <v>6</v>
      </c>
      <c r="D42" s="33">
        <v>210.42</v>
      </c>
      <c r="E42" s="3">
        <v>1</v>
      </c>
      <c r="F42" s="36">
        <v>3</v>
      </c>
      <c r="G42" s="33">
        <v>25.05</v>
      </c>
      <c r="H42" s="3">
        <v>6</v>
      </c>
      <c r="I42" s="3">
        <v>10</v>
      </c>
      <c r="J42" s="2">
        <v>136.94</v>
      </c>
      <c r="K42" s="2">
        <f t="shared" si="0"/>
        <v>235.47</v>
      </c>
      <c r="L42" s="59">
        <v>1.67</v>
      </c>
      <c r="M42" s="60">
        <v>10.02</v>
      </c>
      <c r="N42" s="48">
        <v>32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1200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43177</v>
      </c>
      <c r="B43" s="3">
        <v>10</v>
      </c>
      <c r="C43" s="3">
        <v>6</v>
      </c>
      <c r="D43" s="33">
        <v>210.42</v>
      </c>
      <c r="E43" s="36">
        <v>1</v>
      </c>
      <c r="F43" s="36">
        <v>3</v>
      </c>
      <c r="G43" s="33">
        <v>25.05</v>
      </c>
      <c r="H43" s="3">
        <v>7</v>
      </c>
      <c r="I43" s="3">
        <v>4</v>
      </c>
      <c r="J43" s="2">
        <v>146.96</v>
      </c>
      <c r="K43" s="2">
        <f t="shared" si="0"/>
        <v>235.47</v>
      </c>
      <c r="L43" s="59">
        <v>0</v>
      </c>
      <c r="M43" s="60">
        <v>10.02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1450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43178</v>
      </c>
      <c r="B44" s="3">
        <v>10</v>
      </c>
      <c r="C44" s="3">
        <v>6</v>
      </c>
      <c r="D44" s="33">
        <v>210.42</v>
      </c>
      <c r="E44" s="36">
        <v>1</v>
      </c>
      <c r="F44" s="36">
        <v>3</v>
      </c>
      <c r="G44" s="33">
        <v>25.05</v>
      </c>
      <c r="H44" s="3">
        <v>7</v>
      </c>
      <c r="I44" s="3">
        <v>8</v>
      </c>
      <c r="J44" s="2">
        <v>153.63999999999999</v>
      </c>
      <c r="K44" s="2">
        <f t="shared" si="0"/>
        <v>235.47</v>
      </c>
      <c r="L44" s="59">
        <v>0</v>
      </c>
      <c r="M44" s="60">
        <v>6.68</v>
      </c>
      <c r="N44" s="48">
        <v>30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43179</v>
      </c>
      <c r="B45" s="3">
        <v>10</v>
      </c>
      <c r="C45" s="3">
        <v>7</v>
      </c>
      <c r="D45" s="33">
        <v>212.09</v>
      </c>
      <c r="E45" s="36">
        <v>1</v>
      </c>
      <c r="F45" s="36">
        <v>3</v>
      </c>
      <c r="G45" s="33">
        <v>25.05</v>
      </c>
      <c r="H45" s="3">
        <v>8</v>
      </c>
      <c r="I45" s="3">
        <v>2</v>
      </c>
      <c r="J45" s="2">
        <v>163.66</v>
      </c>
      <c r="K45" s="2">
        <f t="shared" si="0"/>
        <v>237.14000000000001</v>
      </c>
      <c r="L45" s="59">
        <v>1.67</v>
      </c>
      <c r="M45" s="60">
        <v>10.02</v>
      </c>
      <c r="N45" s="48">
        <v>31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43180</v>
      </c>
      <c r="B46" s="3">
        <v>10</v>
      </c>
      <c r="C46" s="3">
        <v>8</v>
      </c>
      <c r="D46" s="33">
        <v>213.76</v>
      </c>
      <c r="E46" s="36">
        <v>1</v>
      </c>
      <c r="F46" s="36">
        <v>3</v>
      </c>
      <c r="G46" s="33">
        <v>25.05</v>
      </c>
      <c r="H46" s="3">
        <v>8</v>
      </c>
      <c r="I46" s="3">
        <v>8</v>
      </c>
      <c r="J46" s="2">
        <v>173.69</v>
      </c>
      <c r="K46" s="2">
        <f t="shared" si="0"/>
        <v>238.81</v>
      </c>
      <c r="L46" s="59">
        <v>1.67</v>
      </c>
      <c r="M46" s="60">
        <v>10.02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1300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43181</v>
      </c>
      <c r="B47" s="3">
        <v>10</v>
      </c>
      <c r="C47" s="3">
        <v>8</v>
      </c>
      <c r="D47" s="33">
        <v>213.76</v>
      </c>
      <c r="E47" s="36">
        <v>1</v>
      </c>
      <c r="F47" s="36">
        <v>3</v>
      </c>
      <c r="G47" s="33">
        <v>25.05</v>
      </c>
      <c r="H47" s="3">
        <v>9</v>
      </c>
      <c r="I47" s="3">
        <v>1</v>
      </c>
      <c r="J47" s="2">
        <v>182.03</v>
      </c>
      <c r="K47" s="2">
        <f t="shared" si="0"/>
        <v>238.81</v>
      </c>
      <c r="L47" s="59">
        <v>0</v>
      </c>
      <c r="M47" s="60">
        <v>8.34</v>
      </c>
      <c r="N47" s="48">
        <v>29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43182</v>
      </c>
      <c r="B48" s="3">
        <v>10</v>
      </c>
      <c r="C48" s="3">
        <v>8</v>
      </c>
      <c r="D48" s="33">
        <v>213.76</v>
      </c>
      <c r="E48" s="36">
        <v>1</v>
      </c>
      <c r="F48" s="36">
        <v>3</v>
      </c>
      <c r="G48" s="33">
        <v>25.05</v>
      </c>
      <c r="H48" s="3">
        <v>9</v>
      </c>
      <c r="I48" s="3">
        <v>7</v>
      </c>
      <c r="J48" s="2">
        <v>192.05</v>
      </c>
      <c r="K48" s="2">
        <f t="shared" si="0"/>
        <v>238.81</v>
      </c>
      <c r="L48" s="59">
        <v>0</v>
      </c>
      <c r="M48" s="60">
        <v>10.02</v>
      </c>
      <c r="N48" s="48">
        <v>30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43183</v>
      </c>
      <c r="B49" s="3">
        <v>11</v>
      </c>
      <c r="C49" s="3">
        <v>1</v>
      </c>
      <c r="D49" s="33">
        <v>222.11</v>
      </c>
      <c r="E49" s="36">
        <v>1</v>
      </c>
      <c r="F49" s="36">
        <v>3</v>
      </c>
      <c r="G49" s="33">
        <v>25.05</v>
      </c>
      <c r="H49" s="3">
        <v>10</v>
      </c>
      <c r="I49" s="3">
        <v>10</v>
      </c>
      <c r="J49" s="2">
        <v>217.1</v>
      </c>
      <c r="K49" s="2">
        <f t="shared" si="0"/>
        <v>247.16000000000003</v>
      </c>
      <c r="L49" s="59">
        <v>8.35</v>
      </c>
      <c r="M49" s="60">
        <v>25.05</v>
      </c>
      <c r="N49" s="48">
        <v>28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1450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43184</v>
      </c>
      <c r="B50" s="3">
        <v>11</v>
      </c>
      <c r="C50" s="3">
        <v>1</v>
      </c>
      <c r="D50" s="33">
        <v>222.11</v>
      </c>
      <c r="E50" s="36">
        <v>1</v>
      </c>
      <c r="F50" s="36">
        <v>3</v>
      </c>
      <c r="G50" s="33">
        <v>25.05</v>
      </c>
      <c r="H50" s="3">
        <v>10</v>
      </c>
      <c r="I50" s="3">
        <v>10</v>
      </c>
      <c r="J50" s="2">
        <v>217.1</v>
      </c>
      <c r="K50" s="2">
        <f t="shared" si="0"/>
        <v>247.16000000000003</v>
      </c>
      <c r="L50" s="59">
        <v>0</v>
      </c>
      <c r="M50" s="60">
        <v>0</v>
      </c>
      <c r="N50" s="48">
        <v>28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1450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43185</v>
      </c>
      <c r="B51" s="3">
        <v>11</v>
      </c>
      <c r="C51" s="3">
        <v>1</v>
      </c>
      <c r="D51" s="33">
        <v>222.11</v>
      </c>
      <c r="E51" s="36">
        <v>1</v>
      </c>
      <c r="F51" s="36">
        <v>3</v>
      </c>
      <c r="G51" s="33">
        <v>25.05</v>
      </c>
      <c r="H51" s="3">
        <v>11</v>
      </c>
      <c r="I51" s="3">
        <v>1</v>
      </c>
      <c r="J51" s="2">
        <v>222.11</v>
      </c>
      <c r="K51" s="2">
        <f t="shared" si="0"/>
        <v>247.16000000000003</v>
      </c>
      <c r="L51" s="59">
        <v>0</v>
      </c>
      <c r="M51" s="60">
        <v>5.01</v>
      </c>
      <c r="N51" s="48">
        <v>28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43186</v>
      </c>
      <c r="B52" s="3">
        <v>11</v>
      </c>
      <c r="C52" s="3">
        <v>1</v>
      </c>
      <c r="D52" s="33">
        <v>222.11</v>
      </c>
      <c r="E52" s="36">
        <v>1</v>
      </c>
      <c r="F52" s="36">
        <v>3</v>
      </c>
      <c r="G52" s="33">
        <v>25.05</v>
      </c>
      <c r="H52" s="3">
        <v>5</v>
      </c>
      <c r="I52" s="3">
        <v>6</v>
      </c>
      <c r="J52" s="2">
        <v>110.22</v>
      </c>
      <c r="K52" s="2">
        <f t="shared" si="0"/>
        <v>247.16000000000003</v>
      </c>
      <c r="L52" s="59">
        <v>0</v>
      </c>
      <c r="M52" s="60">
        <v>18.11</v>
      </c>
      <c r="N52" s="48">
        <v>29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43187</v>
      </c>
      <c r="B53" s="3">
        <v>11</v>
      </c>
      <c r="C53" s="3">
        <v>1</v>
      </c>
      <c r="D53" s="33">
        <v>222.11</v>
      </c>
      <c r="E53" s="36">
        <v>1</v>
      </c>
      <c r="F53" s="36">
        <v>3</v>
      </c>
      <c r="G53" s="33">
        <v>25.05</v>
      </c>
      <c r="H53" s="3">
        <v>6</v>
      </c>
      <c r="I53" s="3">
        <v>1</v>
      </c>
      <c r="J53" s="2">
        <v>121.91</v>
      </c>
      <c r="K53" s="2">
        <f t="shared" si="0"/>
        <v>247.16000000000003</v>
      </c>
      <c r="L53" s="59">
        <v>0</v>
      </c>
      <c r="M53" s="60">
        <v>11.69</v>
      </c>
      <c r="N53" s="48">
        <v>29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43188</v>
      </c>
      <c r="B54" s="3">
        <v>11</v>
      </c>
      <c r="C54" s="3">
        <v>1</v>
      </c>
      <c r="D54" s="33">
        <v>222.11</v>
      </c>
      <c r="E54" s="36">
        <v>1</v>
      </c>
      <c r="F54" s="36">
        <v>3</v>
      </c>
      <c r="G54" s="33">
        <v>25.05</v>
      </c>
      <c r="H54" s="3">
        <v>6</v>
      </c>
      <c r="I54" s="3">
        <v>7</v>
      </c>
      <c r="J54" s="2">
        <v>131.93</v>
      </c>
      <c r="K54" s="2">
        <f t="shared" si="0"/>
        <v>247.16000000000003</v>
      </c>
      <c r="L54" s="59">
        <v>0</v>
      </c>
      <c r="M54" s="60">
        <v>10.02</v>
      </c>
      <c r="N54" s="48">
        <v>29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43189</v>
      </c>
      <c r="B55" s="3">
        <v>11</v>
      </c>
      <c r="C55" s="3">
        <v>1</v>
      </c>
      <c r="D55" s="33">
        <v>222.11</v>
      </c>
      <c r="E55" s="36">
        <v>1</v>
      </c>
      <c r="F55" s="36">
        <v>3</v>
      </c>
      <c r="G55" s="33">
        <v>25.05</v>
      </c>
      <c r="H55" s="3">
        <v>7</v>
      </c>
      <c r="I55" s="3">
        <v>0</v>
      </c>
      <c r="J55" s="2">
        <v>136.94</v>
      </c>
      <c r="K55" s="2">
        <f t="shared" si="0"/>
        <v>247.16000000000003</v>
      </c>
      <c r="L55" s="59">
        <v>0</v>
      </c>
      <c r="M55" s="60">
        <v>5.01</v>
      </c>
      <c r="N55" s="48">
        <v>30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43190</v>
      </c>
      <c r="B56" s="3">
        <v>11</v>
      </c>
      <c r="C56" s="3">
        <v>1</v>
      </c>
      <c r="D56" s="33">
        <v>222.11</v>
      </c>
      <c r="E56" s="36">
        <v>1</v>
      </c>
      <c r="F56" s="36">
        <v>3</v>
      </c>
      <c r="G56" s="33">
        <v>25.05</v>
      </c>
      <c r="H56" s="47">
        <v>7</v>
      </c>
      <c r="I56" s="3">
        <v>6</v>
      </c>
      <c r="J56" s="2">
        <v>150.30000000000001</v>
      </c>
      <c r="K56" s="2">
        <f t="shared" si="0"/>
        <v>247.16000000000003</v>
      </c>
      <c r="L56" s="59">
        <v>0</v>
      </c>
      <c r="M56" s="60">
        <v>13.36</v>
      </c>
      <c r="N56" s="48">
        <v>27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1200</v>
      </c>
      <c r="AB56" s="48">
        <v>1450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43191</v>
      </c>
      <c r="B57" s="47">
        <v>11</v>
      </c>
      <c r="C57" s="3">
        <v>1</v>
      </c>
      <c r="D57" s="33">
        <v>222.11</v>
      </c>
      <c r="E57" s="36">
        <v>1</v>
      </c>
      <c r="F57" s="36">
        <v>3</v>
      </c>
      <c r="G57" s="33">
        <v>25.05</v>
      </c>
      <c r="H57" s="47">
        <v>7</v>
      </c>
      <c r="I57" s="3">
        <v>11</v>
      </c>
      <c r="J57" s="2">
        <v>158.65</v>
      </c>
      <c r="K57" s="2">
        <f t="shared" si="0"/>
        <v>247.16000000000003</v>
      </c>
      <c r="L57" s="59">
        <v>0</v>
      </c>
      <c r="M57" s="60">
        <v>8.35</v>
      </c>
      <c r="N57" s="48">
        <v>28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33.400000000000006</v>
      </c>
      <c r="M58" s="45">
        <f>SUM(M27:M57)</f>
        <v>280.29000000000013</v>
      </c>
      <c r="N58" s="46">
        <f>SUM(N27:N57)</f>
        <v>1067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SUM('February 2018'!L60)</f>
        <v>0</v>
      </c>
      <c r="M59" s="45">
        <f>SUM('February 2018'!M60)</f>
        <v>0</v>
      </c>
      <c r="N59" s="45">
        <f>SUM('February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33.400000000000006</v>
      </c>
      <c r="M60" s="45">
        <f>(M59+M58)</f>
        <v>280.29000000000013</v>
      </c>
      <c r="N60" s="45">
        <f>(N59+N58)</f>
        <v>1067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2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66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43191</v>
      </c>
      <c r="B27" s="3">
        <v>11</v>
      </c>
      <c r="C27" s="3">
        <v>2</v>
      </c>
      <c r="D27" s="33">
        <v>223.78</v>
      </c>
      <c r="E27" s="3">
        <v>1</v>
      </c>
      <c r="F27" s="3">
        <v>3</v>
      </c>
      <c r="G27" s="33">
        <v>25.05</v>
      </c>
      <c r="H27" s="47">
        <v>8</v>
      </c>
      <c r="I27" s="3">
        <v>5</v>
      </c>
      <c r="J27" s="2">
        <v>168.67</v>
      </c>
      <c r="K27" s="2">
        <f>D27+G27</f>
        <v>248.83</v>
      </c>
      <c r="L27" s="59">
        <v>1.67</v>
      </c>
      <c r="M27" s="60">
        <v>10.02</v>
      </c>
      <c r="N27" s="48">
        <v>29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43192</v>
      </c>
      <c r="B28" s="35">
        <v>11</v>
      </c>
      <c r="C28" s="35">
        <v>2</v>
      </c>
      <c r="D28" s="33">
        <v>223.78</v>
      </c>
      <c r="E28" s="36">
        <v>1</v>
      </c>
      <c r="F28" s="36">
        <v>3</v>
      </c>
      <c r="G28" s="33">
        <v>25.05</v>
      </c>
      <c r="H28" s="3">
        <v>8</v>
      </c>
      <c r="I28" s="3">
        <v>10</v>
      </c>
      <c r="J28" s="2">
        <v>177.02</v>
      </c>
      <c r="K28" s="2">
        <f t="shared" ref="K28:K57" si="0">D28+G28</f>
        <v>248.83</v>
      </c>
      <c r="L28" s="59">
        <v>0</v>
      </c>
      <c r="M28" s="60">
        <v>8.35</v>
      </c>
      <c r="N28" s="48">
        <v>28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1200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43193</v>
      </c>
      <c r="B29" s="35">
        <v>11</v>
      </c>
      <c r="C29" s="35">
        <v>3</v>
      </c>
      <c r="D29" s="33">
        <v>225.45</v>
      </c>
      <c r="E29" s="36">
        <v>1</v>
      </c>
      <c r="F29" s="36">
        <v>3</v>
      </c>
      <c r="G29" s="33">
        <v>25.05</v>
      </c>
      <c r="H29" s="3">
        <v>9</v>
      </c>
      <c r="I29" s="3">
        <v>3</v>
      </c>
      <c r="J29" s="2">
        <v>185.37</v>
      </c>
      <c r="K29" s="2">
        <f t="shared" si="0"/>
        <v>250.5</v>
      </c>
      <c r="L29" s="59">
        <v>1.67</v>
      </c>
      <c r="M29" s="60">
        <v>8.35</v>
      </c>
      <c r="N29" s="48">
        <v>29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43194</v>
      </c>
      <c r="B30" s="35">
        <v>11</v>
      </c>
      <c r="C30" s="35">
        <v>3</v>
      </c>
      <c r="D30" s="33">
        <v>225.45</v>
      </c>
      <c r="E30" s="36">
        <v>1</v>
      </c>
      <c r="F30" s="36">
        <v>3</v>
      </c>
      <c r="G30" s="33">
        <v>25.05</v>
      </c>
      <c r="H30" s="3">
        <v>4</v>
      </c>
      <c r="I30" s="3">
        <v>3</v>
      </c>
      <c r="J30" s="2">
        <v>85.17</v>
      </c>
      <c r="K30" s="2">
        <f t="shared" si="0"/>
        <v>250.5</v>
      </c>
      <c r="L30" s="59">
        <v>0</v>
      </c>
      <c r="M30" s="60">
        <v>10.02</v>
      </c>
      <c r="N30" s="48">
        <v>28</v>
      </c>
      <c r="O30" s="69"/>
      <c r="P30" s="48"/>
      <c r="Q30" s="76"/>
      <c r="R30" s="76"/>
      <c r="S30" s="76"/>
      <c r="T30" s="76"/>
      <c r="U30" s="76"/>
      <c r="V30" s="68">
        <v>381548</v>
      </c>
      <c r="W30" s="48">
        <v>130</v>
      </c>
      <c r="X30" s="48"/>
      <c r="Y30" s="51"/>
      <c r="Z30" s="74"/>
      <c r="AA30" s="48">
        <v>1200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43195</v>
      </c>
      <c r="B31" s="35">
        <v>11</v>
      </c>
      <c r="C31" s="35">
        <v>3</v>
      </c>
      <c r="D31" s="33">
        <v>225.45</v>
      </c>
      <c r="E31" s="36">
        <v>1</v>
      </c>
      <c r="F31" s="36">
        <v>3</v>
      </c>
      <c r="G31" s="33">
        <v>25.05</v>
      </c>
      <c r="H31" s="3">
        <v>4</v>
      </c>
      <c r="I31" s="3">
        <v>8</v>
      </c>
      <c r="J31" s="2">
        <v>93.52</v>
      </c>
      <c r="K31" s="2">
        <f t="shared" si="0"/>
        <v>250.5</v>
      </c>
      <c r="L31" s="59">
        <v>0</v>
      </c>
      <c r="M31" s="60">
        <v>8.35</v>
      </c>
      <c r="N31" s="48">
        <v>29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43196</v>
      </c>
      <c r="B32" s="3">
        <v>11</v>
      </c>
      <c r="C32" s="3">
        <v>3</v>
      </c>
      <c r="D32" s="33">
        <v>225.45</v>
      </c>
      <c r="E32" s="36">
        <v>1</v>
      </c>
      <c r="F32" s="36">
        <v>3</v>
      </c>
      <c r="G32" s="33">
        <v>25.05</v>
      </c>
      <c r="H32" s="3">
        <v>5</v>
      </c>
      <c r="I32" s="3">
        <v>0</v>
      </c>
      <c r="J32" s="2">
        <v>100.2</v>
      </c>
      <c r="K32" s="2">
        <f t="shared" si="0"/>
        <v>250.5</v>
      </c>
      <c r="L32" s="59">
        <v>0</v>
      </c>
      <c r="M32" s="60">
        <v>6.68</v>
      </c>
      <c r="N32" s="48">
        <v>28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1450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43197</v>
      </c>
      <c r="B33" s="3">
        <v>11</v>
      </c>
      <c r="C33" s="3">
        <v>3</v>
      </c>
      <c r="D33" s="33">
        <v>225.45</v>
      </c>
      <c r="E33" s="36">
        <v>1</v>
      </c>
      <c r="F33" s="36">
        <v>3</v>
      </c>
      <c r="G33" s="33">
        <v>25.05</v>
      </c>
      <c r="H33" s="3">
        <v>5</v>
      </c>
      <c r="I33" s="3">
        <v>2</v>
      </c>
      <c r="J33" s="2">
        <v>103.54</v>
      </c>
      <c r="K33" s="2">
        <f t="shared" si="0"/>
        <v>250.5</v>
      </c>
      <c r="L33" s="59">
        <v>0</v>
      </c>
      <c r="M33" s="60">
        <v>3.34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1450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43198</v>
      </c>
      <c r="B34" s="3">
        <v>11</v>
      </c>
      <c r="C34" s="3">
        <v>3</v>
      </c>
      <c r="D34" s="33">
        <v>225.45</v>
      </c>
      <c r="E34" s="36">
        <v>1</v>
      </c>
      <c r="F34" s="36">
        <v>3</v>
      </c>
      <c r="G34" s="33">
        <v>25.05</v>
      </c>
      <c r="H34" s="3">
        <v>5</v>
      </c>
      <c r="I34" s="3">
        <v>4</v>
      </c>
      <c r="J34" s="2">
        <v>106.88</v>
      </c>
      <c r="K34" s="2">
        <f t="shared" si="0"/>
        <v>250.5</v>
      </c>
      <c r="L34" s="59">
        <v>0</v>
      </c>
      <c r="M34" s="60">
        <v>3.34</v>
      </c>
      <c r="N34" s="48">
        <v>12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2000</v>
      </c>
      <c r="AB34" s="48">
        <v>1850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43199</v>
      </c>
      <c r="B35" s="3">
        <v>11</v>
      </c>
      <c r="C35" s="3">
        <v>3</v>
      </c>
      <c r="D35" s="33">
        <v>225.45</v>
      </c>
      <c r="E35" s="36">
        <v>1</v>
      </c>
      <c r="F35" s="36">
        <v>3</v>
      </c>
      <c r="G35" s="33">
        <v>25.05</v>
      </c>
      <c r="H35" s="3">
        <v>5</v>
      </c>
      <c r="I35" s="3">
        <v>4</v>
      </c>
      <c r="J35" s="2">
        <v>106.88</v>
      </c>
      <c r="K35" s="2">
        <f t="shared" si="0"/>
        <v>250.5</v>
      </c>
      <c r="L35" s="59">
        <v>0</v>
      </c>
      <c r="M35" s="60">
        <v>0</v>
      </c>
      <c r="N35" s="48">
        <v>13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2000</v>
      </c>
      <c r="AB35" s="48">
        <v>2200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43200</v>
      </c>
      <c r="B36" s="3">
        <v>11</v>
      </c>
      <c r="C36" s="3">
        <v>3</v>
      </c>
      <c r="D36" s="33">
        <v>225.45</v>
      </c>
      <c r="E36" s="36">
        <v>1</v>
      </c>
      <c r="F36" s="36">
        <v>3</v>
      </c>
      <c r="G36" s="33">
        <v>25.05</v>
      </c>
      <c r="H36" s="3">
        <v>5</v>
      </c>
      <c r="I36" s="3">
        <v>4</v>
      </c>
      <c r="J36" s="2">
        <v>106.88</v>
      </c>
      <c r="K36" s="2">
        <f t="shared" si="0"/>
        <v>250.5</v>
      </c>
      <c r="L36" s="59">
        <v>0</v>
      </c>
      <c r="M36" s="60">
        <v>0</v>
      </c>
      <c r="N36" s="48">
        <v>24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1800</v>
      </c>
      <c r="AB36" s="48">
        <v>2100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43201</v>
      </c>
      <c r="B37" s="3">
        <v>11</v>
      </c>
      <c r="C37" s="3">
        <v>4</v>
      </c>
      <c r="D37" s="33">
        <v>227.12</v>
      </c>
      <c r="E37" s="36">
        <v>1</v>
      </c>
      <c r="F37" s="36">
        <v>3</v>
      </c>
      <c r="G37" s="33">
        <v>25.05</v>
      </c>
      <c r="H37" s="3">
        <v>5</v>
      </c>
      <c r="I37" s="3">
        <v>8</v>
      </c>
      <c r="J37" s="2">
        <v>113.56</v>
      </c>
      <c r="K37" s="2">
        <f t="shared" si="0"/>
        <v>252.17000000000002</v>
      </c>
      <c r="L37" s="59">
        <v>1.67</v>
      </c>
      <c r="M37" s="60">
        <v>6.68</v>
      </c>
      <c r="N37" s="48">
        <v>47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1500</v>
      </c>
      <c r="AB37" s="48">
        <v>1600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43202</v>
      </c>
      <c r="B38" s="3">
        <v>11</v>
      </c>
      <c r="C38" s="3">
        <v>6</v>
      </c>
      <c r="D38" s="33">
        <v>230.46</v>
      </c>
      <c r="E38" s="36">
        <v>1</v>
      </c>
      <c r="F38" s="36">
        <v>3</v>
      </c>
      <c r="G38" s="33">
        <v>25.05</v>
      </c>
      <c r="H38" s="3">
        <v>6</v>
      </c>
      <c r="I38" s="3">
        <v>0</v>
      </c>
      <c r="J38" s="2">
        <v>120.24</v>
      </c>
      <c r="K38" s="2">
        <f t="shared" si="0"/>
        <v>255.51000000000002</v>
      </c>
      <c r="L38" s="59">
        <v>3.34</v>
      </c>
      <c r="M38" s="60">
        <v>6.68</v>
      </c>
      <c r="N38" s="48">
        <v>51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1500</v>
      </c>
      <c r="AB38" s="48">
        <v>1600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43203</v>
      </c>
      <c r="B39" s="3">
        <v>11</v>
      </c>
      <c r="C39" s="3">
        <v>6</v>
      </c>
      <c r="D39" s="33">
        <v>230.46</v>
      </c>
      <c r="E39" s="36">
        <v>1</v>
      </c>
      <c r="F39" s="36">
        <v>3</v>
      </c>
      <c r="G39" s="33">
        <v>25.05</v>
      </c>
      <c r="H39" s="3">
        <v>6</v>
      </c>
      <c r="I39" s="3">
        <v>4</v>
      </c>
      <c r="J39" s="2">
        <v>126.92</v>
      </c>
      <c r="K39" s="2">
        <f t="shared" si="0"/>
        <v>255.51000000000002</v>
      </c>
      <c r="L39" s="59">
        <v>0</v>
      </c>
      <c r="M39" s="60">
        <v>6.68</v>
      </c>
      <c r="N39" s="48">
        <v>27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1500</v>
      </c>
      <c r="AB39" s="48">
        <v>1600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43204</v>
      </c>
      <c r="B40" s="3">
        <v>11</v>
      </c>
      <c r="C40" s="3">
        <v>6</v>
      </c>
      <c r="D40" s="33">
        <v>230.46</v>
      </c>
      <c r="E40" s="36">
        <v>1</v>
      </c>
      <c r="F40" s="36">
        <v>3</v>
      </c>
      <c r="G40" s="33">
        <v>25.05</v>
      </c>
      <c r="H40" s="3">
        <v>6</v>
      </c>
      <c r="I40" s="3">
        <v>7</v>
      </c>
      <c r="J40" s="2">
        <v>131.93</v>
      </c>
      <c r="K40" s="2">
        <f t="shared" si="0"/>
        <v>255.51000000000002</v>
      </c>
      <c r="L40" s="59">
        <v>0</v>
      </c>
      <c r="M40" s="60">
        <v>5.01</v>
      </c>
      <c r="N40" s="48">
        <v>26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1250</v>
      </c>
      <c r="AB40" s="48">
        <v>1600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43205</v>
      </c>
      <c r="B41" s="3">
        <v>11</v>
      </c>
      <c r="C41" s="3">
        <v>6</v>
      </c>
      <c r="D41" s="33">
        <v>230.46</v>
      </c>
      <c r="E41" s="36">
        <v>1</v>
      </c>
      <c r="F41" s="36">
        <v>3</v>
      </c>
      <c r="G41" s="33">
        <v>25.05</v>
      </c>
      <c r="H41" s="3">
        <v>6</v>
      </c>
      <c r="I41" s="3">
        <v>7</v>
      </c>
      <c r="J41" s="2">
        <v>131.93</v>
      </c>
      <c r="K41" s="2">
        <f t="shared" si="0"/>
        <v>255.51000000000002</v>
      </c>
      <c r="L41" s="59">
        <v>0</v>
      </c>
      <c r="M41" s="60">
        <v>0</v>
      </c>
      <c r="N41" s="48">
        <v>22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1150</v>
      </c>
      <c r="AB41" s="48">
        <v>1450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43206</v>
      </c>
      <c r="B42" s="3">
        <v>11</v>
      </c>
      <c r="C42" s="3">
        <v>6</v>
      </c>
      <c r="D42" s="33">
        <f t="shared" ref="D42:D55" si="1">(B42*12+C42)*1.67</f>
        <v>230.45999999999998</v>
      </c>
      <c r="E42" s="3">
        <v>1</v>
      </c>
      <c r="F42" s="36">
        <v>3</v>
      </c>
      <c r="G42" s="33">
        <f t="shared" ref="G42:G55" si="2">(E42*12+F42)*1.67</f>
        <v>25.049999999999997</v>
      </c>
      <c r="H42" s="3">
        <v>7</v>
      </c>
      <c r="I42" s="3">
        <v>1</v>
      </c>
      <c r="J42" s="2">
        <f t="shared" ref="J42:J55" si="3">(H42*12+I42)*1.67</f>
        <v>141.94999999999999</v>
      </c>
      <c r="K42" s="2">
        <f t="shared" si="0"/>
        <v>255.51</v>
      </c>
      <c r="L42" s="59">
        <v>0</v>
      </c>
      <c r="M42" s="60">
        <v>10.02</v>
      </c>
      <c r="N42" s="48">
        <v>30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1450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43207</v>
      </c>
      <c r="B43" s="3">
        <v>11</v>
      </c>
      <c r="C43" s="3">
        <v>7</v>
      </c>
      <c r="D43" s="33">
        <f t="shared" si="1"/>
        <v>232.13</v>
      </c>
      <c r="E43" s="36">
        <v>1</v>
      </c>
      <c r="F43" s="36">
        <v>3</v>
      </c>
      <c r="G43" s="33">
        <f t="shared" si="2"/>
        <v>25.049999999999997</v>
      </c>
      <c r="H43" s="3">
        <v>7</v>
      </c>
      <c r="I43" s="3">
        <v>5</v>
      </c>
      <c r="J43" s="2">
        <f t="shared" si="3"/>
        <v>148.63</v>
      </c>
      <c r="K43" s="2">
        <f t="shared" si="0"/>
        <v>257.18</v>
      </c>
      <c r="L43" s="59">
        <v>1.67</v>
      </c>
      <c r="M43" s="60">
        <v>6.68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1150</v>
      </c>
      <c r="AB43" s="48">
        <v>1450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43208</v>
      </c>
      <c r="B44" s="3">
        <v>11</v>
      </c>
      <c r="C44" s="3">
        <v>7</v>
      </c>
      <c r="D44" s="33">
        <f t="shared" si="1"/>
        <v>232.13</v>
      </c>
      <c r="E44" s="36">
        <v>1</v>
      </c>
      <c r="F44" s="36">
        <v>3</v>
      </c>
      <c r="G44" s="33">
        <f t="shared" si="2"/>
        <v>25.049999999999997</v>
      </c>
      <c r="H44" s="3">
        <v>7</v>
      </c>
      <c r="I44" s="3">
        <v>10</v>
      </c>
      <c r="J44" s="2">
        <f t="shared" si="3"/>
        <v>156.97999999999999</v>
      </c>
      <c r="K44" s="2">
        <f t="shared" si="0"/>
        <v>257.18</v>
      </c>
      <c r="L44" s="59">
        <v>0</v>
      </c>
      <c r="M44" s="60">
        <v>8.35</v>
      </c>
      <c r="N44" s="48">
        <v>27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1300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43209</v>
      </c>
      <c r="B45" s="3">
        <v>11</v>
      </c>
      <c r="C45" s="3">
        <v>7</v>
      </c>
      <c r="D45" s="33">
        <f t="shared" si="1"/>
        <v>232.13</v>
      </c>
      <c r="E45" s="36">
        <v>1</v>
      </c>
      <c r="F45" s="36">
        <v>3</v>
      </c>
      <c r="G45" s="33">
        <f t="shared" si="2"/>
        <v>25.049999999999997</v>
      </c>
      <c r="H45" s="3">
        <v>7</v>
      </c>
      <c r="I45" s="3">
        <v>10</v>
      </c>
      <c r="J45" s="2">
        <f t="shared" si="3"/>
        <v>156.97999999999999</v>
      </c>
      <c r="K45" s="2">
        <f t="shared" si="0"/>
        <v>257.18</v>
      </c>
      <c r="L45" s="59">
        <v>0</v>
      </c>
      <c r="M45" s="60">
        <v>0</v>
      </c>
      <c r="N45" s="48">
        <v>2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2000</v>
      </c>
      <c r="AB45" s="48">
        <v>2150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43210</v>
      </c>
      <c r="B46" s="3">
        <v>11</v>
      </c>
      <c r="C46" s="3">
        <v>7</v>
      </c>
      <c r="D46" s="33">
        <f t="shared" si="1"/>
        <v>232.13</v>
      </c>
      <c r="E46" s="36">
        <v>1</v>
      </c>
      <c r="F46" s="36">
        <v>3</v>
      </c>
      <c r="G46" s="33">
        <f t="shared" si="2"/>
        <v>25.049999999999997</v>
      </c>
      <c r="H46" s="3">
        <v>7</v>
      </c>
      <c r="I46" s="3">
        <v>10</v>
      </c>
      <c r="J46" s="2">
        <f t="shared" si="3"/>
        <v>156.97999999999999</v>
      </c>
      <c r="K46" s="2">
        <f t="shared" si="0"/>
        <v>257.18</v>
      </c>
      <c r="L46" s="59">
        <v>0</v>
      </c>
      <c r="M46" s="60">
        <v>0</v>
      </c>
      <c r="N46" s="48">
        <v>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3200</v>
      </c>
      <c r="AB46" s="48">
        <v>3000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43211</v>
      </c>
      <c r="B47" s="3">
        <v>11</v>
      </c>
      <c r="C47" s="3">
        <v>7</v>
      </c>
      <c r="D47" s="33">
        <f t="shared" si="1"/>
        <v>232.13</v>
      </c>
      <c r="E47" s="36">
        <v>1</v>
      </c>
      <c r="F47" s="36">
        <v>3</v>
      </c>
      <c r="G47" s="33">
        <f t="shared" si="2"/>
        <v>25.049999999999997</v>
      </c>
      <c r="H47" s="3">
        <v>7</v>
      </c>
      <c r="I47" s="3">
        <v>5</v>
      </c>
      <c r="J47" s="2">
        <f t="shared" si="3"/>
        <v>148.63</v>
      </c>
      <c r="K47" s="2">
        <f t="shared" si="0"/>
        <v>257.18</v>
      </c>
      <c r="L47" s="59">
        <v>0</v>
      </c>
      <c r="M47" s="60">
        <v>0</v>
      </c>
      <c r="N47" s="48">
        <v>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3400</v>
      </c>
      <c r="AB47" s="48">
        <v>3500</v>
      </c>
      <c r="AC47" s="119" t="s">
        <v>84</v>
      </c>
      <c r="AD47" s="120"/>
      <c r="AE47" s="120"/>
      <c r="AF47" s="120"/>
      <c r="AG47" s="120"/>
      <c r="AH47" s="121"/>
    </row>
    <row r="48" spans="1:34" ht="12.75" customHeight="1">
      <c r="A48" s="66">
        <v>43212</v>
      </c>
      <c r="B48" s="3">
        <v>11</v>
      </c>
      <c r="C48" s="3">
        <v>7</v>
      </c>
      <c r="D48" s="33">
        <f t="shared" si="1"/>
        <v>232.13</v>
      </c>
      <c r="E48" s="36">
        <v>1</v>
      </c>
      <c r="F48" s="36">
        <v>3</v>
      </c>
      <c r="G48" s="33">
        <f t="shared" si="2"/>
        <v>25.049999999999997</v>
      </c>
      <c r="H48" s="3">
        <v>7</v>
      </c>
      <c r="I48" s="3">
        <v>5</v>
      </c>
      <c r="J48" s="2">
        <f t="shared" si="3"/>
        <v>148.63</v>
      </c>
      <c r="K48" s="2">
        <f t="shared" si="0"/>
        <v>257.18</v>
      </c>
      <c r="L48" s="59">
        <v>0</v>
      </c>
      <c r="M48" s="60">
        <v>0</v>
      </c>
      <c r="N48" s="48">
        <v>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3400</v>
      </c>
      <c r="AB48" s="48">
        <v>3500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43213</v>
      </c>
      <c r="B49" s="3">
        <v>11</v>
      </c>
      <c r="C49" s="3">
        <v>7</v>
      </c>
      <c r="D49" s="33">
        <f t="shared" si="1"/>
        <v>232.13</v>
      </c>
      <c r="E49" s="36">
        <v>1</v>
      </c>
      <c r="F49" s="36">
        <v>3</v>
      </c>
      <c r="G49" s="33">
        <f t="shared" si="2"/>
        <v>25.049999999999997</v>
      </c>
      <c r="H49" s="3">
        <v>7</v>
      </c>
      <c r="I49" s="3">
        <v>5</v>
      </c>
      <c r="J49" s="2">
        <f t="shared" si="3"/>
        <v>148.63</v>
      </c>
      <c r="K49" s="2">
        <f t="shared" si="0"/>
        <v>257.18</v>
      </c>
      <c r="L49" s="59">
        <v>0</v>
      </c>
      <c r="M49" s="60">
        <v>0</v>
      </c>
      <c r="N49" s="48">
        <v>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3500</v>
      </c>
      <c r="AB49" s="48">
        <v>3500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43214</v>
      </c>
      <c r="B50" s="3">
        <v>11</v>
      </c>
      <c r="C50" s="3">
        <v>7</v>
      </c>
      <c r="D50" s="33">
        <f t="shared" si="1"/>
        <v>232.13</v>
      </c>
      <c r="E50" s="36">
        <v>1</v>
      </c>
      <c r="F50" s="36">
        <v>3</v>
      </c>
      <c r="G50" s="33">
        <f t="shared" si="2"/>
        <v>25.049999999999997</v>
      </c>
      <c r="H50" s="3">
        <v>7</v>
      </c>
      <c r="I50" s="3">
        <v>5</v>
      </c>
      <c r="J50" s="2">
        <f t="shared" si="3"/>
        <v>148.63</v>
      </c>
      <c r="K50" s="2">
        <f t="shared" si="0"/>
        <v>257.18</v>
      </c>
      <c r="L50" s="59">
        <v>0</v>
      </c>
      <c r="M50" s="60">
        <v>0</v>
      </c>
      <c r="N50" s="48">
        <v>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3500</v>
      </c>
      <c r="AB50" s="48">
        <v>3500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43215</v>
      </c>
      <c r="B51" s="3">
        <v>11</v>
      </c>
      <c r="C51" s="3">
        <v>7</v>
      </c>
      <c r="D51" s="33">
        <f t="shared" si="1"/>
        <v>232.13</v>
      </c>
      <c r="E51" s="36">
        <v>1</v>
      </c>
      <c r="F51" s="36">
        <v>3</v>
      </c>
      <c r="G51" s="33">
        <f t="shared" si="2"/>
        <v>25.049999999999997</v>
      </c>
      <c r="H51" s="3">
        <v>7</v>
      </c>
      <c r="I51" s="3">
        <v>5</v>
      </c>
      <c r="J51" s="2">
        <f t="shared" si="3"/>
        <v>148.63</v>
      </c>
      <c r="K51" s="2">
        <f t="shared" si="0"/>
        <v>257.18</v>
      </c>
      <c r="L51" s="59">
        <v>0</v>
      </c>
      <c r="M51" s="60">
        <v>0</v>
      </c>
      <c r="N51" s="48">
        <v>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3500</v>
      </c>
      <c r="AB51" s="48">
        <v>3500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43216</v>
      </c>
      <c r="B52" s="3">
        <v>11</v>
      </c>
      <c r="C52" s="3">
        <v>7</v>
      </c>
      <c r="D52" s="33">
        <f t="shared" si="1"/>
        <v>232.13</v>
      </c>
      <c r="E52" s="36">
        <v>1</v>
      </c>
      <c r="F52" s="36">
        <v>3</v>
      </c>
      <c r="G52" s="33">
        <f t="shared" si="2"/>
        <v>25.049999999999997</v>
      </c>
      <c r="H52" s="3">
        <v>7</v>
      </c>
      <c r="I52" s="3">
        <v>5</v>
      </c>
      <c r="J52" s="2">
        <f t="shared" si="3"/>
        <v>148.63</v>
      </c>
      <c r="K52" s="2">
        <f t="shared" si="0"/>
        <v>257.18</v>
      </c>
      <c r="L52" s="59">
        <v>0</v>
      </c>
      <c r="M52" s="60">
        <v>0</v>
      </c>
      <c r="N52" s="48">
        <v>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3500</v>
      </c>
      <c r="AB52" s="48">
        <v>3500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43217</v>
      </c>
      <c r="B53" s="3">
        <v>11</v>
      </c>
      <c r="C53" s="3">
        <v>7</v>
      </c>
      <c r="D53" s="33">
        <f t="shared" si="1"/>
        <v>232.13</v>
      </c>
      <c r="E53" s="36">
        <v>1</v>
      </c>
      <c r="F53" s="36">
        <v>3</v>
      </c>
      <c r="G53" s="33">
        <f t="shared" si="2"/>
        <v>25.049999999999997</v>
      </c>
      <c r="H53" s="3">
        <v>7</v>
      </c>
      <c r="I53" s="3">
        <v>5</v>
      </c>
      <c r="J53" s="2">
        <f t="shared" si="3"/>
        <v>148.63</v>
      </c>
      <c r="K53" s="2">
        <f t="shared" si="0"/>
        <v>257.18</v>
      </c>
      <c r="L53" s="59">
        <v>0</v>
      </c>
      <c r="M53" s="60">
        <v>0</v>
      </c>
      <c r="N53" s="48">
        <v>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3500</v>
      </c>
      <c r="AB53" s="48">
        <v>3500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43218</v>
      </c>
      <c r="B54" s="3">
        <v>11</v>
      </c>
      <c r="C54" s="3">
        <v>7</v>
      </c>
      <c r="D54" s="33">
        <f t="shared" si="1"/>
        <v>232.13</v>
      </c>
      <c r="E54" s="36">
        <v>1</v>
      </c>
      <c r="F54" s="36">
        <v>3</v>
      </c>
      <c r="G54" s="33">
        <f t="shared" si="2"/>
        <v>25.049999999999997</v>
      </c>
      <c r="H54" s="3">
        <v>7</v>
      </c>
      <c r="I54" s="3">
        <v>5</v>
      </c>
      <c r="J54" s="2">
        <f t="shared" si="3"/>
        <v>148.63</v>
      </c>
      <c r="K54" s="2">
        <f t="shared" si="0"/>
        <v>257.18</v>
      </c>
      <c r="L54" s="59">
        <v>0</v>
      </c>
      <c r="M54" s="60">
        <v>0</v>
      </c>
      <c r="N54" s="48">
        <v>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3500</v>
      </c>
      <c r="AB54" s="48">
        <v>3500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43219</v>
      </c>
      <c r="B55" s="3">
        <v>11</v>
      </c>
      <c r="C55" s="3">
        <v>7</v>
      </c>
      <c r="D55" s="33">
        <f t="shared" si="1"/>
        <v>232.13</v>
      </c>
      <c r="E55" s="36">
        <v>1</v>
      </c>
      <c r="F55" s="36">
        <v>3</v>
      </c>
      <c r="G55" s="33">
        <f t="shared" si="2"/>
        <v>25.049999999999997</v>
      </c>
      <c r="H55" s="3">
        <v>7</v>
      </c>
      <c r="I55" s="3">
        <v>5</v>
      </c>
      <c r="J55" s="2">
        <f t="shared" si="3"/>
        <v>148.63</v>
      </c>
      <c r="K55" s="2">
        <f t="shared" si="0"/>
        <v>257.18</v>
      </c>
      <c r="L55" s="59">
        <v>0</v>
      </c>
      <c r="M55" s="60">
        <v>0</v>
      </c>
      <c r="N55" s="48">
        <v>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3500</v>
      </c>
      <c r="AB55" s="48">
        <v>3500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43220</v>
      </c>
      <c r="B56" s="3">
        <v>11</v>
      </c>
      <c r="C56" s="3">
        <v>7</v>
      </c>
      <c r="D56" s="33">
        <f>(B56*12+C56)*1.67</f>
        <v>232.13</v>
      </c>
      <c r="E56" s="36">
        <v>1</v>
      </c>
      <c r="F56" s="36">
        <v>3</v>
      </c>
      <c r="G56" s="33">
        <f>(E56*12+F56)*1.67</f>
        <v>25.049999999999997</v>
      </c>
      <c r="H56" s="3">
        <v>7</v>
      </c>
      <c r="I56" s="3">
        <v>5</v>
      </c>
      <c r="J56" s="2">
        <f>(H56*12+I56)*1.67</f>
        <v>148.63</v>
      </c>
      <c r="K56" s="2">
        <f>D56+G56</f>
        <v>257.18</v>
      </c>
      <c r="L56" s="59">
        <v>0</v>
      </c>
      <c r="M56" s="60">
        <v>0</v>
      </c>
      <c r="N56" s="48">
        <v>0</v>
      </c>
      <c r="O56" s="69"/>
      <c r="P56" s="61"/>
      <c r="Q56" s="76"/>
      <c r="R56" s="76"/>
      <c r="S56" s="76"/>
      <c r="T56" s="76"/>
      <c r="U56" s="76"/>
      <c r="V56" s="68"/>
      <c r="W56" s="68"/>
      <c r="X56" s="48"/>
      <c r="Y56" s="48"/>
      <c r="Z56" s="51"/>
      <c r="AA56" s="48">
        <v>3500</v>
      </c>
      <c r="AB56" s="48">
        <v>3500</v>
      </c>
      <c r="AC56" s="119"/>
      <c r="AD56" s="120"/>
      <c r="AE56" s="120"/>
      <c r="AF56" s="120"/>
      <c r="AG56" s="120"/>
      <c r="AH56" s="121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>
        <f t="shared" si="0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108.55000000000001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SUM('March 2018'!L60)</f>
        <v>33.400000000000006</v>
      </c>
      <c r="M59" s="45">
        <f>SUM('March 2018'!M60)</f>
        <v>280.29000000000013</v>
      </c>
      <c r="N59" s="45">
        <f>SUM('March 2018'!N60)</f>
        <v>1067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43.42</v>
      </c>
      <c r="M60" s="45">
        <f>(M59+M58)</f>
        <v>388.84000000000015</v>
      </c>
      <c r="N60" s="45">
        <f>(N59+N58)</f>
        <v>1575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79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43221</v>
      </c>
      <c r="B27" s="3">
        <v>11</v>
      </c>
      <c r="C27" s="3">
        <v>7</v>
      </c>
      <c r="D27" s="33">
        <f>(B27*12+C27)*1.67</f>
        <v>232.13</v>
      </c>
      <c r="E27" s="36">
        <v>1</v>
      </c>
      <c r="F27" s="36">
        <v>3</v>
      </c>
      <c r="G27" s="33">
        <f>(E27*12+F27)*1.67</f>
        <v>25.049999999999997</v>
      </c>
      <c r="H27" s="3">
        <v>7</v>
      </c>
      <c r="I27" s="3">
        <v>5</v>
      </c>
      <c r="J27" s="2">
        <f>(H27*12+I27)*1.67</f>
        <v>148.63</v>
      </c>
      <c r="K27" s="2">
        <f>D27+G27</f>
        <v>257.18</v>
      </c>
      <c r="L27" s="59">
        <v>0</v>
      </c>
      <c r="M27" s="60">
        <v>0</v>
      </c>
      <c r="N27" s="48">
        <v>0</v>
      </c>
      <c r="O27" s="69"/>
      <c r="P27" s="61"/>
      <c r="Q27" s="76"/>
      <c r="R27" s="76"/>
      <c r="S27" s="76"/>
      <c r="T27" s="76"/>
      <c r="U27" s="76"/>
      <c r="V27" s="68"/>
      <c r="W27" s="68"/>
      <c r="X27" s="48"/>
      <c r="Y27" s="48"/>
      <c r="Z27" s="51"/>
      <c r="AA27" s="48">
        <v>3500</v>
      </c>
      <c r="AB27" s="48">
        <v>3500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43222</v>
      </c>
      <c r="B28" s="3">
        <v>11</v>
      </c>
      <c r="C28" s="3">
        <v>7</v>
      </c>
      <c r="D28" s="33">
        <f>(B28*12+C28)*1.67</f>
        <v>232.13</v>
      </c>
      <c r="E28" s="36">
        <v>1</v>
      </c>
      <c r="F28" s="36">
        <v>3</v>
      </c>
      <c r="G28" s="33">
        <f>(E28*12+F28)*1.67</f>
        <v>25.049999999999997</v>
      </c>
      <c r="H28" s="3">
        <v>7</v>
      </c>
      <c r="I28" s="3">
        <v>5</v>
      </c>
      <c r="J28" s="2">
        <f>(H28*12+I28)*1.67</f>
        <v>148.63</v>
      </c>
      <c r="K28" s="2">
        <f>D28+G28</f>
        <v>257.18</v>
      </c>
      <c r="L28" s="59">
        <v>0</v>
      </c>
      <c r="M28" s="60">
        <v>0</v>
      </c>
      <c r="N28" s="48">
        <v>0</v>
      </c>
      <c r="O28" s="69"/>
      <c r="P28" s="61"/>
      <c r="Q28" s="76"/>
      <c r="R28" s="76"/>
      <c r="S28" s="76"/>
      <c r="T28" s="76"/>
      <c r="U28" s="76"/>
      <c r="V28" s="68"/>
      <c r="W28" s="68"/>
      <c r="X28" s="48"/>
      <c r="Y28" s="48"/>
      <c r="Z28" s="51"/>
      <c r="AA28" s="48">
        <v>3500</v>
      </c>
      <c r="AB28" s="48">
        <v>3500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43223</v>
      </c>
      <c r="B29" s="3">
        <v>11</v>
      </c>
      <c r="C29" s="3">
        <v>7</v>
      </c>
      <c r="D29" s="33">
        <f>(B29*12+C29)*1.67</f>
        <v>232.13</v>
      </c>
      <c r="E29" s="36">
        <v>1</v>
      </c>
      <c r="F29" s="36">
        <v>3</v>
      </c>
      <c r="G29" s="33">
        <f>(E29*12+F29)*1.67</f>
        <v>25.049999999999997</v>
      </c>
      <c r="H29" s="3">
        <v>7</v>
      </c>
      <c r="I29" s="3">
        <v>5</v>
      </c>
      <c r="J29" s="2">
        <f>(H29*12+I29)*1.67</f>
        <v>148.63</v>
      </c>
      <c r="K29" s="2">
        <f>D29+G29</f>
        <v>257.18</v>
      </c>
      <c r="L29" s="59">
        <v>0</v>
      </c>
      <c r="M29" s="60">
        <v>0</v>
      </c>
      <c r="N29" s="48">
        <v>0</v>
      </c>
      <c r="O29" s="69"/>
      <c r="P29" s="61"/>
      <c r="Q29" s="76"/>
      <c r="R29" s="76"/>
      <c r="S29" s="76"/>
      <c r="T29" s="76"/>
      <c r="U29" s="76"/>
      <c r="V29" s="68"/>
      <c r="W29" s="68"/>
      <c r="X29" s="48"/>
      <c r="Y29" s="48"/>
      <c r="Z29" s="51"/>
      <c r="AA29" s="48">
        <v>3500</v>
      </c>
      <c r="AB29" s="48">
        <v>3500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43224</v>
      </c>
      <c r="B30" s="35">
        <v>11</v>
      </c>
      <c r="C30" s="35">
        <v>7</v>
      </c>
      <c r="D30" s="33">
        <v>232.13</v>
      </c>
      <c r="E30" s="36">
        <v>1</v>
      </c>
      <c r="F30" s="36">
        <v>3</v>
      </c>
      <c r="G30" s="33">
        <v>25.05</v>
      </c>
      <c r="H30" s="3">
        <v>7</v>
      </c>
      <c r="I30" s="3">
        <v>7</v>
      </c>
      <c r="J30" s="2">
        <v>151.97</v>
      </c>
      <c r="K30" s="2">
        <f>D30+G30</f>
        <v>257.18</v>
      </c>
      <c r="L30" s="59">
        <v>0</v>
      </c>
      <c r="M30" s="60">
        <v>3.34</v>
      </c>
      <c r="N30" s="48">
        <v>84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2300</v>
      </c>
      <c r="AB30" s="48">
        <v>2400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43225</v>
      </c>
      <c r="B31" s="35">
        <v>11</v>
      </c>
      <c r="C31" s="35">
        <v>7</v>
      </c>
      <c r="D31" s="33">
        <v>232.13</v>
      </c>
      <c r="E31" s="36">
        <v>1</v>
      </c>
      <c r="F31" s="36">
        <v>3</v>
      </c>
      <c r="G31" s="33">
        <v>25.05</v>
      </c>
      <c r="H31" s="3">
        <v>7</v>
      </c>
      <c r="I31" s="3">
        <v>11</v>
      </c>
      <c r="J31" s="2">
        <v>158.65</v>
      </c>
      <c r="K31" s="2">
        <v>257.18</v>
      </c>
      <c r="L31" s="59">
        <v>0</v>
      </c>
      <c r="M31" s="60">
        <v>6.68</v>
      </c>
      <c r="N31" s="48">
        <v>88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1600</v>
      </c>
      <c r="AB31" s="48">
        <v>1800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43226</v>
      </c>
      <c r="B32" s="3">
        <v>11</v>
      </c>
      <c r="C32" s="3">
        <v>7</v>
      </c>
      <c r="D32" s="33">
        <f t="shared" ref="D32:D57" si="0">(B32*12+C32)*1.67</f>
        <v>232.13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8</v>
      </c>
      <c r="I32" s="3">
        <v>4</v>
      </c>
      <c r="J32" s="2">
        <f t="shared" ref="J32:J57" si="2">(H32*12+I32)*1.67</f>
        <v>167</v>
      </c>
      <c r="K32" s="2">
        <f t="shared" ref="K32:K57" si="3">D32+G32</f>
        <v>257.18</v>
      </c>
      <c r="L32" s="59">
        <v>0</v>
      </c>
      <c r="M32" s="60">
        <v>8.35</v>
      </c>
      <c r="N32" s="48">
        <v>34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950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43227</v>
      </c>
      <c r="B33" s="3">
        <v>11</v>
      </c>
      <c r="C33" s="3">
        <v>7</v>
      </c>
      <c r="D33" s="33">
        <f t="shared" si="0"/>
        <v>232.13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10</v>
      </c>
      <c r="J33" s="2">
        <f t="shared" si="2"/>
        <v>177.01999999999998</v>
      </c>
      <c r="K33" s="2">
        <f t="shared" si="3"/>
        <v>257.18</v>
      </c>
      <c r="L33" s="59">
        <v>0</v>
      </c>
      <c r="M33" s="60">
        <v>10.02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950</v>
      </c>
      <c r="AB33" s="48">
        <v>1300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43228</v>
      </c>
      <c r="B34" s="3">
        <v>11</v>
      </c>
      <c r="C34" s="3">
        <v>7</v>
      </c>
      <c r="D34" s="33">
        <f t="shared" si="0"/>
        <v>232.13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10</v>
      </c>
      <c r="J34" s="2">
        <f t="shared" si="2"/>
        <v>177.01999999999998</v>
      </c>
      <c r="K34" s="2">
        <f t="shared" si="3"/>
        <v>257.18</v>
      </c>
      <c r="L34" s="59">
        <v>0</v>
      </c>
      <c r="M34" s="60">
        <v>0</v>
      </c>
      <c r="N34" s="48">
        <v>24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950</v>
      </c>
      <c r="AB34" s="48">
        <v>1100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43229</v>
      </c>
      <c r="B35" s="3">
        <v>11</v>
      </c>
      <c r="C35" s="3">
        <v>8</v>
      </c>
      <c r="D35" s="33">
        <f t="shared" si="0"/>
        <v>233.79999999999998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10</v>
      </c>
      <c r="J35" s="2">
        <f t="shared" si="2"/>
        <v>177.01999999999998</v>
      </c>
      <c r="K35" s="2">
        <f t="shared" si="3"/>
        <v>258.84999999999997</v>
      </c>
      <c r="L35" s="59">
        <v>1.67</v>
      </c>
      <c r="M35" s="60">
        <v>0</v>
      </c>
      <c r="N35" s="48">
        <v>30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950</v>
      </c>
      <c r="AB35" s="48">
        <v>1000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43230</v>
      </c>
      <c r="B36" s="3">
        <v>11</v>
      </c>
      <c r="C36" s="3">
        <v>8</v>
      </c>
      <c r="D36" s="33">
        <f t="shared" si="0"/>
        <v>233.79999999999998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11</v>
      </c>
      <c r="J36" s="2">
        <f t="shared" si="2"/>
        <v>178.69</v>
      </c>
      <c r="K36" s="2">
        <f t="shared" si="3"/>
        <v>258.84999999999997</v>
      </c>
      <c r="L36" s="59">
        <v>0</v>
      </c>
      <c r="M36" s="60">
        <v>1.67</v>
      </c>
      <c r="N36" s="48">
        <v>28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1000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43231</v>
      </c>
      <c r="B37" s="3">
        <v>11</v>
      </c>
      <c r="C37" s="3">
        <v>8</v>
      </c>
      <c r="D37" s="33">
        <f t="shared" si="0"/>
        <v>233.79999999999998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11</v>
      </c>
      <c r="J37" s="2">
        <f t="shared" si="2"/>
        <v>178.69</v>
      </c>
      <c r="K37" s="2">
        <f t="shared" si="3"/>
        <v>258.84999999999997</v>
      </c>
      <c r="L37" s="59">
        <v>0</v>
      </c>
      <c r="M37" s="60">
        <v>0</v>
      </c>
      <c r="N37" s="48">
        <v>22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950</v>
      </c>
      <c r="AB37" s="48">
        <v>1000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43232</v>
      </c>
      <c r="B38" s="3">
        <v>11</v>
      </c>
      <c r="C38" s="3">
        <v>9</v>
      </c>
      <c r="D38" s="33">
        <f t="shared" si="0"/>
        <v>235.47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11</v>
      </c>
      <c r="J38" s="2">
        <f t="shared" si="2"/>
        <v>178.69</v>
      </c>
      <c r="K38" s="2">
        <f t="shared" si="3"/>
        <v>260.52</v>
      </c>
      <c r="L38" s="59">
        <v>1.67</v>
      </c>
      <c r="M38" s="60">
        <v>0</v>
      </c>
      <c r="N38" s="48">
        <v>28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43233</v>
      </c>
      <c r="B39" s="3">
        <v>11</v>
      </c>
      <c r="C39" s="3">
        <v>9</v>
      </c>
      <c r="D39" s="33">
        <f t="shared" si="0"/>
        <v>235.47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11</v>
      </c>
      <c r="J39" s="2">
        <f t="shared" si="2"/>
        <v>178.69</v>
      </c>
      <c r="K39" s="2">
        <f t="shared" si="3"/>
        <v>260.52</v>
      </c>
      <c r="L39" s="59">
        <v>0</v>
      </c>
      <c r="M39" s="60">
        <v>0</v>
      </c>
      <c r="N39" s="48">
        <v>26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43234</v>
      </c>
      <c r="B40" s="3">
        <v>11</v>
      </c>
      <c r="C40" s="3">
        <v>9</v>
      </c>
      <c r="D40" s="33">
        <f t="shared" si="0"/>
        <v>235.47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11</v>
      </c>
      <c r="J40" s="2">
        <f t="shared" si="2"/>
        <v>178.69</v>
      </c>
      <c r="K40" s="2">
        <f t="shared" si="3"/>
        <v>260.52</v>
      </c>
      <c r="L40" s="59">
        <v>0</v>
      </c>
      <c r="M40" s="60">
        <v>0</v>
      </c>
      <c r="N40" s="48">
        <v>27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43235</v>
      </c>
      <c r="B41" s="3">
        <v>11</v>
      </c>
      <c r="C41" s="3">
        <v>9</v>
      </c>
      <c r="D41" s="33">
        <f t="shared" si="0"/>
        <v>235.47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1</v>
      </c>
      <c r="J41" s="2">
        <f t="shared" si="2"/>
        <v>182.03</v>
      </c>
      <c r="K41" s="2">
        <f t="shared" si="3"/>
        <v>260.52</v>
      </c>
      <c r="L41" s="59">
        <v>0</v>
      </c>
      <c r="M41" s="60">
        <v>3.34</v>
      </c>
      <c r="N41" s="48">
        <v>28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43236</v>
      </c>
      <c r="B42" s="3">
        <v>11</v>
      </c>
      <c r="C42" s="3">
        <v>10</v>
      </c>
      <c r="D42" s="33">
        <f t="shared" si="0"/>
        <v>237.14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2">
        <f t="shared" si="2"/>
        <v>182.03</v>
      </c>
      <c r="K42" s="2">
        <f t="shared" si="3"/>
        <v>262.19</v>
      </c>
      <c r="L42" s="59">
        <v>1.67</v>
      </c>
      <c r="M42" s="60">
        <v>0</v>
      </c>
      <c r="N42" s="48">
        <v>22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43237</v>
      </c>
      <c r="B43" s="3">
        <v>11</v>
      </c>
      <c r="C43" s="3">
        <v>10</v>
      </c>
      <c r="D43" s="33">
        <f t="shared" si="0"/>
        <v>237.14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1</v>
      </c>
      <c r="J43" s="2">
        <f t="shared" si="2"/>
        <v>182.03</v>
      </c>
      <c r="K43" s="2">
        <f t="shared" si="3"/>
        <v>262.19</v>
      </c>
      <c r="L43" s="59">
        <v>0</v>
      </c>
      <c r="M43" s="60">
        <v>0</v>
      </c>
      <c r="N43" s="48">
        <v>24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43238</v>
      </c>
      <c r="B44" s="3">
        <v>11</v>
      </c>
      <c r="C44" s="3">
        <v>11</v>
      </c>
      <c r="D44" s="33">
        <f t="shared" si="0"/>
        <v>238.81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1</v>
      </c>
      <c r="J44" s="2">
        <f t="shared" si="2"/>
        <v>182.03</v>
      </c>
      <c r="K44" s="2">
        <f t="shared" si="3"/>
        <v>263.86</v>
      </c>
      <c r="L44" s="59">
        <v>1.67</v>
      </c>
      <c r="M44" s="60">
        <v>0</v>
      </c>
      <c r="N44" s="48">
        <v>24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950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43239</v>
      </c>
      <c r="B45" s="3">
        <v>1</v>
      </c>
      <c r="C45" s="3">
        <v>11</v>
      </c>
      <c r="D45" s="33">
        <f t="shared" si="0"/>
        <v>38.409999999999997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</v>
      </c>
      <c r="J45" s="2">
        <f t="shared" si="2"/>
        <v>182.03</v>
      </c>
      <c r="K45" s="2">
        <f t="shared" si="3"/>
        <v>63.459999999999994</v>
      </c>
      <c r="L45" s="59">
        <v>0</v>
      </c>
      <c r="M45" s="60">
        <v>0</v>
      </c>
      <c r="N45" s="48">
        <v>24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950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43240</v>
      </c>
      <c r="B46" s="3">
        <v>12</v>
      </c>
      <c r="C46" s="3">
        <v>0</v>
      </c>
      <c r="D46" s="33">
        <f t="shared" si="0"/>
        <v>240.48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2">
        <f t="shared" si="2"/>
        <v>182.03</v>
      </c>
      <c r="K46" s="2">
        <f t="shared" si="3"/>
        <v>265.52999999999997</v>
      </c>
      <c r="L46" s="59">
        <v>1.67</v>
      </c>
      <c r="M46" s="60">
        <v>0</v>
      </c>
      <c r="N46" s="48">
        <v>24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43241</v>
      </c>
      <c r="B47" s="3">
        <v>12</v>
      </c>
      <c r="C47" s="3">
        <v>0</v>
      </c>
      <c r="D47" s="33">
        <f t="shared" si="0"/>
        <v>240.48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1</v>
      </c>
      <c r="J47" s="2">
        <f t="shared" si="2"/>
        <v>182.03</v>
      </c>
      <c r="K47" s="2">
        <f t="shared" si="3"/>
        <v>265.52999999999997</v>
      </c>
      <c r="L47" s="59">
        <v>0</v>
      </c>
      <c r="M47" s="60">
        <v>0</v>
      </c>
      <c r="N47" s="48">
        <v>24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43242</v>
      </c>
      <c r="B48" s="3">
        <v>12</v>
      </c>
      <c r="C48" s="3">
        <v>1</v>
      </c>
      <c r="D48" s="33">
        <f t="shared" si="0"/>
        <v>242.14999999999998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</v>
      </c>
      <c r="J48" s="2">
        <f t="shared" si="2"/>
        <v>182.03</v>
      </c>
      <c r="K48" s="2">
        <f t="shared" si="3"/>
        <v>267.2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43243</v>
      </c>
      <c r="B49" s="3">
        <v>12</v>
      </c>
      <c r="C49" s="3">
        <v>2</v>
      </c>
      <c r="D49" s="33">
        <f t="shared" si="0"/>
        <v>243.82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</v>
      </c>
      <c r="J49" s="2">
        <f t="shared" si="2"/>
        <v>182.03</v>
      </c>
      <c r="K49" s="2">
        <f t="shared" si="3"/>
        <v>268.87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43244</v>
      </c>
      <c r="B50" s="3">
        <v>12</v>
      </c>
      <c r="C50" s="3">
        <v>2</v>
      </c>
      <c r="D50" s="33">
        <f t="shared" si="0"/>
        <v>243.82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1</v>
      </c>
      <c r="J50" s="2">
        <f t="shared" si="2"/>
        <v>182.03</v>
      </c>
      <c r="K50" s="2">
        <f t="shared" si="3"/>
        <v>268.87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43245</v>
      </c>
      <c r="B51" s="3">
        <v>2</v>
      </c>
      <c r="C51" s="3">
        <v>8</v>
      </c>
      <c r="D51" s="33">
        <f t="shared" si="0"/>
        <v>53.44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1</v>
      </c>
      <c r="J51" s="2">
        <f t="shared" si="2"/>
        <v>182.03</v>
      </c>
      <c r="K51" s="2">
        <f t="shared" si="3"/>
        <v>78.489999999999995</v>
      </c>
      <c r="L51" s="59">
        <v>0</v>
      </c>
      <c r="M51" s="60">
        <v>0</v>
      </c>
      <c r="N51" s="48">
        <v>20</v>
      </c>
      <c r="O51" s="69">
        <v>43245</v>
      </c>
      <c r="P51" s="61">
        <v>5125914</v>
      </c>
      <c r="Q51" s="76">
        <v>12</v>
      </c>
      <c r="R51" s="76">
        <v>2</v>
      </c>
      <c r="S51" s="76">
        <v>2</v>
      </c>
      <c r="T51" s="76">
        <v>8</v>
      </c>
      <c r="U51" s="76">
        <v>189</v>
      </c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43246</v>
      </c>
      <c r="B52" s="3">
        <v>2</v>
      </c>
      <c r="C52" s="3">
        <v>9</v>
      </c>
      <c r="D52" s="33">
        <f t="shared" si="0"/>
        <v>55.11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1</v>
      </c>
      <c r="J52" s="2">
        <f t="shared" si="2"/>
        <v>41.75</v>
      </c>
      <c r="K52" s="2">
        <f t="shared" si="3"/>
        <v>80.16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43247</v>
      </c>
      <c r="B53" s="3">
        <v>2</v>
      </c>
      <c r="C53" s="3">
        <v>10</v>
      </c>
      <c r="D53" s="33">
        <f t="shared" si="0"/>
        <v>56.78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1</v>
      </c>
      <c r="J53" s="2">
        <f t="shared" si="2"/>
        <v>41.75</v>
      </c>
      <c r="K53" s="2">
        <f t="shared" si="3"/>
        <v>81.83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43248</v>
      </c>
      <c r="B54" s="3">
        <v>2</v>
      </c>
      <c r="C54" s="3">
        <v>11</v>
      </c>
      <c r="D54" s="33">
        <f t="shared" si="0"/>
        <v>58.449999999999996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1</v>
      </c>
      <c r="J54" s="2">
        <f t="shared" si="2"/>
        <v>41.75</v>
      </c>
      <c r="K54" s="2">
        <f t="shared" si="3"/>
        <v>83.5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43249</v>
      </c>
      <c r="B55" s="3">
        <v>2</v>
      </c>
      <c r="C55" s="3">
        <v>11</v>
      </c>
      <c r="D55" s="33">
        <f t="shared" si="0"/>
        <v>58.449999999999996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1</v>
      </c>
      <c r="J55" s="2">
        <f t="shared" si="2"/>
        <v>41.75</v>
      </c>
      <c r="K55" s="2">
        <f t="shared" si="3"/>
        <v>83.5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43250</v>
      </c>
      <c r="B56" s="3">
        <v>2</v>
      </c>
      <c r="C56" s="3">
        <v>11</v>
      </c>
      <c r="D56" s="33">
        <f t="shared" si="0"/>
        <v>58.449999999999996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2</v>
      </c>
      <c r="J56" s="2">
        <f t="shared" si="2"/>
        <v>43.42</v>
      </c>
      <c r="K56" s="2">
        <f t="shared" si="3"/>
        <v>83.5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43251</v>
      </c>
      <c r="B57" s="47">
        <v>3</v>
      </c>
      <c r="C57" s="3">
        <v>0</v>
      </c>
      <c r="D57" s="33">
        <f t="shared" si="0"/>
        <v>60.12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2</v>
      </c>
      <c r="J57" s="2">
        <f t="shared" si="2"/>
        <v>43.42</v>
      </c>
      <c r="K57" s="2">
        <f t="shared" si="3"/>
        <v>85.169999999999987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35.069999999999993</v>
      </c>
      <c r="N58" s="46">
        <f>SUM(N27:N57)</f>
        <v>789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SUM('April 2018'!L60)</f>
        <v>43.42</v>
      </c>
      <c r="M59" s="45">
        <f>SUM('April 2018'!M60)</f>
        <v>388.84000000000015</v>
      </c>
      <c r="N59" s="45">
        <f>SUM('April 2018'!N60)</f>
        <v>1575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61.79</v>
      </c>
      <c r="M60" s="45">
        <f>(M59+M58)</f>
        <v>423.91000000000014</v>
      </c>
      <c r="N60" s="45">
        <f>(N59+N58)</f>
        <v>2364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90" zoomScaleNormal="90" workbookViewId="0">
      <selection activeCell="J27" sqref="J2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85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43252</v>
      </c>
      <c r="B27" s="3">
        <v>3</v>
      </c>
      <c r="C27" s="3">
        <v>0</v>
      </c>
      <c r="D27" s="33">
        <f>(B27*12+C27)*1.67</f>
        <v>60.12</v>
      </c>
      <c r="E27" s="3">
        <v>1</v>
      </c>
      <c r="F27" s="3">
        <v>3</v>
      </c>
      <c r="G27" s="33">
        <f>(E27*12+F27)*1.67</f>
        <v>25.049999999999997</v>
      </c>
      <c r="H27" s="47">
        <v>2</v>
      </c>
      <c r="I27" s="3">
        <v>2</v>
      </c>
      <c r="J27" s="2">
        <f>(H27*12+I27)*1.67</f>
        <v>43.42</v>
      </c>
      <c r="K27" s="2">
        <f>D27+G27</f>
        <v>85.169999999999987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900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43253</v>
      </c>
      <c r="B28" s="35">
        <v>3</v>
      </c>
      <c r="C28" s="35">
        <v>0</v>
      </c>
      <c r="D28" s="33">
        <f>(B28*12+C28)*1.67</f>
        <v>60.12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2</v>
      </c>
      <c r="J28" s="2">
        <f>(H28*12+I28)*1.67</f>
        <v>43.42</v>
      </c>
      <c r="K28" s="2">
        <f>D28+G28</f>
        <v>85.169999999999987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43254</v>
      </c>
      <c r="B29" s="35">
        <v>3</v>
      </c>
      <c r="C29" s="35">
        <v>0</v>
      </c>
      <c r="D29" s="33">
        <f>(B29*12+C29)*1.67</f>
        <v>60.12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2</v>
      </c>
      <c r="J29" s="2">
        <f>(H29*12+I29)*1.67</f>
        <v>43.42</v>
      </c>
      <c r="K29" s="2">
        <f>D29+G29</f>
        <v>85.169999999999987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43255</v>
      </c>
      <c r="B30" s="35">
        <v>3</v>
      </c>
      <c r="C30" s="35">
        <v>1</v>
      </c>
      <c r="D30" s="33">
        <f>(B30*12+C30)*1.67</f>
        <v>61.79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3</v>
      </c>
      <c r="J30" s="2">
        <f>(H30*12+I30)*1.67</f>
        <v>45.089999999999996</v>
      </c>
      <c r="K30" s="2">
        <f>D30+G30</f>
        <v>86.84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43256</v>
      </c>
      <c r="B31" s="35">
        <v>3</v>
      </c>
      <c r="C31" s="35">
        <v>1</v>
      </c>
      <c r="D31" s="33">
        <f>(B31*12+C31)*1.67</f>
        <v>61.79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3</v>
      </c>
      <c r="J31" s="2">
        <f>(H31*12+I31)*1.67</f>
        <v>45.089999999999996</v>
      </c>
      <c r="K31" s="2">
        <f>D31+G31</f>
        <v>86.84</v>
      </c>
      <c r="L31" s="59">
        <v>0</v>
      </c>
      <c r="M31" s="60">
        <v>0</v>
      </c>
      <c r="N31" s="48">
        <v>21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43257</v>
      </c>
      <c r="B32" s="3">
        <v>3</v>
      </c>
      <c r="C32" s="3">
        <v>2</v>
      </c>
      <c r="D32" s="33">
        <f t="shared" ref="D32:D57" si="0">(B32*12+C32)*1.67</f>
        <v>63.459999999999994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2</v>
      </c>
      <c r="I32" s="3">
        <v>3</v>
      </c>
      <c r="J32" s="2">
        <f t="shared" ref="J32:J57" si="2">(H32*12+I32)*1.67</f>
        <v>45.089999999999996</v>
      </c>
      <c r="K32" s="2">
        <f t="shared" ref="K32:K57" si="3">D32+G32</f>
        <v>88.509999999999991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43258</v>
      </c>
      <c r="B33" s="3">
        <v>3</v>
      </c>
      <c r="C33" s="3">
        <v>2</v>
      </c>
      <c r="D33" s="33">
        <f t="shared" si="0"/>
        <v>63.459999999999994</v>
      </c>
      <c r="E33" s="36">
        <v>1</v>
      </c>
      <c r="F33" s="36">
        <v>3</v>
      </c>
      <c r="G33" s="33">
        <f t="shared" si="1"/>
        <v>25.049999999999997</v>
      </c>
      <c r="H33" s="3">
        <v>2</v>
      </c>
      <c r="I33" s="3">
        <v>3</v>
      </c>
      <c r="J33" s="2">
        <f t="shared" si="2"/>
        <v>45.089999999999996</v>
      </c>
      <c r="K33" s="2">
        <f>D33+G33</f>
        <v>88.509999999999991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7">
        <v>43259</v>
      </c>
      <c r="B34" s="3">
        <v>3</v>
      </c>
      <c r="C34" s="3">
        <v>3</v>
      </c>
      <c r="D34" s="33">
        <f t="shared" si="0"/>
        <v>65.13</v>
      </c>
      <c r="E34" s="36">
        <v>1</v>
      </c>
      <c r="F34" s="36">
        <v>3</v>
      </c>
      <c r="G34" s="33">
        <f t="shared" si="1"/>
        <v>25.049999999999997</v>
      </c>
      <c r="H34" s="3">
        <v>2</v>
      </c>
      <c r="I34" s="3">
        <v>3</v>
      </c>
      <c r="J34" s="2">
        <f t="shared" si="2"/>
        <v>45.089999999999996</v>
      </c>
      <c r="K34" s="2">
        <f t="shared" si="3"/>
        <v>90.179999999999993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43260</v>
      </c>
      <c r="B35" s="3">
        <v>3</v>
      </c>
      <c r="C35" s="3">
        <v>3</v>
      </c>
      <c r="D35" s="33">
        <f t="shared" si="0"/>
        <v>65.13</v>
      </c>
      <c r="E35" s="36">
        <v>1</v>
      </c>
      <c r="F35" s="36">
        <v>3</v>
      </c>
      <c r="G35" s="33">
        <f t="shared" si="1"/>
        <v>25.049999999999997</v>
      </c>
      <c r="H35" s="3">
        <v>2</v>
      </c>
      <c r="I35" s="3">
        <v>3</v>
      </c>
      <c r="J35" s="2">
        <f t="shared" si="2"/>
        <v>45.089999999999996</v>
      </c>
      <c r="K35" s="2">
        <f t="shared" si="3"/>
        <v>90.179999999999993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43261</v>
      </c>
      <c r="B36" s="3">
        <v>3</v>
      </c>
      <c r="C36" s="3">
        <v>3</v>
      </c>
      <c r="D36" s="33">
        <f t="shared" si="0"/>
        <v>65.13</v>
      </c>
      <c r="E36" s="36">
        <v>1</v>
      </c>
      <c r="F36" s="36">
        <v>3</v>
      </c>
      <c r="G36" s="33">
        <f t="shared" si="1"/>
        <v>25.049999999999997</v>
      </c>
      <c r="H36" s="3">
        <v>2</v>
      </c>
      <c r="I36" s="3">
        <v>4</v>
      </c>
      <c r="J36" s="2">
        <f t="shared" si="2"/>
        <v>46.76</v>
      </c>
      <c r="K36" s="2">
        <f t="shared" si="3"/>
        <v>90.179999999999993</v>
      </c>
      <c r="L36" s="59">
        <v>0</v>
      </c>
      <c r="M36" s="60">
        <v>1.67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43262</v>
      </c>
      <c r="B37" s="3">
        <v>3</v>
      </c>
      <c r="C37" s="3">
        <v>4</v>
      </c>
      <c r="D37" s="33">
        <f t="shared" si="0"/>
        <v>66.8</v>
      </c>
      <c r="E37" s="36">
        <v>1</v>
      </c>
      <c r="F37" s="36">
        <v>3</v>
      </c>
      <c r="G37" s="33">
        <f t="shared" si="1"/>
        <v>25.049999999999997</v>
      </c>
      <c r="H37" s="3">
        <v>2</v>
      </c>
      <c r="I37" s="3">
        <v>4</v>
      </c>
      <c r="J37" s="2">
        <f t="shared" si="2"/>
        <v>46.76</v>
      </c>
      <c r="K37" s="2">
        <f t="shared" si="3"/>
        <v>91.85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43263</v>
      </c>
      <c r="B38" s="3">
        <v>3</v>
      </c>
      <c r="C38" s="3">
        <v>4</v>
      </c>
      <c r="D38" s="33">
        <f t="shared" si="0"/>
        <v>66.8</v>
      </c>
      <c r="E38" s="36">
        <v>1</v>
      </c>
      <c r="F38" s="36">
        <v>3</v>
      </c>
      <c r="G38" s="33">
        <f t="shared" si="1"/>
        <v>25.049999999999997</v>
      </c>
      <c r="H38" s="3">
        <v>2</v>
      </c>
      <c r="I38" s="3">
        <v>4</v>
      </c>
      <c r="J38" s="2">
        <f t="shared" si="2"/>
        <v>46.76</v>
      </c>
      <c r="K38" s="2">
        <f t="shared" si="3"/>
        <v>91.85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43264</v>
      </c>
      <c r="B39" s="3">
        <v>3</v>
      </c>
      <c r="C39" s="3">
        <v>5</v>
      </c>
      <c r="D39" s="33">
        <f t="shared" si="0"/>
        <v>68.47</v>
      </c>
      <c r="E39" s="36">
        <v>1</v>
      </c>
      <c r="F39" s="36">
        <v>3</v>
      </c>
      <c r="G39" s="33">
        <f t="shared" si="1"/>
        <v>25.049999999999997</v>
      </c>
      <c r="H39" s="3">
        <v>2</v>
      </c>
      <c r="I39" s="3">
        <v>4</v>
      </c>
      <c r="J39" s="2">
        <f t="shared" si="2"/>
        <v>46.76</v>
      </c>
      <c r="K39" s="2">
        <f t="shared" si="3"/>
        <v>93.52</v>
      </c>
      <c r="L39" s="59">
        <v>1.67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43265</v>
      </c>
      <c r="B40" s="3">
        <v>3</v>
      </c>
      <c r="C40" s="3">
        <v>5</v>
      </c>
      <c r="D40" s="33">
        <f t="shared" si="0"/>
        <v>68.47</v>
      </c>
      <c r="E40" s="36">
        <v>1</v>
      </c>
      <c r="F40" s="36">
        <v>3</v>
      </c>
      <c r="G40" s="33">
        <f t="shared" si="1"/>
        <v>25.049999999999997</v>
      </c>
      <c r="H40" s="3">
        <v>2</v>
      </c>
      <c r="I40" s="3">
        <v>4</v>
      </c>
      <c r="J40" s="2">
        <f t="shared" si="2"/>
        <v>46.76</v>
      </c>
      <c r="K40" s="2">
        <f t="shared" si="3"/>
        <v>93.52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43266</v>
      </c>
      <c r="B41" s="3">
        <v>3</v>
      </c>
      <c r="C41" s="3">
        <v>5</v>
      </c>
      <c r="D41" s="33">
        <f t="shared" si="0"/>
        <v>68.47</v>
      </c>
      <c r="E41" s="36">
        <v>1</v>
      </c>
      <c r="F41" s="36">
        <v>3</v>
      </c>
      <c r="G41" s="33">
        <f t="shared" si="1"/>
        <v>25.049999999999997</v>
      </c>
      <c r="H41" s="3">
        <v>2</v>
      </c>
      <c r="I41" s="3">
        <v>5</v>
      </c>
      <c r="J41" s="2">
        <f t="shared" si="2"/>
        <v>48.43</v>
      </c>
      <c r="K41" s="2">
        <f t="shared" si="3"/>
        <v>93.52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43267</v>
      </c>
      <c r="B42" s="3">
        <v>3</v>
      </c>
      <c r="C42" s="3">
        <v>5</v>
      </c>
      <c r="D42" s="33">
        <f t="shared" si="0"/>
        <v>68.47</v>
      </c>
      <c r="E42" s="3">
        <v>1</v>
      </c>
      <c r="F42" s="36">
        <v>3</v>
      </c>
      <c r="G42" s="33">
        <f t="shared" si="1"/>
        <v>25.049999999999997</v>
      </c>
      <c r="H42" s="3">
        <v>2</v>
      </c>
      <c r="I42" s="3">
        <v>5</v>
      </c>
      <c r="J42" s="2">
        <f t="shared" si="2"/>
        <v>48.43</v>
      </c>
      <c r="K42" s="2">
        <f t="shared" si="3"/>
        <v>93.52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43268</v>
      </c>
      <c r="B43" s="3">
        <v>3</v>
      </c>
      <c r="C43" s="3">
        <v>6</v>
      </c>
      <c r="D43" s="33">
        <f t="shared" si="0"/>
        <v>70.14</v>
      </c>
      <c r="E43" s="36">
        <v>1</v>
      </c>
      <c r="F43" s="36">
        <v>3</v>
      </c>
      <c r="G43" s="33">
        <f t="shared" si="1"/>
        <v>25.049999999999997</v>
      </c>
      <c r="H43" s="3">
        <v>2</v>
      </c>
      <c r="I43" s="3">
        <v>5</v>
      </c>
      <c r="J43" s="2">
        <f t="shared" si="2"/>
        <v>48.43</v>
      </c>
      <c r="K43" s="2">
        <f t="shared" si="3"/>
        <v>95.19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43269</v>
      </c>
      <c r="B44" s="3">
        <v>3</v>
      </c>
      <c r="C44" s="3">
        <v>6</v>
      </c>
      <c r="D44" s="33">
        <f t="shared" si="0"/>
        <v>70.14</v>
      </c>
      <c r="E44" s="36">
        <v>1</v>
      </c>
      <c r="F44" s="36">
        <v>3</v>
      </c>
      <c r="G44" s="33">
        <f t="shared" si="1"/>
        <v>25.049999999999997</v>
      </c>
      <c r="H44" s="3">
        <v>2</v>
      </c>
      <c r="I44" s="3">
        <v>5</v>
      </c>
      <c r="J44" s="2">
        <f t="shared" si="2"/>
        <v>48.43</v>
      </c>
      <c r="K44" s="2">
        <f t="shared" si="3"/>
        <v>95.19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43270</v>
      </c>
      <c r="B45" s="3">
        <v>3</v>
      </c>
      <c r="C45" s="3">
        <v>6</v>
      </c>
      <c r="D45" s="33">
        <f t="shared" si="0"/>
        <v>70.14</v>
      </c>
      <c r="E45" s="36">
        <v>1</v>
      </c>
      <c r="F45" s="36">
        <v>3</v>
      </c>
      <c r="G45" s="33">
        <f t="shared" si="1"/>
        <v>25.049999999999997</v>
      </c>
      <c r="H45" s="3">
        <v>2</v>
      </c>
      <c r="I45" s="3">
        <v>5</v>
      </c>
      <c r="J45" s="2">
        <f t="shared" si="2"/>
        <v>48.43</v>
      </c>
      <c r="K45" s="2">
        <f t="shared" si="3"/>
        <v>95.19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43271</v>
      </c>
      <c r="B46" s="3">
        <v>3</v>
      </c>
      <c r="C46" s="3">
        <v>7</v>
      </c>
      <c r="D46" s="33">
        <f t="shared" si="0"/>
        <v>71.81</v>
      </c>
      <c r="E46" s="36">
        <v>1</v>
      </c>
      <c r="F46" s="36">
        <v>3</v>
      </c>
      <c r="G46" s="33">
        <f t="shared" si="1"/>
        <v>25.049999999999997</v>
      </c>
      <c r="H46" s="3">
        <v>2</v>
      </c>
      <c r="I46" s="3">
        <v>5</v>
      </c>
      <c r="J46" s="2">
        <f t="shared" si="2"/>
        <v>48.43</v>
      </c>
      <c r="K46" s="2">
        <f t="shared" si="3"/>
        <v>96.86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43272</v>
      </c>
      <c r="B47" s="3">
        <v>3</v>
      </c>
      <c r="C47" s="3">
        <v>7</v>
      </c>
      <c r="D47" s="33">
        <f t="shared" si="0"/>
        <v>71.81</v>
      </c>
      <c r="E47" s="36">
        <v>1</v>
      </c>
      <c r="F47" s="36">
        <v>3</v>
      </c>
      <c r="G47" s="33">
        <f t="shared" si="1"/>
        <v>25.049999999999997</v>
      </c>
      <c r="H47" s="3">
        <v>2</v>
      </c>
      <c r="I47" s="3">
        <v>5</v>
      </c>
      <c r="J47" s="2">
        <f t="shared" si="2"/>
        <v>48.43</v>
      </c>
      <c r="K47" s="2">
        <f t="shared" si="3"/>
        <v>96.86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43273</v>
      </c>
      <c r="B48" s="3">
        <v>3</v>
      </c>
      <c r="C48" s="3">
        <v>7</v>
      </c>
      <c r="D48" s="33">
        <f t="shared" si="0"/>
        <v>71.81</v>
      </c>
      <c r="E48" s="36">
        <v>1</v>
      </c>
      <c r="F48" s="36">
        <v>3</v>
      </c>
      <c r="G48" s="33">
        <f t="shared" si="1"/>
        <v>25.049999999999997</v>
      </c>
      <c r="H48" s="3">
        <v>2</v>
      </c>
      <c r="I48" s="3">
        <v>5</v>
      </c>
      <c r="J48" s="2">
        <f t="shared" si="2"/>
        <v>48.43</v>
      </c>
      <c r="K48" s="2">
        <f t="shared" si="3"/>
        <v>96.86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43274</v>
      </c>
      <c r="B49" s="3">
        <v>3</v>
      </c>
      <c r="C49" s="3">
        <v>7</v>
      </c>
      <c r="D49" s="33">
        <f t="shared" si="0"/>
        <v>71.81</v>
      </c>
      <c r="E49" s="36">
        <v>1</v>
      </c>
      <c r="F49" s="36">
        <v>3</v>
      </c>
      <c r="G49" s="33">
        <f t="shared" si="1"/>
        <v>25.049999999999997</v>
      </c>
      <c r="H49" s="3">
        <v>2</v>
      </c>
      <c r="I49" s="3">
        <v>5</v>
      </c>
      <c r="J49" s="2">
        <f t="shared" si="2"/>
        <v>48.43</v>
      </c>
      <c r="K49" s="2">
        <f t="shared" si="3"/>
        <v>96.86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43275</v>
      </c>
      <c r="B50" s="3">
        <v>3</v>
      </c>
      <c r="C50" s="3">
        <v>8</v>
      </c>
      <c r="D50" s="33">
        <f t="shared" si="0"/>
        <v>73.47999999999999</v>
      </c>
      <c r="E50" s="36">
        <v>1</v>
      </c>
      <c r="F50" s="36">
        <v>3</v>
      </c>
      <c r="G50" s="33">
        <f t="shared" si="1"/>
        <v>25.049999999999997</v>
      </c>
      <c r="H50" s="3">
        <v>2</v>
      </c>
      <c r="I50" s="3">
        <v>5</v>
      </c>
      <c r="J50" s="2">
        <f t="shared" si="2"/>
        <v>48.43</v>
      </c>
      <c r="K50" s="2">
        <f t="shared" si="3"/>
        <v>98.529999999999987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43276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 t="shared" si="1"/>
        <v>25.049999999999997</v>
      </c>
      <c r="H51" s="3">
        <v>2</v>
      </c>
      <c r="I51" s="3">
        <v>5</v>
      </c>
      <c r="J51" s="2">
        <f t="shared" si="2"/>
        <v>48.43</v>
      </c>
      <c r="K51" s="2">
        <f t="shared" si="3"/>
        <v>100.19999999999999</v>
      </c>
      <c r="L51" s="59">
        <v>1.67</v>
      </c>
      <c r="M51" s="60">
        <v>0</v>
      </c>
      <c r="N51" s="48">
        <v>18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43277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5</v>
      </c>
      <c r="J52" s="2">
        <f t="shared" si="2"/>
        <v>48.43</v>
      </c>
      <c r="K52" s="2">
        <f t="shared" si="3"/>
        <v>100.19999999999999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43278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5</v>
      </c>
      <c r="J53" s="2">
        <f t="shared" si="2"/>
        <v>48.43</v>
      </c>
      <c r="K53" s="2">
        <f t="shared" si="3"/>
        <v>100.19999999999999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43279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5</v>
      </c>
      <c r="J54" s="2">
        <f t="shared" si="2"/>
        <v>48.43</v>
      </c>
      <c r="K54" s="2">
        <f t="shared" si="3"/>
        <v>101.86999999999999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43280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5</v>
      </c>
      <c r="J55" s="2">
        <f t="shared" si="2"/>
        <v>48.43</v>
      </c>
      <c r="K55" s="2">
        <f t="shared" si="3"/>
        <v>101.86999999999999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43281</v>
      </c>
      <c r="B56" s="3">
        <v>3</v>
      </c>
      <c r="C56" s="3">
        <v>10</v>
      </c>
      <c r="D56" s="33">
        <f t="shared" si="0"/>
        <v>76.819999999999993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6</v>
      </c>
      <c r="J56" s="2">
        <f t="shared" si="2"/>
        <v>50.099999999999994</v>
      </c>
      <c r="K56" s="2">
        <f t="shared" si="3"/>
        <v>101.86999999999999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43282</v>
      </c>
      <c r="B57" s="47">
        <v>3</v>
      </c>
      <c r="C57" s="3">
        <v>11</v>
      </c>
      <c r="D57" s="33">
        <f t="shared" si="0"/>
        <v>78.489999999999995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6</v>
      </c>
      <c r="J57" s="2">
        <f t="shared" si="2"/>
        <v>50.099999999999994</v>
      </c>
      <c r="K57" s="2">
        <f t="shared" si="3"/>
        <v>103.53999999999999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6.68</v>
      </c>
      <c r="N58" s="46">
        <f>SUM(N27:N57)</f>
        <v>619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SUM('May 2018'!L60)</f>
        <v>61.79</v>
      </c>
      <c r="M59" s="45">
        <f>SUM('May 2018'!M60)</f>
        <v>423.91000000000014</v>
      </c>
      <c r="N59" s="45">
        <f>SUM('May 2018'!N60)</f>
        <v>2364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80.16</v>
      </c>
      <c r="M60" s="45">
        <f>(M59+M58)</f>
        <v>430.59000000000015</v>
      </c>
      <c r="N60" s="45">
        <f>(N59+N58)</f>
        <v>2983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3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67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43283</v>
      </c>
      <c r="B27" s="47">
        <v>3</v>
      </c>
      <c r="C27" s="3">
        <v>11</v>
      </c>
      <c r="D27" s="33">
        <f>(B27*12+C27)*1.67</f>
        <v>78.489999999999995</v>
      </c>
      <c r="E27" s="36">
        <v>1</v>
      </c>
      <c r="F27" s="36">
        <v>3</v>
      </c>
      <c r="G27" s="33">
        <f>(E27*12+F27)*1.67</f>
        <v>25.049999999999997</v>
      </c>
      <c r="H27" s="47">
        <v>2</v>
      </c>
      <c r="I27" s="3">
        <v>6</v>
      </c>
      <c r="J27" s="2">
        <f>(H27*12+I27)*1.67</f>
        <v>50.099999999999994</v>
      </c>
      <c r="K27" s="2">
        <f t="shared" ref="K27:K32" si="0">D27+G27</f>
        <v>103.53999999999999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43284</v>
      </c>
      <c r="B28" s="35">
        <v>3</v>
      </c>
      <c r="C28" s="35">
        <v>11</v>
      </c>
      <c r="D28" s="33">
        <f>(B28*12+C28)*1.67</f>
        <v>78.489999999999995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6</v>
      </c>
      <c r="J28" s="2">
        <f>(H28*12+I28)*1.67</f>
        <v>50.099999999999994</v>
      </c>
      <c r="K28" s="2">
        <f t="shared" si="0"/>
        <v>103.53999999999999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43285</v>
      </c>
      <c r="B29" s="35">
        <v>4</v>
      </c>
      <c r="C29" s="35">
        <v>0</v>
      </c>
      <c r="D29" s="33">
        <f>(B29*12+C29)*1.67</f>
        <v>80.16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6</v>
      </c>
      <c r="J29" s="2">
        <f>(H29*12+I29)*1.67</f>
        <v>50.099999999999994</v>
      </c>
      <c r="K29" s="2">
        <f t="shared" si="0"/>
        <v>105.21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43286</v>
      </c>
      <c r="B30" s="35">
        <v>4</v>
      </c>
      <c r="C30" s="35">
        <v>0</v>
      </c>
      <c r="D30" s="33">
        <f>(B30*12+C30)*1.67</f>
        <v>80.16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7</v>
      </c>
      <c r="J30" s="2">
        <f>(H30*12+I30)*1.67</f>
        <v>51.769999999999996</v>
      </c>
      <c r="K30" s="2">
        <f t="shared" si="0"/>
        <v>105.21</v>
      </c>
      <c r="L30" s="59">
        <v>0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43287</v>
      </c>
      <c r="B31" s="35">
        <v>4</v>
      </c>
      <c r="C31" s="35">
        <v>0</v>
      </c>
      <c r="D31" s="33">
        <f>(B31*12+C31)*1.67</f>
        <v>80.16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7</v>
      </c>
      <c r="J31" s="2">
        <f>(H31*12+I31)*1.67</f>
        <v>51.769999999999996</v>
      </c>
      <c r="K31" s="2">
        <f t="shared" si="0"/>
        <v>105.21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43288</v>
      </c>
      <c r="B32" s="3">
        <v>4</v>
      </c>
      <c r="C32" s="3">
        <v>0</v>
      </c>
      <c r="D32" s="33">
        <f t="shared" ref="D32:D57" si="1">(B32*12+C32)*1.67</f>
        <v>80.16</v>
      </c>
      <c r="E32" s="36">
        <v>1</v>
      </c>
      <c r="F32" s="36">
        <v>3</v>
      </c>
      <c r="G32" s="33">
        <f t="shared" ref="G32:G57" si="2">(E32*12+F32)*1.67</f>
        <v>25.049999999999997</v>
      </c>
      <c r="H32" s="3">
        <v>2</v>
      </c>
      <c r="I32" s="3">
        <v>7</v>
      </c>
      <c r="J32" s="2">
        <f t="shared" ref="J32:J57" si="3">(H32*12+I32)*1.67</f>
        <v>51.769999999999996</v>
      </c>
      <c r="K32" s="2">
        <f t="shared" si="0"/>
        <v>105.21</v>
      </c>
      <c r="L32" s="59">
        <v>0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43289</v>
      </c>
      <c r="B33" s="3">
        <v>4</v>
      </c>
      <c r="C33" s="3">
        <v>1</v>
      </c>
      <c r="D33" s="33">
        <f t="shared" si="1"/>
        <v>81.83</v>
      </c>
      <c r="E33" s="36">
        <v>1</v>
      </c>
      <c r="F33" s="36">
        <v>3</v>
      </c>
      <c r="G33" s="33">
        <f t="shared" si="2"/>
        <v>25.049999999999997</v>
      </c>
      <c r="H33" s="3">
        <v>2</v>
      </c>
      <c r="I33" s="3">
        <v>8</v>
      </c>
      <c r="J33" s="2">
        <f t="shared" si="3"/>
        <v>53.44</v>
      </c>
      <c r="K33" s="2">
        <f t="shared" ref="K33:K38" si="4">D33+G33</f>
        <v>106.88</v>
      </c>
      <c r="L33" s="59">
        <v>1.67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43290</v>
      </c>
      <c r="B34" s="3">
        <v>4</v>
      </c>
      <c r="C34" s="3">
        <v>2</v>
      </c>
      <c r="D34" s="33">
        <f t="shared" si="1"/>
        <v>83.5</v>
      </c>
      <c r="E34" s="36">
        <v>1</v>
      </c>
      <c r="F34" s="36">
        <v>3</v>
      </c>
      <c r="G34" s="33">
        <f t="shared" si="2"/>
        <v>25.049999999999997</v>
      </c>
      <c r="H34" s="3">
        <v>2</v>
      </c>
      <c r="I34" s="3">
        <v>8</v>
      </c>
      <c r="J34" s="2">
        <f t="shared" si="3"/>
        <v>53.44</v>
      </c>
      <c r="K34" s="2">
        <f t="shared" si="4"/>
        <v>108.55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43291</v>
      </c>
      <c r="B35" s="3">
        <v>4</v>
      </c>
      <c r="C35" s="3">
        <v>2</v>
      </c>
      <c r="D35" s="33">
        <f t="shared" si="1"/>
        <v>83.5</v>
      </c>
      <c r="E35" s="36">
        <v>1</v>
      </c>
      <c r="F35" s="36">
        <v>3</v>
      </c>
      <c r="G35" s="33">
        <f t="shared" si="2"/>
        <v>25.049999999999997</v>
      </c>
      <c r="H35" s="3">
        <v>2</v>
      </c>
      <c r="I35" s="3">
        <v>8</v>
      </c>
      <c r="J35" s="2">
        <f t="shared" si="3"/>
        <v>53.44</v>
      </c>
      <c r="K35" s="2">
        <f t="shared" si="4"/>
        <v>108.55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43292</v>
      </c>
      <c r="B36" s="3">
        <v>4</v>
      </c>
      <c r="C36" s="3">
        <v>4</v>
      </c>
      <c r="D36" s="33">
        <f t="shared" si="1"/>
        <v>86.84</v>
      </c>
      <c r="E36" s="36">
        <v>1</v>
      </c>
      <c r="F36" s="36">
        <v>3</v>
      </c>
      <c r="G36" s="33">
        <f t="shared" si="2"/>
        <v>25.049999999999997</v>
      </c>
      <c r="H36" s="3">
        <v>2</v>
      </c>
      <c r="I36" s="3">
        <v>8</v>
      </c>
      <c r="J36" s="2">
        <f t="shared" si="3"/>
        <v>53.44</v>
      </c>
      <c r="K36" s="2">
        <f t="shared" si="4"/>
        <v>111.89</v>
      </c>
      <c r="L36" s="59">
        <v>3.34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43293</v>
      </c>
      <c r="B37" s="3">
        <v>4</v>
      </c>
      <c r="C37" s="3">
        <v>5</v>
      </c>
      <c r="D37" s="33">
        <f t="shared" si="1"/>
        <v>88.509999999999991</v>
      </c>
      <c r="E37" s="36">
        <v>1</v>
      </c>
      <c r="F37" s="36">
        <v>3</v>
      </c>
      <c r="G37" s="33">
        <f t="shared" si="2"/>
        <v>25.049999999999997</v>
      </c>
      <c r="H37" s="3">
        <v>2</v>
      </c>
      <c r="I37" s="3">
        <v>9</v>
      </c>
      <c r="J37" s="2">
        <f t="shared" si="3"/>
        <v>55.11</v>
      </c>
      <c r="K37" s="2">
        <f t="shared" si="4"/>
        <v>113.55999999999999</v>
      </c>
      <c r="L37" s="59">
        <v>1.67</v>
      </c>
      <c r="M37" s="60">
        <v>1.67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43294</v>
      </c>
      <c r="B38" s="3">
        <v>4</v>
      </c>
      <c r="C38" s="3">
        <v>5</v>
      </c>
      <c r="D38" s="33">
        <f t="shared" si="1"/>
        <v>88.509999999999991</v>
      </c>
      <c r="E38" s="36">
        <v>1</v>
      </c>
      <c r="F38" s="36">
        <v>3</v>
      </c>
      <c r="G38" s="33">
        <f t="shared" si="2"/>
        <v>25.049999999999997</v>
      </c>
      <c r="H38" s="3">
        <v>2</v>
      </c>
      <c r="I38" s="3">
        <v>9</v>
      </c>
      <c r="J38" s="2">
        <f t="shared" si="3"/>
        <v>55.11</v>
      </c>
      <c r="K38" s="2">
        <f t="shared" si="4"/>
        <v>113.55999999999999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43295</v>
      </c>
      <c r="B39" s="3">
        <v>4</v>
      </c>
      <c r="C39" s="3">
        <v>5</v>
      </c>
      <c r="D39" s="33">
        <f t="shared" si="1"/>
        <v>88.509999999999991</v>
      </c>
      <c r="E39" s="36">
        <v>1</v>
      </c>
      <c r="F39" s="36">
        <v>3</v>
      </c>
      <c r="G39" s="33">
        <f t="shared" si="2"/>
        <v>25.049999999999997</v>
      </c>
      <c r="H39" s="3">
        <v>2</v>
      </c>
      <c r="I39" s="3">
        <v>9</v>
      </c>
      <c r="J39" s="2">
        <f t="shared" si="3"/>
        <v>55.11</v>
      </c>
      <c r="K39" s="2">
        <f t="shared" ref="K39:K44" si="5">D39+G39</f>
        <v>113.55999999999999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43296</v>
      </c>
      <c r="B40" s="3">
        <v>4</v>
      </c>
      <c r="C40" s="3">
        <v>6</v>
      </c>
      <c r="D40" s="33">
        <f t="shared" si="1"/>
        <v>90.179999999999993</v>
      </c>
      <c r="E40" s="36">
        <v>1</v>
      </c>
      <c r="F40" s="36">
        <v>3</v>
      </c>
      <c r="G40" s="33">
        <f t="shared" si="2"/>
        <v>25.049999999999997</v>
      </c>
      <c r="H40" s="3">
        <v>2</v>
      </c>
      <c r="I40" s="3">
        <v>9</v>
      </c>
      <c r="J40" s="2">
        <f t="shared" si="3"/>
        <v>55.11</v>
      </c>
      <c r="K40" s="2">
        <f t="shared" si="5"/>
        <v>115.22999999999999</v>
      </c>
      <c r="L40" s="59">
        <v>1.67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43297</v>
      </c>
      <c r="B41" s="3">
        <v>4</v>
      </c>
      <c r="C41" s="3">
        <v>6</v>
      </c>
      <c r="D41" s="33">
        <f t="shared" si="1"/>
        <v>90.179999999999993</v>
      </c>
      <c r="E41" s="36">
        <v>1</v>
      </c>
      <c r="F41" s="36">
        <v>3</v>
      </c>
      <c r="G41" s="33">
        <f t="shared" si="2"/>
        <v>25.049999999999997</v>
      </c>
      <c r="H41" s="3">
        <v>2</v>
      </c>
      <c r="I41" s="3">
        <v>10</v>
      </c>
      <c r="J41" s="2">
        <f t="shared" si="3"/>
        <v>56.78</v>
      </c>
      <c r="K41" s="2">
        <f t="shared" si="5"/>
        <v>115.22999999999999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43298</v>
      </c>
      <c r="B42" s="3">
        <v>4</v>
      </c>
      <c r="C42" s="3">
        <v>6</v>
      </c>
      <c r="D42" s="33">
        <f t="shared" si="1"/>
        <v>90.179999999999993</v>
      </c>
      <c r="E42" s="3">
        <v>1</v>
      </c>
      <c r="F42" s="36">
        <v>3</v>
      </c>
      <c r="G42" s="33">
        <f t="shared" si="2"/>
        <v>25.049999999999997</v>
      </c>
      <c r="H42" s="3">
        <v>2</v>
      </c>
      <c r="I42" s="3">
        <v>10</v>
      </c>
      <c r="J42" s="2">
        <f t="shared" si="3"/>
        <v>56.78</v>
      </c>
      <c r="K42" s="2">
        <f t="shared" si="5"/>
        <v>115.22999999999999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43299</v>
      </c>
      <c r="B43" s="3">
        <v>4</v>
      </c>
      <c r="C43" s="3">
        <v>7</v>
      </c>
      <c r="D43" s="33">
        <f t="shared" si="1"/>
        <v>91.85</v>
      </c>
      <c r="E43" s="36">
        <v>1</v>
      </c>
      <c r="F43" s="36">
        <v>3</v>
      </c>
      <c r="G43" s="33">
        <f t="shared" si="2"/>
        <v>25.049999999999997</v>
      </c>
      <c r="H43" s="3">
        <v>2</v>
      </c>
      <c r="I43" s="3">
        <v>10</v>
      </c>
      <c r="J43" s="2">
        <f t="shared" si="3"/>
        <v>56.78</v>
      </c>
      <c r="K43" s="2">
        <f t="shared" si="5"/>
        <v>116.89999999999999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43300</v>
      </c>
      <c r="B44" s="3">
        <v>4</v>
      </c>
      <c r="C44" s="3">
        <v>7</v>
      </c>
      <c r="D44" s="33">
        <f t="shared" si="1"/>
        <v>91.85</v>
      </c>
      <c r="E44" s="36">
        <v>1</v>
      </c>
      <c r="F44" s="36">
        <v>3</v>
      </c>
      <c r="G44" s="33">
        <f t="shared" si="2"/>
        <v>25.049999999999997</v>
      </c>
      <c r="H44" s="3">
        <v>2</v>
      </c>
      <c r="I44" s="3">
        <v>10</v>
      </c>
      <c r="J44" s="2">
        <f t="shared" si="3"/>
        <v>56.78</v>
      </c>
      <c r="K44" s="2">
        <f t="shared" si="5"/>
        <v>116.89999999999999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43301</v>
      </c>
      <c r="B45" s="3">
        <v>4</v>
      </c>
      <c r="C45" s="3">
        <v>8</v>
      </c>
      <c r="D45" s="33">
        <f t="shared" si="1"/>
        <v>93.52</v>
      </c>
      <c r="E45" s="36">
        <v>1</v>
      </c>
      <c r="F45" s="36">
        <v>3</v>
      </c>
      <c r="G45" s="33">
        <f t="shared" si="2"/>
        <v>25.049999999999997</v>
      </c>
      <c r="H45" s="3">
        <v>2</v>
      </c>
      <c r="I45" s="3">
        <v>10</v>
      </c>
      <c r="J45" s="2">
        <f t="shared" si="3"/>
        <v>56.78</v>
      </c>
      <c r="K45" s="2">
        <f t="shared" ref="K45:K50" si="6">D45+G45</f>
        <v>118.57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43302</v>
      </c>
      <c r="B46" s="3">
        <v>4</v>
      </c>
      <c r="C46" s="3">
        <v>8</v>
      </c>
      <c r="D46" s="33">
        <f t="shared" si="1"/>
        <v>93.52</v>
      </c>
      <c r="E46" s="36">
        <v>1</v>
      </c>
      <c r="F46" s="36">
        <v>3</v>
      </c>
      <c r="G46" s="33">
        <f t="shared" si="2"/>
        <v>25.049999999999997</v>
      </c>
      <c r="H46" s="3">
        <v>2</v>
      </c>
      <c r="I46" s="3">
        <v>11</v>
      </c>
      <c r="J46" s="2">
        <f t="shared" si="3"/>
        <v>58.449999999999996</v>
      </c>
      <c r="K46" s="2">
        <f t="shared" si="6"/>
        <v>118.57</v>
      </c>
      <c r="L46" s="59">
        <v>0</v>
      </c>
      <c r="M46" s="60">
        <v>1.67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43303</v>
      </c>
      <c r="B47" s="3">
        <v>4</v>
      </c>
      <c r="C47" s="3">
        <v>8</v>
      </c>
      <c r="D47" s="33">
        <f t="shared" si="1"/>
        <v>93.52</v>
      </c>
      <c r="E47" s="36">
        <v>1</v>
      </c>
      <c r="F47" s="36">
        <v>3</v>
      </c>
      <c r="G47" s="33">
        <f t="shared" si="2"/>
        <v>25.049999999999997</v>
      </c>
      <c r="H47" s="3">
        <v>2</v>
      </c>
      <c r="I47" s="3">
        <v>11</v>
      </c>
      <c r="J47" s="2">
        <f t="shared" si="3"/>
        <v>58.449999999999996</v>
      </c>
      <c r="K47" s="2">
        <f t="shared" si="6"/>
        <v>118.57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43304</v>
      </c>
      <c r="B48" s="3">
        <v>4</v>
      </c>
      <c r="C48" s="3">
        <v>9</v>
      </c>
      <c r="D48" s="33">
        <f t="shared" si="1"/>
        <v>95.19</v>
      </c>
      <c r="E48" s="36">
        <v>1</v>
      </c>
      <c r="F48" s="36">
        <v>3</v>
      </c>
      <c r="G48" s="33">
        <f t="shared" si="2"/>
        <v>25.049999999999997</v>
      </c>
      <c r="H48" s="3">
        <v>2</v>
      </c>
      <c r="I48" s="3">
        <v>11</v>
      </c>
      <c r="J48" s="2">
        <f t="shared" si="3"/>
        <v>58.449999999999996</v>
      </c>
      <c r="K48" s="2">
        <f t="shared" si="6"/>
        <v>120.24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43305</v>
      </c>
      <c r="B49" s="3">
        <v>4</v>
      </c>
      <c r="C49" s="3">
        <v>9</v>
      </c>
      <c r="D49" s="33">
        <f t="shared" si="1"/>
        <v>95.19</v>
      </c>
      <c r="E49" s="36">
        <v>1</v>
      </c>
      <c r="F49" s="36">
        <v>3</v>
      </c>
      <c r="G49" s="33">
        <f t="shared" si="2"/>
        <v>25.049999999999997</v>
      </c>
      <c r="H49" s="3">
        <v>2</v>
      </c>
      <c r="I49" s="3">
        <v>11</v>
      </c>
      <c r="J49" s="2">
        <f t="shared" si="3"/>
        <v>58.449999999999996</v>
      </c>
      <c r="K49" s="2">
        <f t="shared" si="6"/>
        <v>120.24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43306</v>
      </c>
      <c r="B50" s="3">
        <v>4</v>
      </c>
      <c r="C50" s="3">
        <v>10</v>
      </c>
      <c r="D50" s="33">
        <f t="shared" si="1"/>
        <v>96.86</v>
      </c>
      <c r="E50" s="36">
        <v>1</v>
      </c>
      <c r="F50" s="36">
        <v>3</v>
      </c>
      <c r="G50" s="33">
        <f t="shared" si="2"/>
        <v>25.049999999999997</v>
      </c>
      <c r="H50" s="3">
        <v>2</v>
      </c>
      <c r="I50" s="3">
        <v>11</v>
      </c>
      <c r="J50" s="2">
        <f t="shared" si="3"/>
        <v>58.449999999999996</v>
      </c>
      <c r="K50" s="2">
        <f t="shared" si="6"/>
        <v>121.91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43307</v>
      </c>
      <c r="B51" s="3">
        <v>4</v>
      </c>
      <c r="C51" s="3">
        <v>0</v>
      </c>
      <c r="D51" s="33">
        <f t="shared" si="1"/>
        <v>80.16</v>
      </c>
      <c r="E51" s="36">
        <v>1</v>
      </c>
      <c r="F51" s="36">
        <v>3</v>
      </c>
      <c r="G51" s="33">
        <f t="shared" si="2"/>
        <v>25.049999999999997</v>
      </c>
      <c r="H51" s="3">
        <v>2</v>
      </c>
      <c r="I51" s="3">
        <v>11</v>
      </c>
      <c r="J51" s="2">
        <f t="shared" si="3"/>
        <v>58.449999999999996</v>
      </c>
      <c r="K51" s="2">
        <f t="shared" ref="K51:K57" si="7">D51+G51</f>
        <v>105.21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43308</v>
      </c>
      <c r="B52" s="3">
        <v>4</v>
      </c>
      <c r="C52" s="3">
        <v>0</v>
      </c>
      <c r="D52" s="33">
        <f t="shared" si="1"/>
        <v>80.16</v>
      </c>
      <c r="E52" s="36">
        <v>1</v>
      </c>
      <c r="F52" s="36">
        <v>3</v>
      </c>
      <c r="G52" s="33">
        <f t="shared" si="2"/>
        <v>25.049999999999997</v>
      </c>
      <c r="H52" s="3">
        <v>2</v>
      </c>
      <c r="I52" s="3">
        <v>11</v>
      </c>
      <c r="J52" s="2">
        <f t="shared" si="3"/>
        <v>58.449999999999996</v>
      </c>
      <c r="K52" s="2">
        <f t="shared" si="7"/>
        <v>105.21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43309</v>
      </c>
      <c r="B53" s="3">
        <v>4</v>
      </c>
      <c r="C53" s="3">
        <v>0</v>
      </c>
      <c r="D53" s="33">
        <f t="shared" si="1"/>
        <v>80.16</v>
      </c>
      <c r="E53" s="36">
        <v>1</v>
      </c>
      <c r="F53" s="36">
        <v>3</v>
      </c>
      <c r="G53" s="33">
        <f t="shared" si="2"/>
        <v>25.049999999999997</v>
      </c>
      <c r="H53" s="3">
        <v>2</v>
      </c>
      <c r="I53" s="3">
        <v>11</v>
      </c>
      <c r="J53" s="2">
        <f t="shared" si="3"/>
        <v>58.449999999999996</v>
      </c>
      <c r="K53" s="2">
        <f t="shared" si="7"/>
        <v>105.21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43310</v>
      </c>
      <c r="B54" s="3">
        <v>4</v>
      </c>
      <c r="C54" s="3">
        <v>1</v>
      </c>
      <c r="D54" s="33">
        <f t="shared" si="1"/>
        <v>81.83</v>
      </c>
      <c r="E54" s="36">
        <v>1</v>
      </c>
      <c r="F54" s="36">
        <v>3</v>
      </c>
      <c r="G54" s="33">
        <f t="shared" si="2"/>
        <v>25.049999999999997</v>
      </c>
      <c r="H54" s="3">
        <v>3</v>
      </c>
      <c r="I54" s="3">
        <v>0</v>
      </c>
      <c r="J54" s="2">
        <f t="shared" si="3"/>
        <v>60.12</v>
      </c>
      <c r="K54" s="2">
        <f t="shared" si="7"/>
        <v>106.88</v>
      </c>
      <c r="L54" s="59">
        <v>1.67</v>
      </c>
      <c r="M54" s="60">
        <v>1.67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43311</v>
      </c>
      <c r="B55" s="3">
        <v>4</v>
      </c>
      <c r="C55" s="3">
        <v>1</v>
      </c>
      <c r="D55" s="33">
        <f>(B55*12+C55)*1.67</f>
        <v>81.83</v>
      </c>
      <c r="E55" s="36">
        <v>1</v>
      </c>
      <c r="F55" s="36">
        <v>3</v>
      </c>
      <c r="G55" s="33">
        <f>(E55*12+F55)*1.67</f>
        <v>25.049999999999997</v>
      </c>
      <c r="H55" s="3">
        <v>3</v>
      </c>
      <c r="I55" s="3">
        <v>0</v>
      </c>
      <c r="J55" s="2">
        <f>(H55*12+I55)*1.67</f>
        <v>60.12</v>
      </c>
      <c r="K55" s="2">
        <f t="shared" si="7"/>
        <v>106.88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43312</v>
      </c>
      <c r="B56" s="3">
        <v>4</v>
      </c>
      <c r="C56" s="3">
        <v>2</v>
      </c>
      <c r="D56" s="33">
        <f t="shared" si="1"/>
        <v>83.5</v>
      </c>
      <c r="E56" s="36">
        <v>1</v>
      </c>
      <c r="F56" s="36">
        <v>3</v>
      </c>
      <c r="G56" s="33">
        <f t="shared" si="2"/>
        <v>25.049999999999997</v>
      </c>
      <c r="H56" s="47">
        <v>3</v>
      </c>
      <c r="I56" s="3">
        <v>0</v>
      </c>
      <c r="J56" s="2">
        <f t="shared" si="3"/>
        <v>60.12</v>
      </c>
      <c r="K56" s="2">
        <f t="shared" si="7"/>
        <v>108.55</v>
      </c>
      <c r="L56" s="59">
        <v>1.67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 t="s">
        <v>86</v>
      </c>
      <c r="B57" s="47">
        <v>4</v>
      </c>
      <c r="C57" s="3">
        <v>2</v>
      </c>
      <c r="D57" s="33">
        <f t="shared" si="1"/>
        <v>83.5</v>
      </c>
      <c r="E57" s="36">
        <v>1</v>
      </c>
      <c r="F57" s="36">
        <v>3</v>
      </c>
      <c r="G57" s="33">
        <f t="shared" si="2"/>
        <v>25.049999999999997</v>
      </c>
      <c r="H57" s="47">
        <v>3</v>
      </c>
      <c r="I57" s="3">
        <v>0</v>
      </c>
      <c r="J57" s="2">
        <f t="shared" si="3"/>
        <v>60.12</v>
      </c>
      <c r="K57" s="2">
        <f t="shared" si="7"/>
        <v>108.55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21.71</v>
      </c>
      <c r="M58" s="45">
        <f>SUM(M27:M57)</f>
        <v>10.02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SUM('June 2018'!L60)</f>
        <v>80.16</v>
      </c>
      <c r="M59" s="45">
        <f>SUM('June 2018'!M60)</f>
        <v>430.59000000000015</v>
      </c>
      <c r="N59" s="45">
        <f>SUM('June 2018'!N60)</f>
        <v>2983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101.87</v>
      </c>
      <c r="M60" s="45">
        <f>(M59+M58)</f>
        <v>440.61000000000013</v>
      </c>
      <c r="N60" s="45">
        <f>(N59+N58)</f>
        <v>3603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80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4</v>
      </c>
      <c r="C27" s="3">
        <v>2</v>
      </c>
      <c r="D27" s="33">
        <f t="shared" ref="D27:D57" si="0">(B27*12+C27)*1.67</f>
        <v>83.5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0</v>
      </c>
      <c r="J27" s="2">
        <f t="shared" ref="J27:J57" si="2">(H27*12+I27)*1.67</f>
        <v>60.12</v>
      </c>
      <c r="K27" s="2">
        <f t="shared" ref="K27:K57" si="3">D27+G27</f>
        <v>108.55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35">
        <v>4</v>
      </c>
      <c r="C28" s="35">
        <v>3</v>
      </c>
      <c r="D28" s="33">
        <f t="shared" si="0"/>
        <v>85.17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1</v>
      </c>
      <c r="J28" s="2">
        <f t="shared" si="2"/>
        <v>61.79</v>
      </c>
      <c r="K28" s="2">
        <f t="shared" si="3"/>
        <v>110.22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>
        <v>4</v>
      </c>
      <c r="C29" s="35">
        <v>4</v>
      </c>
      <c r="D29" s="33">
        <f t="shared" si="0"/>
        <v>86.84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111.89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>
        <v>4</v>
      </c>
      <c r="C30" s="35">
        <v>6</v>
      </c>
      <c r="D30" s="33">
        <f t="shared" si="0"/>
        <v>90.179999999999993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115.22999999999999</v>
      </c>
      <c r="L30" s="59">
        <v>3.34</v>
      </c>
      <c r="M30" s="60">
        <v>0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>
        <v>4</v>
      </c>
      <c r="C31" s="35">
        <v>7</v>
      </c>
      <c r="D31" s="33">
        <f t="shared" si="0"/>
        <v>91.85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116.89999999999999</v>
      </c>
      <c r="L31" s="59">
        <v>1.67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>
        <v>4</v>
      </c>
      <c r="C32" s="3">
        <v>9</v>
      </c>
      <c r="D32" s="33">
        <f t="shared" si="0"/>
        <v>95.19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120.24</v>
      </c>
      <c r="L32" s="59">
        <v>3.34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>
        <v>4</v>
      </c>
      <c r="C33" s="3">
        <v>11</v>
      </c>
      <c r="D33" s="33">
        <f t="shared" si="0"/>
        <v>98.53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123.58</v>
      </c>
      <c r="L33" s="59">
        <v>3.34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>
        <v>5</v>
      </c>
      <c r="C34" s="3">
        <v>1</v>
      </c>
      <c r="D34" s="33">
        <f t="shared" si="0"/>
        <v>101.86999999999999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126.91999999999999</v>
      </c>
      <c r="L34" s="59">
        <v>3.34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>
        <v>5</v>
      </c>
      <c r="C35" s="3">
        <v>3</v>
      </c>
      <c r="D35" s="33">
        <f t="shared" si="0"/>
        <v>105.21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130.26</v>
      </c>
      <c r="L35" s="59">
        <v>3.34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>
        <v>5</v>
      </c>
      <c r="C36" s="3">
        <v>4</v>
      </c>
      <c r="D36" s="33">
        <f t="shared" si="0"/>
        <v>106.88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131.93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>
        <v>5</v>
      </c>
      <c r="C37" s="3">
        <v>5</v>
      </c>
      <c r="D37" s="33">
        <f t="shared" si="0"/>
        <v>108.55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133.6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135.26999999999998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>
        <v>5</v>
      </c>
      <c r="C39" s="3">
        <v>7</v>
      </c>
      <c r="D39" s="33">
        <f t="shared" si="0"/>
        <v>111.89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136.94</v>
      </c>
      <c r="L39" s="59">
        <v>1.67</v>
      </c>
      <c r="M39" s="60">
        <v>0</v>
      </c>
      <c r="N39" s="48">
        <v>18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136.94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138.61000000000001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>
        <v>5</v>
      </c>
      <c r="C42" s="3">
        <v>9</v>
      </c>
      <c r="D42" s="33">
        <f t="shared" si="0"/>
        <v>115.22999999999999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140.27999999999997</v>
      </c>
      <c r="L42" s="59">
        <v>1.67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>
        <v>5</v>
      </c>
      <c r="C43" s="3">
        <v>9</v>
      </c>
      <c r="D43" s="33">
        <f t="shared" si="0"/>
        <v>115.22999999999999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140.27999999999997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>
        <v>5</v>
      </c>
      <c r="C44" s="3">
        <v>10</v>
      </c>
      <c r="D44" s="33">
        <f t="shared" si="0"/>
        <v>116.89999999999999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141.94999999999999</v>
      </c>
      <c r="L44" s="59">
        <v>1.67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>
        <v>5</v>
      </c>
      <c r="C45" s="3">
        <v>11</v>
      </c>
      <c r="D45" s="33">
        <f t="shared" si="0"/>
        <v>118.57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143.62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>
        <v>6</v>
      </c>
      <c r="C46" s="3">
        <v>0</v>
      </c>
      <c r="D46" s="33">
        <f t="shared" si="0"/>
        <v>120.24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145.29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>
        <v>6</v>
      </c>
      <c r="C47" s="3">
        <v>0</v>
      </c>
      <c r="D47" s="33">
        <f t="shared" si="0"/>
        <v>120.24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145.29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>
        <v>6</v>
      </c>
      <c r="C48" s="3">
        <v>1</v>
      </c>
      <c r="D48" s="33">
        <f t="shared" si="0"/>
        <v>121.91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146.95999999999998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>
        <v>6</v>
      </c>
      <c r="C49" s="3">
        <v>1</v>
      </c>
      <c r="D49" s="33">
        <f t="shared" si="0"/>
        <v>121.91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146.95999999999998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>
        <v>6</v>
      </c>
      <c r="C50" s="3">
        <v>2</v>
      </c>
      <c r="D50" s="33">
        <f t="shared" si="0"/>
        <v>123.58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148.63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>
        <v>6</v>
      </c>
      <c r="C51" s="3">
        <v>2</v>
      </c>
      <c r="D51" s="33">
        <f t="shared" si="0"/>
        <v>123.58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148.63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>
        <v>6</v>
      </c>
      <c r="C52" s="3">
        <v>3</v>
      </c>
      <c r="D52" s="33">
        <f t="shared" si="0"/>
        <v>125.25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150.30000000000001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>
        <v>6</v>
      </c>
      <c r="C53" s="3">
        <v>3</v>
      </c>
      <c r="D53" s="33">
        <f t="shared" si="0"/>
        <v>125.25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150.30000000000001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>
        <v>6</v>
      </c>
      <c r="C54" s="3">
        <v>4</v>
      </c>
      <c r="D54" s="33">
        <f t="shared" si="0"/>
        <v>126.91999999999999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151.96999999999997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>
        <v>6</v>
      </c>
      <c r="C55" s="3">
        <v>4</v>
      </c>
      <c r="D55" s="33">
        <f t="shared" si="0"/>
        <v>126.91999999999999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151.96999999999997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43131</v>
      </c>
      <c r="B56" s="3">
        <v>6</v>
      </c>
      <c r="C56" s="3">
        <v>4</v>
      </c>
      <c r="D56" s="33">
        <f t="shared" si="0"/>
        <v>126.91999999999999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151.96999999999997</v>
      </c>
      <c r="L56" s="59">
        <v>0</v>
      </c>
      <c r="M56" s="60">
        <v>0</v>
      </c>
      <c r="N56" s="48">
        <v>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43132</v>
      </c>
      <c r="B57" s="47">
        <v>6</v>
      </c>
      <c r="C57" s="3">
        <v>4</v>
      </c>
      <c r="D57" s="33">
        <f t="shared" si="0"/>
        <v>126.91999999999999</v>
      </c>
      <c r="E57" s="36">
        <v>1</v>
      </c>
      <c r="F57" s="36">
        <v>3</v>
      </c>
      <c r="G57" s="33">
        <f t="shared" si="1"/>
        <v>25.049999999999997</v>
      </c>
      <c r="H57" s="47">
        <v>3</v>
      </c>
      <c r="I57" s="3">
        <v>1</v>
      </c>
      <c r="J57" s="2">
        <f t="shared" si="2"/>
        <v>61.79</v>
      </c>
      <c r="K57" s="2">
        <f t="shared" si="3"/>
        <v>151.96999999999997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43.420000000000016</v>
      </c>
      <c r="M58" s="45">
        <f>SUM(M27:M57)</f>
        <v>1.67</v>
      </c>
      <c r="N58" s="46">
        <f>SUM(N27:N57)</f>
        <v>568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SUM('July 2018'!L60)</f>
        <v>101.87</v>
      </c>
      <c r="M59" s="45">
        <f>SUM('July 2018'!M60)</f>
        <v>440.61000000000013</v>
      </c>
      <c r="N59" s="45">
        <f>SUM('July 2018'!N60)</f>
        <v>3603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145.29000000000002</v>
      </c>
      <c r="M60" s="45">
        <f>(M59+M58)</f>
        <v>442.28000000000014</v>
      </c>
      <c r="N60" s="45">
        <f>(N59+N58)</f>
        <v>4171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81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6</v>
      </c>
      <c r="C27" s="3">
        <v>4</v>
      </c>
      <c r="D27" s="33">
        <f t="shared" ref="D27:D56" si="0">(B27*12+C27)*1.67</f>
        <v>126.91999999999999</v>
      </c>
      <c r="E27" s="36">
        <v>1</v>
      </c>
      <c r="F27" s="36">
        <v>3</v>
      </c>
      <c r="G27" s="33">
        <f t="shared" ref="G27:G56" si="1">(E27*12+F27)*1.67</f>
        <v>25.049999999999997</v>
      </c>
      <c r="H27" s="47">
        <v>3</v>
      </c>
      <c r="I27" s="3">
        <v>1</v>
      </c>
      <c r="J27" s="2">
        <f t="shared" ref="J27:J56" si="2">(H27*12+I27)*1.67</f>
        <v>61.79</v>
      </c>
      <c r="K27" s="2">
        <f t="shared" ref="K27:K56" si="3">D27+G27</f>
        <v>151.96999999999997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47">
        <v>6</v>
      </c>
      <c r="C28" s="3">
        <v>5</v>
      </c>
      <c r="D28" s="33">
        <f t="shared" si="0"/>
        <v>128.59</v>
      </c>
      <c r="E28" s="36">
        <v>1</v>
      </c>
      <c r="F28" s="36">
        <v>3</v>
      </c>
      <c r="G28" s="33">
        <f t="shared" si="1"/>
        <v>25.049999999999997</v>
      </c>
      <c r="H28" s="47">
        <v>3</v>
      </c>
      <c r="I28" s="3">
        <v>1</v>
      </c>
      <c r="J28" s="2">
        <f t="shared" si="2"/>
        <v>61.79</v>
      </c>
      <c r="K28" s="2">
        <f t="shared" si="3"/>
        <v>153.63999999999999</v>
      </c>
      <c r="L28" s="59">
        <v>1.67</v>
      </c>
      <c r="M28" s="60">
        <v>0</v>
      </c>
      <c r="N28" s="48">
        <v>20</v>
      </c>
      <c r="O28" s="64"/>
      <c r="P28" s="63"/>
      <c r="Q28" s="79"/>
      <c r="R28" s="80"/>
      <c r="S28" s="79"/>
      <c r="T28" s="79"/>
      <c r="U28" s="79"/>
      <c r="V28" s="52"/>
      <c r="W28" s="63"/>
      <c r="X28" s="48"/>
      <c r="Y28" s="48"/>
      <c r="Z28" s="51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>
        <v>6</v>
      </c>
      <c r="C29" s="35">
        <v>5</v>
      </c>
      <c r="D29" s="33">
        <f t="shared" si="0"/>
        <v>128.59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153.63999999999999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>
        <v>6</v>
      </c>
      <c r="C30" s="35">
        <v>6</v>
      </c>
      <c r="D30" s="33">
        <f t="shared" si="0"/>
        <v>130.26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155.31</v>
      </c>
      <c r="L30" s="59">
        <v>1.67</v>
      </c>
      <c r="M30" s="60">
        <v>0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>
        <v>6</v>
      </c>
      <c r="C31" s="35">
        <v>6</v>
      </c>
      <c r="D31" s="33">
        <f t="shared" si="0"/>
        <v>130.26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155.31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>
        <v>6</v>
      </c>
      <c r="C32" s="3">
        <v>7</v>
      </c>
      <c r="D32" s="33">
        <f t="shared" si="0"/>
        <v>131.93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156.98000000000002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>
        <v>6</v>
      </c>
      <c r="C33" s="3">
        <v>7</v>
      </c>
      <c r="D33" s="33">
        <f t="shared" si="0"/>
        <v>131.93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156.98000000000002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>
        <v>6</v>
      </c>
      <c r="C34" s="3">
        <v>8</v>
      </c>
      <c r="D34" s="33">
        <f t="shared" si="0"/>
        <v>133.6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158.64999999999998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>
        <v>6</v>
      </c>
      <c r="C35" s="3">
        <v>8</v>
      </c>
      <c r="D35" s="33">
        <f t="shared" si="0"/>
        <v>133.6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158.64999999999998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>
        <v>6</v>
      </c>
      <c r="C36" s="3">
        <v>9</v>
      </c>
      <c r="D36" s="33">
        <f t="shared" si="0"/>
        <v>135.26999999999998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160.32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>
        <v>6</v>
      </c>
      <c r="C37" s="3">
        <v>9</v>
      </c>
      <c r="D37" s="33">
        <f t="shared" si="0"/>
        <v>135.26999999999998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160.32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>
        <v>6</v>
      </c>
      <c r="C38" s="3">
        <v>10</v>
      </c>
      <c r="D38" s="33">
        <f t="shared" si="0"/>
        <v>136.94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161.99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>
        <v>6</v>
      </c>
      <c r="C39" s="3">
        <v>10</v>
      </c>
      <c r="D39" s="33">
        <f t="shared" si="0"/>
        <v>136.94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161.99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>
        <v>6</v>
      </c>
      <c r="C40" s="3">
        <v>10</v>
      </c>
      <c r="D40" s="33">
        <f t="shared" si="0"/>
        <v>136.94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161.99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>
        <v>6</v>
      </c>
      <c r="C41" s="3">
        <v>11</v>
      </c>
      <c r="D41" s="33">
        <f t="shared" si="0"/>
        <v>138.60999999999999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163.65999999999997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>
        <v>6</v>
      </c>
      <c r="C42" s="3">
        <v>11</v>
      </c>
      <c r="D42" s="33">
        <f t="shared" si="0"/>
        <v>138.60999999999999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163.65999999999997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>
        <v>6</v>
      </c>
      <c r="C43" s="3">
        <v>11</v>
      </c>
      <c r="D43" s="33">
        <f t="shared" si="0"/>
        <v>138.60999999999999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163.65999999999997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>
        <v>7</v>
      </c>
      <c r="C44" s="3">
        <v>0</v>
      </c>
      <c r="D44" s="33">
        <f t="shared" si="0"/>
        <v>140.28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165.32999999999998</v>
      </c>
      <c r="L44" s="59">
        <v>1.67</v>
      </c>
      <c r="M44" s="60">
        <v>0</v>
      </c>
      <c r="N44" s="48">
        <v>21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>
        <v>7</v>
      </c>
      <c r="C45" s="3">
        <v>0</v>
      </c>
      <c r="D45" s="33">
        <f t="shared" si="0"/>
        <v>140.28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165.32999999999998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>
        <v>7</v>
      </c>
      <c r="C46" s="3">
        <v>1</v>
      </c>
      <c r="D46" s="33">
        <f t="shared" si="0"/>
        <v>141.94999999999999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167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>
        <v>7</v>
      </c>
      <c r="C47" s="3">
        <v>1</v>
      </c>
      <c r="D47" s="33">
        <f t="shared" si="0"/>
        <v>141.94999999999999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167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>
        <v>7</v>
      </c>
      <c r="C48" s="3">
        <v>1</v>
      </c>
      <c r="D48" s="33">
        <f t="shared" si="0"/>
        <v>141.94999999999999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167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>
        <v>7</v>
      </c>
      <c r="C49" s="3">
        <v>2</v>
      </c>
      <c r="D49" s="33">
        <f t="shared" si="0"/>
        <v>143.62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168.67000000000002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>
        <v>7</v>
      </c>
      <c r="C50" s="3">
        <v>2</v>
      </c>
      <c r="D50" s="33">
        <f t="shared" si="0"/>
        <v>143.62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168.67000000000002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>
        <v>7</v>
      </c>
      <c r="C51" s="3">
        <v>2</v>
      </c>
      <c r="D51" s="33">
        <f t="shared" si="0"/>
        <v>143.62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168.67000000000002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>
        <v>7</v>
      </c>
      <c r="C52" s="3">
        <v>2</v>
      </c>
      <c r="D52" s="33">
        <f t="shared" si="0"/>
        <v>143.62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168.67000000000002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>
        <v>7</v>
      </c>
      <c r="C53" s="3">
        <v>3</v>
      </c>
      <c r="D53" s="33">
        <f t="shared" si="0"/>
        <v>145.29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170.33999999999997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>
        <v>7</v>
      </c>
      <c r="C54" s="3">
        <v>4</v>
      </c>
      <c r="D54" s="33">
        <f t="shared" si="0"/>
        <v>146.95999999999998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172.01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>
        <v>7</v>
      </c>
      <c r="C55" s="3">
        <v>4</v>
      </c>
      <c r="D55" s="33">
        <f t="shared" si="0"/>
        <v>146.95999999999998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172.01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43132</v>
      </c>
      <c r="B56" s="3">
        <v>7</v>
      </c>
      <c r="C56" s="3">
        <v>4</v>
      </c>
      <c r="D56" s="33">
        <f t="shared" si="0"/>
        <v>146.95999999999998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172.01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0</v>
      </c>
      <c r="N58" s="46">
        <f>SUM(N27:N57)</f>
        <v>601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SUM('August 2018'!L60)</f>
        <v>145.29000000000002</v>
      </c>
      <c r="M59" s="45">
        <f>SUM('August 2018'!M60)</f>
        <v>442.28000000000014</v>
      </c>
      <c r="N59" s="45">
        <f>SUM('August 2018'!N60)</f>
        <v>4171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165.33</v>
      </c>
      <c r="M60" s="45">
        <f>(M59+M58)</f>
        <v>442.28000000000014</v>
      </c>
      <c r="N60" s="45">
        <f>(N59+N58)</f>
        <v>4772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January 2018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2020-04-22T18:48:18Z</dcterms:modified>
</cp:coreProperties>
</file>