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MAGNUM\Mishaun\Python Scripts\Data Extraction\February 20\Gauge Sheets - Feb 2020\"/>
    </mc:Choice>
  </mc:AlternateContent>
  <xr:revisionPtr revIDLastSave="0" documentId="8_{D70498FB-B7C1-41FB-836E-9ACFA2E3975C}" xr6:coauthVersionLast="45" xr6:coauthVersionMax="45" xr10:uidLastSave="{00000000-0000-0000-0000-000000000000}"/>
  <bookViews>
    <workbookView xWindow="-120" yWindow="-120" windowWidth="29040" windowHeight="15840" tabRatio="824"/>
  </bookViews>
  <sheets>
    <sheet name="Hoffman Sales" sheetId="6" r:id="rId1"/>
    <sheet name="Hoffman CM" sheetId="7" r:id="rId2"/>
    <sheet name="Hoffman #1" sheetId="9" r:id="rId3"/>
    <sheet name="Hoffman #2" sheetId="10" r:id="rId4"/>
    <sheet name="Hoffman #3" sheetId="11" r:id="rId5"/>
    <sheet name="Hoffman #5" sheetId="8" r:id="rId6"/>
    <sheet name="Well Name6" sheetId="12" r:id="rId7"/>
  </sheets>
  <definedNames>
    <definedName name="_xlnm.Print_Area" localSheetId="2">'Hoffman #1'!$A$2:$AB$60</definedName>
    <definedName name="_xlnm.Print_Area" localSheetId="4">'Hoffman #3'!$A$1:$AC$59</definedName>
    <definedName name="_xlnm.Print_Area" localSheetId="1">'Hoffman CM'!$A$1:$AB$60</definedName>
    <definedName name="_xlnm.Print_Area" localSheetId="0">'Hoffman Sales'!$A$1:$AB$60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4" i="9" l="1"/>
  <c r="J56" i="8"/>
  <c r="J55" i="8"/>
  <c r="M56" i="8"/>
  <c r="J41" i="8"/>
  <c r="M41" i="8"/>
  <c r="J42" i="8"/>
  <c r="M42" i="8"/>
  <c r="J30" i="11"/>
  <c r="J31" i="11"/>
  <c r="M31" i="11"/>
  <c r="J51" i="9"/>
  <c r="M51" i="9"/>
  <c r="J50" i="9"/>
  <c r="J29" i="9"/>
  <c r="J28" i="9"/>
  <c r="M29" i="9"/>
  <c r="J54" i="8"/>
  <c r="M55" i="8"/>
  <c r="J43" i="8"/>
  <c r="M43" i="8"/>
  <c r="J34" i="8"/>
  <c r="J35" i="8"/>
  <c r="M36" i="8"/>
  <c r="M35" i="8"/>
  <c r="J36" i="10"/>
  <c r="J37" i="10"/>
  <c r="M37" i="10"/>
  <c r="J52" i="10"/>
  <c r="J51" i="10"/>
  <c r="M52" i="10"/>
  <c r="J51" i="11"/>
  <c r="J50" i="11"/>
  <c r="M51" i="11"/>
  <c r="J40" i="8"/>
  <c r="J28" i="8"/>
  <c r="M28" i="8"/>
  <c r="J29" i="8"/>
  <c r="M29" i="8"/>
  <c r="J39" i="8"/>
  <c r="J46" i="8"/>
  <c r="J47" i="8"/>
  <c r="M47" i="8"/>
  <c r="J53" i="8"/>
  <c r="J52" i="8"/>
  <c r="J51" i="8"/>
  <c r="M52" i="8"/>
  <c r="J33" i="8"/>
  <c r="M33" i="8"/>
  <c r="J33" i="10"/>
  <c r="M34" i="10"/>
  <c r="J34" i="10"/>
  <c r="J48" i="8"/>
  <c r="M48" i="8"/>
  <c r="J45" i="11"/>
  <c r="J44" i="11"/>
  <c r="M44" i="11"/>
  <c r="M45" i="11"/>
  <c r="J46" i="11"/>
  <c r="J58" i="9"/>
  <c r="M58" i="9"/>
  <c r="J57" i="9"/>
  <c r="J56" i="9"/>
  <c r="M57" i="9"/>
  <c r="J54" i="9"/>
  <c r="M54" i="9"/>
  <c r="J53" i="9"/>
  <c r="J45" i="8"/>
  <c r="J49" i="8"/>
  <c r="M49" i="8"/>
  <c r="J44" i="8"/>
  <c r="M45" i="8"/>
  <c r="J31" i="8"/>
  <c r="M31" i="8"/>
  <c r="J30" i="8"/>
  <c r="J32" i="8"/>
  <c r="M32" i="8"/>
  <c r="J32" i="11"/>
  <c r="M33" i="11"/>
  <c r="M32" i="11"/>
  <c r="J48" i="10"/>
  <c r="J49" i="10"/>
  <c r="M49" i="10"/>
  <c r="J33" i="11"/>
  <c r="J50" i="8"/>
  <c r="M50" i="8"/>
  <c r="D41" i="9"/>
  <c r="L41" i="9"/>
  <c r="J37" i="8"/>
  <c r="J38" i="8"/>
  <c r="M39" i="8"/>
  <c r="J29" i="11"/>
  <c r="J28" i="11"/>
  <c r="M28" i="11"/>
  <c r="M29" i="11"/>
  <c r="J42" i="10"/>
  <c r="D51" i="9"/>
  <c r="J43" i="10"/>
  <c r="M43" i="10"/>
  <c r="J31" i="10"/>
  <c r="M31" i="10"/>
  <c r="J30" i="10"/>
  <c r="M30" i="10"/>
  <c r="J36" i="8"/>
  <c r="J57" i="8"/>
  <c r="J49" i="11"/>
  <c r="J48" i="11"/>
  <c r="M48" i="11"/>
  <c r="M49" i="11"/>
  <c r="J32" i="10"/>
  <c r="J58" i="8"/>
  <c r="M58" i="8"/>
  <c r="J58" i="10"/>
  <c r="J57" i="10"/>
  <c r="M57" i="10"/>
  <c r="M58" i="10"/>
  <c r="J56" i="10"/>
  <c r="J58" i="11"/>
  <c r="J57" i="11"/>
  <c r="M58" i="11"/>
  <c r="J56" i="11"/>
  <c r="M56" i="11"/>
  <c r="J55" i="11"/>
  <c r="M55" i="11"/>
  <c r="J54" i="11"/>
  <c r="J53" i="11"/>
  <c r="M53" i="11"/>
  <c r="J52" i="11"/>
  <c r="M52" i="11"/>
  <c r="J47" i="11"/>
  <c r="M47" i="11"/>
  <c r="J43" i="11"/>
  <c r="M43" i="11"/>
  <c r="J42" i="11"/>
  <c r="J41" i="11"/>
  <c r="M42" i="11"/>
  <c r="J40" i="11"/>
  <c r="J39" i="11"/>
  <c r="M40" i="11"/>
  <c r="J38" i="11"/>
  <c r="J37" i="11"/>
  <c r="M38" i="11"/>
  <c r="J36" i="11"/>
  <c r="J35" i="11"/>
  <c r="M35" i="11"/>
  <c r="M36" i="11"/>
  <c r="J34" i="11"/>
  <c r="J37" i="9"/>
  <c r="J36" i="9"/>
  <c r="M37" i="9"/>
  <c r="J35" i="9"/>
  <c r="M35" i="9"/>
  <c r="J27" i="11"/>
  <c r="J27" i="8"/>
  <c r="J50" i="10"/>
  <c r="J28" i="10"/>
  <c r="M29" i="10"/>
  <c r="J27" i="10"/>
  <c r="J33" i="9"/>
  <c r="J52" i="9"/>
  <c r="M52" i="9"/>
  <c r="J49" i="9"/>
  <c r="M49" i="9"/>
  <c r="J48" i="9"/>
  <c r="M48" i="9"/>
  <c r="J47" i="10"/>
  <c r="M47" i="10"/>
  <c r="J46" i="10"/>
  <c r="J45" i="10"/>
  <c r="M45" i="10"/>
  <c r="M46" i="10"/>
  <c r="J46" i="9"/>
  <c r="J45" i="9"/>
  <c r="M46" i="9"/>
  <c r="D42" i="9"/>
  <c r="L42" i="9"/>
  <c r="J44" i="9"/>
  <c r="M45" i="9"/>
  <c r="J43" i="9"/>
  <c r="J42" i="9"/>
  <c r="M43" i="9"/>
  <c r="J30" i="9"/>
  <c r="M30" i="9"/>
  <c r="J31" i="9"/>
  <c r="J38" i="9"/>
  <c r="J47" i="9"/>
  <c r="M47" i="9"/>
  <c r="J55" i="9"/>
  <c r="M55" i="9"/>
  <c r="J44" i="10"/>
  <c r="J29" i="10"/>
  <c r="J35" i="10"/>
  <c r="M36" i="10"/>
  <c r="J38" i="10"/>
  <c r="M38" i="10"/>
  <c r="J39" i="10"/>
  <c r="J40" i="10"/>
  <c r="J41" i="10"/>
  <c r="M42" i="10"/>
  <c r="M41" i="10"/>
  <c r="D58" i="9"/>
  <c r="J55" i="10"/>
  <c r="D56" i="9"/>
  <c r="D55" i="9"/>
  <c r="J54" i="10"/>
  <c r="M54" i="10"/>
  <c r="J53" i="10"/>
  <c r="M53" i="10"/>
  <c r="J27" i="9"/>
  <c r="M28" i="9"/>
  <c r="D28" i="9"/>
  <c r="D27" i="9"/>
  <c r="L28" i="9"/>
  <c r="J41" i="9"/>
  <c r="J40" i="9"/>
  <c r="M41" i="9"/>
  <c r="J39" i="9"/>
  <c r="M40" i="9"/>
  <c r="J32" i="9"/>
  <c r="M32" i="9"/>
  <c r="D57" i="9"/>
  <c r="D54" i="9"/>
  <c r="L54" i="9"/>
  <c r="D53" i="9"/>
  <c r="D52" i="9"/>
  <c r="L52" i="9"/>
  <c r="L53" i="9"/>
  <c r="D50" i="9"/>
  <c r="L50" i="9"/>
  <c r="D49" i="9"/>
  <c r="D48" i="9"/>
  <c r="L48" i="9"/>
  <c r="D47" i="9"/>
  <c r="L47" i="9"/>
  <c r="D46" i="9"/>
  <c r="D45" i="9"/>
  <c r="L46" i="9"/>
  <c r="D44" i="9"/>
  <c r="D43" i="9"/>
  <c r="L43" i="9"/>
  <c r="L44" i="9"/>
  <c r="D40" i="9"/>
  <c r="D39" i="9"/>
  <c r="L39" i="9"/>
  <c r="D38" i="9"/>
  <c r="D37" i="9"/>
  <c r="L38" i="9"/>
  <c r="D36" i="9"/>
  <c r="D35" i="9"/>
  <c r="L36" i="9"/>
  <c r="D34" i="9"/>
  <c r="D33" i="9"/>
  <c r="L33" i="9"/>
  <c r="D32" i="9"/>
  <c r="L32" i="9"/>
  <c r="D31" i="9"/>
  <c r="D30" i="9"/>
  <c r="L31" i="9"/>
  <c r="D29" i="9"/>
  <c r="L30" i="9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L59" i="12"/>
  <c r="M59" i="12"/>
  <c r="N59" i="12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L59" i="8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L59" i="11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L59" i="7"/>
  <c r="M59" i="7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L59" i="6"/>
  <c r="M59" i="6"/>
  <c r="L45" i="9"/>
  <c r="M50" i="10"/>
  <c r="M51" i="10"/>
  <c r="M30" i="11"/>
  <c r="M34" i="11"/>
  <c r="M33" i="10"/>
  <c r="M34" i="9"/>
  <c r="L35" i="9"/>
  <c r="M35" i="10"/>
  <c r="L37" i="9"/>
  <c r="M37" i="8"/>
  <c r="M38" i="8"/>
  <c r="M39" i="9"/>
  <c r="M40" i="10"/>
  <c r="M40" i="8"/>
  <c r="M41" i="11"/>
  <c r="M44" i="10"/>
  <c r="M44" i="8"/>
  <c r="M46" i="11"/>
  <c r="M46" i="8"/>
  <c r="M48" i="10"/>
  <c r="M50" i="11"/>
  <c r="M53" i="8"/>
  <c r="M56" i="10"/>
  <c r="M57" i="8"/>
  <c r="M39" i="11"/>
  <c r="M37" i="11"/>
  <c r="M44" i="9"/>
  <c r="M38" i="9"/>
  <c r="M53" i="9"/>
  <c r="M42" i="9"/>
  <c r="L40" i="9"/>
  <c r="M30" i="8"/>
  <c r="L29" i="9"/>
  <c r="M36" i="9"/>
  <c r="L34" i="9"/>
  <c r="L59" i="9"/>
  <c r="M54" i="11"/>
  <c r="L55" i="9"/>
  <c r="M51" i="8"/>
  <c r="M56" i="9"/>
  <c r="M50" i="9"/>
  <c r="M28" i="10"/>
  <c r="M31" i="9"/>
  <c r="M39" i="10"/>
  <c r="M32" i="10"/>
  <c r="L49" i="9"/>
  <c r="M33" i="9"/>
  <c r="M55" i="10"/>
  <c r="M57" i="11"/>
  <c r="M34" i="8"/>
  <c r="M54" i="8"/>
</calcChain>
</file>

<file path=xl/sharedStrings.xml><?xml version="1.0" encoding="utf-8"?>
<sst xmlns="http://schemas.openxmlformats.org/spreadsheetml/2006/main" count="2618" uniqueCount="66">
  <si>
    <t>IN</t>
  </si>
  <si>
    <t>TANK NO.</t>
  </si>
  <si>
    <t>TOTAL</t>
  </si>
  <si>
    <t>MONTH:</t>
  </si>
  <si>
    <t>COUNTY:</t>
  </si>
  <si>
    <t>TICKET</t>
  </si>
  <si>
    <t>MAGNUM PRODUCING, LP</t>
  </si>
  <si>
    <t xml:space="preserve">        DUE IN OFFICE BY 5TH OF FOLLOWING MONTH</t>
  </si>
  <si>
    <t>LEASE:</t>
  </si>
  <si>
    <t>TANK GAUGES or METER READING</t>
  </si>
  <si>
    <t>SIZE:</t>
  </si>
  <si>
    <t>DATE:</t>
  </si>
  <si>
    <t xml:space="preserve">FT </t>
  </si>
  <si>
    <t>BBLS</t>
  </si>
  <si>
    <t>MCF</t>
  </si>
  <si>
    <t>PSI</t>
  </si>
  <si>
    <t>64ths</t>
  </si>
  <si>
    <t>STOCK</t>
  </si>
  <si>
    <t>OIL</t>
  </si>
  <si>
    <t>BEG.</t>
  </si>
  <si>
    <t>OPERATOR:</t>
  </si>
  <si>
    <t xml:space="preserve"> ______</t>
  </si>
  <si>
    <t>DAILY PRODUCTION</t>
  </si>
  <si>
    <t>WATER</t>
  </si>
  <si>
    <t>GAS</t>
  </si>
  <si>
    <t>NO.</t>
  </si>
  <si>
    <t>GROSS</t>
  </si>
  <si>
    <t>OIL RUNS</t>
  </si>
  <si>
    <t>WATER HAULS</t>
  </si>
  <si>
    <t>CHOKE</t>
  </si>
  <si>
    <t>PRESSURE</t>
  </si>
  <si>
    <t>CSG</t>
  </si>
  <si>
    <t>TBG</t>
  </si>
  <si>
    <t>PUMPER:</t>
  </si>
  <si>
    <t>OIL PRODUCTION:</t>
  </si>
  <si>
    <t>OPENING STOCK:</t>
  </si>
  <si>
    <t>TOTAL:</t>
  </si>
  <si>
    <t>PIPELINE RUNS:</t>
  </si>
  <si>
    <t>ENDING STOCK:</t>
  </si>
  <si>
    <t>+</t>
  </si>
  <si>
    <t>=</t>
  </si>
  <si>
    <t>( - )</t>
  </si>
  <si>
    <r>
      <t xml:space="preserve">TOTAL PRODUCTION:   </t>
    </r>
    <r>
      <rPr>
        <sz val="10"/>
        <rFont val="Arial"/>
        <family val="2"/>
      </rPr>
      <t>GAS</t>
    </r>
  </si>
  <si>
    <t xml:space="preserve">  WATER</t>
  </si>
  <si>
    <t xml:space="preserve"> STATE:</t>
  </si>
  <si>
    <t xml:space="preserve"> YEAR:</t>
  </si>
  <si>
    <t xml:space="preserve">  Downtime/Well Test Data/Repairs/Etc.</t>
  </si>
  <si>
    <t>COMMENTS:</t>
  </si>
  <si>
    <t>MTR</t>
  </si>
  <si>
    <t>500 N. SHORELINE * SUITE 322 * CORPUS CHRISTI, TEXAS 78401-0313</t>
  </si>
  <si>
    <t>Hoffman #3</t>
  </si>
  <si>
    <t>Duval</t>
  </si>
  <si>
    <t>Tx</t>
  </si>
  <si>
    <t>Amado Garcia</t>
  </si>
  <si>
    <t>X</t>
  </si>
  <si>
    <t>48</t>
  </si>
  <si>
    <t>Hoffman  SALES</t>
  </si>
  <si>
    <t>Hoffman Check Meter</t>
  </si>
  <si>
    <t>Hoffman #5</t>
  </si>
  <si>
    <t>Hoffman #1</t>
  </si>
  <si>
    <t>Hoffman #2</t>
  </si>
  <si>
    <t>x</t>
  </si>
  <si>
    <t xml:space="preserve">  </t>
  </si>
  <si>
    <t>December</t>
  </si>
  <si>
    <t>February</t>
  </si>
  <si>
    <t>dump on compressor hung open called mechanic to fix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</si>
</sst>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0" borderId="0" xfId="0" applyFont="1" applyAlignment="1">
      <alignment horizontal="left" vertical="center"/>
    </xf>
    <xf numFmtId="0" fontId="0" fillId="0" borderId="4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5" xfId="0" applyBorder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6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6" fillId="0" borderId="7" xfId="0" applyFont="1" applyBorder="1" applyAlignment="1">
      <alignment horizontal="center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0" fillId="0" borderId="0" xfId="0" quotePrefix="1" applyAlignment="1">
      <alignment horizontal="right"/>
    </xf>
    <xf numFmtId="0" fontId="0" fillId="0" borderId="12" xfId="0" applyBorder="1" applyAlignment="1">
      <alignment horizontal="center"/>
    </xf>
    <xf numFmtId="0" fontId="4" fillId="0" borderId="7" xfId="0" applyFont="1" applyBorder="1"/>
    <xf numFmtId="0" fontId="4" fillId="0" borderId="5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3" fillId="0" borderId="8" xfId="0" applyFont="1" applyBorder="1"/>
    <xf numFmtId="2" fontId="4" fillId="0" borderId="0" xfId="0" applyNumberFormat="1" applyFont="1" applyAlignment="1">
      <alignment vertical="center"/>
    </xf>
    <xf numFmtId="2" fontId="4" fillId="0" borderId="16" xfId="0" applyNumberFormat="1" applyFont="1" applyBorder="1" applyAlignment="1">
      <alignment vertical="center"/>
    </xf>
    <xf numFmtId="2" fontId="4" fillId="0" borderId="12" xfId="0" applyNumberFormat="1" applyFont="1" applyBorder="1" applyAlignment="1">
      <alignment vertical="center"/>
    </xf>
    <xf numFmtId="2" fontId="4" fillId="0" borderId="2" xfId="0" applyNumberFormat="1" applyFont="1" applyBorder="1" applyAlignment="1">
      <alignment vertical="center"/>
    </xf>
    <xf numFmtId="2" fontId="4" fillId="0" borderId="14" xfId="0" applyNumberFormat="1" applyFont="1" applyBorder="1" applyAlignment="1">
      <alignment vertical="center"/>
    </xf>
    <xf numFmtId="2" fontId="4" fillId="0" borderId="17" xfId="0" applyNumberFormat="1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8" fillId="0" borderId="4" xfId="0" applyFont="1" applyBorder="1"/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0" fillId="0" borderId="21" xfId="0" applyBorder="1"/>
    <xf numFmtId="0" fontId="4" fillId="0" borderId="0" xfId="0" applyFont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1" fillId="0" borderId="7" xfId="0" applyFont="1" applyBorder="1"/>
    <xf numFmtId="49" fontId="4" fillId="0" borderId="14" xfId="0" applyNumberFormat="1" applyFont="1" applyBorder="1" applyAlignment="1">
      <alignment vertical="center"/>
    </xf>
    <xf numFmtId="0" fontId="5" fillId="0" borderId="1" xfId="0" applyFont="1" applyBorder="1"/>
    <xf numFmtId="0" fontId="4" fillId="0" borderId="22" xfId="0" applyFont="1" applyBorder="1" applyAlignment="1">
      <alignment vertical="center"/>
    </xf>
    <xf numFmtId="0" fontId="4" fillId="0" borderId="14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2" fontId="4" fillId="0" borderId="21" xfId="0" applyNumberFormat="1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5" xfId="0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2" fontId="4" fillId="0" borderId="6" xfId="0" applyNumberFormat="1" applyFont="1" applyBorder="1" applyAlignment="1">
      <alignment vertical="center"/>
    </xf>
    <xf numFmtId="0" fontId="4" fillId="0" borderId="14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4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tabSelected="1" topLeftCell="A10" zoomScale="130" zoomScaleNormal="130" workbookViewId="0">
      <selection activeCell="V56" sqref="V56"/>
    </sheetView>
  </sheetViews>
  <sheetFormatPr defaultColWidth="8.85546875" defaultRowHeight="12.75" x14ac:dyDescent="0.2"/>
  <cols>
    <col min="1" max="1" width="7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9" width="4.140625" customWidth="1"/>
    <col min="10" max="14" width="7.7109375" customWidth="1"/>
    <col min="15" max="16" width="8.7109375" customWidth="1"/>
    <col min="17" max="17" width="7.7109375" customWidth="1"/>
    <col min="19" max="19" width="9" customWidth="1"/>
    <col min="20" max="20" width="5.7109375" customWidth="1"/>
    <col min="21" max="21" width="6.7109375" customWidth="1"/>
    <col min="22" max="22" width="7.42578125" customWidth="1"/>
    <col min="23" max="24" width="3.7109375" customWidth="1"/>
    <col min="25" max="25" width="4.28515625" customWidth="1"/>
    <col min="26" max="26" width="5.42578125" customWidth="1"/>
    <col min="27" max="27" width="6.42578125" customWidth="1"/>
    <col min="28" max="28" width="56.42578125" customWidth="1"/>
  </cols>
  <sheetData>
    <row r="1" spans="1:29" x14ac:dyDescent="0.2">
      <c r="G1" s="2"/>
      <c r="H1" s="2"/>
      <c r="I1" s="2"/>
      <c r="J1" s="2"/>
      <c r="K1" s="2"/>
      <c r="L1" s="2"/>
      <c r="M1" s="2" t="s">
        <v>7</v>
      </c>
      <c r="N1" s="2"/>
      <c r="O1" s="2"/>
      <c r="P1" s="2"/>
      <c r="Q1" s="5"/>
      <c r="Y1" s="7"/>
      <c r="Z1" s="7"/>
      <c r="AA1" s="7"/>
    </row>
    <row r="2" spans="1:29" ht="4.5" customHeight="1" x14ac:dyDescent="0.2"/>
    <row r="3" spans="1:29" ht="18" x14ac:dyDescent="0.25">
      <c r="A3" s="87" t="s">
        <v>6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</row>
    <row r="4" spans="1:29" x14ac:dyDescent="0.2">
      <c r="A4" s="88" t="s">
        <v>49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</row>
    <row r="5" spans="1:29" ht="6.75" customHeight="1" x14ac:dyDescent="0.2"/>
    <row r="6" spans="1:29" x14ac:dyDescent="0.2">
      <c r="A6" t="s">
        <v>8</v>
      </c>
      <c r="B6" s="90" t="s">
        <v>56</v>
      </c>
      <c r="C6" s="90"/>
      <c r="D6" s="90"/>
      <c r="E6" s="90"/>
      <c r="F6" s="90"/>
      <c r="G6" s="90"/>
      <c r="H6" s="90"/>
      <c r="I6" s="90"/>
      <c r="K6" t="s">
        <v>4</v>
      </c>
      <c r="L6" s="1" t="s">
        <v>51</v>
      </c>
      <c r="M6" s="89"/>
      <c r="N6" s="89"/>
      <c r="O6" s="89"/>
      <c r="P6" t="s">
        <v>44</v>
      </c>
      <c r="Q6" s="80" t="s">
        <v>52</v>
      </c>
      <c r="R6" s="80"/>
    </row>
    <row r="7" spans="1:29" x14ac:dyDescent="0.2">
      <c r="U7" s="81" t="s">
        <v>37</v>
      </c>
      <c r="V7" s="81"/>
      <c r="W7" s="81"/>
      <c r="X7" s="81"/>
      <c r="Y7" s="85"/>
      <c r="Z7" s="85"/>
      <c r="AA7" s="85"/>
    </row>
    <row r="8" spans="1:29" x14ac:dyDescent="0.2">
      <c r="A8" t="s">
        <v>3</v>
      </c>
      <c r="C8" s="85" t="s">
        <v>64</v>
      </c>
      <c r="D8" s="85"/>
      <c r="E8" s="85"/>
      <c r="F8" s="85"/>
      <c r="G8" t="s">
        <v>45</v>
      </c>
      <c r="H8" s="85">
        <v>2020</v>
      </c>
      <c r="I8" s="85"/>
      <c r="K8" t="s">
        <v>33</v>
      </c>
      <c r="L8" s="1"/>
      <c r="M8" s="61" t="s">
        <v>53</v>
      </c>
      <c r="N8" s="1"/>
      <c r="O8" s="1"/>
      <c r="P8" s="1"/>
      <c r="Q8" s="1"/>
      <c r="R8" s="1"/>
      <c r="T8" s="26" t="s">
        <v>39</v>
      </c>
      <c r="U8" s="81" t="s">
        <v>38</v>
      </c>
      <c r="V8" s="81"/>
      <c r="W8" s="81"/>
      <c r="X8" s="81"/>
      <c r="Y8" s="86"/>
      <c r="Z8" s="86"/>
      <c r="AA8" s="86"/>
    </row>
    <row r="9" spans="1:29" x14ac:dyDescent="0.2">
      <c r="T9" s="26" t="s">
        <v>40</v>
      </c>
      <c r="U9" s="81" t="s">
        <v>36</v>
      </c>
      <c r="V9" s="81"/>
      <c r="W9" s="81"/>
      <c r="X9" s="81"/>
      <c r="Y9" s="86"/>
      <c r="Z9" s="86"/>
      <c r="AA9" s="86"/>
    </row>
    <row r="10" spans="1:29" x14ac:dyDescent="0.2">
      <c r="A10" t="s">
        <v>20</v>
      </c>
      <c r="C10" s="80"/>
      <c r="D10" s="80"/>
      <c r="E10" s="80"/>
      <c r="F10" s="80"/>
      <c r="G10" s="80"/>
      <c r="H10" s="80"/>
      <c r="I10" s="80"/>
      <c r="K10" s="10" t="s">
        <v>42</v>
      </c>
      <c r="N10" s="80"/>
      <c r="O10" s="80"/>
      <c r="P10" t="s">
        <v>43</v>
      </c>
      <c r="Q10" s="80"/>
      <c r="R10" s="80"/>
      <c r="T10" s="26" t="s">
        <v>41</v>
      </c>
      <c r="U10" s="81" t="s">
        <v>35</v>
      </c>
      <c r="V10" s="81"/>
      <c r="W10" s="81"/>
      <c r="X10" s="81"/>
      <c r="Y10" s="84"/>
      <c r="Z10" s="84"/>
      <c r="AA10" s="84"/>
    </row>
    <row r="11" spans="1:29" x14ac:dyDescent="0.2">
      <c r="T11" s="26" t="s">
        <v>40</v>
      </c>
      <c r="U11" s="75" t="s">
        <v>34</v>
      </c>
      <c r="V11" s="75"/>
      <c r="W11" s="75"/>
      <c r="X11" s="75"/>
      <c r="Y11" s="84"/>
      <c r="Z11" s="84"/>
      <c r="AA11" s="84"/>
    </row>
    <row r="12" spans="1:29" ht="5.25" customHeight="1" x14ac:dyDescent="0.2"/>
    <row r="13" spans="1:29" ht="5.25" customHeight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3"/>
      <c r="L13" s="14"/>
      <c r="M13" s="9"/>
      <c r="N13" s="20"/>
      <c r="O13" s="3"/>
      <c r="P13" s="9"/>
      <c r="Q13" s="9"/>
      <c r="R13" s="14"/>
      <c r="S13" s="9"/>
      <c r="T13" s="14"/>
      <c r="U13" s="14"/>
      <c r="V13" s="9"/>
      <c r="W13" s="14"/>
      <c r="X13" s="9"/>
      <c r="Y13" s="9"/>
      <c r="Z13" s="9"/>
      <c r="AA13" s="9"/>
      <c r="AB13" s="9"/>
      <c r="AC13" s="15"/>
    </row>
    <row r="14" spans="1:29" x14ac:dyDescent="0.2">
      <c r="A14" s="75" t="s">
        <v>9</v>
      </c>
      <c r="B14" s="75"/>
      <c r="C14" s="75"/>
      <c r="D14" s="75"/>
      <c r="E14" s="75"/>
      <c r="F14" s="75"/>
      <c r="G14" s="75"/>
      <c r="H14" s="75"/>
      <c r="I14" s="75"/>
      <c r="J14" s="75"/>
      <c r="K14" s="16" t="s">
        <v>19</v>
      </c>
      <c r="L14" s="74" t="s">
        <v>22</v>
      </c>
      <c r="M14" s="75"/>
      <c r="N14" s="76"/>
      <c r="O14" s="6"/>
      <c r="P14" s="74" t="s">
        <v>27</v>
      </c>
      <c r="Q14" s="75"/>
      <c r="R14" s="74" t="s">
        <v>28</v>
      </c>
      <c r="S14" s="75"/>
      <c r="T14" s="25" t="s">
        <v>29</v>
      </c>
      <c r="U14" s="82" t="s">
        <v>30</v>
      </c>
      <c r="V14" s="83"/>
      <c r="W14" s="24"/>
      <c r="AC14" s="15"/>
    </row>
    <row r="15" spans="1:29" ht="4.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6"/>
      <c r="L15" s="19"/>
      <c r="M15" s="1"/>
      <c r="N15" s="21"/>
      <c r="O15" s="4"/>
      <c r="P15" s="1"/>
      <c r="Q15" s="1"/>
      <c r="R15" s="19"/>
      <c r="S15" s="1"/>
      <c r="T15" s="19"/>
      <c r="U15" s="19"/>
      <c r="V15" s="1"/>
      <c r="W15" s="19"/>
      <c r="X15" s="1"/>
      <c r="Y15" s="1"/>
      <c r="Z15" s="1"/>
      <c r="AA15" s="1"/>
      <c r="AB15" s="1"/>
      <c r="AC15" s="15"/>
    </row>
    <row r="16" spans="1:29" ht="4.5" customHeight="1" x14ac:dyDescent="0.2">
      <c r="A16" s="3"/>
      <c r="E16" s="14"/>
      <c r="H16" s="14"/>
      <c r="K16" s="16"/>
      <c r="L16" s="15"/>
      <c r="M16" s="3"/>
      <c r="N16" s="22"/>
      <c r="O16" s="6"/>
      <c r="Q16" s="14"/>
      <c r="R16" s="15"/>
      <c r="S16" s="14"/>
      <c r="T16" s="15"/>
      <c r="U16" s="15"/>
      <c r="V16" s="14"/>
      <c r="W16" s="15"/>
      <c r="AC16" s="15"/>
    </row>
    <row r="17" spans="1:29" x14ac:dyDescent="0.2">
      <c r="A17" s="13" t="s">
        <v>1</v>
      </c>
      <c r="B17" s="74"/>
      <c r="C17" s="75"/>
      <c r="D17" s="75"/>
      <c r="E17" s="74"/>
      <c r="F17" s="75"/>
      <c r="G17" s="75"/>
      <c r="H17" s="74"/>
      <c r="I17" s="75"/>
      <c r="J17" s="76"/>
      <c r="K17" s="16" t="s">
        <v>2</v>
      </c>
      <c r="L17" s="15"/>
      <c r="M17" s="6"/>
      <c r="N17" s="22"/>
      <c r="O17" s="6"/>
      <c r="Q17" s="15"/>
      <c r="R17" s="15"/>
      <c r="S17" s="15"/>
      <c r="T17" s="15"/>
      <c r="U17" s="15"/>
      <c r="V17" s="15"/>
      <c r="W17" s="59" t="s">
        <v>47</v>
      </c>
      <c r="AC17" s="15"/>
    </row>
    <row r="18" spans="1:29" ht="0.75" customHeight="1" x14ac:dyDescent="0.2">
      <c r="A18" s="13"/>
      <c r="E18" s="15"/>
      <c r="H18" s="15"/>
      <c r="J18" s="22"/>
      <c r="K18" s="16"/>
      <c r="L18" s="15"/>
      <c r="M18" s="6"/>
      <c r="N18" s="22"/>
      <c r="O18" s="6"/>
      <c r="Q18" s="15"/>
      <c r="R18" s="15"/>
      <c r="S18" s="15"/>
      <c r="T18" s="15"/>
      <c r="U18" s="15"/>
      <c r="V18" s="15"/>
      <c r="W18" s="15"/>
      <c r="AC18" s="15"/>
    </row>
    <row r="19" spans="1:29" x14ac:dyDescent="0.2">
      <c r="A19" s="13" t="s">
        <v>10</v>
      </c>
      <c r="B19" s="74"/>
      <c r="C19" s="75"/>
      <c r="D19" s="75"/>
      <c r="E19" s="74"/>
      <c r="F19" s="75"/>
      <c r="G19" s="75"/>
      <c r="H19" s="74"/>
      <c r="I19" s="75"/>
      <c r="J19" s="76"/>
      <c r="K19" s="16" t="s">
        <v>17</v>
      </c>
      <c r="L19" s="17" t="s">
        <v>18</v>
      </c>
      <c r="M19" s="16" t="s">
        <v>23</v>
      </c>
      <c r="N19" s="18" t="s">
        <v>24</v>
      </c>
      <c r="O19" s="16" t="s">
        <v>11</v>
      </c>
      <c r="P19" s="17" t="s">
        <v>5</v>
      </c>
      <c r="Q19" s="17" t="s">
        <v>26</v>
      </c>
      <c r="R19" s="17" t="s">
        <v>5</v>
      </c>
      <c r="S19" s="17" t="s">
        <v>26</v>
      </c>
      <c r="T19" s="15"/>
      <c r="U19" s="17" t="s">
        <v>32</v>
      </c>
      <c r="V19" s="17" t="s">
        <v>31</v>
      </c>
      <c r="W19" s="28" t="s">
        <v>46</v>
      </c>
      <c r="AC19" s="15"/>
    </row>
    <row r="20" spans="1:29" hidden="1" x14ac:dyDescent="0.2">
      <c r="A20" s="13"/>
      <c r="E20" s="15"/>
      <c r="H20" s="15"/>
      <c r="J20" s="22"/>
      <c r="K20" s="6"/>
      <c r="L20" s="15"/>
      <c r="M20" s="6"/>
      <c r="N20" s="22"/>
      <c r="O20" s="6"/>
      <c r="P20" s="8"/>
      <c r="Q20" s="17"/>
      <c r="R20" s="15"/>
      <c r="S20" s="17"/>
      <c r="T20" s="15"/>
      <c r="U20" s="15"/>
      <c r="V20" s="15"/>
      <c r="W20" s="15"/>
      <c r="AC20" s="15"/>
    </row>
    <row r="21" spans="1:29" ht="12" customHeight="1" x14ac:dyDescent="0.2">
      <c r="A21" s="6"/>
      <c r="D21" s="10"/>
      <c r="E21" s="15"/>
      <c r="G21" s="10"/>
      <c r="H21" s="15"/>
      <c r="J21" s="37"/>
      <c r="K21" s="48"/>
      <c r="L21" s="15"/>
      <c r="M21" s="6"/>
      <c r="N21" s="22"/>
      <c r="O21" s="6"/>
      <c r="P21" s="8" t="s">
        <v>25</v>
      </c>
      <c r="Q21" s="17" t="s">
        <v>18</v>
      </c>
      <c r="R21" s="17" t="s">
        <v>25</v>
      </c>
      <c r="S21" s="17" t="s">
        <v>23</v>
      </c>
      <c r="T21" s="15"/>
      <c r="U21" s="15"/>
      <c r="V21" s="15"/>
      <c r="W21" s="15"/>
      <c r="AC21" s="15"/>
    </row>
    <row r="22" spans="1:29" ht="2.25" customHeight="1" x14ac:dyDescent="0.2">
      <c r="A22" s="6"/>
      <c r="E22" s="15"/>
      <c r="H22" s="15"/>
      <c r="J22" s="22"/>
      <c r="K22" s="6" t="s">
        <v>21</v>
      </c>
      <c r="L22" s="15"/>
      <c r="M22" s="6"/>
      <c r="N22" s="22"/>
      <c r="O22" s="6"/>
      <c r="Q22" s="15"/>
      <c r="R22" s="15"/>
      <c r="S22" s="15"/>
      <c r="T22" s="15"/>
      <c r="U22" s="15"/>
      <c r="V22" s="15"/>
      <c r="W22" s="15"/>
      <c r="AC22" s="15"/>
    </row>
    <row r="23" spans="1:29" ht="4.5" customHeight="1" x14ac:dyDescent="0.2">
      <c r="A23" s="6"/>
      <c r="E23" s="15"/>
      <c r="H23" s="15"/>
      <c r="K23" s="6"/>
      <c r="L23" s="15"/>
      <c r="M23" s="6"/>
      <c r="N23" s="22"/>
      <c r="O23" s="6"/>
      <c r="Q23" s="15"/>
      <c r="R23" s="15"/>
      <c r="S23" s="15"/>
      <c r="T23" s="15"/>
      <c r="U23" s="15"/>
      <c r="V23" s="15"/>
      <c r="W23" s="15"/>
      <c r="AC23" s="15"/>
    </row>
    <row r="24" spans="1:29" ht="3.75" customHeight="1" x14ac:dyDescent="0.2">
      <c r="A24" s="3"/>
      <c r="B24" s="9"/>
      <c r="C24" s="3"/>
      <c r="D24" s="9"/>
      <c r="E24" s="14"/>
      <c r="F24" s="3"/>
      <c r="G24" s="9"/>
      <c r="H24" s="14"/>
      <c r="I24" s="3"/>
      <c r="J24" s="9"/>
      <c r="K24" s="3"/>
      <c r="L24" s="14"/>
      <c r="M24" s="3"/>
      <c r="N24" s="20"/>
      <c r="O24" s="3"/>
      <c r="P24" s="9"/>
      <c r="Q24" s="14"/>
      <c r="R24" s="14"/>
      <c r="S24" s="14"/>
      <c r="T24" s="14"/>
      <c r="U24" s="14"/>
      <c r="V24" s="14"/>
      <c r="W24" s="14"/>
      <c r="X24" s="9"/>
      <c r="Y24" s="9"/>
      <c r="Z24" s="9"/>
      <c r="AA24" s="9"/>
      <c r="AB24" s="9"/>
      <c r="AC24" s="15"/>
    </row>
    <row r="25" spans="1:29" s="8" customFormat="1" x14ac:dyDescent="0.2">
      <c r="A25" s="16" t="s">
        <v>11</v>
      </c>
      <c r="B25" s="8" t="s">
        <v>12</v>
      </c>
      <c r="C25" s="16" t="s">
        <v>0</v>
      </c>
      <c r="D25" s="8" t="s">
        <v>13</v>
      </c>
      <c r="E25" s="17" t="s">
        <v>12</v>
      </c>
      <c r="F25" s="16" t="s">
        <v>0</v>
      </c>
      <c r="G25" s="8" t="s">
        <v>13</v>
      </c>
      <c r="H25" s="17" t="s">
        <v>12</v>
      </c>
      <c r="I25" s="16" t="s">
        <v>0</v>
      </c>
      <c r="J25" s="8" t="s">
        <v>13</v>
      </c>
      <c r="K25" s="16" t="s">
        <v>13</v>
      </c>
      <c r="L25" s="17" t="s">
        <v>48</v>
      </c>
      <c r="M25" s="16" t="s">
        <v>48</v>
      </c>
      <c r="N25" s="18" t="s">
        <v>14</v>
      </c>
      <c r="O25" s="16"/>
      <c r="Q25" s="17" t="s">
        <v>13</v>
      </c>
      <c r="R25" s="17"/>
      <c r="S25" s="17" t="s">
        <v>13</v>
      </c>
      <c r="T25" s="23" t="s">
        <v>16</v>
      </c>
      <c r="U25" s="17" t="s">
        <v>15</v>
      </c>
      <c r="V25" s="17" t="s">
        <v>15</v>
      </c>
      <c r="W25" s="17"/>
      <c r="AC25" s="17"/>
    </row>
    <row r="26" spans="1:29" ht="3.75" customHeight="1" x14ac:dyDescent="0.2">
      <c r="A26" s="6"/>
      <c r="C26" s="6"/>
      <c r="E26" s="15"/>
      <c r="F26" s="6"/>
      <c r="H26" s="15"/>
      <c r="I26" s="6"/>
      <c r="K26" s="6"/>
      <c r="L26" s="15"/>
      <c r="M26" s="6"/>
      <c r="N26" s="22"/>
      <c r="O26" s="6"/>
      <c r="Q26" s="15"/>
      <c r="R26" s="15"/>
      <c r="S26" s="15"/>
      <c r="T26" s="15"/>
      <c r="U26" s="15"/>
      <c r="V26" s="15"/>
      <c r="W26" s="15"/>
      <c r="AC26" s="15"/>
    </row>
    <row r="27" spans="1:29" x14ac:dyDescent="0.2">
      <c r="A27" s="12">
        <v>1</v>
      </c>
      <c r="B27" s="53" t="s">
        <v>54</v>
      </c>
      <c r="C27" s="54" t="s">
        <v>54</v>
      </c>
      <c r="D27" s="29" t="s">
        <v>54</v>
      </c>
      <c r="E27" s="57" t="s">
        <v>54</v>
      </c>
      <c r="F27" s="54" t="s">
        <v>54</v>
      </c>
      <c r="G27" s="39" t="s">
        <v>54</v>
      </c>
      <c r="H27" s="57" t="s">
        <v>54</v>
      </c>
      <c r="I27" s="54" t="s">
        <v>54</v>
      </c>
      <c r="J27" s="41" t="s">
        <v>54</v>
      </c>
      <c r="K27" s="30" t="s">
        <v>54</v>
      </c>
      <c r="L27" s="31">
        <v>0</v>
      </c>
      <c r="M27" s="31">
        <v>0</v>
      </c>
      <c r="N27" s="36">
        <v>218</v>
      </c>
      <c r="O27" s="30" t="s">
        <v>54</v>
      </c>
      <c r="P27" s="29" t="s">
        <v>54</v>
      </c>
      <c r="Q27" s="31" t="s">
        <v>54</v>
      </c>
      <c r="R27" s="31">
        <v>0</v>
      </c>
      <c r="S27" s="31">
        <v>0</v>
      </c>
      <c r="T27" s="60" t="s">
        <v>55</v>
      </c>
      <c r="U27" s="31">
        <v>580</v>
      </c>
      <c r="V27" s="31"/>
      <c r="W27" s="71"/>
      <c r="X27" s="72"/>
      <c r="Y27" s="72"/>
      <c r="Z27" s="72"/>
      <c r="AA27" s="72"/>
      <c r="AB27" s="73"/>
      <c r="AC27" s="15"/>
    </row>
    <row r="28" spans="1:29" x14ac:dyDescent="0.2">
      <c r="A28" s="27">
        <f t="shared" ref="A28:A54" si="0">A27+1</f>
        <v>2</v>
      </c>
      <c r="B28" s="53" t="s">
        <v>54</v>
      </c>
      <c r="C28" s="54" t="s">
        <v>54</v>
      </c>
      <c r="D28" s="29" t="s">
        <v>54</v>
      </c>
      <c r="E28" s="57" t="s">
        <v>54</v>
      </c>
      <c r="F28" s="54" t="s">
        <v>54</v>
      </c>
      <c r="G28" s="39" t="s">
        <v>54</v>
      </c>
      <c r="H28" s="57" t="s">
        <v>54</v>
      </c>
      <c r="I28" s="54" t="s">
        <v>54</v>
      </c>
      <c r="J28" s="41" t="s">
        <v>54</v>
      </c>
      <c r="K28" s="30" t="s">
        <v>54</v>
      </c>
      <c r="L28" s="31">
        <v>0</v>
      </c>
      <c r="M28" s="31">
        <v>0</v>
      </c>
      <c r="N28" s="32">
        <v>216</v>
      </c>
      <c r="O28" s="30" t="s">
        <v>54</v>
      </c>
      <c r="P28" s="29" t="s">
        <v>54</v>
      </c>
      <c r="Q28" s="31" t="s">
        <v>54</v>
      </c>
      <c r="R28" s="31">
        <v>0</v>
      </c>
      <c r="S28" s="31">
        <v>0</v>
      </c>
      <c r="T28" s="60" t="s">
        <v>55</v>
      </c>
      <c r="U28" s="31">
        <v>591</v>
      </c>
      <c r="V28" s="31"/>
      <c r="W28" s="77"/>
      <c r="X28" s="78"/>
      <c r="Y28" s="78"/>
      <c r="Z28" s="78"/>
      <c r="AA28" s="78"/>
      <c r="AB28" s="79"/>
      <c r="AC28" s="15"/>
    </row>
    <row r="29" spans="1:29" x14ac:dyDescent="0.2">
      <c r="A29" s="27">
        <f t="shared" si="0"/>
        <v>3</v>
      </c>
      <c r="B29" s="53" t="s">
        <v>54</v>
      </c>
      <c r="C29" s="54" t="s">
        <v>54</v>
      </c>
      <c r="D29" s="29" t="s">
        <v>54</v>
      </c>
      <c r="E29" s="57" t="s">
        <v>54</v>
      </c>
      <c r="F29" s="54" t="s">
        <v>54</v>
      </c>
      <c r="G29" s="39" t="s">
        <v>54</v>
      </c>
      <c r="H29" s="57" t="s">
        <v>54</v>
      </c>
      <c r="I29" s="54" t="s">
        <v>54</v>
      </c>
      <c r="J29" s="41" t="s">
        <v>54</v>
      </c>
      <c r="K29" s="30" t="s">
        <v>54</v>
      </c>
      <c r="L29" s="31">
        <v>0</v>
      </c>
      <c r="M29" s="31">
        <v>0</v>
      </c>
      <c r="N29" s="32">
        <v>250</v>
      </c>
      <c r="O29" s="30" t="s">
        <v>54</v>
      </c>
      <c r="P29" s="29" t="s">
        <v>54</v>
      </c>
      <c r="Q29" s="31" t="s">
        <v>54</v>
      </c>
      <c r="R29" s="31">
        <v>0</v>
      </c>
      <c r="S29" s="31">
        <v>0</v>
      </c>
      <c r="T29" s="60" t="s">
        <v>55</v>
      </c>
      <c r="U29" s="31">
        <v>589</v>
      </c>
      <c r="V29" s="31"/>
      <c r="W29" s="77"/>
      <c r="X29" s="78"/>
      <c r="Y29" s="78"/>
      <c r="Z29" s="78"/>
      <c r="AA29" s="78"/>
      <c r="AB29" s="79"/>
      <c r="AC29" s="15"/>
    </row>
    <row r="30" spans="1:29" x14ac:dyDescent="0.2">
      <c r="A30" s="27">
        <f t="shared" si="0"/>
        <v>4</v>
      </c>
      <c r="B30" s="53" t="s">
        <v>54</v>
      </c>
      <c r="C30" s="54" t="s">
        <v>54</v>
      </c>
      <c r="D30" s="29" t="s">
        <v>54</v>
      </c>
      <c r="E30" s="57" t="s">
        <v>54</v>
      </c>
      <c r="F30" s="54" t="s">
        <v>54</v>
      </c>
      <c r="G30" s="39" t="s">
        <v>54</v>
      </c>
      <c r="H30" s="57" t="s">
        <v>54</v>
      </c>
      <c r="I30" s="54" t="s">
        <v>54</v>
      </c>
      <c r="J30" s="41" t="s">
        <v>54</v>
      </c>
      <c r="K30" s="30" t="s">
        <v>54</v>
      </c>
      <c r="L30" s="31">
        <v>0</v>
      </c>
      <c r="M30" s="31">
        <v>0</v>
      </c>
      <c r="N30" s="32">
        <v>213</v>
      </c>
      <c r="O30" s="30" t="s">
        <v>54</v>
      </c>
      <c r="P30" s="29" t="s">
        <v>54</v>
      </c>
      <c r="Q30" s="31" t="s">
        <v>54</v>
      </c>
      <c r="R30" s="31">
        <v>0</v>
      </c>
      <c r="S30" s="31">
        <v>0</v>
      </c>
      <c r="T30" s="60" t="s">
        <v>55</v>
      </c>
      <c r="U30" s="31">
        <v>586</v>
      </c>
      <c r="V30" s="31"/>
      <c r="W30" s="71"/>
      <c r="X30" s="72"/>
      <c r="Y30" s="72"/>
      <c r="Z30" s="72"/>
      <c r="AA30" s="72"/>
      <c r="AB30" s="73"/>
      <c r="AC30" s="15"/>
    </row>
    <row r="31" spans="1:29" x14ac:dyDescent="0.2">
      <c r="A31" s="27">
        <f t="shared" si="0"/>
        <v>5</v>
      </c>
      <c r="B31" s="53" t="s">
        <v>54</v>
      </c>
      <c r="C31" s="54" t="s">
        <v>54</v>
      </c>
      <c r="D31" s="29" t="s">
        <v>54</v>
      </c>
      <c r="E31" s="57" t="s">
        <v>54</v>
      </c>
      <c r="F31" s="54" t="s">
        <v>54</v>
      </c>
      <c r="G31" s="39" t="s">
        <v>54</v>
      </c>
      <c r="H31" s="57" t="s">
        <v>54</v>
      </c>
      <c r="I31" s="54" t="s">
        <v>54</v>
      </c>
      <c r="J31" s="41" t="s">
        <v>54</v>
      </c>
      <c r="K31" s="30" t="s">
        <v>54</v>
      </c>
      <c r="L31" s="31">
        <v>0</v>
      </c>
      <c r="M31" s="31">
        <v>0</v>
      </c>
      <c r="N31" s="32">
        <v>221</v>
      </c>
      <c r="O31" s="30" t="s">
        <v>54</v>
      </c>
      <c r="P31" s="29" t="s">
        <v>54</v>
      </c>
      <c r="Q31" s="31" t="s">
        <v>54</v>
      </c>
      <c r="R31" s="31">
        <v>0</v>
      </c>
      <c r="S31" s="31">
        <v>0</v>
      </c>
      <c r="T31" s="60" t="s">
        <v>55</v>
      </c>
      <c r="U31" s="31">
        <v>591</v>
      </c>
      <c r="V31" s="31"/>
      <c r="W31" s="71"/>
      <c r="X31" s="72"/>
      <c r="Y31" s="72"/>
      <c r="Z31" s="72"/>
      <c r="AA31" s="72"/>
      <c r="AB31" s="73"/>
      <c r="AC31" s="15"/>
    </row>
    <row r="32" spans="1:29" x14ac:dyDescent="0.2">
      <c r="A32" s="27">
        <f t="shared" si="0"/>
        <v>6</v>
      </c>
      <c r="B32" s="53" t="s">
        <v>54</v>
      </c>
      <c r="C32" s="54" t="s">
        <v>54</v>
      </c>
      <c r="D32" s="29" t="s">
        <v>54</v>
      </c>
      <c r="E32" s="57" t="s">
        <v>54</v>
      </c>
      <c r="F32" s="54" t="s">
        <v>54</v>
      </c>
      <c r="G32" s="39" t="s">
        <v>54</v>
      </c>
      <c r="H32" s="57" t="s">
        <v>54</v>
      </c>
      <c r="I32" s="54" t="s">
        <v>54</v>
      </c>
      <c r="J32" s="41" t="s">
        <v>54</v>
      </c>
      <c r="K32" s="30" t="s">
        <v>54</v>
      </c>
      <c r="L32" s="31">
        <v>0</v>
      </c>
      <c r="M32" s="31">
        <v>0</v>
      </c>
      <c r="N32" s="32">
        <v>233</v>
      </c>
      <c r="O32" s="30" t="s">
        <v>54</v>
      </c>
      <c r="P32" s="29" t="s">
        <v>54</v>
      </c>
      <c r="Q32" s="31" t="s">
        <v>54</v>
      </c>
      <c r="R32" s="31">
        <v>0</v>
      </c>
      <c r="S32" s="31">
        <v>0</v>
      </c>
      <c r="T32" s="60" t="s">
        <v>55</v>
      </c>
      <c r="U32" s="31">
        <v>589</v>
      </c>
      <c r="V32" s="31"/>
      <c r="W32" s="71"/>
      <c r="X32" s="72"/>
      <c r="Y32" s="72"/>
      <c r="Z32" s="72"/>
      <c r="AA32" s="72"/>
      <c r="AB32" s="73"/>
      <c r="AC32" s="15"/>
    </row>
    <row r="33" spans="1:29" x14ac:dyDescent="0.2">
      <c r="A33" s="27">
        <f t="shared" si="0"/>
        <v>7</v>
      </c>
      <c r="B33" s="53" t="s">
        <v>54</v>
      </c>
      <c r="C33" s="54" t="s">
        <v>54</v>
      </c>
      <c r="D33" s="29" t="s">
        <v>54</v>
      </c>
      <c r="E33" s="57" t="s">
        <v>54</v>
      </c>
      <c r="F33" s="54" t="s">
        <v>54</v>
      </c>
      <c r="G33" s="39" t="s">
        <v>54</v>
      </c>
      <c r="H33" s="57" t="s">
        <v>54</v>
      </c>
      <c r="I33" s="54" t="s">
        <v>54</v>
      </c>
      <c r="J33" s="41" t="s">
        <v>54</v>
      </c>
      <c r="K33" s="30" t="s">
        <v>54</v>
      </c>
      <c r="L33" s="31">
        <v>0</v>
      </c>
      <c r="M33" s="31">
        <v>0</v>
      </c>
      <c r="N33" s="32">
        <v>252</v>
      </c>
      <c r="O33" s="30" t="s">
        <v>54</v>
      </c>
      <c r="P33" s="29" t="s">
        <v>54</v>
      </c>
      <c r="Q33" s="31" t="s">
        <v>54</v>
      </c>
      <c r="R33" s="31">
        <v>0</v>
      </c>
      <c r="S33" s="31">
        <v>0</v>
      </c>
      <c r="T33" s="60" t="s">
        <v>55</v>
      </c>
      <c r="U33" s="31">
        <v>580</v>
      </c>
      <c r="V33" s="31"/>
      <c r="W33" s="71"/>
      <c r="X33" s="72"/>
      <c r="Y33" s="72"/>
      <c r="Z33" s="72"/>
      <c r="AA33" s="72"/>
      <c r="AB33" s="73"/>
      <c r="AC33" s="15"/>
    </row>
    <row r="34" spans="1:29" x14ac:dyDescent="0.2">
      <c r="A34" s="27">
        <f t="shared" si="0"/>
        <v>8</v>
      </c>
      <c r="B34" s="53" t="s">
        <v>54</v>
      </c>
      <c r="C34" s="54" t="s">
        <v>54</v>
      </c>
      <c r="D34" s="29" t="s">
        <v>54</v>
      </c>
      <c r="E34" s="57" t="s">
        <v>54</v>
      </c>
      <c r="F34" s="54" t="s">
        <v>54</v>
      </c>
      <c r="G34" s="39" t="s">
        <v>54</v>
      </c>
      <c r="H34" s="57" t="s">
        <v>54</v>
      </c>
      <c r="I34" s="54" t="s">
        <v>54</v>
      </c>
      <c r="J34" s="41" t="s">
        <v>54</v>
      </c>
      <c r="K34" s="30" t="s">
        <v>54</v>
      </c>
      <c r="L34" s="31">
        <v>0</v>
      </c>
      <c r="M34" s="31">
        <v>0</v>
      </c>
      <c r="N34" s="32">
        <v>277</v>
      </c>
      <c r="O34" s="30" t="s">
        <v>54</v>
      </c>
      <c r="P34" s="29" t="s">
        <v>54</v>
      </c>
      <c r="Q34" s="31" t="s">
        <v>54</v>
      </c>
      <c r="R34" s="31">
        <v>0</v>
      </c>
      <c r="S34" s="31">
        <v>0</v>
      </c>
      <c r="T34" s="60" t="s">
        <v>55</v>
      </c>
      <c r="U34" s="31">
        <v>589</v>
      </c>
      <c r="V34" s="31"/>
      <c r="W34" s="71"/>
      <c r="X34" s="72"/>
      <c r="Y34" s="72"/>
      <c r="Z34" s="72"/>
      <c r="AA34" s="72"/>
      <c r="AB34" s="73"/>
      <c r="AC34" s="15"/>
    </row>
    <row r="35" spans="1:29" x14ac:dyDescent="0.2">
      <c r="A35" s="27">
        <f t="shared" si="0"/>
        <v>9</v>
      </c>
      <c r="B35" s="53" t="s">
        <v>54</v>
      </c>
      <c r="C35" s="54" t="s">
        <v>54</v>
      </c>
      <c r="D35" s="29" t="s">
        <v>54</v>
      </c>
      <c r="E35" s="57" t="s">
        <v>54</v>
      </c>
      <c r="F35" s="54" t="s">
        <v>54</v>
      </c>
      <c r="G35" s="39" t="s">
        <v>54</v>
      </c>
      <c r="H35" s="57" t="s">
        <v>54</v>
      </c>
      <c r="I35" s="54" t="s">
        <v>54</v>
      </c>
      <c r="J35" s="41" t="s">
        <v>54</v>
      </c>
      <c r="K35" s="30" t="s">
        <v>54</v>
      </c>
      <c r="L35" s="31">
        <v>0</v>
      </c>
      <c r="M35" s="31">
        <v>0</v>
      </c>
      <c r="N35" s="32">
        <v>242</v>
      </c>
      <c r="O35" s="30" t="s">
        <v>54</v>
      </c>
      <c r="P35" s="29" t="s">
        <v>54</v>
      </c>
      <c r="Q35" s="31" t="s">
        <v>54</v>
      </c>
      <c r="R35" s="31">
        <v>0</v>
      </c>
      <c r="S35" s="31">
        <v>0</v>
      </c>
      <c r="T35" s="60" t="s">
        <v>55</v>
      </c>
      <c r="U35" s="31">
        <v>616</v>
      </c>
      <c r="V35" s="31"/>
      <c r="W35" s="71"/>
      <c r="X35" s="72"/>
      <c r="Y35" s="72"/>
      <c r="Z35" s="72"/>
      <c r="AA35" s="72"/>
      <c r="AB35" s="73"/>
      <c r="AC35" s="15"/>
    </row>
    <row r="36" spans="1:29" x14ac:dyDescent="0.2">
      <c r="A36" s="27">
        <f t="shared" si="0"/>
        <v>10</v>
      </c>
      <c r="B36" s="53" t="s">
        <v>54</v>
      </c>
      <c r="C36" s="54" t="s">
        <v>54</v>
      </c>
      <c r="D36" s="29" t="s">
        <v>54</v>
      </c>
      <c r="E36" s="57" t="s">
        <v>54</v>
      </c>
      <c r="F36" s="54" t="s">
        <v>54</v>
      </c>
      <c r="G36" s="39" t="s">
        <v>54</v>
      </c>
      <c r="H36" s="57" t="s">
        <v>54</v>
      </c>
      <c r="I36" s="54" t="s">
        <v>54</v>
      </c>
      <c r="J36" s="41" t="s">
        <v>54</v>
      </c>
      <c r="K36" s="30" t="s">
        <v>54</v>
      </c>
      <c r="L36" s="31">
        <v>0</v>
      </c>
      <c r="M36" s="31">
        <v>0</v>
      </c>
      <c r="N36" s="32">
        <v>249</v>
      </c>
      <c r="O36" s="30" t="s">
        <v>54</v>
      </c>
      <c r="P36" s="29" t="s">
        <v>54</v>
      </c>
      <c r="Q36" s="31" t="s">
        <v>54</v>
      </c>
      <c r="R36" s="31">
        <v>0</v>
      </c>
      <c r="S36" s="31">
        <v>0</v>
      </c>
      <c r="T36" s="60" t="s">
        <v>55</v>
      </c>
      <c r="U36" s="31">
        <v>592</v>
      </c>
      <c r="V36" s="31"/>
      <c r="W36" s="71"/>
      <c r="X36" s="72"/>
      <c r="Y36" s="72"/>
      <c r="Z36" s="72"/>
      <c r="AA36" s="72"/>
      <c r="AB36" s="73"/>
      <c r="AC36" s="15"/>
    </row>
    <row r="37" spans="1:29" x14ac:dyDescent="0.2">
      <c r="A37" s="27">
        <f t="shared" si="0"/>
        <v>11</v>
      </c>
      <c r="B37" s="53" t="s">
        <v>54</v>
      </c>
      <c r="C37" s="54" t="s">
        <v>54</v>
      </c>
      <c r="D37" s="29" t="s">
        <v>54</v>
      </c>
      <c r="E37" s="57" t="s">
        <v>54</v>
      </c>
      <c r="F37" s="54" t="s">
        <v>54</v>
      </c>
      <c r="G37" s="39" t="s">
        <v>54</v>
      </c>
      <c r="H37" s="57" t="s">
        <v>54</v>
      </c>
      <c r="I37" s="54" t="s">
        <v>54</v>
      </c>
      <c r="J37" s="41" t="s">
        <v>54</v>
      </c>
      <c r="K37" s="30" t="s">
        <v>54</v>
      </c>
      <c r="L37" s="31">
        <v>0</v>
      </c>
      <c r="M37" s="31">
        <v>0</v>
      </c>
      <c r="N37" s="32">
        <v>213</v>
      </c>
      <c r="O37" s="30" t="s">
        <v>54</v>
      </c>
      <c r="P37" s="29" t="s">
        <v>54</v>
      </c>
      <c r="Q37" s="31" t="s">
        <v>54</v>
      </c>
      <c r="R37" s="31">
        <v>0</v>
      </c>
      <c r="S37" s="31">
        <v>0</v>
      </c>
      <c r="T37" s="60" t="s">
        <v>55</v>
      </c>
      <c r="U37" s="31">
        <v>586</v>
      </c>
      <c r="V37" s="31"/>
      <c r="W37" s="71"/>
      <c r="X37" s="72"/>
      <c r="Y37" s="72"/>
      <c r="Z37" s="72"/>
      <c r="AA37" s="72"/>
      <c r="AB37" s="73"/>
      <c r="AC37" s="15"/>
    </row>
    <row r="38" spans="1:29" x14ac:dyDescent="0.2">
      <c r="A38" s="27">
        <f t="shared" si="0"/>
        <v>12</v>
      </c>
      <c r="B38" s="53" t="s">
        <v>54</v>
      </c>
      <c r="C38" s="54" t="s">
        <v>54</v>
      </c>
      <c r="D38" s="29" t="s">
        <v>54</v>
      </c>
      <c r="E38" s="57" t="s">
        <v>54</v>
      </c>
      <c r="F38" s="54" t="s">
        <v>54</v>
      </c>
      <c r="G38" s="39" t="s">
        <v>54</v>
      </c>
      <c r="H38" s="57" t="s">
        <v>54</v>
      </c>
      <c r="I38" s="54" t="s">
        <v>54</v>
      </c>
      <c r="J38" s="41" t="s">
        <v>54</v>
      </c>
      <c r="K38" s="30" t="s">
        <v>54</v>
      </c>
      <c r="L38" s="31">
        <v>0</v>
      </c>
      <c r="M38" s="31">
        <v>0</v>
      </c>
      <c r="N38" s="32">
        <v>230</v>
      </c>
      <c r="O38" s="30" t="s">
        <v>54</v>
      </c>
      <c r="P38" s="29" t="s">
        <v>54</v>
      </c>
      <c r="Q38" s="31" t="s">
        <v>54</v>
      </c>
      <c r="R38" s="31">
        <v>0</v>
      </c>
      <c r="S38" s="31">
        <v>0</v>
      </c>
      <c r="T38" s="60" t="s">
        <v>55</v>
      </c>
      <c r="U38" s="31">
        <v>590</v>
      </c>
      <c r="V38" s="31"/>
      <c r="W38" s="71"/>
      <c r="X38" s="72"/>
      <c r="Y38" s="72"/>
      <c r="Z38" s="72"/>
      <c r="AA38" s="72"/>
      <c r="AB38" s="73"/>
      <c r="AC38" s="15"/>
    </row>
    <row r="39" spans="1:29" x14ac:dyDescent="0.2">
      <c r="A39" s="27">
        <f t="shared" si="0"/>
        <v>13</v>
      </c>
      <c r="B39" s="53" t="s">
        <v>54</v>
      </c>
      <c r="C39" s="54" t="s">
        <v>54</v>
      </c>
      <c r="D39" s="29" t="s">
        <v>54</v>
      </c>
      <c r="E39" s="57" t="s">
        <v>54</v>
      </c>
      <c r="F39" s="54" t="s">
        <v>54</v>
      </c>
      <c r="G39" s="39" t="s">
        <v>54</v>
      </c>
      <c r="H39" s="57" t="s">
        <v>54</v>
      </c>
      <c r="I39" s="54" t="s">
        <v>54</v>
      </c>
      <c r="J39" s="41" t="s">
        <v>54</v>
      </c>
      <c r="K39" s="30" t="s">
        <v>54</v>
      </c>
      <c r="L39" s="31">
        <v>0</v>
      </c>
      <c r="M39" s="31">
        <v>0</v>
      </c>
      <c r="N39" s="32">
        <v>50</v>
      </c>
      <c r="O39" s="30" t="s">
        <v>54</v>
      </c>
      <c r="P39" s="29" t="s">
        <v>54</v>
      </c>
      <c r="Q39" s="31" t="s">
        <v>54</v>
      </c>
      <c r="R39" s="31">
        <v>0</v>
      </c>
      <c r="S39" s="31">
        <v>0</v>
      </c>
      <c r="T39" s="60" t="s">
        <v>55</v>
      </c>
      <c r="U39" s="31">
        <v>576</v>
      </c>
      <c r="V39" s="31"/>
      <c r="W39" s="71" t="s">
        <v>65</v>
      </c>
      <c r="X39" s="72"/>
      <c r="Y39" s="72"/>
      <c r="Z39" s="72"/>
      <c r="AA39" s="72"/>
      <c r="AB39" s="73"/>
      <c r="AC39" s="15"/>
    </row>
    <row r="40" spans="1:29" x14ac:dyDescent="0.2">
      <c r="A40" s="27">
        <f t="shared" si="0"/>
        <v>14</v>
      </c>
      <c r="B40" s="53" t="s">
        <v>54</v>
      </c>
      <c r="C40" s="54" t="s">
        <v>54</v>
      </c>
      <c r="D40" s="29" t="s">
        <v>54</v>
      </c>
      <c r="E40" s="57" t="s">
        <v>54</v>
      </c>
      <c r="F40" s="54" t="s">
        <v>54</v>
      </c>
      <c r="G40" s="39" t="s">
        <v>54</v>
      </c>
      <c r="H40" s="57" t="s">
        <v>54</v>
      </c>
      <c r="I40" s="54" t="s">
        <v>54</v>
      </c>
      <c r="J40" s="41" t="s">
        <v>54</v>
      </c>
      <c r="K40" s="30" t="s">
        <v>54</v>
      </c>
      <c r="L40" s="31">
        <v>0</v>
      </c>
      <c r="M40" s="31">
        <v>0</v>
      </c>
      <c r="N40" s="32">
        <v>212</v>
      </c>
      <c r="O40" s="30" t="s">
        <v>54</v>
      </c>
      <c r="P40" s="29" t="s">
        <v>54</v>
      </c>
      <c r="Q40" s="31" t="s">
        <v>54</v>
      </c>
      <c r="R40" s="31">
        <v>0</v>
      </c>
      <c r="S40" s="31">
        <v>0</v>
      </c>
      <c r="T40" s="60" t="s">
        <v>55</v>
      </c>
      <c r="U40" s="31">
        <v>580</v>
      </c>
      <c r="V40" s="31"/>
      <c r="W40" s="71"/>
      <c r="X40" s="72"/>
      <c r="Y40" s="72"/>
      <c r="Z40" s="72"/>
      <c r="AA40" s="72"/>
      <c r="AB40" s="73"/>
      <c r="AC40" s="15"/>
    </row>
    <row r="41" spans="1:29" x14ac:dyDescent="0.2">
      <c r="A41" s="27">
        <f t="shared" si="0"/>
        <v>15</v>
      </c>
      <c r="B41" s="53" t="s">
        <v>54</v>
      </c>
      <c r="C41" s="54" t="s">
        <v>54</v>
      </c>
      <c r="D41" s="29" t="s">
        <v>54</v>
      </c>
      <c r="E41" s="57" t="s">
        <v>54</v>
      </c>
      <c r="F41" s="54" t="s">
        <v>54</v>
      </c>
      <c r="G41" s="39" t="s">
        <v>54</v>
      </c>
      <c r="H41" s="57" t="s">
        <v>54</v>
      </c>
      <c r="I41" s="54" t="s">
        <v>54</v>
      </c>
      <c r="J41" s="41" t="s">
        <v>54</v>
      </c>
      <c r="K41" s="30" t="s">
        <v>54</v>
      </c>
      <c r="L41" s="31">
        <v>0</v>
      </c>
      <c r="M41" s="31">
        <v>0</v>
      </c>
      <c r="N41" s="32">
        <v>219</v>
      </c>
      <c r="O41" s="30" t="s">
        <v>54</v>
      </c>
      <c r="P41" s="29" t="s">
        <v>54</v>
      </c>
      <c r="Q41" s="31" t="s">
        <v>54</v>
      </c>
      <c r="R41" s="31">
        <v>0</v>
      </c>
      <c r="S41" s="31">
        <v>0</v>
      </c>
      <c r="T41" s="60" t="s">
        <v>55</v>
      </c>
      <c r="U41" s="31">
        <v>584</v>
      </c>
      <c r="V41" s="31"/>
      <c r="W41" s="71"/>
      <c r="X41" s="72"/>
      <c r="Y41" s="72"/>
      <c r="Z41" s="72"/>
      <c r="AA41" s="72"/>
      <c r="AB41" s="73"/>
      <c r="AC41" s="15"/>
    </row>
    <row r="42" spans="1:29" x14ac:dyDescent="0.2">
      <c r="A42" s="27">
        <f t="shared" si="0"/>
        <v>16</v>
      </c>
      <c r="B42" s="53" t="s">
        <v>54</v>
      </c>
      <c r="C42" s="54" t="s">
        <v>54</v>
      </c>
      <c r="D42" s="29" t="s">
        <v>54</v>
      </c>
      <c r="E42" s="57" t="s">
        <v>54</v>
      </c>
      <c r="F42" s="54" t="s">
        <v>54</v>
      </c>
      <c r="G42" s="39" t="s">
        <v>54</v>
      </c>
      <c r="H42" s="57" t="s">
        <v>54</v>
      </c>
      <c r="I42" s="54" t="s">
        <v>54</v>
      </c>
      <c r="J42" s="41" t="s">
        <v>54</v>
      </c>
      <c r="K42" s="30" t="s">
        <v>54</v>
      </c>
      <c r="L42" s="31">
        <v>0</v>
      </c>
      <c r="M42" s="31">
        <v>0</v>
      </c>
      <c r="N42" s="32">
        <v>216</v>
      </c>
      <c r="O42" s="30" t="s">
        <v>54</v>
      </c>
      <c r="P42" s="29" t="s">
        <v>54</v>
      </c>
      <c r="Q42" s="31" t="s">
        <v>54</v>
      </c>
      <c r="R42" s="31">
        <v>0</v>
      </c>
      <c r="S42" s="31">
        <v>0</v>
      </c>
      <c r="T42" s="60" t="s">
        <v>55</v>
      </c>
      <c r="U42" s="31">
        <v>588</v>
      </c>
      <c r="V42" s="31"/>
      <c r="W42" s="71"/>
      <c r="X42" s="72"/>
      <c r="Y42" s="72"/>
      <c r="Z42" s="72"/>
      <c r="AA42" s="72"/>
      <c r="AB42" s="73"/>
      <c r="AC42" s="15"/>
    </row>
    <row r="43" spans="1:29" x14ac:dyDescent="0.2">
      <c r="A43" s="27">
        <f t="shared" si="0"/>
        <v>17</v>
      </c>
      <c r="B43" s="53" t="s">
        <v>54</v>
      </c>
      <c r="C43" s="54" t="s">
        <v>54</v>
      </c>
      <c r="D43" s="29" t="s">
        <v>54</v>
      </c>
      <c r="E43" s="57" t="s">
        <v>54</v>
      </c>
      <c r="F43" s="54" t="s">
        <v>54</v>
      </c>
      <c r="G43" s="39" t="s">
        <v>54</v>
      </c>
      <c r="H43" s="57" t="s">
        <v>54</v>
      </c>
      <c r="I43" s="54" t="s">
        <v>54</v>
      </c>
      <c r="J43" s="41" t="s">
        <v>54</v>
      </c>
      <c r="K43" s="30" t="s">
        <v>54</v>
      </c>
      <c r="L43" s="31">
        <v>0</v>
      </c>
      <c r="M43" s="31">
        <v>0</v>
      </c>
      <c r="N43" s="32">
        <v>224</v>
      </c>
      <c r="O43" s="30" t="s">
        <v>54</v>
      </c>
      <c r="P43" s="29" t="s">
        <v>54</v>
      </c>
      <c r="Q43" s="31" t="s">
        <v>54</v>
      </c>
      <c r="R43" s="31">
        <v>0</v>
      </c>
      <c r="S43" s="31">
        <v>0</v>
      </c>
      <c r="T43" s="60" t="s">
        <v>55</v>
      </c>
      <c r="U43" s="31">
        <v>588</v>
      </c>
      <c r="V43" s="31"/>
      <c r="W43" s="71"/>
      <c r="X43" s="72"/>
      <c r="Y43" s="72"/>
      <c r="Z43" s="72"/>
      <c r="AA43" s="72"/>
      <c r="AB43" s="73"/>
      <c r="AC43" s="15"/>
    </row>
    <row r="44" spans="1:29" x14ac:dyDescent="0.2">
      <c r="A44" s="27">
        <f t="shared" si="0"/>
        <v>18</v>
      </c>
      <c r="B44" s="53" t="s">
        <v>54</v>
      </c>
      <c r="C44" s="54" t="s">
        <v>54</v>
      </c>
      <c r="D44" s="29" t="s">
        <v>54</v>
      </c>
      <c r="E44" s="57" t="s">
        <v>54</v>
      </c>
      <c r="F44" s="54" t="s">
        <v>54</v>
      </c>
      <c r="G44" s="39" t="s">
        <v>54</v>
      </c>
      <c r="H44" s="57" t="s">
        <v>54</v>
      </c>
      <c r="I44" s="54" t="s">
        <v>54</v>
      </c>
      <c r="J44" s="41" t="s">
        <v>54</v>
      </c>
      <c r="K44" s="30" t="s">
        <v>54</v>
      </c>
      <c r="L44" s="31">
        <v>0</v>
      </c>
      <c r="M44" s="31">
        <v>0</v>
      </c>
      <c r="N44" s="32">
        <v>204</v>
      </c>
      <c r="O44" s="30" t="s">
        <v>54</v>
      </c>
      <c r="P44" s="29" t="s">
        <v>54</v>
      </c>
      <c r="Q44" s="31" t="s">
        <v>54</v>
      </c>
      <c r="R44" s="31">
        <v>0</v>
      </c>
      <c r="S44" s="31">
        <v>0</v>
      </c>
      <c r="T44" s="60" t="s">
        <v>55</v>
      </c>
      <c r="U44" s="31">
        <v>589</v>
      </c>
      <c r="V44" s="31"/>
      <c r="W44" s="71"/>
      <c r="X44" s="72"/>
      <c r="Y44" s="72"/>
      <c r="Z44" s="72"/>
      <c r="AA44" s="72"/>
      <c r="AB44" s="73"/>
      <c r="AC44" s="15"/>
    </row>
    <row r="45" spans="1:29" x14ac:dyDescent="0.2">
      <c r="A45" s="27">
        <f t="shared" si="0"/>
        <v>19</v>
      </c>
      <c r="B45" s="53" t="s">
        <v>54</v>
      </c>
      <c r="C45" s="54" t="s">
        <v>54</v>
      </c>
      <c r="D45" s="29" t="s">
        <v>54</v>
      </c>
      <c r="E45" s="57" t="s">
        <v>54</v>
      </c>
      <c r="F45" s="54" t="s">
        <v>54</v>
      </c>
      <c r="G45" s="39" t="s">
        <v>54</v>
      </c>
      <c r="H45" s="57" t="s">
        <v>54</v>
      </c>
      <c r="I45" s="54" t="s">
        <v>54</v>
      </c>
      <c r="J45" s="41" t="s">
        <v>54</v>
      </c>
      <c r="K45" s="30" t="s">
        <v>54</v>
      </c>
      <c r="L45" s="31">
        <v>0</v>
      </c>
      <c r="M45" s="31">
        <v>0</v>
      </c>
      <c r="N45" s="32">
        <v>265</v>
      </c>
      <c r="O45" s="30" t="s">
        <v>54</v>
      </c>
      <c r="P45" s="29" t="s">
        <v>54</v>
      </c>
      <c r="Q45" s="31" t="s">
        <v>54</v>
      </c>
      <c r="R45" s="31">
        <v>0</v>
      </c>
      <c r="S45" s="31">
        <v>0</v>
      </c>
      <c r="T45" s="60" t="s">
        <v>55</v>
      </c>
      <c r="U45" s="31">
        <v>590</v>
      </c>
      <c r="V45" s="31"/>
      <c r="W45" s="71"/>
      <c r="X45" s="72"/>
      <c r="Y45" s="72"/>
      <c r="Z45" s="72"/>
      <c r="AA45" s="72"/>
      <c r="AB45" s="73"/>
      <c r="AC45" s="15"/>
    </row>
    <row r="46" spans="1:29" x14ac:dyDescent="0.2">
      <c r="A46" s="27">
        <f t="shared" si="0"/>
        <v>20</v>
      </c>
      <c r="B46" s="53" t="s">
        <v>54</v>
      </c>
      <c r="C46" s="54" t="s">
        <v>54</v>
      </c>
      <c r="D46" s="29" t="s">
        <v>54</v>
      </c>
      <c r="E46" s="57" t="s">
        <v>54</v>
      </c>
      <c r="F46" s="54" t="s">
        <v>54</v>
      </c>
      <c r="G46" s="39" t="s">
        <v>54</v>
      </c>
      <c r="H46" s="57" t="s">
        <v>54</v>
      </c>
      <c r="I46" s="54" t="s">
        <v>54</v>
      </c>
      <c r="J46" s="41" t="s">
        <v>54</v>
      </c>
      <c r="K46" s="30" t="s">
        <v>54</v>
      </c>
      <c r="L46" s="31">
        <v>0</v>
      </c>
      <c r="M46" s="31">
        <v>0</v>
      </c>
      <c r="N46" s="32">
        <v>265</v>
      </c>
      <c r="O46" s="30" t="s">
        <v>54</v>
      </c>
      <c r="P46" s="29" t="s">
        <v>54</v>
      </c>
      <c r="Q46" s="31" t="s">
        <v>54</v>
      </c>
      <c r="R46" s="31">
        <v>0</v>
      </c>
      <c r="S46" s="31">
        <v>0</v>
      </c>
      <c r="T46" s="60" t="s">
        <v>55</v>
      </c>
      <c r="U46" s="31">
        <v>589</v>
      </c>
      <c r="V46" s="31"/>
      <c r="W46" s="71"/>
      <c r="X46" s="72"/>
      <c r="Y46" s="72"/>
      <c r="Z46" s="72"/>
      <c r="AA46" s="72"/>
      <c r="AB46" s="73"/>
      <c r="AC46" s="15"/>
    </row>
    <row r="47" spans="1:29" x14ac:dyDescent="0.2">
      <c r="A47" s="27">
        <f t="shared" si="0"/>
        <v>21</v>
      </c>
      <c r="B47" s="53" t="s">
        <v>54</v>
      </c>
      <c r="C47" s="54" t="s">
        <v>54</v>
      </c>
      <c r="D47" s="29" t="s">
        <v>54</v>
      </c>
      <c r="E47" s="57" t="s">
        <v>54</v>
      </c>
      <c r="F47" s="54" t="s">
        <v>54</v>
      </c>
      <c r="G47" s="39" t="s">
        <v>54</v>
      </c>
      <c r="H47" s="57" t="s">
        <v>54</v>
      </c>
      <c r="I47" s="54" t="s">
        <v>54</v>
      </c>
      <c r="J47" s="41" t="s">
        <v>54</v>
      </c>
      <c r="K47" s="30" t="s">
        <v>54</v>
      </c>
      <c r="L47" s="31">
        <v>0</v>
      </c>
      <c r="M47" s="31">
        <v>0</v>
      </c>
      <c r="N47" s="32">
        <v>246</v>
      </c>
      <c r="O47" s="30" t="s">
        <v>54</v>
      </c>
      <c r="P47" s="29" t="s">
        <v>54</v>
      </c>
      <c r="Q47" s="31" t="s">
        <v>54</v>
      </c>
      <c r="R47" s="31">
        <v>0</v>
      </c>
      <c r="S47" s="31">
        <v>0</v>
      </c>
      <c r="T47" s="60" t="s">
        <v>55</v>
      </c>
      <c r="U47" s="31">
        <v>597</v>
      </c>
      <c r="V47" s="31"/>
      <c r="W47" s="71"/>
      <c r="X47" s="72"/>
      <c r="Y47" s="72"/>
      <c r="Z47" s="72"/>
      <c r="AA47" s="72"/>
      <c r="AB47" s="73"/>
      <c r="AC47" s="15"/>
    </row>
    <row r="48" spans="1:29" x14ac:dyDescent="0.2">
      <c r="A48" s="27">
        <f t="shared" si="0"/>
        <v>22</v>
      </c>
      <c r="B48" s="53" t="s">
        <v>54</v>
      </c>
      <c r="C48" s="54" t="s">
        <v>54</v>
      </c>
      <c r="D48" s="29" t="s">
        <v>54</v>
      </c>
      <c r="E48" s="57" t="s">
        <v>54</v>
      </c>
      <c r="F48" s="54" t="s">
        <v>54</v>
      </c>
      <c r="G48" s="39" t="s">
        <v>54</v>
      </c>
      <c r="H48" s="57" t="s">
        <v>54</v>
      </c>
      <c r="I48" s="54" t="s">
        <v>54</v>
      </c>
      <c r="J48" s="41" t="s">
        <v>54</v>
      </c>
      <c r="K48" s="30" t="s">
        <v>54</v>
      </c>
      <c r="L48" s="31">
        <v>0</v>
      </c>
      <c r="M48" s="31">
        <v>0</v>
      </c>
      <c r="N48" s="32">
        <v>240</v>
      </c>
      <c r="O48" s="30" t="s">
        <v>54</v>
      </c>
      <c r="P48" s="29" t="s">
        <v>54</v>
      </c>
      <c r="Q48" s="31" t="s">
        <v>54</v>
      </c>
      <c r="R48" s="31">
        <v>0</v>
      </c>
      <c r="S48" s="31">
        <v>0</v>
      </c>
      <c r="T48" s="60" t="s">
        <v>55</v>
      </c>
      <c r="U48" s="31">
        <v>574</v>
      </c>
      <c r="V48" s="31"/>
      <c r="W48" s="71"/>
      <c r="X48" s="72"/>
      <c r="Y48" s="72"/>
      <c r="Z48" s="72"/>
      <c r="AA48" s="72"/>
      <c r="AB48" s="73"/>
      <c r="AC48" s="15"/>
    </row>
    <row r="49" spans="1:29" x14ac:dyDescent="0.2">
      <c r="A49" s="27">
        <f t="shared" si="0"/>
        <v>23</v>
      </c>
      <c r="B49" s="53" t="s">
        <v>54</v>
      </c>
      <c r="C49" s="54" t="s">
        <v>54</v>
      </c>
      <c r="D49" s="29" t="s">
        <v>54</v>
      </c>
      <c r="E49" s="57" t="s">
        <v>54</v>
      </c>
      <c r="F49" s="54" t="s">
        <v>54</v>
      </c>
      <c r="G49" s="39" t="s">
        <v>54</v>
      </c>
      <c r="H49" s="57" t="s">
        <v>54</v>
      </c>
      <c r="I49" s="54" t="s">
        <v>54</v>
      </c>
      <c r="J49" s="41" t="s">
        <v>54</v>
      </c>
      <c r="K49" s="30" t="s">
        <v>54</v>
      </c>
      <c r="L49" s="31">
        <v>0</v>
      </c>
      <c r="M49" s="31">
        <v>0</v>
      </c>
      <c r="N49" s="32">
        <v>239</v>
      </c>
      <c r="O49" s="30" t="s">
        <v>54</v>
      </c>
      <c r="P49" s="29" t="s">
        <v>54</v>
      </c>
      <c r="Q49" s="31" t="s">
        <v>54</v>
      </c>
      <c r="R49" s="31">
        <v>0</v>
      </c>
      <c r="S49" s="31">
        <v>0</v>
      </c>
      <c r="T49" s="60" t="s">
        <v>55</v>
      </c>
      <c r="U49" s="31">
        <v>597</v>
      </c>
      <c r="V49" s="31"/>
      <c r="W49" s="71"/>
      <c r="X49" s="72"/>
      <c r="Y49" s="72"/>
      <c r="Z49" s="72"/>
      <c r="AA49" s="72"/>
      <c r="AB49" s="73"/>
      <c r="AC49" s="15"/>
    </row>
    <row r="50" spans="1:29" x14ac:dyDescent="0.2">
      <c r="A50" s="27">
        <f t="shared" si="0"/>
        <v>24</v>
      </c>
      <c r="B50" s="53" t="s">
        <v>54</v>
      </c>
      <c r="C50" s="54" t="s">
        <v>54</v>
      </c>
      <c r="D50" s="29" t="s">
        <v>54</v>
      </c>
      <c r="E50" s="57" t="s">
        <v>54</v>
      </c>
      <c r="F50" s="54" t="s">
        <v>54</v>
      </c>
      <c r="G50" s="39" t="s">
        <v>54</v>
      </c>
      <c r="H50" s="57" t="s">
        <v>54</v>
      </c>
      <c r="I50" s="54" t="s">
        <v>54</v>
      </c>
      <c r="J50" s="41" t="s">
        <v>54</v>
      </c>
      <c r="K50" s="30" t="s">
        <v>54</v>
      </c>
      <c r="L50" s="31">
        <v>0</v>
      </c>
      <c r="M50" s="31"/>
      <c r="N50" s="32">
        <v>209</v>
      </c>
      <c r="O50" s="30" t="s">
        <v>54</v>
      </c>
      <c r="P50" s="29" t="s">
        <v>54</v>
      </c>
      <c r="Q50" s="31" t="s">
        <v>54</v>
      </c>
      <c r="R50" s="31">
        <v>0</v>
      </c>
      <c r="S50" s="31">
        <v>0</v>
      </c>
      <c r="T50" s="60" t="s">
        <v>55</v>
      </c>
      <c r="U50" s="31">
        <v>592</v>
      </c>
      <c r="V50" s="31"/>
      <c r="W50" s="71"/>
      <c r="X50" s="72"/>
      <c r="Y50" s="72"/>
      <c r="Z50" s="72"/>
      <c r="AA50" s="72"/>
      <c r="AB50" s="73"/>
      <c r="AC50" s="15"/>
    </row>
    <row r="51" spans="1:29" x14ac:dyDescent="0.2">
      <c r="A51" s="27">
        <f t="shared" si="0"/>
        <v>25</v>
      </c>
      <c r="B51" s="53" t="s">
        <v>54</v>
      </c>
      <c r="C51" s="54" t="s">
        <v>54</v>
      </c>
      <c r="D51" s="29" t="s">
        <v>54</v>
      </c>
      <c r="E51" s="57" t="s">
        <v>54</v>
      </c>
      <c r="F51" s="54" t="s">
        <v>54</v>
      </c>
      <c r="G51" s="39" t="s">
        <v>54</v>
      </c>
      <c r="H51" s="57" t="s">
        <v>54</v>
      </c>
      <c r="I51" s="54" t="s">
        <v>54</v>
      </c>
      <c r="J51" s="41" t="s">
        <v>54</v>
      </c>
      <c r="K51" s="30" t="s">
        <v>54</v>
      </c>
      <c r="L51" s="31">
        <v>0</v>
      </c>
      <c r="M51" s="31">
        <v>0</v>
      </c>
      <c r="N51" s="32">
        <v>211</v>
      </c>
      <c r="O51" s="30" t="s">
        <v>54</v>
      </c>
      <c r="P51" s="29" t="s">
        <v>54</v>
      </c>
      <c r="Q51" s="31" t="s">
        <v>54</v>
      </c>
      <c r="R51" s="31">
        <v>0</v>
      </c>
      <c r="S51" s="31">
        <v>0</v>
      </c>
      <c r="T51" s="60" t="s">
        <v>55</v>
      </c>
      <c r="U51" s="31">
        <v>592</v>
      </c>
      <c r="V51" s="31"/>
      <c r="W51" s="71"/>
      <c r="X51" s="72"/>
      <c r="Y51" s="72"/>
      <c r="Z51" s="72"/>
      <c r="AA51" s="72"/>
      <c r="AB51" s="73"/>
      <c r="AC51" s="15"/>
    </row>
    <row r="52" spans="1:29" x14ac:dyDescent="0.2">
      <c r="A52" s="27">
        <f t="shared" si="0"/>
        <v>26</v>
      </c>
      <c r="B52" s="53" t="s">
        <v>54</v>
      </c>
      <c r="C52" s="54" t="s">
        <v>54</v>
      </c>
      <c r="D52" s="29" t="s">
        <v>54</v>
      </c>
      <c r="E52" s="57" t="s">
        <v>54</v>
      </c>
      <c r="F52" s="54" t="s">
        <v>54</v>
      </c>
      <c r="G52" s="39" t="s">
        <v>54</v>
      </c>
      <c r="H52" s="57" t="s">
        <v>54</v>
      </c>
      <c r="I52" s="54" t="s">
        <v>54</v>
      </c>
      <c r="J52" s="41" t="s">
        <v>54</v>
      </c>
      <c r="K52" s="30" t="s">
        <v>54</v>
      </c>
      <c r="L52" s="31">
        <v>0</v>
      </c>
      <c r="M52" s="31">
        <v>0</v>
      </c>
      <c r="N52" s="32">
        <v>200</v>
      </c>
      <c r="O52" s="30" t="s">
        <v>54</v>
      </c>
      <c r="P52" s="29" t="s">
        <v>54</v>
      </c>
      <c r="Q52" s="31" t="s">
        <v>54</v>
      </c>
      <c r="R52" s="31">
        <v>0</v>
      </c>
      <c r="S52" s="31">
        <v>0</v>
      </c>
      <c r="T52" s="60" t="s">
        <v>55</v>
      </c>
      <c r="U52" s="31">
        <v>590</v>
      </c>
      <c r="V52" s="31"/>
      <c r="W52" s="71"/>
      <c r="X52" s="72"/>
      <c r="Y52" s="72"/>
      <c r="Z52" s="72"/>
      <c r="AA52" s="72"/>
      <c r="AB52" s="73"/>
      <c r="AC52" s="15"/>
    </row>
    <row r="53" spans="1:29" x14ac:dyDescent="0.2">
      <c r="A53" s="27">
        <f t="shared" si="0"/>
        <v>27</v>
      </c>
      <c r="B53" s="53" t="s">
        <v>54</v>
      </c>
      <c r="C53" s="54" t="s">
        <v>54</v>
      </c>
      <c r="D53" s="29" t="s">
        <v>54</v>
      </c>
      <c r="E53" s="57" t="s">
        <v>54</v>
      </c>
      <c r="F53" s="54" t="s">
        <v>54</v>
      </c>
      <c r="G53" s="39" t="s">
        <v>54</v>
      </c>
      <c r="H53" s="57" t="s">
        <v>54</v>
      </c>
      <c r="I53" s="54" t="s">
        <v>54</v>
      </c>
      <c r="J53" s="41" t="s">
        <v>54</v>
      </c>
      <c r="K53" s="30" t="s">
        <v>54</v>
      </c>
      <c r="L53" s="31">
        <v>0</v>
      </c>
      <c r="M53" s="31">
        <v>0</v>
      </c>
      <c r="N53" s="32">
        <v>223</v>
      </c>
      <c r="O53" s="30" t="s">
        <v>54</v>
      </c>
      <c r="P53" s="29" t="s">
        <v>54</v>
      </c>
      <c r="Q53" s="31" t="s">
        <v>54</v>
      </c>
      <c r="R53" s="31">
        <v>0</v>
      </c>
      <c r="S53" s="31">
        <v>0</v>
      </c>
      <c r="T53" s="60" t="s">
        <v>55</v>
      </c>
      <c r="U53" s="31">
        <v>534</v>
      </c>
      <c r="V53" s="31"/>
      <c r="W53" s="71"/>
      <c r="X53" s="72"/>
      <c r="Y53" s="72"/>
      <c r="Z53" s="72"/>
      <c r="AA53" s="72"/>
      <c r="AB53" s="73"/>
      <c r="AC53" s="15"/>
    </row>
    <row r="54" spans="1:29" x14ac:dyDescent="0.2">
      <c r="A54" s="27">
        <f t="shared" si="0"/>
        <v>28</v>
      </c>
      <c r="B54" s="53" t="s">
        <v>54</v>
      </c>
      <c r="C54" s="54" t="s">
        <v>54</v>
      </c>
      <c r="D54" s="29" t="s">
        <v>54</v>
      </c>
      <c r="E54" s="57" t="s">
        <v>54</v>
      </c>
      <c r="F54" s="54" t="s">
        <v>54</v>
      </c>
      <c r="G54" s="39" t="s">
        <v>54</v>
      </c>
      <c r="H54" s="57" t="s">
        <v>54</v>
      </c>
      <c r="I54" s="54" t="s">
        <v>54</v>
      </c>
      <c r="J54" s="41" t="s">
        <v>54</v>
      </c>
      <c r="K54" s="30" t="s">
        <v>54</v>
      </c>
      <c r="L54" s="31">
        <v>0</v>
      </c>
      <c r="M54" s="31">
        <v>0</v>
      </c>
      <c r="N54" s="32">
        <v>244</v>
      </c>
      <c r="O54" s="30" t="s">
        <v>54</v>
      </c>
      <c r="P54" s="29" t="s">
        <v>54</v>
      </c>
      <c r="Q54" s="31" t="s">
        <v>54</v>
      </c>
      <c r="R54" s="31">
        <v>0</v>
      </c>
      <c r="S54" s="31">
        <v>0</v>
      </c>
      <c r="T54" s="60" t="s">
        <v>55</v>
      </c>
      <c r="U54" s="31">
        <v>585</v>
      </c>
      <c r="V54" s="31"/>
      <c r="W54" s="71"/>
      <c r="X54" s="72"/>
      <c r="Y54" s="72"/>
      <c r="Z54" s="72"/>
      <c r="AA54" s="72"/>
      <c r="AB54" s="73"/>
      <c r="AC54" s="15"/>
    </row>
    <row r="55" spans="1:29" x14ac:dyDescent="0.2">
      <c r="A55" s="27">
        <v>29</v>
      </c>
      <c r="B55" s="53" t="s">
        <v>54</v>
      </c>
      <c r="C55" s="54" t="s">
        <v>54</v>
      </c>
      <c r="D55" s="29" t="s">
        <v>54</v>
      </c>
      <c r="E55" s="57" t="s">
        <v>54</v>
      </c>
      <c r="F55" s="54" t="s">
        <v>54</v>
      </c>
      <c r="G55" s="39" t="s">
        <v>54</v>
      </c>
      <c r="H55" s="57" t="s">
        <v>54</v>
      </c>
      <c r="I55" s="54" t="s">
        <v>54</v>
      </c>
      <c r="J55" s="41" t="s">
        <v>54</v>
      </c>
      <c r="K55" s="30" t="s">
        <v>54</v>
      </c>
      <c r="L55" s="31">
        <v>0</v>
      </c>
      <c r="M55" s="31">
        <v>0</v>
      </c>
      <c r="N55" s="32">
        <v>216</v>
      </c>
      <c r="O55" s="30" t="s">
        <v>54</v>
      </c>
      <c r="P55" s="29" t="s">
        <v>54</v>
      </c>
      <c r="Q55" s="31" t="s">
        <v>54</v>
      </c>
      <c r="R55" s="31">
        <v>0</v>
      </c>
      <c r="S55" s="31">
        <v>0</v>
      </c>
      <c r="T55" s="60" t="s">
        <v>55</v>
      </c>
      <c r="U55" s="31">
        <v>576</v>
      </c>
      <c r="V55" s="31"/>
      <c r="W55" s="71"/>
      <c r="X55" s="72"/>
      <c r="Y55" s="72"/>
      <c r="Z55" s="72"/>
      <c r="AA55" s="72"/>
      <c r="AB55" s="73"/>
      <c r="AC55" s="15"/>
    </row>
    <row r="56" spans="1:29" x14ac:dyDescent="0.2">
      <c r="A56" s="27">
        <v>1</v>
      </c>
      <c r="B56" s="53" t="s">
        <v>54</v>
      </c>
      <c r="C56" s="54" t="s">
        <v>54</v>
      </c>
      <c r="D56" s="29" t="s">
        <v>54</v>
      </c>
      <c r="E56" s="57" t="s">
        <v>54</v>
      </c>
      <c r="F56" s="54" t="s">
        <v>54</v>
      </c>
      <c r="G56" s="39" t="s">
        <v>54</v>
      </c>
      <c r="H56" s="57" t="s">
        <v>54</v>
      </c>
      <c r="I56" s="54" t="s">
        <v>54</v>
      </c>
      <c r="J56" s="41" t="s">
        <v>54</v>
      </c>
      <c r="K56" s="30" t="s">
        <v>54</v>
      </c>
      <c r="L56" s="31">
        <v>0</v>
      </c>
      <c r="M56" s="31">
        <v>0</v>
      </c>
      <c r="N56" s="36">
        <v>209</v>
      </c>
      <c r="O56" s="30" t="s">
        <v>54</v>
      </c>
      <c r="P56" s="29" t="s">
        <v>54</v>
      </c>
      <c r="Q56" s="31" t="s">
        <v>54</v>
      </c>
      <c r="R56" s="31">
        <v>0</v>
      </c>
      <c r="S56" s="31">
        <v>0</v>
      </c>
      <c r="T56" s="60" t="s">
        <v>55</v>
      </c>
      <c r="U56" s="31">
        <v>570</v>
      </c>
      <c r="V56" s="31"/>
      <c r="W56" s="71"/>
      <c r="X56" s="72"/>
      <c r="Y56" s="72"/>
      <c r="Z56" s="72"/>
      <c r="AA56" s="72"/>
      <c r="AB56" s="73"/>
      <c r="AC56" s="15"/>
    </row>
    <row r="57" spans="1:29" x14ac:dyDescent="0.2">
      <c r="A57" s="27">
        <v>31</v>
      </c>
      <c r="B57" s="53" t="s">
        <v>54</v>
      </c>
      <c r="C57" s="54" t="s">
        <v>54</v>
      </c>
      <c r="D57" s="29" t="s">
        <v>54</v>
      </c>
      <c r="E57" s="57" t="s">
        <v>54</v>
      </c>
      <c r="F57" s="54" t="s">
        <v>54</v>
      </c>
      <c r="G57" s="39" t="s">
        <v>54</v>
      </c>
      <c r="H57" s="57" t="s">
        <v>54</v>
      </c>
      <c r="I57" s="54" t="s">
        <v>54</v>
      </c>
      <c r="J57" s="41" t="s">
        <v>54</v>
      </c>
      <c r="K57" s="30" t="s">
        <v>54</v>
      </c>
      <c r="L57" s="31">
        <v>0</v>
      </c>
      <c r="M57" s="31">
        <v>0</v>
      </c>
      <c r="N57" s="36"/>
      <c r="O57" s="30" t="s">
        <v>54</v>
      </c>
      <c r="P57" s="29" t="s">
        <v>54</v>
      </c>
      <c r="Q57" s="31" t="s">
        <v>54</v>
      </c>
      <c r="R57" s="31">
        <v>0</v>
      </c>
      <c r="S57" s="31">
        <v>0</v>
      </c>
      <c r="T57" s="60" t="s">
        <v>55</v>
      </c>
      <c r="U57" s="31"/>
      <c r="V57" s="31"/>
      <c r="W57" s="71"/>
      <c r="X57" s="72"/>
      <c r="Y57" s="72"/>
      <c r="Z57" s="72"/>
      <c r="AA57" s="72"/>
      <c r="AB57" s="73"/>
      <c r="AC57" s="15"/>
    </row>
    <row r="58" spans="1:29" x14ac:dyDescent="0.2">
      <c r="A58" s="27">
        <v>1</v>
      </c>
      <c r="B58" s="53" t="s">
        <v>54</v>
      </c>
      <c r="C58" s="54" t="s">
        <v>54</v>
      </c>
      <c r="D58" s="29" t="s">
        <v>54</v>
      </c>
      <c r="E58" s="57" t="s">
        <v>54</v>
      </c>
      <c r="F58" s="54" t="s">
        <v>54</v>
      </c>
      <c r="G58" s="39" t="s">
        <v>54</v>
      </c>
      <c r="H58" s="57" t="s">
        <v>54</v>
      </c>
      <c r="I58" s="54" t="s">
        <v>54</v>
      </c>
      <c r="J58" s="41" t="s">
        <v>54</v>
      </c>
      <c r="K58" s="30" t="s">
        <v>54</v>
      </c>
      <c r="L58" s="31">
        <v>0</v>
      </c>
      <c r="M58" s="31">
        <v>0</v>
      </c>
      <c r="N58" s="36"/>
      <c r="O58" s="30" t="s">
        <v>54</v>
      </c>
      <c r="P58" s="29" t="s">
        <v>54</v>
      </c>
      <c r="Q58" s="31" t="s">
        <v>54</v>
      </c>
      <c r="R58" s="31">
        <v>0</v>
      </c>
      <c r="S58" s="31">
        <v>0</v>
      </c>
      <c r="T58" s="60" t="s">
        <v>55</v>
      </c>
      <c r="U58" s="31"/>
      <c r="V58" s="31"/>
      <c r="W58" s="71"/>
      <c r="X58" s="72"/>
      <c r="Y58" s="72"/>
      <c r="Z58" s="72"/>
      <c r="AA58" s="72"/>
      <c r="AB58" s="73"/>
      <c r="AC58" s="15"/>
    </row>
    <row r="59" spans="1:29" x14ac:dyDescent="0.2">
      <c r="A59" s="51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52">
        <f>SUM(L27:L58)</f>
        <v>0</v>
      </c>
      <c r="M59" s="52">
        <f>SUM(M27:M58)</f>
        <v>0</v>
      </c>
      <c r="N59" s="52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50"/>
      <c r="AC59" s="15"/>
    </row>
    <row r="60" spans="1:29" x14ac:dyDescent="0.2">
      <c r="A60" s="19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7"/>
      <c r="AC60" s="19"/>
    </row>
  </sheetData>
  <mergeCells count="63">
    <mergeCell ref="Y9:AA9"/>
    <mergeCell ref="C10:I10"/>
    <mergeCell ref="U7:X7"/>
    <mergeCell ref="Y7:AA7"/>
    <mergeCell ref="A3:AA3"/>
    <mergeCell ref="A4:AA4"/>
    <mergeCell ref="M6:O6"/>
    <mergeCell ref="Q6:R6"/>
    <mergeCell ref="B6:I6"/>
    <mergeCell ref="P14:Q14"/>
    <mergeCell ref="R14:S14"/>
    <mergeCell ref="Y10:AA10"/>
    <mergeCell ref="U11:X11"/>
    <mergeCell ref="Y11:AA11"/>
    <mergeCell ref="C8:F8"/>
    <mergeCell ref="H8:I8"/>
    <mergeCell ref="U8:X8"/>
    <mergeCell ref="Y8:AA8"/>
    <mergeCell ref="U9:X9"/>
    <mergeCell ref="B19:D19"/>
    <mergeCell ref="E19:G19"/>
    <mergeCell ref="H19:J19"/>
    <mergeCell ref="W31:AB31"/>
    <mergeCell ref="A14:J14"/>
    <mergeCell ref="N10:O10"/>
    <mergeCell ref="Q10:R10"/>
    <mergeCell ref="U10:X10"/>
    <mergeCell ref="U14:V14"/>
    <mergeCell ref="L14:N14"/>
    <mergeCell ref="B17:D17"/>
    <mergeCell ref="E17:G17"/>
    <mergeCell ref="H17:J17"/>
    <mergeCell ref="W34:AB34"/>
    <mergeCell ref="W27:AB27"/>
    <mergeCell ref="W28:AB28"/>
    <mergeCell ref="W29:AB29"/>
    <mergeCell ref="W30:AB30"/>
    <mergeCell ref="W32:AB32"/>
    <mergeCell ref="W33:AB33"/>
    <mergeCell ref="W49:AB49"/>
    <mergeCell ref="W50:AB50"/>
    <mergeCell ref="W40:AB40"/>
    <mergeCell ref="W41:AB41"/>
    <mergeCell ref="W42:AB42"/>
    <mergeCell ref="W35:AB35"/>
    <mergeCell ref="W36:AB36"/>
    <mergeCell ref="W37:AB37"/>
    <mergeCell ref="W38:AB38"/>
    <mergeCell ref="W39:AB39"/>
    <mergeCell ref="W43:AB43"/>
    <mergeCell ref="W44:AB44"/>
    <mergeCell ref="W45:AB45"/>
    <mergeCell ref="W46:AB46"/>
    <mergeCell ref="W47:AB47"/>
    <mergeCell ref="W48:AB48"/>
    <mergeCell ref="W55:AB55"/>
    <mergeCell ref="W56:AB56"/>
    <mergeCell ref="W58:AB58"/>
    <mergeCell ref="W51:AB51"/>
    <mergeCell ref="W52:AB52"/>
    <mergeCell ref="W53:AB53"/>
    <mergeCell ref="W54:AB54"/>
    <mergeCell ref="W57:AB57"/>
  </mergeCells>
  <phoneticPr fontId="3" type="noConversion"/>
  <pageMargins left="0.75" right="0.75" top="1" bottom="1" header="0.5" footer="0.5"/>
  <pageSetup paperSize="5" scale="74" orientation="landscape"/>
  <headerFooter alignWithMargins="0"/>
  <colBreaks count="1" manualBreakCount="1">
    <brk id="2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topLeftCell="A22" zoomScale="125" zoomScaleNormal="125" workbookViewId="0">
      <selection activeCell="B56" sqref="B56"/>
    </sheetView>
  </sheetViews>
  <sheetFormatPr defaultColWidth="8.85546875" defaultRowHeight="12.75" x14ac:dyDescent="0.2"/>
  <cols>
    <col min="1" max="1" width="7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9" width="4.140625" customWidth="1"/>
    <col min="10" max="14" width="7.7109375" customWidth="1"/>
    <col min="15" max="16" width="8.7109375" customWidth="1"/>
    <col min="17" max="17" width="7.7109375" customWidth="1"/>
    <col min="19" max="19" width="9" customWidth="1"/>
    <col min="20" max="20" width="5.7109375" customWidth="1"/>
    <col min="21" max="21" width="6.7109375" customWidth="1"/>
    <col min="22" max="22" width="7.42578125" customWidth="1"/>
    <col min="23" max="24" width="3.7109375" customWidth="1"/>
    <col min="25" max="25" width="4.28515625" customWidth="1"/>
    <col min="26" max="26" width="5.42578125" customWidth="1"/>
    <col min="27" max="27" width="6.42578125" customWidth="1"/>
    <col min="28" max="28" width="8.7109375" customWidth="1"/>
  </cols>
  <sheetData>
    <row r="1" spans="1:29" x14ac:dyDescent="0.2">
      <c r="G1" s="2"/>
      <c r="H1" s="2"/>
      <c r="I1" s="2"/>
      <c r="J1" s="2"/>
      <c r="K1" s="2"/>
      <c r="L1" s="2"/>
      <c r="M1" s="2" t="s">
        <v>7</v>
      </c>
      <c r="N1" s="2"/>
      <c r="O1" s="2"/>
      <c r="P1" s="2"/>
      <c r="Q1" s="5"/>
      <c r="Y1" s="7"/>
      <c r="Z1" s="7"/>
      <c r="AA1" s="7"/>
    </row>
    <row r="2" spans="1:29" ht="4.5" customHeight="1" x14ac:dyDescent="0.2"/>
    <row r="3" spans="1:29" ht="18" x14ac:dyDescent="0.25">
      <c r="A3" s="87" t="s">
        <v>6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</row>
    <row r="4" spans="1:29" x14ac:dyDescent="0.2">
      <c r="A4" s="88" t="s">
        <v>49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</row>
    <row r="5" spans="1:29" ht="6.75" customHeight="1" x14ac:dyDescent="0.2"/>
    <row r="6" spans="1:29" x14ac:dyDescent="0.2">
      <c r="A6" t="s">
        <v>8</v>
      </c>
      <c r="B6" s="90" t="s">
        <v>57</v>
      </c>
      <c r="C6" s="90"/>
      <c r="D6" s="90"/>
      <c r="E6" s="90"/>
      <c r="F6" s="90"/>
      <c r="G6" s="90"/>
      <c r="H6" s="90"/>
      <c r="I6" s="90"/>
      <c r="K6" t="s">
        <v>4</v>
      </c>
      <c r="L6" s="1" t="s">
        <v>51</v>
      </c>
      <c r="M6" s="89"/>
      <c r="N6" s="89"/>
      <c r="O6" s="89"/>
      <c r="P6" t="s">
        <v>44</v>
      </c>
      <c r="Q6" s="80" t="s">
        <v>52</v>
      </c>
      <c r="R6" s="80"/>
    </row>
    <row r="7" spans="1:29" x14ac:dyDescent="0.2">
      <c r="U7" s="81" t="s">
        <v>37</v>
      </c>
      <c r="V7" s="81"/>
      <c r="W7" s="81"/>
      <c r="X7" s="81"/>
      <c r="Y7" s="85"/>
      <c r="Z7" s="85"/>
      <c r="AA7" s="85"/>
    </row>
    <row r="8" spans="1:29" x14ac:dyDescent="0.2">
      <c r="A8" t="s">
        <v>3</v>
      </c>
      <c r="C8" s="85" t="s">
        <v>64</v>
      </c>
      <c r="D8" s="85"/>
      <c r="E8" s="85"/>
      <c r="F8" s="85"/>
      <c r="G8" t="s">
        <v>45</v>
      </c>
      <c r="H8" s="85">
        <v>2020</v>
      </c>
      <c r="I8" s="85"/>
      <c r="K8" t="s">
        <v>33</v>
      </c>
      <c r="L8" s="1"/>
      <c r="M8" s="61" t="s">
        <v>53</v>
      </c>
      <c r="N8" s="1"/>
      <c r="O8" s="1"/>
      <c r="P8" s="1"/>
      <c r="Q8" s="1"/>
      <c r="R8" s="1"/>
      <c r="T8" s="26" t="s">
        <v>39</v>
      </c>
      <c r="U8" s="81" t="s">
        <v>38</v>
      </c>
      <c r="V8" s="81"/>
      <c r="W8" s="81"/>
      <c r="X8" s="81"/>
      <c r="Y8" s="86"/>
      <c r="Z8" s="86"/>
      <c r="AA8" s="86"/>
    </row>
    <row r="9" spans="1:29" x14ac:dyDescent="0.2">
      <c r="T9" s="26" t="s">
        <v>40</v>
      </c>
      <c r="U9" s="81" t="s">
        <v>36</v>
      </c>
      <c r="V9" s="81"/>
      <c r="W9" s="81"/>
      <c r="X9" s="81"/>
      <c r="Y9" s="86"/>
      <c r="Z9" s="86"/>
      <c r="AA9" s="86"/>
    </row>
    <row r="10" spans="1:29" x14ac:dyDescent="0.2">
      <c r="A10" t="s">
        <v>20</v>
      </c>
      <c r="C10" s="80"/>
      <c r="D10" s="80"/>
      <c r="E10" s="80"/>
      <c r="F10" s="80"/>
      <c r="G10" s="80"/>
      <c r="H10" s="80"/>
      <c r="I10" s="80"/>
      <c r="K10" s="10" t="s">
        <v>42</v>
      </c>
      <c r="N10" s="80"/>
      <c r="O10" s="80"/>
      <c r="P10" t="s">
        <v>43</v>
      </c>
      <c r="Q10" s="80"/>
      <c r="R10" s="80"/>
      <c r="T10" s="26" t="s">
        <v>41</v>
      </c>
      <c r="U10" s="81" t="s">
        <v>35</v>
      </c>
      <c r="V10" s="81"/>
      <c r="W10" s="81"/>
      <c r="X10" s="81"/>
      <c r="Y10" s="84"/>
      <c r="Z10" s="84"/>
      <c r="AA10" s="84"/>
    </row>
    <row r="11" spans="1:29" x14ac:dyDescent="0.2">
      <c r="T11" s="26" t="s">
        <v>40</v>
      </c>
      <c r="U11" s="75" t="s">
        <v>34</v>
      </c>
      <c r="V11" s="75"/>
      <c r="W11" s="75"/>
      <c r="X11" s="75"/>
      <c r="Y11" s="84"/>
      <c r="Z11" s="84"/>
      <c r="AA11" s="84"/>
    </row>
    <row r="12" spans="1:29" ht="5.25" customHeight="1" x14ac:dyDescent="0.2"/>
    <row r="13" spans="1:29" ht="5.25" customHeight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3"/>
      <c r="L13" s="14"/>
      <c r="M13" s="9"/>
      <c r="N13" s="20"/>
      <c r="O13" s="3"/>
      <c r="P13" s="9"/>
      <c r="Q13" s="9"/>
      <c r="R13" s="14"/>
      <c r="S13" s="9"/>
      <c r="T13" s="14"/>
      <c r="U13" s="14"/>
      <c r="V13" s="9"/>
      <c r="W13" s="14"/>
      <c r="X13" s="9"/>
      <c r="Y13" s="9"/>
      <c r="Z13" s="9"/>
      <c r="AA13" s="9"/>
      <c r="AB13" s="9"/>
      <c r="AC13" s="15"/>
    </row>
    <row r="14" spans="1:29" x14ac:dyDescent="0.2">
      <c r="A14" s="75" t="s">
        <v>9</v>
      </c>
      <c r="B14" s="75"/>
      <c r="C14" s="75"/>
      <c r="D14" s="75"/>
      <c r="E14" s="75"/>
      <c r="F14" s="75"/>
      <c r="G14" s="75"/>
      <c r="H14" s="75"/>
      <c r="I14" s="75"/>
      <c r="J14" s="75"/>
      <c r="K14" s="16" t="s">
        <v>19</v>
      </c>
      <c r="L14" s="74" t="s">
        <v>22</v>
      </c>
      <c r="M14" s="75"/>
      <c r="N14" s="76"/>
      <c r="O14" s="6"/>
      <c r="P14" s="74" t="s">
        <v>27</v>
      </c>
      <c r="Q14" s="75"/>
      <c r="R14" s="74" t="s">
        <v>28</v>
      </c>
      <c r="S14" s="75"/>
      <c r="T14" s="25" t="s">
        <v>29</v>
      </c>
      <c r="U14" s="82" t="s">
        <v>30</v>
      </c>
      <c r="V14" s="83"/>
      <c r="W14" s="24"/>
      <c r="AC14" s="15"/>
    </row>
    <row r="15" spans="1:29" ht="4.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6"/>
      <c r="L15" s="19"/>
      <c r="M15" s="1"/>
      <c r="N15" s="21"/>
      <c r="O15" s="4"/>
      <c r="P15" s="1"/>
      <c r="Q15" s="1"/>
      <c r="R15" s="19"/>
      <c r="S15" s="1"/>
      <c r="T15" s="19"/>
      <c r="U15" s="19"/>
      <c r="V15" s="1"/>
      <c r="W15" s="19"/>
      <c r="X15" s="1"/>
      <c r="Y15" s="1"/>
      <c r="Z15" s="1"/>
      <c r="AA15" s="1"/>
      <c r="AB15" s="1"/>
      <c r="AC15" s="15"/>
    </row>
    <row r="16" spans="1:29" ht="4.5" customHeight="1" x14ac:dyDescent="0.2">
      <c r="A16" s="3"/>
      <c r="E16" s="14"/>
      <c r="H16" s="14"/>
      <c r="K16" s="16"/>
      <c r="L16" s="15"/>
      <c r="M16" s="3"/>
      <c r="N16" s="22"/>
      <c r="O16" s="6"/>
      <c r="Q16" s="14"/>
      <c r="R16" s="15"/>
      <c r="S16" s="14"/>
      <c r="T16" s="15"/>
      <c r="U16" s="15"/>
      <c r="V16" s="14"/>
      <c r="W16" s="15"/>
      <c r="AC16" s="15"/>
    </row>
    <row r="17" spans="1:29" x14ac:dyDescent="0.2">
      <c r="A17" s="13" t="s">
        <v>1</v>
      </c>
      <c r="B17" s="74"/>
      <c r="C17" s="75"/>
      <c r="D17" s="75"/>
      <c r="E17" s="74"/>
      <c r="F17" s="75"/>
      <c r="G17" s="75"/>
      <c r="H17" s="74"/>
      <c r="I17" s="75"/>
      <c r="J17" s="76"/>
      <c r="K17" s="16" t="s">
        <v>2</v>
      </c>
      <c r="L17" s="15"/>
      <c r="M17" s="6"/>
      <c r="N17" s="22"/>
      <c r="O17" s="6"/>
      <c r="Q17" s="15"/>
      <c r="R17" s="15"/>
      <c r="S17" s="15"/>
      <c r="T17" s="15"/>
      <c r="U17" s="15"/>
      <c r="V17" s="15"/>
      <c r="W17" s="59" t="s">
        <v>47</v>
      </c>
      <c r="AC17" s="15"/>
    </row>
    <row r="18" spans="1:29" ht="0.75" customHeight="1" x14ac:dyDescent="0.2">
      <c r="A18" s="13"/>
      <c r="E18" s="15"/>
      <c r="H18" s="15"/>
      <c r="J18" s="22"/>
      <c r="K18" s="16"/>
      <c r="L18" s="15"/>
      <c r="M18" s="6"/>
      <c r="N18" s="22"/>
      <c r="O18" s="6"/>
      <c r="Q18" s="15"/>
      <c r="R18" s="15"/>
      <c r="S18" s="15"/>
      <c r="T18" s="15"/>
      <c r="U18" s="15"/>
      <c r="V18" s="15"/>
      <c r="W18" s="15"/>
      <c r="AC18" s="15"/>
    </row>
    <row r="19" spans="1:29" x14ac:dyDescent="0.2">
      <c r="A19" s="13" t="s">
        <v>10</v>
      </c>
      <c r="B19" s="74"/>
      <c r="C19" s="75"/>
      <c r="D19" s="75"/>
      <c r="E19" s="74"/>
      <c r="F19" s="75"/>
      <c r="G19" s="75"/>
      <c r="H19" s="74"/>
      <c r="I19" s="75"/>
      <c r="J19" s="76"/>
      <c r="K19" s="16" t="s">
        <v>17</v>
      </c>
      <c r="L19" s="17" t="s">
        <v>18</v>
      </c>
      <c r="M19" s="16" t="s">
        <v>23</v>
      </c>
      <c r="N19" s="18" t="s">
        <v>24</v>
      </c>
      <c r="O19" s="16" t="s">
        <v>11</v>
      </c>
      <c r="P19" s="17" t="s">
        <v>5</v>
      </c>
      <c r="Q19" s="17" t="s">
        <v>26</v>
      </c>
      <c r="R19" s="17" t="s">
        <v>5</v>
      </c>
      <c r="S19" s="17" t="s">
        <v>26</v>
      </c>
      <c r="T19" s="15"/>
      <c r="U19" s="17" t="s">
        <v>32</v>
      </c>
      <c r="V19" s="17" t="s">
        <v>31</v>
      </c>
      <c r="W19" s="28" t="s">
        <v>46</v>
      </c>
      <c r="AC19" s="15"/>
    </row>
    <row r="20" spans="1:29" hidden="1" x14ac:dyDescent="0.2">
      <c r="A20" s="13"/>
      <c r="E20" s="15"/>
      <c r="H20" s="15"/>
      <c r="J20" s="22"/>
      <c r="K20" s="6"/>
      <c r="L20" s="15"/>
      <c r="M20" s="6"/>
      <c r="N20" s="22"/>
      <c r="O20" s="6"/>
      <c r="P20" s="8"/>
      <c r="Q20" s="17"/>
      <c r="R20" s="15"/>
      <c r="S20" s="17"/>
      <c r="T20" s="15"/>
      <c r="U20" s="15"/>
      <c r="V20" s="15"/>
      <c r="W20" s="15"/>
      <c r="AC20" s="15"/>
    </row>
    <row r="21" spans="1:29" ht="12" customHeight="1" x14ac:dyDescent="0.2">
      <c r="A21" s="6"/>
      <c r="D21" s="10"/>
      <c r="E21" s="15"/>
      <c r="G21" s="10"/>
      <c r="H21" s="15"/>
      <c r="J21" s="37"/>
      <c r="K21" s="48"/>
      <c r="L21" s="15"/>
      <c r="M21" s="6"/>
      <c r="N21" s="22"/>
      <c r="O21" s="6"/>
      <c r="P21" s="8" t="s">
        <v>25</v>
      </c>
      <c r="Q21" s="17" t="s">
        <v>18</v>
      </c>
      <c r="R21" s="17" t="s">
        <v>25</v>
      </c>
      <c r="S21" s="17" t="s">
        <v>23</v>
      </c>
      <c r="T21" s="15"/>
      <c r="U21" s="15"/>
      <c r="V21" s="15"/>
      <c r="W21" s="15"/>
      <c r="AC21" s="15"/>
    </row>
    <row r="22" spans="1:29" ht="2.25" customHeight="1" x14ac:dyDescent="0.2">
      <c r="A22" s="6"/>
      <c r="E22" s="15"/>
      <c r="H22" s="15"/>
      <c r="J22" s="22"/>
      <c r="K22" s="6" t="s">
        <v>21</v>
      </c>
      <c r="L22" s="15"/>
      <c r="M22" s="6"/>
      <c r="N22" s="22"/>
      <c r="O22" s="6"/>
      <c r="Q22" s="15"/>
      <c r="R22" s="15"/>
      <c r="S22" s="15"/>
      <c r="T22" s="15"/>
      <c r="U22" s="15"/>
      <c r="V22" s="15"/>
      <c r="W22" s="15"/>
      <c r="AC22" s="15"/>
    </row>
    <row r="23" spans="1:29" ht="4.5" customHeight="1" x14ac:dyDescent="0.2">
      <c r="A23" s="6"/>
      <c r="E23" s="15"/>
      <c r="H23" s="15"/>
      <c r="K23" s="6"/>
      <c r="L23" s="15"/>
      <c r="M23" s="6"/>
      <c r="N23" s="22"/>
      <c r="O23" s="6"/>
      <c r="Q23" s="15"/>
      <c r="R23" s="15"/>
      <c r="S23" s="15"/>
      <c r="T23" s="15"/>
      <c r="U23" s="15"/>
      <c r="V23" s="15"/>
      <c r="W23" s="15"/>
      <c r="AC23" s="15"/>
    </row>
    <row r="24" spans="1:29" ht="3.75" customHeight="1" x14ac:dyDescent="0.2">
      <c r="A24" s="3"/>
      <c r="B24" s="9"/>
      <c r="C24" s="3"/>
      <c r="D24" s="9"/>
      <c r="E24" s="14"/>
      <c r="F24" s="3"/>
      <c r="G24" s="9"/>
      <c r="H24" s="14"/>
      <c r="I24" s="3"/>
      <c r="J24" s="9"/>
      <c r="K24" s="3"/>
      <c r="L24" s="14"/>
      <c r="M24" s="3"/>
      <c r="N24" s="20"/>
      <c r="O24" s="3"/>
      <c r="P24" s="9"/>
      <c r="Q24" s="14"/>
      <c r="R24" s="14"/>
      <c r="S24" s="14"/>
      <c r="T24" s="14"/>
      <c r="U24" s="14"/>
      <c r="V24" s="14"/>
      <c r="W24" s="14"/>
      <c r="X24" s="9"/>
      <c r="Y24" s="9"/>
      <c r="Z24" s="9"/>
      <c r="AA24" s="9"/>
      <c r="AB24" s="9"/>
      <c r="AC24" s="15"/>
    </row>
    <row r="25" spans="1:29" s="8" customFormat="1" x14ac:dyDescent="0.2">
      <c r="A25" s="16" t="s">
        <v>11</v>
      </c>
      <c r="B25" s="8" t="s">
        <v>12</v>
      </c>
      <c r="C25" s="16" t="s">
        <v>0</v>
      </c>
      <c r="D25" s="8" t="s">
        <v>13</v>
      </c>
      <c r="E25" s="17" t="s">
        <v>12</v>
      </c>
      <c r="F25" s="16" t="s">
        <v>0</v>
      </c>
      <c r="G25" s="8" t="s">
        <v>13</v>
      </c>
      <c r="H25" s="17" t="s">
        <v>12</v>
      </c>
      <c r="I25" s="16" t="s">
        <v>0</v>
      </c>
      <c r="J25" s="8" t="s">
        <v>13</v>
      </c>
      <c r="K25" s="16" t="s">
        <v>13</v>
      </c>
      <c r="L25" s="17" t="s">
        <v>48</v>
      </c>
      <c r="M25" s="16" t="s">
        <v>48</v>
      </c>
      <c r="N25" s="18" t="s">
        <v>14</v>
      </c>
      <c r="O25" s="16"/>
      <c r="Q25" s="17" t="s">
        <v>13</v>
      </c>
      <c r="R25" s="17"/>
      <c r="S25" s="17" t="s">
        <v>13</v>
      </c>
      <c r="T25" s="23" t="s">
        <v>16</v>
      </c>
      <c r="U25" s="17" t="s">
        <v>15</v>
      </c>
      <c r="V25" s="17" t="s">
        <v>15</v>
      </c>
      <c r="W25" s="17"/>
      <c r="AC25" s="17"/>
    </row>
    <row r="26" spans="1:29" ht="3.75" customHeight="1" x14ac:dyDescent="0.2">
      <c r="A26" s="6"/>
      <c r="C26" s="6"/>
      <c r="E26" s="15"/>
      <c r="F26" s="6"/>
      <c r="H26" s="15"/>
      <c r="I26" s="6"/>
      <c r="K26" s="6"/>
      <c r="L26" s="15"/>
      <c r="M26" s="6"/>
      <c r="N26" s="22"/>
      <c r="O26" s="6"/>
      <c r="Q26" s="15"/>
      <c r="R26" s="15"/>
      <c r="S26" s="15"/>
      <c r="T26" s="15"/>
      <c r="U26" s="15"/>
      <c r="V26" s="15"/>
      <c r="W26" s="15"/>
      <c r="AC26" s="15"/>
    </row>
    <row r="27" spans="1:29" x14ac:dyDescent="0.2">
      <c r="A27" s="12">
        <v>1</v>
      </c>
      <c r="B27" s="53" t="s">
        <v>54</v>
      </c>
      <c r="C27" s="54" t="s">
        <v>54</v>
      </c>
      <c r="D27" s="29" t="s">
        <v>54</v>
      </c>
      <c r="E27" s="57" t="s">
        <v>54</v>
      </c>
      <c r="F27" s="54" t="s">
        <v>54</v>
      </c>
      <c r="G27" s="39" t="s">
        <v>54</v>
      </c>
      <c r="H27" s="57" t="s">
        <v>54</v>
      </c>
      <c r="I27" s="54" t="s">
        <v>54</v>
      </c>
      <c r="J27" s="41" t="s">
        <v>54</v>
      </c>
      <c r="K27" s="30" t="s">
        <v>54</v>
      </c>
      <c r="L27" s="31">
        <v>0</v>
      </c>
      <c r="M27" s="31">
        <v>0</v>
      </c>
      <c r="N27" s="68">
        <v>235</v>
      </c>
      <c r="O27" s="30" t="s">
        <v>54</v>
      </c>
      <c r="P27" s="29" t="s">
        <v>54</v>
      </c>
      <c r="Q27" s="31" t="s">
        <v>54</v>
      </c>
      <c r="R27" s="31">
        <v>0</v>
      </c>
      <c r="S27" s="31">
        <v>0</v>
      </c>
      <c r="T27" s="60" t="s">
        <v>55</v>
      </c>
      <c r="U27" s="31">
        <v>0</v>
      </c>
      <c r="V27" s="31">
        <v>0</v>
      </c>
      <c r="W27" s="71"/>
      <c r="X27" s="72"/>
      <c r="Y27" s="72"/>
      <c r="Z27" s="72"/>
      <c r="AA27" s="72"/>
      <c r="AB27" s="73"/>
      <c r="AC27" s="15"/>
    </row>
    <row r="28" spans="1:29" x14ac:dyDescent="0.2">
      <c r="A28" s="27">
        <f t="shared" ref="A28:A54" si="0">A27+1</f>
        <v>2</v>
      </c>
      <c r="B28" s="53" t="s">
        <v>54</v>
      </c>
      <c r="C28" s="54" t="s">
        <v>54</v>
      </c>
      <c r="D28" s="29" t="s">
        <v>54</v>
      </c>
      <c r="E28" s="57" t="s">
        <v>54</v>
      </c>
      <c r="F28" s="54" t="s">
        <v>54</v>
      </c>
      <c r="G28" s="39" t="s">
        <v>54</v>
      </c>
      <c r="H28" s="57" t="s">
        <v>54</v>
      </c>
      <c r="I28" s="54" t="s">
        <v>54</v>
      </c>
      <c r="J28" s="41" t="s">
        <v>54</v>
      </c>
      <c r="K28" s="30" t="s">
        <v>54</v>
      </c>
      <c r="L28" s="31">
        <v>0</v>
      </c>
      <c r="M28" s="31">
        <v>0</v>
      </c>
      <c r="N28" s="69">
        <v>228</v>
      </c>
      <c r="O28" s="30" t="s">
        <v>54</v>
      </c>
      <c r="P28" s="29" t="s">
        <v>54</v>
      </c>
      <c r="Q28" s="31" t="s">
        <v>54</v>
      </c>
      <c r="R28" s="31">
        <v>0</v>
      </c>
      <c r="S28" s="31">
        <v>0</v>
      </c>
      <c r="T28" s="60" t="s">
        <v>55</v>
      </c>
      <c r="U28" s="31">
        <v>0</v>
      </c>
      <c r="V28" s="31">
        <v>0</v>
      </c>
      <c r="W28" s="77"/>
      <c r="X28" s="78"/>
      <c r="Y28" s="78"/>
      <c r="Z28" s="78"/>
      <c r="AA28" s="78"/>
      <c r="AB28" s="79"/>
      <c r="AC28" s="15"/>
    </row>
    <row r="29" spans="1:29" x14ac:dyDescent="0.2">
      <c r="A29" s="27">
        <f t="shared" si="0"/>
        <v>3</v>
      </c>
      <c r="B29" s="53" t="s">
        <v>54</v>
      </c>
      <c r="C29" s="54" t="s">
        <v>54</v>
      </c>
      <c r="D29" s="29" t="s">
        <v>54</v>
      </c>
      <c r="E29" s="57" t="s">
        <v>54</v>
      </c>
      <c r="F29" s="54" t="s">
        <v>54</v>
      </c>
      <c r="G29" s="39" t="s">
        <v>54</v>
      </c>
      <c r="H29" s="57" t="s">
        <v>54</v>
      </c>
      <c r="I29" s="54" t="s">
        <v>54</v>
      </c>
      <c r="J29" s="41" t="s">
        <v>54</v>
      </c>
      <c r="K29" s="30" t="s">
        <v>54</v>
      </c>
      <c r="L29" s="31">
        <v>0</v>
      </c>
      <c r="M29" s="31">
        <v>0</v>
      </c>
      <c r="N29" s="32">
        <v>271</v>
      </c>
      <c r="O29" s="30" t="s">
        <v>54</v>
      </c>
      <c r="P29" s="29" t="s">
        <v>54</v>
      </c>
      <c r="Q29" s="31" t="s">
        <v>54</v>
      </c>
      <c r="R29" s="31">
        <v>0</v>
      </c>
      <c r="S29" s="31">
        <v>0</v>
      </c>
      <c r="T29" s="60" t="s">
        <v>55</v>
      </c>
      <c r="U29" s="31">
        <v>0</v>
      </c>
      <c r="V29" s="31">
        <v>0</v>
      </c>
      <c r="W29" s="77"/>
      <c r="X29" s="78"/>
      <c r="Y29" s="78"/>
      <c r="Z29" s="78"/>
      <c r="AA29" s="78"/>
      <c r="AB29" s="79"/>
      <c r="AC29" s="15"/>
    </row>
    <row r="30" spans="1:29" x14ac:dyDescent="0.2">
      <c r="A30" s="27">
        <f t="shared" si="0"/>
        <v>4</v>
      </c>
      <c r="B30" s="53" t="s">
        <v>54</v>
      </c>
      <c r="C30" s="54" t="s">
        <v>54</v>
      </c>
      <c r="D30" s="29" t="s">
        <v>54</v>
      </c>
      <c r="E30" s="57" t="s">
        <v>54</v>
      </c>
      <c r="F30" s="54" t="s">
        <v>54</v>
      </c>
      <c r="G30" s="39" t="s">
        <v>54</v>
      </c>
      <c r="H30" s="57" t="s">
        <v>54</v>
      </c>
      <c r="I30" s="54" t="s">
        <v>54</v>
      </c>
      <c r="J30" s="41" t="s">
        <v>54</v>
      </c>
      <c r="K30" s="30" t="s">
        <v>54</v>
      </c>
      <c r="L30" s="31">
        <v>0</v>
      </c>
      <c r="M30" s="31">
        <v>0</v>
      </c>
      <c r="N30" s="32">
        <v>230</v>
      </c>
      <c r="O30" s="30" t="s">
        <v>54</v>
      </c>
      <c r="P30" s="29" t="s">
        <v>54</v>
      </c>
      <c r="Q30" s="31" t="s">
        <v>54</v>
      </c>
      <c r="R30" s="31">
        <v>0</v>
      </c>
      <c r="S30" s="31">
        <v>0</v>
      </c>
      <c r="T30" s="60" t="s">
        <v>55</v>
      </c>
      <c r="U30" s="31">
        <v>0</v>
      </c>
      <c r="V30" s="31">
        <v>0</v>
      </c>
      <c r="W30" s="71"/>
      <c r="X30" s="72"/>
      <c r="Y30" s="72"/>
      <c r="Z30" s="72"/>
      <c r="AA30" s="72"/>
      <c r="AB30" s="73"/>
      <c r="AC30" s="15"/>
    </row>
    <row r="31" spans="1:29" x14ac:dyDescent="0.2">
      <c r="A31" s="27">
        <f t="shared" si="0"/>
        <v>5</v>
      </c>
      <c r="B31" s="53" t="s">
        <v>54</v>
      </c>
      <c r="C31" s="54" t="s">
        <v>54</v>
      </c>
      <c r="D31" s="29" t="s">
        <v>54</v>
      </c>
      <c r="E31" s="57" t="s">
        <v>54</v>
      </c>
      <c r="F31" s="54" t="s">
        <v>54</v>
      </c>
      <c r="G31" s="39" t="s">
        <v>54</v>
      </c>
      <c r="H31" s="57" t="s">
        <v>54</v>
      </c>
      <c r="I31" s="54" t="s">
        <v>54</v>
      </c>
      <c r="J31" s="41" t="s">
        <v>54</v>
      </c>
      <c r="K31" s="30" t="s">
        <v>54</v>
      </c>
      <c r="L31" s="31">
        <v>0</v>
      </c>
      <c r="M31" s="31">
        <v>0</v>
      </c>
      <c r="N31" s="32">
        <v>236</v>
      </c>
      <c r="O31" s="30" t="s">
        <v>54</v>
      </c>
      <c r="P31" s="29" t="s">
        <v>54</v>
      </c>
      <c r="Q31" s="31" t="s">
        <v>54</v>
      </c>
      <c r="R31" s="31">
        <v>0</v>
      </c>
      <c r="S31" s="31">
        <v>0</v>
      </c>
      <c r="T31" s="60" t="s">
        <v>55</v>
      </c>
      <c r="U31" s="31">
        <v>0</v>
      </c>
      <c r="V31" s="31">
        <v>0</v>
      </c>
      <c r="W31" s="71"/>
      <c r="X31" s="72"/>
      <c r="Y31" s="72"/>
      <c r="Z31" s="72"/>
      <c r="AA31" s="72"/>
      <c r="AB31" s="73"/>
      <c r="AC31" s="15"/>
    </row>
    <row r="32" spans="1:29" x14ac:dyDescent="0.2">
      <c r="A32" s="27">
        <f t="shared" si="0"/>
        <v>6</v>
      </c>
      <c r="B32" s="53" t="s">
        <v>54</v>
      </c>
      <c r="C32" s="54" t="s">
        <v>54</v>
      </c>
      <c r="D32" s="29" t="s">
        <v>54</v>
      </c>
      <c r="E32" s="57" t="s">
        <v>54</v>
      </c>
      <c r="F32" s="54" t="s">
        <v>54</v>
      </c>
      <c r="G32" s="39" t="s">
        <v>54</v>
      </c>
      <c r="H32" s="57" t="s">
        <v>54</v>
      </c>
      <c r="I32" s="54" t="s">
        <v>54</v>
      </c>
      <c r="J32" s="41" t="s">
        <v>54</v>
      </c>
      <c r="K32" s="30" t="s">
        <v>54</v>
      </c>
      <c r="L32" s="31">
        <v>0</v>
      </c>
      <c r="M32" s="31">
        <v>0</v>
      </c>
      <c r="N32" s="32">
        <v>242</v>
      </c>
      <c r="O32" s="30" t="s">
        <v>54</v>
      </c>
      <c r="P32" s="29" t="s">
        <v>54</v>
      </c>
      <c r="Q32" s="31" t="s">
        <v>54</v>
      </c>
      <c r="R32" s="31">
        <v>0</v>
      </c>
      <c r="S32" s="31">
        <v>0</v>
      </c>
      <c r="T32" s="60" t="s">
        <v>55</v>
      </c>
      <c r="U32" s="31">
        <v>0</v>
      </c>
      <c r="V32" s="31">
        <v>0</v>
      </c>
      <c r="W32" s="71"/>
      <c r="X32" s="72"/>
      <c r="Y32" s="72"/>
      <c r="Z32" s="72"/>
      <c r="AA32" s="72"/>
      <c r="AB32" s="73"/>
      <c r="AC32" s="15"/>
    </row>
    <row r="33" spans="1:29" x14ac:dyDescent="0.2">
      <c r="A33" s="27">
        <f t="shared" si="0"/>
        <v>7</v>
      </c>
      <c r="B33" s="53" t="s">
        <v>54</v>
      </c>
      <c r="C33" s="54" t="s">
        <v>54</v>
      </c>
      <c r="D33" s="29" t="s">
        <v>54</v>
      </c>
      <c r="E33" s="57" t="s">
        <v>54</v>
      </c>
      <c r="F33" s="54" t="s">
        <v>54</v>
      </c>
      <c r="G33" s="39" t="s">
        <v>54</v>
      </c>
      <c r="H33" s="57" t="s">
        <v>54</v>
      </c>
      <c r="I33" s="54" t="s">
        <v>54</v>
      </c>
      <c r="J33" s="41" t="s">
        <v>54</v>
      </c>
      <c r="K33" s="30" t="s">
        <v>54</v>
      </c>
      <c r="L33" s="31">
        <v>0</v>
      </c>
      <c r="M33" s="31">
        <v>0</v>
      </c>
      <c r="N33" s="32">
        <v>265</v>
      </c>
      <c r="O33" s="30" t="s">
        <v>54</v>
      </c>
      <c r="P33" s="29" t="s">
        <v>54</v>
      </c>
      <c r="Q33" s="31" t="s">
        <v>54</v>
      </c>
      <c r="R33" s="31">
        <v>0</v>
      </c>
      <c r="S33" s="31">
        <v>0</v>
      </c>
      <c r="T33" s="60" t="s">
        <v>55</v>
      </c>
      <c r="U33" s="31">
        <v>0</v>
      </c>
      <c r="V33" s="31">
        <v>0</v>
      </c>
      <c r="W33" s="71"/>
      <c r="X33" s="72"/>
      <c r="Y33" s="72"/>
      <c r="Z33" s="72"/>
      <c r="AA33" s="72"/>
      <c r="AB33" s="73"/>
      <c r="AC33" s="15"/>
    </row>
    <row r="34" spans="1:29" x14ac:dyDescent="0.2">
      <c r="A34" s="27">
        <f t="shared" si="0"/>
        <v>8</v>
      </c>
      <c r="B34" s="53" t="s">
        <v>54</v>
      </c>
      <c r="C34" s="54" t="s">
        <v>54</v>
      </c>
      <c r="D34" s="29" t="s">
        <v>54</v>
      </c>
      <c r="E34" s="57" t="s">
        <v>54</v>
      </c>
      <c r="F34" s="54" t="s">
        <v>54</v>
      </c>
      <c r="G34" s="39" t="s">
        <v>54</v>
      </c>
      <c r="H34" s="57" t="s">
        <v>54</v>
      </c>
      <c r="I34" s="54" t="s">
        <v>54</v>
      </c>
      <c r="J34" s="41" t="s">
        <v>54</v>
      </c>
      <c r="K34" s="30" t="s">
        <v>54</v>
      </c>
      <c r="L34" s="31">
        <v>0</v>
      </c>
      <c r="M34" s="31">
        <v>0</v>
      </c>
      <c r="N34" s="32">
        <v>307</v>
      </c>
      <c r="O34" s="30" t="s">
        <v>54</v>
      </c>
      <c r="P34" s="29" t="s">
        <v>54</v>
      </c>
      <c r="Q34" s="31" t="s">
        <v>54</v>
      </c>
      <c r="R34" s="31">
        <v>0</v>
      </c>
      <c r="S34" s="31">
        <v>0</v>
      </c>
      <c r="T34" s="60" t="s">
        <v>55</v>
      </c>
      <c r="U34" s="31">
        <v>0</v>
      </c>
      <c r="V34" s="31">
        <v>0</v>
      </c>
      <c r="W34" s="71"/>
      <c r="X34" s="72"/>
      <c r="Y34" s="72"/>
      <c r="Z34" s="72"/>
      <c r="AA34" s="72"/>
      <c r="AB34" s="73"/>
      <c r="AC34" s="15"/>
    </row>
    <row r="35" spans="1:29" x14ac:dyDescent="0.2">
      <c r="A35" s="27">
        <f t="shared" si="0"/>
        <v>9</v>
      </c>
      <c r="B35" s="53" t="s">
        <v>54</v>
      </c>
      <c r="C35" s="54" t="s">
        <v>54</v>
      </c>
      <c r="D35" s="29" t="s">
        <v>54</v>
      </c>
      <c r="E35" s="57" t="s">
        <v>54</v>
      </c>
      <c r="F35" s="54" t="s">
        <v>54</v>
      </c>
      <c r="G35" s="39" t="s">
        <v>54</v>
      </c>
      <c r="H35" s="57" t="s">
        <v>54</v>
      </c>
      <c r="I35" s="54" t="s">
        <v>54</v>
      </c>
      <c r="J35" s="41" t="s">
        <v>54</v>
      </c>
      <c r="K35" s="30" t="s">
        <v>54</v>
      </c>
      <c r="L35" s="31">
        <v>0</v>
      </c>
      <c r="M35" s="31">
        <v>0</v>
      </c>
      <c r="N35" s="32">
        <v>260</v>
      </c>
      <c r="O35" s="30" t="s">
        <v>54</v>
      </c>
      <c r="P35" s="29" t="s">
        <v>54</v>
      </c>
      <c r="Q35" s="31" t="s">
        <v>54</v>
      </c>
      <c r="R35" s="31">
        <v>0</v>
      </c>
      <c r="S35" s="31">
        <v>0</v>
      </c>
      <c r="T35" s="60" t="s">
        <v>55</v>
      </c>
      <c r="U35" s="31">
        <v>0</v>
      </c>
      <c r="V35" s="31">
        <v>0</v>
      </c>
      <c r="W35" s="71"/>
      <c r="X35" s="72"/>
      <c r="Y35" s="72"/>
      <c r="Z35" s="72"/>
      <c r="AA35" s="72"/>
      <c r="AB35" s="73"/>
      <c r="AC35" s="15"/>
    </row>
    <row r="36" spans="1:29" x14ac:dyDescent="0.2">
      <c r="A36" s="27">
        <f t="shared" si="0"/>
        <v>10</v>
      </c>
      <c r="B36" s="53" t="s">
        <v>54</v>
      </c>
      <c r="C36" s="54" t="s">
        <v>54</v>
      </c>
      <c r="D36" s="29" t="s">
        <v>54</v>
      </c>
      <c r="E36" s="57" t="s">
        <v>54</v>
      </c>
      <c r="F36" s="54" t="s">
        <v>54</v>
      </c>
      <c r="G36" s="39" t="s">
        <v>54</v>
      </c>
      <c r="H36" s="57" t="s">
        <v>54</v>
      </c>
      <c r="I36" s="54" t="s">
        <v>54</v>
      </c>
      <c r="J36" s="41" t="s">
        <v>54</v>
      </c>
      <c r="K36" s="30" t="s">
        <v>54</v>
      </c>
      <c r="L36" s="31">
        <v>0</v>
      </c>
      <c r="M36" s="31">
        <v>0</v>
      </c>
      <c r="N36" s="32">
        <v>268</v>
      </c>
      <c r="O36" s="30" t="s">
        <v>54</v>
      </c>
      <c r="P36" s="29" t="s">
        <v>54</v>
      </c>
      <c r="Q36" s="31" t="s">
        <v>54</v>
      </c>
      <c r="R36" s="31">
        <v>0</v>
      </c>
      <c r="S36" s="31">
        <v>0</v>
      </c>
      <c r="T36" s="60" t="s">
        <v>55</v>
      </c>
      <c r="U36" s="31">
        <v>0</v>
      </c>
      <c r="V36" s="31">
        <v>0</v>
      </c>
      <c r="W36" s="71"/>
      <c r="X36" s="72"/>
      <c r="Y36" s="72"/>
      <c r="Z36" s="72"/>
      <c r="AA36" s="72"/>
      <c r="AB36" s="73"/>
      <c r="AC36" s="15"/>
    </row>
    <row r="37" spans="1:29" x14ac:dyDescent="0.2">
      <c r="A37" s="27">
        <f t="shared" si="0"/>
        <v>11</v>
      </c>
      <c r="B37" s="53" t="s">
        <v>54</v>
      </c>
      <c r="C37" s="54" t="s">
        <v>54</v>
      </c>
      <c r="D37" s="29" t="s">
        <v>54</v>
      </c>
      <c r="E37" s="57" t="s">
        <v>54</v>
      </c>
      <c r="F37" s="54" t="s">
        <v>54</v>
      </c>
      <c r="G37" s="39" t="s">
        <v>54</v>
      </c>
      <c r="H37" s="57" t="s">
        <v>54</v>
      </c>
      <c r="I37" s="54" t="s">
        <v>54</v>
      </c>
      <c r="J37" s="41" t="s">
        <v>54</v>
      </c>
      <c r="K37" s="30" t="s">
        <v>54</v>
      </c>
      <c r="L37" s="31">
        <v>0</v>
      </c>
      <c r="M37" s="31">
        <v>0</v>
      </c>
      <c r="N37" s="32">
        <v>227</v>
      </c>
      <c r="O37" s="30" t="s">
        <v>54</v>
      </c>
      <c r="P37" s="29" t="s">
        <v>54</v>
      </c>
      <c r="Q37" s="31" t="s">
        <v>54</v>
      </c>
      <c r="R37" s="31">
        <v>0</v>
      </c>
      <c r="S37" s="31">
        <v>0</v>
      </c>
      <c r="T37" s="60" t="s">
        <v>55</v>
      </c>
      <c r="U37" s="31">
        <v>0</v>
      </c>
      <c r="V37" s="31">
        <v>0</v>
      </c>
      <c r="W37" s="71"/>
      <c r="X37" s="72"/>
      <c r="Y37" s="72"/>
      <c r="Z37" s="72"/>
      <c r="AA37" s="72"/>
      <c r="AB37" s="73"/>
      <c r="AC37" s="15"/>
    </row>
    <row r="38" spans="1:29" x14ac:dyDescent="0.2">
      <c r="A38" s="27">
        <f t="shared" si="0"/>
        <v>12</v>
      </c>
      <c r="B38" s="53" t="s">
        <v>54</v>
      </c>
      <c r="C38" s="54" t="s">
        <v>54</v>
      </c>
      <c r="D38" s="29" t="s">
        <v>54</v>
      </c>
      <c r="E38" s="57" t="s">
        <v>54</v>
      </c>
      <c r="F38" s="54" t="s">
        <v>54</v>
      </c>
      <c r="G38" s="39" t="s">
        <v>54</v>
      </c>
      <c r="H38" s="57" t="s">
        <v>54</v>
      </c>
      <c r="I38" s="54" t="s">
        <v>54</v>
      </c>
      <c r="J38" s="41" t="s">
        <v>54</v>
      </c>
      <c r="K38" s="30" t="s">
        <v>54</v>
      </c>
      <c r="L38" s="31">
        <v>0</v>
      </c>
      <c r="M38" s="31">
        <v>0</v>
      </c>
      <c r="N38" s="32">
        <v>248</v>
      </c>
      <c r="O38" s="30" t="s">
        <v>54</v>
      </c>
      <c r="P38" s="29" t="s">
        <v>54</v>
      </c>
      <c r="Q38" s="31" t="s">
        <v>54</v>
      </c>
      <c r="R38" s="31">
        <v>0</v>
      </c>
      <c r="S38" s="31">
        <v>0</v>
      </c>
      <c r="T38" s="60" t="s">
        <v>55</v>
      </c>
      <c r="U38" s="31">
        <v>0</v>
      </c>
      <c r="V38" s="31">
        <v>0</v>
      </c>
      <c r="W38" s="71"/>
      <c r="X38" s="72"/>
      <c r="Y38" s="72"/>
      <c r="Z38" s="72"/>
      <c r="AA38" s="72"/>
      <c r="AB38" s="73"/>
      <c r="AC38" s="15"/>
    </row>
    <row r="39" spans="1:29" x14ac:dyDescent="0.2">
      <c r="A39" s="27">
        <f t="shared" si="0"/>
        <v>13</v>
      </c>
      <c r="B39" s="53" t="s">
        <v>54</v>
      </c>
      <c r="C39" s="54" t="s">
        <v>54</v>
      </c>
      <c r="D39" s="29" t="s">
        <v>54</v>
      </c>
      <c r="E39" s="57" t="s">
        <v>54</v>
      </c>
      <c r="F39" s="54" t="s">
        <v>54</v>
      </c>
      <c r="G39" s="39" t="s">
        <v>54</v>
      </c>
      <c r="H39" s="57" t="s">
        <v>54</v>
      </c>
      <c r="I39" s="54" t="s">
        <v>54</v>
      </c>
      <c r="J39" s="41" t="s">
        <v>54</v>
      </c>
      <c r="K39" s="30" t="s">
        <v>54</v>
      </c>
      <c r="L39" s="31">
        <v>0</v>
      </c>
      <c r="M39" s="31">
        <v>0</v>
      </c>
      <c r="N39" s="32">
        <v>117</v>
      </c>
      <c r="O39" s="30" t="s">
        <v>54</v>
      </c>
      <c r="P39" s="29" t="s">
        <v>54</v>
      </c>
      <c r="Q39" s="31" t="s">
        <v>54</v>
      </c>
      <c r="R39" s="31">
        <v>0</v>
      </c>
      <c r="S39" s="31">
        <v>0</v>
      </c>
      <c r="T39" s="60" t="s">
        <v>55</v>
      </c>
      <c r="U39" s="31">
        <v>0</v>
      </c>
      <c r="V39" s="31">
        <v>0</v>
      </c>
      <c r="W39" s="71"/>
      <c r="X39" s="72"/>
      <c r="Y39" s="72"/>
      <c r="Z39" s="72"/>
      <c r="AA39" s="72"/>
      <c r="AB39" s="73"/>
      <c r="AC39" s="15"/>
    </row>
    <row r="40" spans="1:29" x14ac:dyDescent="0.2">
      <c r="A40" s="27">
        <f t="shared" si="0"/>
        <v>14</v>
      </c>
      <c r="B40" s="53" t="s">
        <v>54</v>
      </c>
      <c r="C40" s="54" t="s">
        <v>54</v>
      </c>
      <c r="D40" s="29" t="s">
        <v>54</v>
      </c>
      <c r="E40" s="57" t="s">
        <v>54</v>
      </c>
      <c r="F40" s="54" t="s">
        <v>54</v>
      </c>
      <c r="G40" s="39" t="s">
        <v>54</v>
      </c>
      <c r="H40" s="57" t="s">
        <v>54</v>
      </c>
      <c r="I40" s="54" t="s">
        <v>54</v>
      </c>
      <c r="J40" s="41" t="s">
        <v>54</v>
      </c>
      <c r="K40" s="30" t="s">
        <v>54</v>
      </c>
      <c r="L40" s="31">
        <v>0</v>
      </c>
      <c r="M40" s="31">
        <v>0</v>
      </c>
      <c r="N40" s="32">
        <v>216</v>
      </c>
      <c r="O40" s="30" t="s">
        <v>54</v>
      </c>
      <c r="P40" s="29" t="s">
        <v>54</v>
      </c>
      <c r="Q40" s="31" t="s">
        <v>54</v>
      </c>
      <c r="R40" s="31">
        <v>0</v>
      </c>
      <c r="S40" s="31">
        <v>0</v>
      </c>
      <c r="T40" s="60" t="s">
        <v>55</v>
      </c>
      <c r="U40" s="31">
        <v>0</v>
      </c>
      <c r="V40" s="31">
        <v>0</v>
      </c>
      <c r="W40" s="71"/>
      <c r="X40" s="72"/>
      <c r="Y40" s="72"/>
      <c r="Z40" s="72"/>
      <c r="AA40" s="72"/>
      <c r="AB40" s="73"/>
      <c r="AC40" s="15"/>
    </row>
    <row r="41" spans="1:29" x14ac:dyDescent="0.2">
      <c r="A41" s="27">
        <f t="shared" si="0"/>
        <v>15</v>
      </c>
      <c r="B41" s="53" t="s">
        <v>54</v>
      </c>
      <c r="C41" s="54" t="s">
        <v>54</v>
      </c>
      <c r="D41" s="29" t="s">
        <v>54</v>
      </c>
      <c r="E41" s="57" t="s">
        <v>54</v>
      </c>
      <c r="F41" s="54" t="s">
        <v>54</v>
      </c>
      <c r="G41" s="39" t="s">
        <v>54</v>
      </c>
      <c r="H41" s="57" t="s">
        <v>54</v>
      </c>
      <c r="I41" s="54" t="s">
        <v>54</v>
      </c>
      <c r="J41" s="41" t="s">
        <v>54</v>
      </c>
      <c r="K41" s="30" t="s">
        <v>54</v>
      </c>
      <c r="L41" s="31">
        <v>0</v>
      </c>
      <c r="M41" s="31">
        <v>0</v>
      </c>
      <c r="N41" s="32">
        <v>236</v>
      </c>
      <c r="O41" s="30" t="s">
        <v>54</v>
      </c>
      <c r="P41" s="29" t="s">
        <v>54</v>
      </c>
      <c r="Q41" s="31" t="s">
        <v>54</v>
      </c>
      <c r="R41" s="31">
        <v>0</v>
      </c>
      <c r="S41" s="31">
        <v>0</v>
      </c>
      <c r="T41" s="60" t="s">
        <v>55</v>
      </c>
      <c r="U41" s="31">
        <v>0</v>
      </c>
      <c r="V41" s="31">
        <v>0</v>
      </c>
      <c r="W41" s="71"/>
      <c r="X41" s="72"/>
      <c r="Y41" s="72"/>
      <c r="Z41" s="72"/>
      <c r="AA41" s="72"/>
      <c r="AB41" s="73"/>
      <c r="AC41" s="15"/>
    </row>
    <row r="42" spans="1:29" x14ac:dyDescent="0.2">
      <c r="A42" s="27">
        <f t="shared" si="0"/>
        <v>16</v>
      </c>
      <c r="B42" s="53" t="s">
        <v>54</v>
      </c>
      <c r="C42" s="54" t="s">
        <v>54</v>
      </c>
      <c r="D42" s="29" t="s">
        <v>54</v>
      </c>
      <c r="E42" s="57" t="s">
        <v>54</v>
      </c>
      <c r="F42" s="54" t="s">
        <v>54</v>
      </c>
      <c r="G42" s="39" t="s">
        <v>54</v>
      </c>
      <c r="H42" s="57" t="s">
        <v>54</v>
      </c>
      <c r="I42" s="54" t="s">
        <v>54</v>
      </c>
      <c r="J42" s="41" t="s">
        <v>54</v>
      </c>
      <c r="K42" s="30" t="s">
        <v>54</v>
      </c>
      <c r="L42" s="31">
        <v>0</v>
      </c>
      <c r="M42" s="31">
        <v>0</v>
      </c>
      <c r="N42" s="32">
        <v>230</v>
      </c>
      <c r="O42" s="30" t="s">
        <v>54</v>
      </c>
      <c r="P42" s="29" t="s">
        <v>54</v>
      </c>
      <c r="Q42" s="31" t="s">
        <v>54</v>
      </c>
      <c r="R42" s="31">
        <v>0</v>
      </c>
      <c r="S42" s="31">
        <v>0</v>
      </c>
      <c r="T42" s="60" t="s">
        <v>55</v>
      </c>
      <c r="U42" s="31">
        <v>0</v>
      </c>
      <c r="V42" s="31">
        <v>0</v>
      </c>
      <c r="W42" s="71"/>
      <c r="X42" s="72"/>
      <c r="Y42" s="72"/>
      <c r="Z42" s="72"/>
      <c r="AA42" s="72"/>
      <c r="AB42" s="73"/>
      <c r="AC42" s="15"/>
    </row>
    <row r="43" spans="1:29" x14ac:dyDescent="0.2">
      <c r="A43" s="27">
        <f t="shared" si="0"/>
        <v>17</v>
      </c>
      <c r="B43" s="53" t="s">
        <v>54</v>
      </c>
      <c r="C43" s="54" t="s">
        <v>54</v>
      </c>
      <c r="D43" s="29" t="s">
        <v>54</v>
      </c>
      <c r="E43" s="57" t="s">
        <v>54</v>
      </c>
      <c r="F43" s="54" t="s">
        <v>54</v>
      </c>
      <c r="G43" s="39" t="s">
        <v>54</v>
      </c>
      <c r="H43" s="57" t="s">
        <v>54</v>
      </c>
      <c r="I43" s="54" t="s">
        <v>54</v>
      </c>
      <c r="J43" s="41" t="s">
        <v>54</v>
      </c>
      <c r="K43" s="30" t="s">
        <v>54</v>
      </c>
      <c r="L43" s="31">
        <v>0</v>
      </c>
      <c r="M43" s="31">
        <v>0</v>
      </c>
      <c r="N43" s="32">
        <v>241</v>
      </c>
      <c r="O43" s="30" t="s">
        <v>54</v>
      </c>
      <c r="P43" s="29" t="s">
        <v>54</v>
      </c>
      <c r="Q43" s="31" t="s">
        <v>54</v>
      </c>
      <c r="R43" s="31">
        <v>0</v>
      </c>
      <c r="S43" s="31">
        <v>0</v>
      </c>
      <c r="T43" s="60" t="s">
        <v>55</v>
      </c>
      <c r="U43" s="31">
        <v>0</v>
      </c>
      <c r="V43" s="31">
        <v>0</v>
      </c>
      <c r="W43" s="71"/>
      <c r="X43" s="72"/>
      <c r="Y43" s="72"/>
      <c r="Z43" s="72"/>
      <c r="AA43" s="72"/>
      <c r="AB43" s="73"/>
      <c r="AC43" s="15"/>
    </row>
    <row r="44" spans="1:29" x14ac:dyDescent="0.2">
      <c r="A44" s="27">
        <f t="shared" si="0"/>
        <v>18</v>
      </c>
      <c r="B44" s="53" t="s">
        <v>54</v>
      </c>
      <c r="C44" s="54" t="s">
        <v>54</v>
      </c>
      <c r="D44" s="29" t="s">
        <v>54</v>
      </c>
      <c r="E44" s="57" t="s">
        <v>54</v>
      </c>
      <c r="F44" s="54" t="s">
        <v>54</v>
      </c>
      <c r="G44" s="39" t="s">
        <v>54</v>
      </c>
      <c r="H44" s="57" t="s">
        <v>54</v>
      </c>
      <c r="I44" s="54" t="s">
        <v>54</v>
      </c>
      <c r="J44" s="41" t="s">
        <v>54</v>
      </c>
      <c r="K44" s="30" t="s">
        <v>54</v>
      </c>
      <c r="L44" s="31">
        <v>0</v>
      </c>
      <c r="M44" s="31">
        <v>0</v>
      </c>
      <c r="N44" s="32">
        <v>218</v>
      </c>
      <c r="O44" s="30" t="s">
        <v>54</v>
      </c>
      <c r="P44" s="29" t="s">
        <v>54</v>
      </c>
      <c r="Q44" s="31" t="s">
        <v>54</v>
      </c>
      <c r="R44" s="31">
        <v>0</v>
      </c>
      <c r="S44" s="31">
        <v>0</v>
      </c>
      <c r="T44" s="60" t="s">
        <v>55</v>
      </c>
      <c r="U44" s="31">
        <v>0</v>
      </c>
      <c r="V44" s="31">
        <v>0</v>
      </c>
      <c r="W44" s="71"/>
      <c r="X44" s="72"/>
      <c r="Y44" s="72"/>
      <c r="Z44" s="72"/>
      <c r="AA44" s="72"/>
      <c r="AB44" s="73"/>
      <c r="AC44" s="15"/>
    </row>
    <row r="45" spans="1:29" x14ac:dyDescent="0.2">
      <c r="A45" s="27">
        <f t="shared" si="0"/>
        <v>19</v>
      </c>
      <c r="B45" s="53" t="s">
        <v>54</v>
      </c>
      <c r="C45" s="54" t="s">
        <v>54</v>
      </c>
      <c r="D45" s="29" t="s">
        <v>54</v>
      </c>
      <c r="E45" s="57" t="s">
        <v>54</v>
      </c>
      <c r="F45" s="54" t="s">
        <v>54</v>
      </c>
      <c r="G45" s="39" t="s">
        <v>54</v>
      </c>
      <c r="H45" s="57" t="s">
        <v>54</v>
      </c>
      <c r="I45" s="54" t="s">
        <v>54</v>
      </c>
      <c r="J45" s="41" t="s">
        <v>54</v>
      </c>
      <c r="K45" s="30" t="s">
        <v>54</v>
      </c>
      <c r="L45" s="31">
        <v>0</v>
      </c>
      <c r="M45" s="31">
        <v>0</v>
      </c>
      <c r="N45" s="32">
        <v>278</v>
      </c>
      <c r="O45" s="30" t="s">
        <v>54</v>
      </c>
      <c r="P45" s="29" t="s">
        <v>54</v>
      </c>
      <c r="Q45" s="31" t="s">
        <v>54</v>
      </c>
      <c r="R45" s="31">
        <v>0</v>
      </c>
      <c r="S45" s="31">
        <v>0</v>
      </c>
      <c r="T45" s="60" t="s">
        <v>55</v>
      </c>
      <c r="U45" s="31">
        <v>0</v>
      </c>
      <c r="V45" s="31">
        <v>0</v>
      </c>
      <c r="W45" s="71"/>
      <c r="X45" s="72"/>
      <c r="Y45" s="72"/>
      <c r="Z45" s="72"/>
      <c r="AA45" s="72"/>
      <c r="AB45" s="73"/>
      <c r="AC45" s="15"/>
    </row>
    <row r="46" spans="1:29" x14ac:dyDescent="0.2">
      <c r="A46" s="27">
        <f t="shared" si="0"/>
        <v>20</v>
      </c>
      <c r="B46" s="53" t="s">
        <v>54</v>
      </c>
      <c r="C46" s="54" t="s">
        <v>54</v>
      </c>
      <c r="D46" s="29" t="s">
        <v>54</v>
      </c>
      <c r="E46" s="57" t="s">
        <v>54</v>
      </c>
      <c r="F46" s="54" t="s">
        <v>54</v>
      </c>
      <c r="G46" s="39" t="s">
        <v>54</v>
      </c>
      <c r="H46" s="57" t="s">
        <v>54</v>
      </c>
      <c r="I46" s="54" t="s">
        <v>54</v>
      </c>
      <c r="J46" s="41" t="s">
        <v>54</v>
      </c>
      <c r="K46" s="30" t="s">
        <v>54</v>
      </c>
      <c r="L46" s="31">
        <v>0</v>
      </c>
      <c r="M46" s="31">
        <v>0</v>
      </c>
      <c r="N46" s="32">
        <v>289</v>
      </c>
      <c r="O46" s="30" t="s">
        <v>54</v>
      </c>
      <c r="P46" s="29" t="s">
        <v>54</v>
      </c>
      <c r="Q46" s="31" t="s">
        <v>54</v>
      </c>
      <c r="R46" s="31">
        <v>0</v>
      </c>
      <c r="S46" s="31">
        <v>0</v>
      </c>
      <c r="T46" s="60" t="s">
        <v>55</v>
      </c>
      <c r="U46" s="31">
        <v>0</v>
      </c>
      <c r="V46" s="31">
        <v>0</v>
      </c>
      <c r="W46" s="71"/>
      <c r="X46" s="72"/>
      <c r="Y46" s="72"/>
      <c r="Z46" s="72"/>
      <c r="AA46" s="72"/>
      <c r="AB46" s="73"/>
      <c r="AC46" s="15"/>
    </row>
    <row r="47" spans="1:29" x14ac:dyDescent="0.2">
      <c r="A47" s="27">
        <f t="shared" si="0"/>
        <v>21</v>
      </c>
      <c r="B47" s="53" t="s">
        <v>54</v>
      </c>
      <c r="C47" s="54" t="s">
        <v>54</v>
      </c>
      <c r="D47" s="29" t="s">
        <v>54</v>
      </c>
      <c r="E47" s="57" t="s">
        <v>54</v>
      </c>
      <c r="F47" s="54" t="s">
        <v>54</v>
      </c>
      <c r="G47" s="39" t="s">
        <v>54</v>
      </c>
      <c r="H47" s="57" t="s">
        <v>54</v>
      </c>
      <c r="I47" s="54" t="s">
        <v>54</v>
      </c>
      <c r="J47" s="41" t="s">
        <v>54</v>
      </c>
      <c r="K47" s="30" t="s">
        <v>54</v>
      </c>
      <c r="L47" s="31">
        <v>0</v>
      </c>
      <c r="M47" s="31">
        <v>0</v>
      </c>
      <c r="N47" s="32">
        <v>266</v>
      </c>
      <c r="O47" s="30" t="s">
        <v>54</v>
      </c>
      <c r="P47" s="29" t="s">
        <v>54</v>
      </c>
      <c r="Q47" s="31" t="s">
        <v>54</v>
      </c>
      <c r="R47" s="31">
        <v>0</v>
      </c>
      <c r="S47" s="31">
        <v>0</v>
      </c>
      <c r="T47" s="60" t="s">
        <v>55</v>
      </c>
      <c r="U47" s="31">
        <v>0</v>
      </c>
      <c r="V47" s="31">
        <v>0</v>
      </c>
      <c r="W47" s="71"/>
      <c r="X47" s="72"/>
      <c r="Y47" s="72"/>
      <c r="Z47" s="72"/>
      <c r="AA47" s="72"/>
      <c r="AB47" s="73"/>
      <c r="AC47" s="15"/>
    </row>
    <row r="48" spans="1:29" x14ac:dyDescent="0.2">
      <c r="A48" s="27">
        <f t="shared" si="0"/>
        <v>22</v>
      </c>
      <c r="B48" s="53" t="s">
        <v>54</v>
      </c>
      <c r="C48" s="54" t="s">
        <v>54</v>
      </c>
      <c r="D48" s="29" t="s">
        <v>54</v>
      </c>
      <c r="E48" s="57" t="s">
        <v>54</v>
      </c>
      <c r="F48" s="54" t="s">
        <v>54</v>
      </c>
      <c r="G48" s="39" t="s">
        <v>54</v>
      </c>
      <c r="H48" s="57" t="s">
        <v>54</v>
      </c>
      <c r="I48" s="54" t="s">
        <v>54</v>
      </c>
      <c r="J48" s="41" t="s">
        <v>54</v>
      </c>
      <c r="K48" s="30" t="s">
        <v>54</v>
      </c>
      <c r="L48" s="31">
        <v>0</v>
      </c>
      <c r="M48" s="31">
        <v>0</v>
      </c>
      <c r="N48" s="32">
        <v>257</v>
      </c>
      <c r="O48" s="30" t="s">
        <v>54</v>
      </c>
      <c r="P48" s="29" t="s">
        <v>54</v>
      </c>
      <c r="Q48" s="31" t="s">
        <v>54</v>
      </c>
      <c r="R48" s="31">
        <v>0</v>
      </c>
      <c r="S48" s="31">
        <v>0</v>
      </c>
      <c r="T48" s="60" t="s">
        <v>55</v>
      </c>
      <c r="U48" s="31">
        <v>0</v>
      </c>
      <c r="V48" s="31">
        <v>0</v>
      </c>
      <c r="W48" s="71"/>
      <c r="X48" s="72"/>
      <c r="Y48" s="72"/>
      <c r="Z48" s="72"/>
      <c r="AA48" s="72"/>
      <c r="AB48" s="73"/>
      <c r="AC48" s="15"/>
    </row>
    <row r="49" spans="1:29" x14ac:dyDescent="0.2">
      <c r="A49" s="27">
        <f t="shared" si="0"/>
        <v>23</v>
      </c>
      <c r="B49" s="53" t="s">
        <v>54</v>
      </c>
      <c r="C49" s="54" t="s">
        <v>54</v>
      </c>
      <c r="D49" s="29" t="s">
        <v>54</v>
      </c>
      <c r="E49" s="57" t="s">
        <v>54</v>
      </c>
      <c r="F49" s="54" t="s">
        <v>54</v>
      </c>
      <c r="G49" s="39" t="s">
        <v>54</v>
      </c>
      <c r="H49" s="57" t="s">
        <v>54</v>
      </c>
      <c r="I49" s="54" t="s">
        <v>54</v>
      </c>
      <c r="J49" s="41" t="s">
        <v>54</v>
      </c>
      <c r="K49" s="30" t="s">
        <v>54</v>
      </c>
      <c r="L49" s="31">
        <v>0</v>
      </c>
      <c r="M49" s="31">
        <v>0</v>
      </c>
      <c r="N49" s="32">
        <v>257</v>
      </c>
      <c r="O49" s="30" t="s">
        <v>54</v>
      </c>
      <c r="P49" s="29" t="s">
        <v>54</v>
      </c>
      <c r="Q49" s="31" t="s">
        <v>54</v>
      </c>
      <c r="R49" s="31">
        <v>0</v>
      </c>
      <c r="S49" s="31">
        <v>0</v>
      </c>
      <c r="T49" s="60" t="s">
        <v>55</v>
      </c>
      <c r="U49" s="31">
        <v>0</v>
      </c>
      <c r="V49" s="31">
        <v>0</v>
      </c>
      <c r="W49" s="71"/>
      <c r="X49" s="72"/>
      <c r="Y49" s="72"/>
      <c r="Z49" s="72"/>
      <c r="AA49" s="72"/>
      <c r="AB49" s="73"/>
      <c r="AC49" s="15"/>
    </row>
    <row r="50" spans="1:29" x14ac:dyDescent="0.2">
      <c r="A50" s="27">
        <f t="shared" si="0"/>
        <v>24</v>
      </c>
      <c r="B50" s="53" t="s">
        <v>54</v>
      </c>
      <c r="C50" s="54" t="s">
        <v>54</v>
      </c>
      <c r="D50" s="29" t="s">
        <v>54</v>
      </c>
      <c r="E50" s="57" t="s">
        <v>54</v>
      </c>
      <c r="F50" s="54" t="s">
        <v>54</v>
      </c>
      <c r="G50" s="39" t="s">
        <v>54</v>
      </c>
      <c r="H50" s="57" t="s">
        <v>54</v>
      </c>
      <c r="I50" s="54" t="s">
        <v>54</v>
      </c>
      <c r="J50" s="41" t="s">
        <v>54</v>
      </c>
      <c r="K50" s="30" t="s">
        <v>54</v>
      </c>
      <c r="L50" s="31">
        <v>0</v>
      </c>
      <c r="M50" s="31">
        <v>0</v>
      </c>
      <c r="N50" s="32">
        <v>224</v>
      </c>
      <c r="O50" s="30" t="s">
        <v>54</v>
      </c>
      <c r="P50" s="29" t="s">
        <v>54</v>
      </c>
      <c r="Q50" s="31" t="s">
        <v>54</v>
      </c>
      <c r="R50" s="31">
        <v>0</v>
      </c>
      <c r="S50" s="31">
        <v>0</v>
      </c>
      <c r="T50" s="60" t="s">
        <v>55</v>
      </c>
      <c r="U50" s="31">
        <v>0</v>
      </c>
      <c r="V50" s="31">
        <v>0</v>
      </c>
      <c r="W50" s="71"/>
      <c r="X50" s="72"/>
      <c r="Y50" s="72"/>
      <c r="Z50" s="72"/>
      <c r="AA50" s="72"/>
      <c r="AB50" s="73"/>
      <c r="AC50" s="15"/>
    </row>
    <row r="51" spans="1:29" x14ac:dyDescent="0.2">
      <c r="A51" s="27">
        <f t="shared" si="0"/>
        <v>25</v>
      </c>
      <c r="B51" s="53" t="s">
        <v>54</v>
      </c>
      <c r="C51" s="54" t="s">
        <v>54</v>
      </c>
      <c r="D51" s="29" t="s">
        <v>54</v>
      </c>
      <c r="E51" s="57" t="s">
        <v>54</v>
      </c>
      <c r="F51" s="54" t="s">
        <v>54</v>
      </c>
      <c r="G51" s="39" t="s">
        <v>54</v>
      </c>
      <c r="H51" s="57" t="s">
        <v>54</v>
      </c>
      <c r="I51" s="54" t="s">
        <v>54</v>
      </c>
      <c r="J51" s="41" t="s">
        <v>54</v>
      </c>
      <c r="K51" s="30" t="s">
        <v>54</v>
      </c>
      <c r="L51" s="31">
        <v>0</v>
      </c>
      <c r="M51" s="31">
        <v>0</v>
      </c>
      <c r="N51" s="32">
        <v>223</v>
      </c>
      <c r="O51" s="30" t="s">
        <v>54</v>
      </c>
      <c r="P51" s="29" t="s">
        <v>54</v>
      </c>
      <c r="Q51" s="31" t="s">
        <v>54</v>
      </c>
      <c r="R51" s="31">
        <v>0</v>
      </c>
      <c r="S51" s="31">
        <v>0</v>
      </c>
      <c r="T51" s="60" t="s">
        <v>55</v>
      </c>
      <c r="U51" s="31">
        <v>0</v>
      </c>
      <c r="V51" s="31">
        <v>0</v>
      </c>
      <c r="W51" s="71"/>
      <c r="X51" s="72"/>
      <c r="Y51" s="72"/>
      <c r="Z51" s="72"/>
      <c r="AA51" s="72"/>
      <c r="AB51" s="73"/>
      <c r="AC51" s="15"/>
    </row>
    <row r="52" spans="1:29" x14ac:dyDescent="0.2">
      <c r="A52" s="27">
        <f t="shared" si="0"/>
        <v>26</v>
      </c>
      <c r="B52" s="53" t="s">
        <v>54</v>
      </c>
      <c r="C52" s="54" t="s">
        <v>54</v>
      </c>
      <c r="D52" s="29" t="s">
        <v>54</v>
      </c>
      <c r="E52" s="57" t="s">
        <v>54</v>
      </c>
      <c r="F52" s="54" t="s">
        <v>54</v>
      </c>
      <c r="G52" s="39" t="s">
        <v>54</v>
      </c>
      <c r="H52" s="57" t="s">
        <v>54</v>
      </c>
      <c r="I52" s="54" t="s">
        <v>54</v>
      </c>
      <c r="J52" s="41" t="s">
        <v>54</v>
      </c>
      <c r="K52" s="30" t="s">
        <v>54</v>
      </c>
      <c r="L52" s="31">
        <v>0</v>
      </c>
      <c r="M52" s="31">
        <v>0</v>
      </c>
      <c r="N52" s="32">
        <v>218</v>
      </c>
      <c r="O52" s="30" t="s">
        <v>54</v>
      </c>
      <c r="P52" s="29" t="s">
        <v>54</v>
      </c>
      <c r="Q52" s="31" t="s">
        <v>54</v>
      </c>
      <c r="R52" s="31">
        <v>0</v>
      </c>
      <c r="S52" s="31">
        <v>0</v>
      </c>
      <c r="T52" s="60" t="s">
        <v>55</v>
      </c>
      <c r="U52" s="31">
        <v>0</v>
      </c>
      <c r="V52" s="31">
        <v>0</v>
      </c>
      <c r="W52" s="71"/>
      <c r="X52" s="72"/>
      <c r="Y52" s="72"/>
      <c r="Z52" s="72"/>
      <c r="AA52" s="72"/>
      <c r="AB52" s="73"/>
      <c r="AC52" s="15"/>
    </row>
    <row r="53" spans="1:29" x14ac:dyDescent="0.2">
      <c r="A53" s="27">
        <f t="shared" si="0"/>
        <v>27</v>
      </c>
      <c r="B53" s="53" t="s">
        <v>54</v>
      </c>
      <c r="C53" s="54" t="s">
        <v>54</v>
      </c>
      <c r="D53" s="29" t="s">
        <v>54</v>
      </c>
      <c r="E53" s="57" t="s">
        <v>54</v>
      </c>
      <c r="F53" s="54" t="s">
        <v>54</v>
      </c>
      <c r="G53" s="39" t="s">
        <v>54</v>
      </c>
      <c r="H53" s="57" t="s">
        <v>54</v>
      </c>
      <c r="I53" s="54" t="s">
        <v>54</v>
      </c>
      <c r="J53" s="41" t="s">
        <v>54</v>
      </c>
      <c r="K53" s="30" t="s">
        <v>54</v>
      </c>
      <c r="L53" s="31">
        <v>0</v>
      </c>
      <c r="M53" s="31">
        <v>0</v>
      </c>
      <c r="N53" s="32">
        <v>261</v>
      </c>
      <c r="O53" s="30" t="s">
        <v>54</v>
      </c>
      <c r="P53" s="29" t="s">
        <v>54</v>
      </c>
      <c r="Q53" s="31" t="s">
        <v>54</v>
      </c>
      <c r="R53" s="31">
        <v>0</v>
      </c>
      <c r="S53" s="31">
        <v>0</v>
      </c>
      <c r="T53" s="60" t="s">
        <v>55</v>
      </c>
      <c r="U53" s="31">
        <v>0</v>
      </c>
      <c r="V53" s="31">
        <v>0</v>
      </c>
      <c r="W53" s="71"/>
      <c r="X53" s="72"/>
      <c r="Y53" s="72"/>
      <c r="Z53" s="72"/>
      <c r="AA53" s="72"/>
      <c r="AB53" s="73"/>
      <c r="AC53" s="15"/>
    </row>
    <row r="54" spans="1:29" x14ac:dyDescent="0.2">
      <c r="A54" s="27">
        <f t="shared" si="0"/>
        <v>28</v>
      </c>
      <c r="B54" s="53" t="s">
        <v>54</v>
      </c>
      <c r="C54" s="54" t="s">
        <v>54</v>
      </c>
      <c r="D54" s="29" t="s">
        <v>54</v>
      </c>
      <c r="E54" s="57" t="s">
        <v>54</v>
      </c>
      <c r="F54" s="54" t="s">
        <v>54</v>
      </c>
      <c r="G54" s="39" t="s">
        <v>54</v>
      </c>
      <c r="H54" s="57" t="s">
        <v>54</v>
      </c>
      <c r="I54" s="54" t="s">
        <v>54</v>
      </c>
      <c r="J54" s="41" t="s">
        <v>54</v>
      </c>
      <c r="K54" s="30" t="s">
        <v>54</v>
      </c>
      <c r="L54" s="31">
        <v>0</v>
      </c>
      <c r="M54" s="31">
        <v>0</v>
      </c>
      <c r="N54" s="32">
        <v>239</v>
      </c>
      <c r="O54" s="30" t="s">
        <v>54</v>
      </c>
      <c r="P54" s="29" t="s">
        <v>54</v>
      </c>
      <c r="Q54" s="31" t="s">
        <v>54</v>
      </c>
      <c r="R54" s="31">
        <v>0</v>
      </c>
      <c r="S54" s="31">
        <v>0</v>
      </c>
      <c r="T54" s="60" t="s">
        <v>55</v>
      </c>
      <c r="U54" s="31">
        <v>0</v>
      </c>
      <c r="V54" s="31">
        <v>0</v>
      </c>
      <c r="W54" s="71"/>
      <c r="X54" s="72"/>
      <c r="Y54" s="72"/>
      <c r="Z54" s="72"/>
      <c r="AA54" s="72"/>
      <c r="AB54" s="73"/>
      <c r="AC54" s="15"/>
    </row>
    <row r="55" spans="1:29" x14ac:dyDescent="0.2">
      <c r="A55" s="27">
        <v>29</v>
      </c>
      <c r="B55" s="53" t="s">
        <v>54</v>
      </c>
      <c r="C55" s="54" t="s">
        <v>54</v>
      </c>
      <c r="D55" s="29" t="s">
        <v>54</v>
      </c>
      <c r="E55" s="57" t="s">
        <v>54</v>
      </c>
      <c r="F55" s="54" t="s">
        <v>54</v>
      </c>
      <c r="G55" s="39" t="s">
        <v>54</v>
      </c>
      <c r="H55" s="57" t="s">
        <v>54</v>
      </c>
      <c r="I55" s="54" t="s">
        <v>54</v>
      </c>
      <c r="J55" s="41" t="s">
        <v>54</v>
      </c>
      <c r="K55" s="30" t="s">
        <v>54</v>
      </c>
      <c r="L55" s="31">
        <v>0</v>
      </c>
      <c r="M55" s="31">
        <v>0</v>
      </c>
      <c r="N55" s="32">
        <v>232</v>
      </c>
      <c r="O55" s="30" t="s">
        <v>54</v>
      </c>
      <c r="P55" s="29" t="s">
        <v>54</v>
      </c>
      <c r="Q55" s="31" t="s">
        <v>54</v>
      </c>
      <c r="R55" s="31">
        <v>0</v>
      </c>
      <c r="S55" s="31">
        <v>0</v>
      </c>
      <c r="T55" s="60" t="s">
        <v>55</v>
      </c>
      <c r="U55" s="31">
        <v>0</v>
      </c>
      <c r="V55" s="31">
        <v>0</v>
      </c>
      <c r="W55" s="71"/>
      <c r="X55" s="72"/>
      <c r="Y55" s="72"/>
      <c r="Z55" s="72"/>
      <c r="AA55" s="72"/>
      <c r="AB55" s="73"/>
      <c r="AC55" s="15"/>
    </row>
    <row r="56" spans="1:29" x14ac:dyDescent="0.2">
      <c r="A56" s="27">
        <v>1</v>
      </c>
      <c r="B56" s="53" t="s">
        <v>54</v>
      </c>
      <c r="C56" s="54" t="s">
        <v>54</v>
      </c>
      <c r="D56" s="29" t="s">
        <v>54</v>
      </c>
      <c r="E56" s="57" t="s">
        <v>54</v>
      </c>
      <c r="F56" s="54" t="s">
        <v>54</v>
      </c>
      <c r="G56" s="39" t="s">
        <v>54</v>
      </c>
      <c r="H56" s="57" t="s">
        <v>54</v>
      </c>
      <c r="I56" s="54" t="s">
        <v>54</v>
      </c>
      <c r="J56" s="41" t="s">
        <v>54</v>
      </c>
      <c r="K56" s="30" t="s">
        <v>54</v>
      </c>
      <c r="L56" s="31">
        <v>0</v>
      </c>
      <c r="M56" s="31">
        <v>0</v>
      </c>
      <c r="N56" s="68">
        <v>223</v>
      </c>
      <c r="O56" s="30" t="s">
        <v>54</v>
      </c>
      <c r="P56" s="29" t="s">
        <v>54</v>
      </c>
      <c r="Q56" s="31" t="s">
        <v>54</v>
      </c>
      <c r="R56" s="31">
        <v>0</v>
      </c>
      <c r="S56" s="31">
        <v>0</v>
      </c>
      <c r="T56" s="60" t="s">
        <v>55</v>
      </c>
      <c r="U56" s="31">
        <v>0</v>
      </c>
      <c r="V56" s="31">
        <v>0</v>
      </c>
      <c r="W56" s="71"/>
      <c r="X56" s="72"/>
      <c r="Y56" s="72"/>
      <c r="Z56" s="72"/>
      <c r="AA56" s="72"/>
      <c r="AB56" s="73"/>
      <c r="AC56" s="15"/>
    </row>
    <row r="57" spans="1:29" x14ac:dyDescent="0.2">
      <c r="A57" s="27">
        <v>31</v>
      </c>
      <c r="B57" s="53" t="s">
        <v>54</v>
      </c>
      <c r="C57" s="54" t="s">
        <v>54</v>
      </c>
      <c r="D57" s="29" t="s">
        <v>54</v>
      </c>
      <c r="E57" s="57" t="s">
        <v>54</v>
      </c>
      <c r="F57" s="54" t="s">
        <v>54</v>
      </c>
      <c r="G57" s="39" t="s">
        <v>54</v>
      </c>
      <c r="H57" s="57" t="s">
        <v>54</v>
      </c>
      <c r="I57" s="54" t="s">
        <v>54</v>
      </c>
      <c r="J57" s="41" t="s">
        <v>54</v>
      </c>
      <c r="K57" s="30" t="s">
        <v>54</v>
      </c>
      <c r="L57" s="31">
        <v>0</v>
      </c>
      <c r="M57" s="31">
        <v>0</v>
      </c>
      <c r="N57" s="36"/>
      <c r="O57" s="30" t="s">
        <v>54</v>
      </c>
      <c r="P57" s="29" t="s">
        <v>54</v>
      </c>
      <c r="Q57" s="31" t="s">
        <v>54</v>
      </c>
      <c r="R57" s="31">
        <v>0</v>
      </c>
      <c r="S57" s="31">
        <v>0</v>
      </c>
      <c r="T57" s="60" t="s">
        <v>55</v>
      </c>
      <c r="U57" s="31">
        <v>0</v>
      </c>
      <c r="V57" s="31">
        <v>0</v>
      </c>
      <c r="W57" s="71"/>
      <c r="X57" s="72"/>
      <c r="Y57" s="72"/>
      <c r="Z57" s="72"/>
      <c r="AA57" s="72"/>
      <c r="AB57" s="73"/>
      <c r="AC57" s="15"/>
    </row>
    <row r="58" spans="1:29" x14ac:dyDescent="0.2">
      <c r="A58" s="27">
        <v>1</v>
      </c>
      <c r="B58" s="53" t="s">
        <v>54</v>
      </c>
      <c r="C58" s="54" t="s">
        <v>54</v>
      </c>
      <c r="D58" s="29" t="s">
        <v>54</v>
      </c>
      <c r="E58" s="57" t="s">
        <v>54</v>
      </c>
      <c r="F58" s="54" t="s">
        <v>54</v>
      </c>
      <c r="G58" s="39" t="s">
        <v>54</v>
      </c>
      <c r="H58" s="57" t="s">
        <v>54</v>
      </c>
      <c r="I58" s="54" t="s">
        <v>54</v>
      </c>
      <c r="J58" s="41" t="s">
        <v>54</v>
      </c>
      <c r="K58" s="30" t="s">
        <v>54</v>
      </c>
      <c r="L58" s="31">
        <v>0</v>
      </c>
      <c r="M58" s="31">
        <v>0</v>
      </c>
      <c r="N58" s="68"/>
      <c r="O58" s="30" t="s">
        <v>54</v>
      </c>
      <c r="P58" s="29" t="s">
        <v>54</v>
      </c>
      <c r="Q58" s="31" t="s">
        <v>54</v>
      </c>
      <c r="R58" s="31">
        <v>0</v>
      </c>
      <c r="S58" s="31">
        <v>0</v>
      </c>
      <c r="T58" s="60" t="s">
        <v>55</v>
      </c>
      <c r="U58" s="31">
        <v>0</v>
      </c>
      <c r="V58" s="31">
        <v>0</v>
      </c>
      <c r="W58" s="71"/>
      <c r="X58" s="72"/>
      <c r="Y58" s="72"/>
      <c r="Z58" s="72"/>
      <c r="AA58" s="72"/>
      <c r="AB58" s="73"/>
      <c r="AC58" s="15"/>
    </row>
    <row r="59" spans="1:29" x14ac:dyDescent="0.2">
      <c r="A59" s="51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52">
        <f>SUM(L27:L58)</f>
        <v>0</v>
      </c>
      <c r="M59" s="52">
        <f>SUM(M27:M58)</f>
        <v>0</v>
      </c>
      <c r="N59" s="52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50"/>
      <c r="AC59" s="15"/>
    </row>
    <row r="60" spans="1:29" x14ac:dyDescent="0.2">
      <c r="A60" s="19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7"/>
      <c r="AC60" s="19"/>
    </row>
  </sheetData>
  <mergeCells count="63">
    <mergeCell ref="Y9:AA9"/>
    <mergeCell ref="C10:I10"/>
    <mergeCell ref="U7:X7"/>
    <mergeCell ref="Y7:AA7"/>
    <mergeCell ref="A3:AA3"/>
    <mergeCell ref="A4:AA4"/>
    <mergeCell ref="M6:O6"/>
    <mergeCell ref="Q6:R6"/>
    <mergeCell ref="B6:I6"/>
    <mergeCell ref="P14:Q14"/>
    <mergeCell ref="R14:S14"/>
    <mergeCell ref="Y10:AA10"/>
    <mergeCell ref="U11:X11"/>
    <mergeCell ref="Y11:AA11"/>
    <mergeCell ref="C8:F8"/>
    <mergeCell ref="H8:I8"/>
    <mergeCell ref="U8:X8"/>
    <mergeCell ref="Y8:AA8"/>
    <mergeCell ref="U9:X9"/>
    <mergeCell ref="B19:D19"/>
    <mergeCell ref="E19:G19"/>
    <mergeCell ref="H19:J19"/>
    <mergeCell ref="W31:AB31"/>
    <mergeCell ref="A14:J14"/>
    <mergeCell ref="N10:O10"/>
    <mergeCell ref="Q10:R10"/>
    <mergeCell ref="U10:X10"/>
    <mergeCell ref="U14:V14"/>
    <mergeCell ref="L14:N14"/>
    <mergeCell ref="B17:D17"/>
    <mergeCell ref="E17:G17"/>
    <mergeCell ref="H17:J17"/>
    <mergeCell ref="W34:AB34"/>
    <mergeCell ref="W27:AB27"/>
    <mergeCell ref="W28:AB28"/>
    <mergeCell ref="W29:AB29"/>
    <mergeCell ref="W30:AB30"/>
    <mergeCell ref="W32:AB32"/>
    <mergeCell ref="W33:AB33"/>
    <mergeCell ref="W49:AB49"/>
    <mergeCell ref="W50:AB50"/>
    <mergeCell ref="W40:AB40"/>
    <mergeCell ref="W41:AB41"/>
    <mergeCell ref="W42:AB42"/>
    <mergeCell ref="W35:AB35"/>
    <mergeCell ref="W36:AB36"/>
    <mergeCell ref="W37:AB37"/>
    <mergeCell ref="W38:AB38"/>
    <mergeCell ref="W39:AB39"/>
    <mergeCell ref="W43:AB43"/>
    <mergeCell ref="W44:AB44"/>
    <mergeCell ref="W45:AB45"/>
    <mergeCell ref="W46:AB46"/>
    <mergeCell ref="W47:AB47"/>
    <mergeCell ref="W48:AB48"/>
    <mergeCell ref="W55:AB55"/>
    <mergeCell ref="W56:AB56"/>
    <mergeCell ref="W58:AB58"/>
    <mergeCell ref="W51:AB51"/>
    <mergeCell ref="W52:AB52"/>
    <mergeCell ref="W53:AB53"/>
    <mergeCell ref="W54:AB54"/>
    <mergeCell ref="W57:AB57"/>
  </mergeCells>
  <phoneticPr fontId="3" type="noConversion"/>
  <pageMargins left="0.75" right="0.75" top="1" bottom="1" header="0.5" footer="0.5"/>
  <pageSetup paperSize="5" scale="74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topLeftCell="A25" zoomScale="125" zoomScaleNormal="125" workbookViewId="0">
      <selection activeCell="V56" sqref="V56"/>
    </sheetView>
  </sheetViews>
  <sheetFormatPr defaultColWidth="8.85546875" defaultRowHeight="12.75" x14ac:dyDescent="0.2"/>
  <cols>
    <col min="1" max="1" width="7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9" width="4.140625" customWidth="1"/>
    <col min="10" max="14" width="7.7109375" customWidth="1"/>
    <col min="15" max="16" width="8.7109375" customWidth="1"/>
    <col min="17" max="17" width="7.7109375" customWidth="1"/>
    <col min="19" max="19" width="9" customWidth="1"/>
    <col min="20" max="20" width="5.7109375" customWidth="1"/>
    <col min="21" max="21" width="6.7109375" customWidth="1"/>
    <col min="22" max="22" width="7.42578125" customWidth="1"/>
    <col min="23" max="24" width="3.7109375" customWidth="1"/>
    <col min="25" max="25" width="4.28515625" customWidth="1"/>
    <col min="26" max="26" width="5.42578125" customWidth="1"/>
    <col min="27" max="27" width="6.42578125" customWidth="1"/>
    <col min="28" max="28" width="8.7109375" customWidth="1"/>
  </cols>
  <sheetData>
    <row r="1" spans="1:29" x14ac:dyDescent="0.2">
      <c r="G1" s="2"/>
      <c r="H1" s="2"/>
      <c r="I1" s="2"/>
      <c r="J1" s="2"/>
      <c r="K1" s="2"/>
      <c r="L1" s="2"/>
      <c r="M1" s="2" t="s">
        <v>7</v>
      </c>
      <c r="N1" s="2"/>
      <c r="O1" s="2"/>
      <c r="P1" s="2"/>
      <c r="Q1" s="5"/>
      <c r="Y1" s="7"/>
      <c r="Z1" s="7"/>
      <c r="AA1" s="7"/>
    </row>
    <row r="2" spans="1:29" ht="4.5" customHeight="1" x14ac:dyDescent="0.2"/>
    <row r="3" spans="1:29" ht="18" x14ac:dyDescent="0.25">
      <c r="A3" s="87" t="s">
        <v>6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</row>
    <row r="4" spans="1:29" ht="14.25" customHeight="1" x14ac:dyDescent="0.2">
      <c r="A4" s="88" t="s">
        <v>49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</row>
    <row r="5" spans="1:29" ht="6.75" customHeight="1" x14ac:dyDescent="0.2"/>
    <row r="6" spans="1:29" x14ac:dyDescent="0.2">
      <c r="A6" t="s">
        <v>8</v>
      </c>
      <c r="B6" s="90" t="s">
        <v>59</v>
      </c>
      <c r="C6" s="90"/>
      <c r="D6" s="90"/>
      <c r="E6" s="90"/>
      <c r="F6" s="90"/>
      <c r="G6" s="90"/>
      <c r="H6" s="90"/>
      <c r="I6" s="90"/>
      <c r="K6" t="s">
        <v>4</v>
      </c>
      <c r="L6" s="1" t="s">
        <v>51</v>
      </c>
      <c r="M6" s="89"/>
      <c r="N6" s="89"/>
      <c r="O6" s="89"/>
      <c r="P6" t="s">
        <v>44</v>
      </c>
      <c r="Q6" s="80" t="s">
        <v>52</v>
      </c>
      <c r="R6" s="80"/>
    </row>
    <row r="7" spans="1:29" x14ac:dyDescent="0.2">
      <c r="U7" s="81" t="s">
        <v>37</v>
      </c>
      <c r="V7" s="81"/>
      <c r="W7" s="81"/>
      <c r="X7" s="81"/>
      <c r="Y7" s="85"/>
      <c r="Z7" s="85"/>
      <c r="AA7" s="85"/>
    </row>
    <row r="8" spans="1:29" x14ac:dyDescent="0.2">
      <c r="A8" t="s">
        <v>3</v>
      </c>
      <c r="C8" s="85" t="s">
        <v>64</v>
      </c>
      <c r="D8" s="85"/>
      <c r="E8" s="85"/>
      <c r="F8" s="85"/>
      <c r="G8" t="s">
        <v>45</v>
      </c>
      <c r="H8" s="85">
        <v>2020</v>
      </c>
      <c r="I8" s="85"/>
      <c r="K8" t="s">
        <v>33</v>
      </c>
      <c r="L8" s="1"/>
      <c r="M8" s="61" t="s">
        <v>53</v>
      </c>
      <c r="N8" s="1"/>
      <c r="O8" s="1"/>
      <c r="P8" s="1"/>
      <c r="Q8" s="1"/>
      <c r="R8" s="1"/>
      <c r="T8" s="26" t="s">
        <v>39</v>
      </c>
      <c r="U8" s="81" t="s">
        <v>38</v>
      </c>
      <c r="V8" s="81"/>
      <c r="W8" s="81"/>
      <c r="X8" s="81"/>
      <c r="Y8" s="86"/>
      <c r="Z8" s="86"/>
      <c r="AA8" s="86"/>
    </row>
    <row r="9" spans="1:29" x14ac:dyDescent="0.2">
      <c r="T9" s="26" t="s">
        <v>40</v>
      </c>
      <c r="U9" s="81" t="s">
        <v>36</v>
      </c>
      <c r="V9" s="81"/>
      <c r="W9" s="81"/>
      <c r="X9" s="81"/>
      <c r="Y9" s="86"/>
      <c r="Z9" s="86"/>
      <c r="AA9" s="86"/>
    </row>
    <row r="10" spans="1:29" x14ac:dyDescent="0.2">
      <c r="A10" t="s">
        <v>20</v>
      </c>
      <c r="C10" s="80"/>
      <c r="D10" s="80"/>
      <c r="E10" s="80"/>
      <c r="F10" s="80"/>
      <c r="G10" s="80"/>
      <c r="H10" s="80"/>
      <c r="I10" s="80"/>
      <c r="K10" s="10" t="s">
        <v>42</v>
      </c>
      <c r="N10" s="80"/>
      <c r="O10" s="80"/>
      <c r="P10" t="s">
        <v>43</v>
      </c>
      <c r="Q10" s="80"/>
      <c r="R10" s="80"/>
      <c r="T10" s="26" t="s">
        <v>41</v>
      </c>
      <c r="U10" s="81" t="s">
        <v>35</v>
      </c>
      <c r="V10" s="81"/>
      <c r="W10" s="81"/>
      <c r="X10" s="81"/>
      <c r="Y10" s="84"/>
      <c r="Z10" s="84"/>
      <c r="AA10" s="84"/>
    </row>
    <row r="11" spans="1:29" x14ac:dyDescent="0.2">
      <c r="T11" s="26" t="s">
        <v>40</v>
      </c>
      <c r="U11" s="75" t="s">
        <v>34</v>
      </c>
      <c r="V11" s="75"/>
      <c r="W11" s="75"/>
      <c r="X11" s="75"/>
      <c r="Y11" s="84"/>
      <c r="Z11" s="84"/>
      <c r="AA11" s="84"/>
    </row>
    <row r="12" spans="1:29" ht="5.25" customHeight="1" x14ac:dyDescent="0.2"/>
    <row r="13" spans="1:29" ht="5.25" customHeight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3"/>
      <c r="L13" s="14"/>
      <c r="M13" s="9"/>
      <c r="N13" s="20"/>
      <c r="O13" s="3"/>
      <c r="P13" s="9"/>
      <c r="Q13" s="9"/>
      <c r="R13" s="14"/>
      <c r="S13" s="9"/>
      <c r="T13" s="14"/>
      <c r="U13" s="14"/>
      <c r="V13" s="9"/>
      <c r="W13" s="14"/>
      <c r="X13" s="9"/>
      <c r="Y13" s="9"/>
      <c r="Z13" s="9"/>
      <c r="AA13" s="9"/>
      <c r="AB13" s="9"/>
      <c r="AC13" s="15"/>
    </row>
    <row r="14" spans="1:29" x14ac:dyDescent="0.2">
      <c r="A14" s="75" t="s">
        <v>9</v>
      </c>
      <c r="B14" s="75"/>
      <c r="C14" s="75"/>
      <c r="D14" s="75"/>
      <c r="E14" s="75"/>
      <c r="F14" s="75"/>
      <c r="G14" s="75"/>
      <c r="H14" s="75"/>
      <c r="I14" s="75"/>
      <c r="J14" s="75"/>
      <c r="K14" s="16" t="s">
        <v>19</v>
      </c>
      <c r="L14" s="74" t="s">
        <v>22</v>
      </c>
      <c r="M14" s="75"/>
      <c r="N14" s="76"/>
      <c r="O14" s="6"/>
      <c r="P14" s="74" t="s">
        <v>27</v>
      </c>
      <c r="Q14" s="75"/>
      <c r="R14" s="74" t="s">
        <v>28</v>
      </c>
      <c r="S14" s="75"/>
      <c r="T14" s="25" t="s">
        <v>29</v>
      </c>
      <c r="U14" s="82" t="s">
        <v>30</v>
      </c>
      <c r="V14" s="83"/>
      <c r="W14" s="24"/>
      <c r="AC14" s="15"/>
    </row>
    <row r="15" spans="1:29" ht="4.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6"/>
      <c r="L15" s="19"/>
      <c r="M15" s="1"/>
      <c r="N15" s="21"/>
      <c r="O15" s="4"/>
      <c r="P15" s="1"/>
      <c r="Q15" s="1"/>
      <c r="R15" s="19"/>
      <c r="S15" s="1"/>
      <c r="T15" s="19"/>
      <c r="U15" s="19"/>
      <c r="V15" s="1"/>
      <c r="W15" s="19"/>
      <c r="X15" s="1"/>
      <c r="Y15" s="1"/>
      <c r="Z15" s="1"/>
      <c r="AA15" s="1"/>
      <c r="AB15" s="1"/>
      <c r="AC15" s="15"/>
    </row>
    <row r="16" spans="1:29" ht="20.25" customHeight="1" x14ac:dyDescent="0.2">
      <c r="A16" s="3"/>
      <c r="E16" s="14"/>
      <c r="H16" s="14"/>
      <c r="K16" s="16"/>
      <c r="L16" s="15"/>
      <c r="M16" s="3"/>
      <c r="N16" s="22"/>
      <c r="O16" s="6"/>
      <c r="Q16" s="14"/>
      <c r="R16" s="15"/>
      <c r="S16" s="14"/>
      <c r="T16" s="15"/>
      <c r="U16" s="15"/>
      <c r="V16" s="14"/>
      <c r="W16" s="15"/>
      <c r="AC16" s="15"/>
    </row>
    <row r="17" spans="1:29" ht="15.75" customHeight="1" x14ac:dyDescent="0.2">
      <c r="A17" s="13" t="s">
        <v>1</v>
      </c>
      <c r="B17" s="74"/>
      <c r="C17" s="75"/>
      <c r="D17" s="75"/>
      <c r="E17" s="74"/>
      <c r="F17" s="75"/>
      <c r="G17" s="75"/>
      <c r="H17" s="74"/>
      <c r="I17" s="75"/>
      <c r="J17" s="76"/>
      <c r="K17" s="16" t="s">
        <v>2</v>
      </c>
      <c r="L17" s="15"/>
      <c r="M17" s="6"/>
      <c r="N17" s="22"/>
      <c r="O17" s="6"/>
      <c r="Q17" s="15"/>
      <c r="R17" s="15"/>
      <c r="S17" s="15"/>
      <c r="T17" s="15"/>
      <c r="U17" s="15"/>
      <c r="V17" s="15"/>
      <c r="W17" s="59" t="s">
        <v>47</v>
      </c>
      <c r="AC17" s="15"/>
    </row>
    <row r="18" spans="1:29" ht="3" customHeight="1" x14ac:dyDescent="0.2">
      <c r="A18" s="13"/>
      <c r="E18" s="15"/>
      <c r="H18" s="15"/>
      <c r="J18" s="22"/>
      <c r="K18" s="16"/>
      <c r="L18" s="15"/>
      <c r="M18" s="6"/>
      <c r="N18" s="22"/>
      <c r="O18" s="6"/>
      <c r="Q18" s="15"/>
      <c r="R18" s="15"/>
      <c r="S18" s="15"/>
      <c r="T18" s="15"/>
      <c r="U18" s="15"/>
      <c r="V18" s="15"/>
      <c r="W18" s="15"/>
      <c r="AC18" s="15"/>
    </row>
    <row r="19" spans="1:29" x14ac:dyDescent="0.2">
      <c r="A19" s="13" t="s">
        <v>10</v>
      </c>
      <c r="B19" s="74"/>
      <c r="C19" s="75"/>
      <c r="D19" s="75"/>
      <c r="E19" s="74"/>
      <c r="F19" s="75"/>
      <c r="G19" s="75"/>
      <c r="H19" s="74"/>
      <c r="I19" s="75"/>
      <c r="J19" s="76"/>
      <c r="K19" s="16" t="s">
        <v>17</v>
      </c>
      <c r="L19" s="17" t="s">
        <v>18</v>
      </c>
      <c r="M19" s="16" t="s">
        <v>23</v>
      </c>
      <c r="N19" s="18" t="s">
        <v>24</v>
      </c>
      <c r="O19" s="16" t="s">
        <v>11</v>
      </c>
      <c r="P19" s="17" t="s">
        <v>5</v>
      </c>
      <c r="Q19" s="17" t="s">
        <v>26</v>
      </c>
      <c r="R19" s="17" t="s">
        <v>5</v>
      </c>
      <c r="S19" s="17" t="s">
        <v>26</v>
      </c>
      <c r="T19" s="15"/>
      <c r="U19" s="17" t="s">
        <v>32</v>
      </c>
      <c r="V19" s="17" t="s">
        <v>31</v>
      </c>
      <c r="W19" s="28" t="s">
        <v>46</v>
      </c>
      <c r="AC19" s="15"/>
    </row>
    <row r="20" spans="1:29" ht="3" customHeight="1" x14ac:dyDescent="0.2">
      <c r="A20" s="13"/>
      <c r="E20" s="15"/>
      <c r="H20" s="15"/>
      <c r="J20" s="22"/>
      <c r="K20" s="6"/>
      <c r="L20" s="15"/>
      <c r="M20" s="6"/>
      <c r="N20" s="22"/>
      <c r="O20" s="6"/>
      <c r="P20" s="8"/>
      <c r="Q20" s="17"/>
      <c r="R20" s="15"/>
      <c r="S20" s="17"/>
      <c r="T20" s="15"/>
      <c r="U20" s="15"/>
      <c r="V20" s="15"/>
      <c r="W20" s="15"/>
      <c r="AC20" s="15"/>
    </row>
    <row r="21" spans="1:29" ht="18" customHeight="1" x14ac:dyDescent="0.2">
      <c r="A21" s="6"/>
      <c r="D21" s="10"/>
      <c r="E21" s="15"/>
      <c r="G21" s="10"/>
      <c r="H21" s="15"/>
      <c r="J21" s="37"/>
      <c r="K21" s="48"/>
      <c r="L21" s="15"/>
      <c r="M21" s="6"/>
      <c r="N21" s="22"/>
      <c r="O21" s="6"/>
      <c r="P21" s="8" t="s">
        <v>25</v>
      </c>
      <c r="Q21" s="17" t="s">
        <v>18</v>
      </c>
      <c r="R21" s="17" t="s">
        <v>25</v>
      </c>
      <c r="S21" s="17" t="s">
        <v>23</v>
      </c>
      <c r="T21" s="15"/>
      <c r="U21" s="15"/>
      <c r="V21" s="15"/>
      <c r="W21" s="15"/>
      <c r="AC21" s="15"/>
    </row>
    <row r="22" spans="1:29" ht="2.25" customHeight="1" x14ac:dyDescent="0.2">
      <c r="A22" s="6"/>
      <c r="E22" s="15"/>
      <c r="H22" s="15"/>
      <c r="J22" s="22"/>
      <c r="K22" s="6" t="s">
        <v>21</v>
      </c>
      <c r="L22" s="15"/>
      <c r="M22" s="6"/>
      <c r="N22" s="22"/>
      <c r="O22" s="6"/>
      <c r="Q22" s="15"/>
      <c r="R22" s="15"/>
      <c r="S22" s="15"/>
      <c r="T22" s="15"/>
      <c r="U22" s="15"/>
      <c r="V22" s="15"/>
      <c r="W22" s="15"/>
      <c r="AC22" s="15"/>
    </row>
    <row r="23" spans="1:29" ht="17.25" customHeight="1" x14ac:dyDescent="0.2">
      <c r="A23" s="6"/>
      <c r="E23" s="15"/>
      <c r="H23" s="15"/>
      <c r="K23" s="6"/>
      <c r="L23" s="15"/>
      <c r="M23" s="6"/>
      <c r="N23" s="22"/>
      <c r="O23" s="6"/>
      <c r="Q23" s="15"/>
      <c r="R23" s="15"/>
      <c r="S23" s="15"/>
      <c r="T23" s="15"/>
      <c r="U23" s="15"/>
      <c r="V23" s="15"/>
      <c r="W23" s="15"/>
      <c r="AC23" s="15"/>
    </row>
    <row r="24" spans="1:29" ht="9.75" customHeight="1" x14ac:dyDescent="0.2">
      <c r="A24" s="3"/>
      <c r="B24" s="9"/>
      <c r="C24" s="3"/>
      <c r="D24" s="9"/>
      <c r="E24" s="14"/>
      <c r="F24" s="3"/>
      <c r="G24" s="9"/>
      <c r="H24" s="14"/>
      <c r="I24" s="3"/>
      <c r="J24" s="9"/>
      <c r="K24" s="3"/>
      <c r="L24" s="14"/>
      <c r="M24" s="3"/>
      <c r="N24" s="20"/>
      <c r="O24" s="3"/>
      <c r="P24" s="9"/>
      <c r="Q24" s="14"/>
      <c r="R24" s="14"/>
      <c r="S24" s="14"/>
      <c r="T24" s="14"/>
      <c r="U24" s="14"/>
      <c r="V24" s="14"/>
      <c r="W24" s="14"/>
      <c r="X24" s="9"/>
      <c r="Y24" s="9"/>
      <c r="Z24" s="9"/>
      <c r="AA24" s="9"/>
      <c r="AB24" s="9"/>
      <c r="AC24" s="15"/>
    </row>
    <row r="25" spans="1:29" s="8" customFormat="1" ht="10.5" customHeight="1" x14ac:dyDescent="0.2">
      <c r="A25" s="16" t="s">
        <v>11</v>
      </c>
      <c r="B25" s="8" t="s">
        <v>12</v>
      </c>
      <c r="C25" s="16" t="s">
        <v>0</v>
      </c>
      <c r="D25" s="8" t="s">
        <v>13</v>
      </c>
      <c r="E25" s="17" t="s">
        <v>12</v>
      </c>
      <c r="F25" s="16" t="s">
        <v>0</v>
      </c>
      <c r="G25" s="8" t="s">
        <v>13</v>
      </c>
      <c r="H25" s="17" t="s">
        <v>12</v>
      </c>
      <c r="I25" s="16" t="s">
        <v>0</v>
      </c>
      <c r="J25" s="8" t="s">
        <v>13</v>
      </c>
      <c r="K25" s="16" t="s">
        <v>13</v>
      </c>
      <c r="L25" s="17" t="s">
        <v>13</v>
      </c>
      <c r="M25" s="16" t="s">
        <v>13</v>
      </c>
      <c r="N25" s="18" t="s">
        <v>14</v>
      </c>
      <c r="O25" s="16"/>
      <c r="Q25" s="17" t="s">
        <v>13</v>
      </c>
      <c r="R25" s="17"/>
      <c r="S25" s="17" t="s">
        <v>13</v>
      </c>
      <c r="T25" s="23" t="s">
        <v>16</v>
      </c>
      <c r="U25" s="17" t="s">
        <v>15</v>
      </c>
      <c r="V25" s="17" t="s">
        <v>15</v>
      </c>
      <c r="W25" s="17"/>
      <c r="AC25" s="17"/>
    </row>
    <row r="26" spans="1:29" ht="12" customHeight="1" x14ac:dyDescent="0.2">
      <c r="A26" s="6"/>
      <c r="C26" s="6"/>
      <c r="E26" s="15"/>
      <c r="F26" s="6"/>
      <c r="H26" s="15"/>
      <c r="I26" s="6"/>
      <c r="K26" s="6"/>
      <c r="L26" s="15"/>
      <c r="M26" s="6"/>
      <c r="N26" s="22"/>
      <c r="O26" s="6"/>
      <c r="Q26" s="15"/>
      <c r="R26" s="15"/>
      <c r="S26" s="15"/>
      <c r="T26" s="15"/>
      <c r="U26" s="15"/>
      <c r="V26" s="15"/>
      <c r="W26" s="15"/>
      <c r="AC26" s="15"/>
    </row>
    <row r="27" spans="1:29" x14ac:dyDescent="0.2">
      <c r="A27" s="12">
        <v>1</v>
      </c>
      <c r="B27" s="53">
        <v>2</v>
      </c>
      <c r="C27" s="54">
        <v>1.5</v>
      </c>
      <c r="D27" s="29">
        <f>SUM((B27*12+C27)*1.67)</f>
        <v>42.585000000000001</v>
      </c>
      <c r="E27" s="57"/>
      <c r="F27" s="54"/>
      <c r="G27" s="39"/>
      <c r="H27" s="57">
        <v>3</v>
      </c>
      <c r="I27" s="54">
        <v>6</v>
      </c>
      <c r="J27" s="29">
        <f>SUM((H27*12+I27)*1.67)</f>
        <v>70.14</v>
      </c>
      <c r="K27" s="30" t="s">
        <v>54</v>
      </c>
      <c r="L27" s="31">
        <v>0</v>
      </c>
      <c r="M27" s="70">
        <v>0</v>
      </c>
      <c r="N27" s="32">
        <v>0</v>
      </c>
      <c r="O27" s="30" t="s">
        <v>54</v>
      </c>
      <c r="P27" s="29" t="s">
        <v>54</v>
      </c>
      <c r="Q27" s="31" t="s">
        <v>54</v>
      </c>
      <c r="R27" s="35"/>
      <c r="S27" s="35"/>
      <c r="T27" s="60" t="s">
        <v>55</v>
      </c>
      <c r="U27" s="31">
        <v>5000</v>
      </c>
      <c r="V27" s="31"/>
      <c r="W27" s="71"/>
      <c r="X27" s="72"/>
      <c r="Y27" s="72"/>
      <c r="Z27" s="72"/>
      <c r="AA27" s="72"/>
      <c r="AB27" s="73"/>
      <c r="AC27" s="15"/>
    </row>
    <row r="28" spans="1:29" x14ac:dyDescent="0.2">
      <c r="A28" s="27">
        <f t="shared" ref="A28:A54" si="0">A27+1</f>
        <v>2</v>
      </c>
      <c r="B28" s="53">
        <v>2</v>
      </c>
      <c r="C28" s="54">
        <v>1.5</v>
      </c>
      <c r="D28" s="29">
        <f t="shared" ref="D28:D57" si="1">SUM((B28*12+C28)*1.67)</f>
        <v>42.585000000000001</v>
      </c>
      <c r="E28" s="57"/>
      <c r="F28" s="54"/>
      <c r="G28" s="39"/>
      <c r="H28" s="57">
        <v>3</v>
      </c>
      <c r="I28" s="54">
        <v>6</v>
      </c>
      <c r="J28" s="29">
        <f t="shared" ref="J28:J58" si="2">SUM((H28*12+I28)*1.67)</f>
        <v>70.14</v>
      </c>
      <c r="K28" s="30" t="s">
        <v>54</v>
      </c>
      <c r="L28" s="31">
        <f>SUM(D28-D27)</f>
        <v>0</v>
      </c>
      <c r="M28" s="70">
        <f t="shared" ref="M28:M34" si="3">SUM(J28-J27)</f>
        <v>0</v>
      </c>
      <c r="N28" s="32">
        <v>0</v>
      </c>
      <c r="O28" s="30" t="s">
        <v>54</v>
      </c>
      <c r="P28" s="29" t="s">
        <v>54</v>
      </c>
      <c r="Q28" s="31" t="s">
        <v>54</v>
      </c>
      <c r="R28" s="31"/>
      <c r="S28" s="31"/>
      <c r="T28" s="60" t="s">
        <v>55</v>
      </c>
      <c r="U28" s="31">
        <v>5000</v>
      </c>
      <c r="V28" s="31"/>
      <c r="W28" s="77"/>
      <c r="X28" s="78"/>
      <c r="Y28" s="78"/>
      <c r="Z28" s="78"/>
      <c r="AA28" s="78"/>
      <c r="AB28" s="79"/>
      <c r="AC28" s="15"/>
    </row>
    <row r="29" spans="1:29" x14ac:dyDescent="0.2">
      <c r="A29" s="27">
        <f t="shared" si="0"/>
        <v>3</v>
      </c>
      <c r="B29" s="53">
        <v>2</v>
      </c>
      <c r="C29" s="54">
        <v>1.5</v>
      </c>
      <c r="D29" s="29">
        <f t="shared" si="1"/>
        <v>42.585000000000001</v>
      </c>
      <c r="E29" s="57"/>
      <c r="F29" s="54"/>
      <c r="G29" s="39"/>
      <c r="H29" s="57">
        <v>3</v>
      </c>
      <c r="I29" s="54">
        <v>6</v>
      </c>
      <c r="J29" s="29">
        <f t="shared" si="2"/>
        <v>70.14</v>
      </c>
      <c r="K29" s="30" t="s">
        <v>54</v>
      </c>
      <c r="L29" s="31">
        <f t="shared" ref="L29:L36" si="4">SUM(D29-D28)</f>
        <v>0</v>
      </c>
      <c r="M29" s="70">
        <f>SUM(J29-J28)</f>
        <v>0</v>
      </c>
      <c r="N29" s="32">
        <v>0</v>
      </c>
      <c r="O29" s="30" t="s">
        <v>54</v>
      </c>
      <c r="P29" s="29" t="s">
        <v>54</v>
      </c>
      <c r="Q29" s="31" t="s">
        <v>54</v>
      </c>
      <c r="R29" s="31"/>
      <c r="S29" s="31"/>
      <c r="T29" s="60" t="s">
        <v>55</v>
      </c>
      <c r="U29" s="31">
        <v>5000</v>
      </c>
      <c r="V29" s="31"/>
      <c r="W29" s="77"/>
      <c r="X29" s="78"/>
      <c r="Y29" s="78"/>
      <c r="Z29" s="78"/>
      <c r="AA29" s="78"/>
      <c r="AB29" s="79"/>
      <c r="AC29" s="15"/>
    </row>
    <row r="30" spans="1:29" x14ac:dyDescent="0.2">
      <c r="A30" s="27">
        <f t="shared" si="0"/>
        <v>4</v>
      </c>
      <c r="B30" s="53">
        <v>2</v>
      </c>
      <c r="C30" s="54">
        <v>1.5</v>
      </c>
      <c r="D30" s="29">
        <f t="shared" si="1"/>
        <v>42.585000000000001</v>
      </c>
      <c r="E30" s="57"/>
      <c r="F30" s="54"/>
      <c r="G30" s="39"/>
      <c r="H30" s="57">
        <v>3</v>
      </c>
      <c r="I30" s="54">
        <v>6</v>
      </c>
      <c r="J30" s="29">
        <f t="shared" si="2"/>
        <v>70.14</v>
      </c>
      <c r="K30" s="30" t="s">
        <v>54</v>
      </c>
      <c r="L30" s="31">
        <f t="shared" si="4"/>
        <v>0</v>
      </c>
      <c r="M30" s="70">
        <f t="shared" si="3"/>
        <v>0</v>
      </c>
      <c r="N30" s="32">
        <v>0</v>
      </c>
      <c r="O30" s="30" t="s">
        <v>54</v>
      </c>
      <c r="P30" s="29" t="s">
        <v>54</v>
      </c>
      <c r="Q30" s="31" t="s">
        <v>54</v>
      </c>
      <c r="R30" s="31"/>
      <c r="S30" s="31"/>
      <c r="T30" s="60" t="s">
        <v>55</v>
      </c>
      <c r="U30" s="31">
        <v>5000</v>
      </c>
      <c r="V30" s="31"/>
      <c r="W30" s="71"/>
      <c r="X30" s="72"/>
      <c r="Y30" s="72"/>
      <c r="Z30" s="72"/>
      <c r="AA30" s="72"/>
      <c r="AB30" s="73"/>
      <c r="AC30" s="15"/>
    </row>
    <row r="31" spans="1:29" x14ac:dyDescent="0.2">
      <c r="A31" s="27">
        <f t="shared" si="0"/>
        <v>5</v>
      </c>
      <c r="B31" s="53">
        <v>2</v>
      </c>
      <c r="C31" s="54">
        <v>1.5</v>
      </c>
      <c r="D31" s="29">
        <f t="shared" si="1"/>
        <v>42.585000000000001</v>
      </c>
      <c r="E31" s="57"/>
      <c r="F31" s="54"/>
      <c r="G31" s="39"/>
      <c r="H31" s="57">
        <v>4</v>
      </c>
      <c r="I31" s="54">
        <v>8</v>
      </c>
      <c r="J31" s="29">
        <f t="shared" si="2"/>
        <v>93.52</v>
      </c>
      <c r="K31" s="30" t="s">
        <v>54</v>
      </c>
      <c r="L31" s="31">
        <f t="shared" si="4"/>
        <v>0</v>
      </c>
      <c r="M31" s="70">
        <f>SUM(J31-J30)</f>
        <v>23.379999999999995</v>
      </c>
      <c r="N31" s="32">
        <v>0</v>
      </c>
      <c r="O31" s="30" t="s">
        <v>54</v>
      </c>
      <c r="P31" s="29" t="s">
        <v>54</v>
      </c>
      <c r="Q31" s="31" t="s">
        <v>54</v>
      </c>
      <c r="R31" s="31"/>
      <c r="S31" s="31"/>
      <c r="T31" s="60" t="s">
        <v>55</v>
      </c>
      <c r="U31" s="31">
        <v>5000</v>
      </c>
      <c r="V31" s="31"/>
      <c r="W31" s="71"/>
      <c r="X31" s="72"/>
      <c r="Y31" s="72"/>
      <c r="Z31" s="72"/>
      <c r="AA31" s="72"/>
      <c r="AB31" s="73"/>
      <c r="AC31" s="15"/>
    </row>
    <row r="32" spans="1:29" x14ac:dyDescent="0.2">
      <c r="A32" s="27">
        <f t="shared" si="0"/>
        <v>6</v>
      </c>
      <c r="B32" s="53">
        <v>2</v>
      </c>
      <c r="C32" s="54">
        <v>1.5</v>
      </c>
      <c r="D32" s="29">
        <f t="shared" si="1"/>
        <v>42.585000000000001</v>
      </c>
      <c r="E32" s="57"/>
      <c r="F32" s="54"/>
      <c r="G32" s="39"/>
      <c r="H32" s="57">
        <v>5</v>
      </c>
      <c r="I32" s="54">
        <v>0</v>
      </c>
      <c r="J32" s="29">
        <f t="shared" si="2"/>
        <v>100.19999999999999</v>
      </c>
      <c r="K32" s="30" t="s">
        <v>54</v>
      </c>
      <c r="L32" s="31">
        <f t="shared" si="4"/>
        <v>0</v>
      </c>
      <c r="M32" s="70">
        <f t="shared" si="3"/>
        <v>6.6799999999999926</v>
      </c>
      <c r="N32" s="32">
        <v>0</v>
      </c>
      <c r="O32" s="30" t="s">
        <v>54</v>
      </c>
      <c r="P32" s="29" t="s">
        <v>54</v>
      </c>
      <c r="Q32" s="31" t="s">
        <v>54</v>
      </c>
      <c r="R32" s="31"/>
      <c r="S32" s="31"/>
      <c r="T32" s="60" t="s">
        <v>55</v>
      </c>
      <c r="U32" s="31">
        <v>5000</v>
      </c>
      <c r="V32" s="31"/>
      <c r="W32" s="71"/>
      <c r="X32" s="72"/>
      <c r="Y32" s="72"/>
      <c r="Z32" s="72"/>
      <c r="AA32" s="72"/>
      <c r="AB32" s="73"/>
      <c r="AC32" s="15"/>
    </row>
    <row r="33" spans="1:29" x14ac:dyDescent="0.2">
      <c r="A33" s="27">
        <f t="shared" si="0"/>
        <v>7</v>
      </c>
      <c r="B33" s="53">
        <v>2</v>
      </c>
      <c r="C33" s="54">
        <v>1.5</v>
      </c>
      <c r="D33" s="29">
        <f t="shared" si="1"/>
        <v>42.585000000000001</v>
      </c>
      <c r="E33" s="57"/>
      <c r="F33" s="54"/>
      <c r="G33" s="39"/>
      <c r="H33" s="57">
        <v>5</v>
      </c>
      <c r="I33" s="54">
        <v>10</v>
      </c>
      <c r="J33" s="29">
        <f t="shared" si="2"/>
        <v>116.89999999999999</v>
      </c>
      <c r="K33" s="30" t="s">
        <v>54</v>
      </c>
      <c r="L33" s="31">
        <f t="shared" si="4"/>
        <v>0</v>
      </c>
      <c r="M33" s="70">
        <f t="shared" si="3"/>
        <v>16.700000000000003</v>
      </c>
      <c r="N33" s="32">
        <v>0</v>
      </c>
      <c r="O33" s="30" t="s">
        <v>54</v>
      </c>
      <c r="P33" s="29" t="s">
        <v>54</v>
      </c>
      <c r="Q33" s="31" t="s">
        <v>54</v>
      </c>
      <c r="R33" s="31"/>
      <c r="S33" s="31"/>
      <c r="T33" s="60" t="s">
        <v>55</v>
      </c>
      <c r="U33" s="31">
        <v>5000</v>
      </c>
      <c r="V33" s="31"/>
      <c r="W33" s="71"/>
      <c r="X33" s="72"/>
      <c r="Y33" s="72"/>
      <c r="Z33" s="72"/>
      <c r="AA33" s="72"/>
      <c r="AB33" s="73"/>
      <c r="AC33" s="15"/>
    </row>
    <row r="34" spans="1:29" x14ac:dyDescent="0.2">
      <c r="A34" s="27">
        <f t="shared" si="0"/>
        <v>8</v>
      </c>
      <c r="B34" s="53">
        <v>2</v>
      </c>
      <c r="C34" s="54">
        <v>1.5</v>
      </c>
      <c r="D34" s="29">
        <f t="shared" si="1"/>
        <v>42.585000000000001</v>
      </c>
      <c r="E34" s="57"/>
      <c r="F34" s="54"/>
      <c r="G34" s="39"/>
      <c r="H34" s="57">
        <v>6</v>
      </c>
      <c r="I34" s="54">
        <v>1</v>
      </c>
      <c r="J34" s="29">
        <f t="shared" si="2"/>
        <v>121.91</v>
      </c>
      <c r="K34" s="30" t="s">
        <v>54</v>
      </c>
      <c r="L34" s="31">
        <f t="shared" si="4"/>
        <v>0</v>
      </c>
      <c r="M34" s="70">
        <f t="shared" si="3"/>
        <v>5.0100000000000051</v>
      </c>
      <c r="N34" s="32">
        <v>0</v>
      </c>
      <c r="O34" s="30" t="s">
        <v>54</v>
      </c>
      <c r="P34" s="29" t="s">
        <v>54</v>
      </c>
      <c r="Q34" s="31" t="s">
        <v>54</v>
      </c>
      <c r="R34" s="31"/>
      <c r="S34" s="31"/>
      <c r="T34" s="60" t="s">
        <v>55</v>
      </c>
      <c r="U34" s="31">
        <v>5000</v>
      </c>
      <c r="V34" s="31"/>
      <c r="W34" s="71"/>
      <c r="X34" s="72"/>
      <c r="Y34" s="72"/>
      <c r="Z34" s="72"/>
      <c r="AA34" s="72"/>
      <c r="AB34" s="73"/>
      <c r="AC34" s="15"/>
    </row>
    <row r="35" spans="1:29" x14ac:dyDescent="0.2">
      <c r="A35" s="27">
        <f t="shared" si="0"/>
        <v>9</v>
      </c>
      <c r="B35" s="53">
        <v>2</v>
      </c>
      <c r="C35" s="54">
        <v>1.5</v>
      </c>
      <c r="D35" s="29">
        <f t="shared" si="1"/>
        <v>42.585000000000001</v>
      </c>
      <c r="E35" s="57"/>
      <c r="F35" s="54"/>
      <c r="G35" s="39"/>
      <c r="H35" s="57">
        <v>6</v>
      </c>
      <c r="I35" s="54">
        <v>1</v>
      </c>
      <c r="J35" s="29">
        <f t="shared" si="2"/>
        <v>121.91</v>
      </c>
      <c r="K35" s="30" t="s">
        <v>54</v>
      </c>
      <c r="L35" s="31">
        <f t="shared" si="4"/>
        <v>0</v>
      </c>
      <c r="M35" s="70">
        <f t="shared" ref="M35:M58" si="5">SUM(J35-J34)</f>
        <v>0</v>
      </c>
      <c r="N35" s="32">
        <v>0</v>
      </c>
      <c r="O35" s="30" t="s">
        <v>54</v>
      </c>
      <c r="P35" s="29" t="s">
        <v>54</v>
      </c>
      <c r="Q35" s="31" t="s">
        <v>54</v>
      </c>
      <c r="R35" s="31"/>
      <c r="S35" s="31"/>
      <c r="T35" s="60" t="s">
        <v>55</v>
      </c>
      <c r="U35" s="31">
        <v>5000</v>
      </c>
      <c r="V35" s="31"/>
      <c r="W35" s="71"/>
      <c r="X35" s="72"/>
      <c r="Y35" s="72"/>
      <c r="Z35" s="72"/>
      <c r="AA35" s="72"/>
      <c r="AB35" s="73"/>
      <c r="AC35" s="15"/>
    </row>
    <row r="36" spans="1:29" x14ac:dyDescent="0.2">
      <c r="A36" s="27">
        <f t="shared" si="0"/>
        <v>10</v>
      </c>
      <c r="B36" s="53">
        <v>2</v>
      </c>
      <c r="C36" s="54">
        <v>1.5</v>
      </c>
      <c r="D36" s="29">
        <f t="shared" si="1"/>
        <v>42.585000000000001</v>
      </c>
      <c r="E36" s="57"/>
      <c r="F36" s="54"/>
      <c r="G36" s="39"/>
      <c r="H36" s="57">
        <v>6</v>
      </c>
      <c r="I36" s="54">
        <v>1</v>
      </c>
      <c r="J36" s="29">
        <f t="shared" si="2"/>
        <v>121.91</v>
      </c>
      <c r="K36" s="30" t="s">
        <v>54</v>
      </c>
      <c r="L36" s="31">
        <f t="shared" si="4"/>
        <v>0</v>
      </c>
      <c r="M36" s="70">
        <f t="shared" si="5"/>
        <v>0</v>
      </c>
      <c r="N36" s="32">
        <v>0</v>
      </c>
      <c r="O36" s="30" t="s">
        <v>54</v>
      </c>
      <c r="P36" s="29" t="s">
        <v>54</v>
      </c>
      <c r="Q36" s="31" t="s">
        <v>54</v>
      </c>
      <c r="R36" s="31"/>
      <c r="S36" s="31"/>
      <c r="T36" s="60" t="s">
        <v>55</v>
      </c>
      <c r="U36" s="31">
        <v>5000</v>
      </c>
      <c r="V36" s="31"/>
      <c r="W36" s="71"/>
      <c r="X36" s="72"/>
      <c r="Y36" s="72"/>
      <c r="Z36" s="72"/>
      <c r="AA36" s="72"/>
      <c r="AB36" s="73"/>
      <c r="AC36" s="15"/>
    </row>
    <row r="37" spans="1:29" x14ac:dyDescent="0.2">
      <c r="A37" s="27">
        <f t="shared" si="0"/>
        <v>11</v>
      </c>
      <c r="B37" s="53">
        <v>2</v>
      </c>
      <c r="C37" s="54">
        <v>1.5</v>
      </c>
      <c r="D37" s="29">
        <f t="shared" si="1"/>
        <v>42.585000000000001</v>
      </c>
      <c r="E37" s="57"/>
      <c r="F37" s="54"/>
      <c r="G37" s="39"/>
      <c r="H37" s="57">
        <v>6</v>
      </c>
      <c r="I37" s="54">
        <v>3</v>
      </c>
      <c r="J37" s="29">
        <f t="shared" si="2"/>
        <v>125.25</v>
      </c>
      <c r="K37" s="30" t="s">
        <v>54</v>
      </c>
      <c r="L37" s="31">
        <f>SUM(D37-D36)</f>
        <v>0</v>
      </c>
      <c r="M37" s="70">
        <f t="shared" si="5"/>
        <v>3.3400000000000034</v>
      </c>
      <c r="N37" s="32">
        <v>0</v>
      </c>
      <c r="O37" s="30" t="s">
        <v>54</v>
      </c>
      <c r="P37" s="29" t="s">
        <v>54</v>
      </c>
      <c r="Q37" s="31" t="s">
        <v>54</v>
      </c>
      <c r="R37" s="31"/>
      <c r="S37" s="31"/>
      <c r="T37" s="60" t="s">
        <v>55</v>
      </c>
      <c r="U37" s="31">
        <v>5000</v>
      </c>
      <c r="V37" s="31"/>
      <c r="W37" s="71"/>
      <c r="X37" s="72"/>
      <c r="Y37" s="72"/>
      <c r="Z37" s="72"/>
      <c r="AA37" s="72"/>
      <c r="AB37" s="73"/>
      <c r="AC37" s="15"/>
    </row>
    <row r="38" spans="1:29" x14ac:dyDescent="0.2">
      <c r="A38" s="27">
        <f t="shared" si="0"/>
        <v>12</v>
      </c>
      <c r="B38" s="53">
        <v>2</v>
      </c>
      <c r="C38" s="54">
        <v>1.5</v>
      </c>
      <c r="D38" s="29">
        <f t="shared" si="1"/>
        <v>42.585000000000001</v>
      </c>
      <c r="E38" s="57"/>
      <c r="F38" s="54"/>
      <c r="G38" s="39"/>
      <c r="H38" s="57">
        <v>6</v>
      </c>
      <c r="I38" s="54">
        <v>5</v>
      </c>
      <c r="J38" s="29">
        <f t="shared" si="2"/>
        <v>128.59</v>
      </c>
      <c r="K38" s="30" t="s">
        <v>54</v>
      </c>
      <c r="L38" s="31">
        <f t="shared" ref="L38:L55" si="6">SUM(D38-D37)</f>
        <v>0</v>
      </c>
      <c r="M38" s="70">
        <f t="shared" si="5"/>
        <v>3.3400000000000034</v>
      </c>
      <c r="N38" s="32">
        <v>0</v>
      </c>
      <c r="O38" s="30" t="s">
        <v>54</v>
      </c>
      <c r="P38" s="29" t="s">
        <v>54</v>
      </c>
      <c r="Q38" s="31" t="s">
        <v>54</v>
      </c>
      <c r="R38" s="31"/>
      <c r="S38" s="31"/>
      <c r="T38" s="60" t="s">
        <v>55</v>
      </c>
      <c r="U38" s="31">
        <v>5000</v>
      </c>
      <c r="V38" s="31"/>
      <c r="W38" s="71"/>
      <c r="X38" s="72"/>
      <c r="Y38" s="72"/>
      <c r="Z38" s="72"/>
      <c r="AA38" s="72"/>
      <c r="AB38" s="73"/>
      <c r="AC38" s="15"/>
    </row>
    <row r="39" spans="1:29" x14ac:dyDescent="0.2">
      <c r="A39" s="27">
        <f t="shared" si="0"/>
        <v>13</v>
      </c>
      <c r="B39" s="53">
        <v>2</v>
      </c>
      <c r="C39" s="54">
        <v>1.5</v>
      </c>
      <c r="D39" s="29">
        <f t="shared" si="1"/>
        <v>42.585000000000001</v>
      </c>
      <c r="E39" s="57"/>
      <c r="F39" s="54"/>
      <c r="G39" s="39"/>
      <c r="H39" s="57">
        <v>6</v>
      </c>
      <c r="I39" s="54">
        <v>5</v>
      </c>
      <c r="J39" s="29">
        <f t="shared" si="2"/>
        <v>128.59</v>
      </c>
      <c r="K39" s="30" t="s">
        <v>54</v>
      </c>
      <c r="L39" s="31">
        <f t="shared" si="6"/>
        <v>0</v>
      </c>
      <c r="M39" s="70">
        <f t="shared" si="5"/>
        <v>0</v>
      </c>
      <c r="N39" s="32">
        <v>0</v>
      </c>
      <c r="O39" s="30" t="s">
        <v>54</v>
      </c>
      <c r="P39" s="29" t="s">
        <v>54</v>
      </c>
      <c r="Q39" s="31" t="s">
        <v>54</v>
      </c>
      <c r="R39" s="31"/>
      <c r="S39" s="31"/>
      <c r="T39" s="60" t="s">
        <v>55</v>
      </c>
      <c r="U39" s="31">
        <v>5000</v>
      </c>
      <c r="V39" s="31"/>
      <c r="W39" s="71"/>
      <c r="X39" s="72"/>
      <c r="Y39" s="72"/>
      <c r="Z39" s="72"/>
      <c r="AA39" s="72"/>
      <c r="AB39" s="73"/>
      <c r="AC39" s="15"/>
    </row>
    <row r="40" spans="1:29" x14ac:dyDescent="0.2">
      <c r="A40" s="27">
        <f t="shared" si="0"/>
        <v>14</v>
      </c>
      <c r="B40" s="53">
        <v>2</v>
      </c>
      <c r="C40" s="54">
        <v>1.5</v>
      </c>
      <c r="D40" s="29">
        <f t="shared" si="1"/>
        <v>42.585000000000001</v>
      </c>
      <c r="E40" s="57"/>
      <c r="F40" s="54"/>
      <c r="G40" s="39"/>
      <c r="H40" s="57">
        <v>6</v>
      </c>
      <c r="I40" s="54">
        <v>6</v>
      </c>
      <c r="J40" s="29">
        <f t="shared" si="2"/>
        <v>130.26</v>
      </c>
      <c r="K40" s="30" t="s">
        <v>54</v>
      </c>
      <c r="L40" s="31">
        <f t="shared" si="6"/>
        <v>0</v>
      </c>
      <c r="M40" s="70">
        <f t="shared" si="5"/>
        <v>1.6699999999999875</v>
      </c>
      <c r="N40" s="32">
        <v>0</v>
      </c>
      <c r="O40" s="30" t="s">
        <v>54</v>
      </c>
      <c r="P40" s="29" t="s">
        <v>54</v>
      </c>
      <c r="Q40" s="31" t="s">
        <v>54</v>
      </c>
      <c r="R40" s="31"/>
      <c r="S40" s="31"/>
      <c r="T40" s="60" t="s">
        <v>55</v>
      </c>
      <c r="U40" s="31">
        <v>5000</v>
      </c>
      <c r="V40" s="31"/>
      <c r="W40" s="71"/>
      <c r="X40" s="72"/>
      <c r="Y40" s="72"/>
      <c r="Z40" s="72"/>
      <c r="AA40" s="72"/>
      <c r="AB40" s="73"/>
      <c r="AC40" s="15"/>
    </row>
    <row r="41" spans="1:29" x14ac:dyDescent="0.2">
      <c r="A41" s="27">
        <f t="shared" si="0"/>
        <v>15</v>
      </c>
      <c r="B41" s="53">
        <v>2</v>
      </c>
      <c r="C41" s="54">
        <v>1.5</v>
      </c>
      <c r="D41" s="29">
        <f t="shared" si="1"/>
        <v>42.585000000000001</v>
      </c>
      <c r="E41" s="57"/>
      <c r="F41" s="54"/>
      <c r="G41" s="39"/>
      <c r="H41" s="57">
        <v>6</v>
      </c>
      <c r="I41" s="54">
        <v>6</v>
      </c>
      <c r="J41" s="29">
        <f t="shared" si="2"/>
        <v>130.26</v>
      </c>
      <c r="K41" s="30" t="s">
        <v>54</v>
      </c>
      <c r="L41" s="31">
        <f t="shared" si="6"/>
        <v>0</v>
      </c>
      <c r="M41" s="70">
        <f t="shared" si="5"/>
        <v>0</v>
      </c>
      <c r="N41" s="32">
        <v>0</v>
      </c>
      <c r="O41" s="30" t="s">
        <v>54</v>
      </c>
      <c r="P41" s="29" t="s">
        <v>54</v>
      </c>
      <c r="Q41" s="31" t="s">
        <v>54</v>
      </c>
      <c r="R41" s="31"/>
      <c r="S41" s="31"/>
      <c r="T41" s="60" t="s">
        <v>55</v>
      </c>
      <c r="U41" s="31">
        <v>5000</v>
      </c>
      <c r="V41" s="31"/>
      <c r="W41" s="71"/>
      <c r="X41" s="72"/>
      <c r="Y41" s="72"/>
      <c r="Z41" s="72"/>
      <c r="AA41" s="72"/>
      <c r="AB41" s="73"/>
      <c r="AC41" s="15"/>
    </row>
    <row r="42" spans="1:29" x14ac:dyDescent="0.2">
      <c r="A42" s="27">
        <f t="shared" si="0"/>
        <v>16</v>
      </c>
      <c r="B42" s="53">
        <v>2</v>
      </c>
      <c r="C42" s="54">
        <v>1.5</v>
      </c>
      <c r="D42" s="29">
        <f t="shared" si="1"/>
        <v>42.585000000000001</v>
      </c>
      <c r="E42" s="57"/>
      <c r="F42" s="54"/>
      <c r="G42" s="39"/>
      <c r="H42" s="57">
        <v>6</v>
      </c>
      <c r="I42" s="54">
        <v>8</v>
      </c>
      <c r="J42" s="29">
        <f t="shared" si="2"/>
        <v>133.6</v>
      </c>
      <c r="K42" s="30" t="s">
        <v>54</v>
      </c>
      <c r="L42" s="31">
        <f>SUM(D42-D41)</f>
        <v>0</v>
      </c>
      <c r="M42" s="70">
        <f t="shared" si="5"/>
        <v>3.3400000000000034</v>
      </c>
      <c r="N42" s="32">
        <v>0</v>
      </c>
      <c r="O42" s="30" t="s">
        <v>54</v>
      </c>
      <c r="P42" s="29" t="s">
        <v>54</v>
      </c>
      <c r="Q42" s="31" t="s">
        <v>54</v>
      </c>
      <c r="R42" s="31"/>
      <c r="S42" s="31"/>
      <c r="T42" s="60" t="s">
        <v>55</v>
      </c>
      <c r="U42" s="31">
        <v>5000</v>
      </c>
      <c r="V42" s="31"/>
      <c r="W42" s="71"/>
      <c r="X42" s="72"/>
      <c r="Y42" s="72"/>
      <c r="Z42" s="72"/>
      <c r="AA42" s="72"/>
      <c r="AB42" s="73"/>
      <c r="AC42" s="15"/>
    </row>
    <row r="43" spans="1:29" x14ac:dyDescent="0.2">
      <c r="A43" s="27">
        <f t="shared" si="0"/>
        <v>17</v>
      </c>
      <c r="B43" s="53">
        <v>2</v>
      </c>
      <c r="C43" s="54">
        <v>1.5</v>
      </c>
      <c r="D43" s="29">
        <f t="shared" si="1"/>
        <v>42.585000000000001</v>
      </c>
      <c r="E43" s="57"/>
      <c r="F43" s="54"/>
      <c r="G43" s="39"/>
      <c r="H43" s="57">
        <v>6</v>
      </c>
      <c r="I43" s="54">
        <v>8</v>
      </c>
      <c r="J43" s="29">
        <f t="shared" si="2"/>
        <v>133.6</v>
      </c>
      <c r="K43" s="30" t="s">
        <v>54</v>
      </c>
      <c r="L43" s="31">
        <f t="shared" si="6"/>
        <v>0</v>
      </c>
      <c r="M43" s="70">
        <f t="shared" si="5"/>
        <v>0</v>
      </c>
      <c r="N43" s="32">
        <v>0</v>
      </c>
      <c r="O43" s="30" t="s">
        <v>54</v>
      </c>
      <c r="P43" s="29" t="s">
        <v>54</v>
      </c>
      <c r="Q43" s="31" t="s">
        <v>54</v>
      </c>
      <c r="R43" s="31"/>
      <c r="S43" s="31"/>
      <c r="T43" s="60" t="s">
        <v>55</v>
      </c>
      <c r="U43" s="31">
        <v>5000</v>
      </c>
      <c r="V43" s="31"/>
      <c r="W43" s="71"/>
      <c r="X43" s="72"/>
      <c r="Y43" s="72"/>
      <c r="Z43" s="72"/>
      <c r="AA43" s="72"/>
      <c r="AB43" s="73"/>
      <c r="AC43" s="15"/>
    </row>
    <row r="44" spans="1:29" x14ac:dyDescent="0.2">
      <c r="A44" s="27">
        <f t="shared" si="0"/>
        <v>18</v>
      </c>
      <c r="B44" s="53">
        <v>2</v>
      </c>
      <c r="C44" s="54">
        <v>1.5</v>
      </c>
      <c r="D44" s="29">
        <f t="shared" si="1"/>
        <v>42.585000000000001</v>
      </c>
      <c r="E44" s="57"/>
      <c r="F44" s="54"/>
      <c r="G44" s="39"/>
      <c r="H44" s="57">
        <v>6</v>
      </c>
      <c r="I44" s="54">
        <v>8</v>
      </c>
      <c r="J44" s="29">
        <f t="shared" si="2"/>
        <v>133.6</v>
      </c>
      <c r="K44" s="30" t="s">
        <v>54</v>
      </c>
      <c r="L44" s="31">
        <f t="shared" si="6"/>
        <v>0</v>
      </c>
      <c r="M44" s="70">
        <f t="shared" si="5"/>
        <v>0</v>
      </c>
      <c r="N44" s="32">
        <v>0</v>
      </c>
      <c r="O44" s="30" t="s">
        <v>54</v>
      </c>
      <c r="P44" s="29" t="s">
        <v>54</v>
      </c>
      <c r="Q44" s="31" t="s">
        <v>54</v>
      </c>
      <c r="R44" s="31"/>
      <c r="S44" s="31"/>
      <c r="T44" s="60" t="s">
        <v>55</v>
      </c>
      <c r="U44" s="31">
        <v>5000</v>
      </c>
      <c r="V44" s="31"/>
      <c r="W44" s="71"/>
      <c r="X44" s="72"/>
      <c r="Y44" s="72"/>
      <c r="Z44" s="72"/>
      <c r="AA44" s="72"/>
      <c r="AB44" s="73"/>
      <c r="AC44" s="15"/>
    </row>
    <row r="45" spans="1:29" x14ac:dyDescent="0.2">
      <c r="A45" s="27">
        <f t="shared" si="0"/>
        <v>19</v>
      </c>
      <c r="B45" s="53">
        <v>2</v>
      </c>
      <c r="C45" s="54">
        <v>1.5</v>
      </c>
      <c r="D45" s="29">
        <f t="shared" si="1"/>
        <v>42.585000000000001</v>
      </c>
      <c r="E45" s="57"/>
      <c r="F45" s="54"/>
      <c r="G45" s="39"/>
      <c r="H45" s="57">
        <v>7</v>
      </c>
      <c r="I45" s="54">
        <v>2</v>
      </c>
      <c r="J45" s="29">
        <f t="shared" si="2"/>
        <v>143.62</v>
      </c>
      <c r="K45" s="30" t="s">
        <v>54</v>
      </c>
      <c r="L45" s="31">
        <f t="shared" si="6"/>
        <v>0</v>
      </c>
      <c r="M45" s="70">
        <f t="shared" si="5"/>
        <v>10.02000000000001</v>
      </c>
      <c r="N45" s="32">
        <v>0</v>
      </c>
      <c r="O45" s="30" t="s">
        <v>54</v>
      </c>
      <c r="P45" s="29" t="s">
        <v>54</v>
      </c>
      <c r="Q45" s="31" t="s">
        <v>54</v>
      </c>
      <c r="R45" s="31"/>
      <c r="S45" s="31"/>
      <c r="T45" s="60" t="s">
        <v>55</v>
      </c>
      <c r="U45" s="31">
        <v>5000</v>
      </c>
      <c r="V45" s="31"/>
      <c r="W45" s="71"/>
      <c r="X45" s="72"/>
      <c r="Y45" s="72"/>
      <c r="Z45" s="72"/>
      <c r="AA45" s="72"/>
      <c r="AB45" s="73"/>
      <c r="AC45" s="15"/>
    </row>
    <row r="46" spans="1:29" x14ac:dyDescent="0.2">
      <c r="A46" s="27">
        <f t="shared" si="0"/>
        <v>20</v>
      </c>
      <c r="B46" s="53">
        <v>2</v>
      </c>
      <c r="C46" s="54">
        <v>1.5</v>
      </c>
      <c r="D46" s="29">
        <f t="shared" si="1"/>
        <v>42.585000000000001</v>
      </c>
      <c r="E46" s="57"/>
      <c r="F46" s="54"/>
      <c r="G46" s="39"/>
      <c r="H46" s="57">
        <v>7</v>
      </c>
      <c r="I46" s="54">
        <v>2</v>
      </c>
      <c r="J46" s="29">
        <f t="shared" si="2"/>
        <v>143.62</v>
      </c>
      <c r="K46" s="30" t="s">
        <v>54</v>
      </c>
      <c r="L46" s="31">
        <f t="shared" si="6"/>
        <v>0</v>
      </c>
      <c r="M46" s="70">
        <f t="shared" si="5"/>
        <v>0</v>
      </c>
      <c r="N46" s="32">
        <v>0</v>
      </c>
      <c r="O46" s="30" t="s">
        <v>54</v>
      </c>
      <c r="P46" s="29" t="s">
        <v>54</v>
      </c>
      <c r="Q46" s="31" t="s">
        <v>54</v>
      </c>
      <c r="R46" s="31"/>
      <c r="S46" s="31"/>
      <c r="T46" s="60" t="s">
        <v>55</v>
      </c>
      <c r="U46" s="31">
        <v>5000</v>
      </c>
      <c r="V46" s="31"/>
      <c r="W46" s="71"/>
      <c r="X46" s="72"/>
      <c r="Y46" s="72"/>
      <c r="Z46" s="72"/>
      <c r="AA46" s="72"/>
      <c r="AB46" s="73"/>
      <c r="AC46" s="15"/>
    </row>
    <row r="47" spans="1:29" x14ac:dyDescent="0.2">
      <c r="A47" s="27">
        <f t="shared" si="0"/>
        <v>21</v>
      </c>
      <c r="B47" s="53">
        <v>2</v>
      </c>
      <c r="C47" s="54">
        <v>1.5</v>
      </c>
      <c r="D47" s="29">
        <f t="shared" si="1"/>
        <v>42.585000000000001</v>
      </c>
      <c r="E47" s="57"/>
      <c r="F47" s="54"/>
      <c r="G47" s="39"/>
      <c r="H47" s="57">
        <v>7</v>
      </c>
      <c r="I47" s="54">
        <v>6</v>
      </c>
      <c r="J47" s="29">
        <f t="shared" si="2"/>
        <v>150.29999999999998</v>
      </c>
      <c r="K47" s="30" t="s">
        <v>54</v>
      </c>
      <c r="L47" s="31">
        <f t="shared" si="6"/>
        <v>0</v>
      </c>
      <c r="M47" s="70">
        <f t="shared" si="5"/>
        <v>6.6799999999999784</v>
      </c>
      <c r="N47" s="32">
        <v>0</v>
      </c>
      <c r="O47" s="30" t="s">
        <v>54</v>
      </c>
      <c r="P47" s="29" t="s">
        <v>54</v>
      </c>
      <c r="Q47" s="31" t="s">
        <v>54</v>
      </c>
      <c r="R47" s="31"/>
      <c r="S47" s="31"/>
      <c r="T47" s="60" t="s">
        <v>55</v>
      </c>
      <c r="U47" s="31">
        <v>5000</v>
      </c>
      <c r="V47" s="31"/>
      <c r="W47" s="71"/>
      <c r="X47" s="72"/>
      <c r="Y47" s="72"/>
      <c r="Z47" s="72"/>
      <c r="AA47" s="72"/>
      <c r="AB47" s="73"/>
      <c r="AC47" s="15"/>
    </row>
    <row r="48" spans="1:29" x14ac:dyDescent="0.2">
      <c r="A48" s="27">
        <f t="shared" si="0"/>
        <v>22</v>
      </c>
      <c r="B48" s="53">
        <v>2</v>
      </c>
      <c r="C48" s="54">
        <v>1.5</v>
      </c>
      <c r="D48" s="29">
        <f t="shared" si="1"/>
        <v>42.585000000000001</v>
      </c>
      <c r="E48" s="57"/>
      <c r="F48" s="54"/>
      <c r="G48" s="39"/>
      <c r="H48" s="57">
        <v>7</v>
      </c>
      <c r="I48" s="54">
        <v>6</v>
      </c>
      <c r="J48" s="29">
        <f t="shared" si="2"/>
        <v>150.29999999999998</v>
      </c>
      <c r="K48" s="30" t="s">
        <v>54</v>
      </c>
      <c r="L48" s="31">
        <f t="shared" si="6"/>
        <v>0</v>
      </c>
      <c r="M48" s="70">
        <f t="shared" si="5"/>
        <v>0</v>
      </c>
      <c r="N48" s="32">
        <v>0</v>
      </c>
      <c r="O48" s="30" t="s">
        <v>54</v>
      </c>
      <c r="P48" s="29" t="s">
        <v>54</v>
      </c>
      <c r="Q48" s="31" t="s">
        <v>54</v>
      </c>
      <c r="R48" s="31"/>
      <c r="S48" s="31"/>
      <c r="T48" s="60" t="s">
        <v>55</v>
      </c>
      <c r="U48" s="31">
        <v>5000</v>
      </c>
      <c r="V48" s="31"/>
      <c r="W48" s="71"/>
      <c r="X48" s="72"/>
      <c r="Y48" s="72"/>
      <c r="Z48" s="72"/>
      <c r="AA48" s="72"/>
      <c r="AB48" s="73"/>
      <c r="AC48" s="15"/>
    </row>
    <row r="49" spans="1:29" x14ac:dyDescent="0.2">
      <c r="A49" s="27">
        <f t="shared" si="0"/>
        <v>23</v>
      </c>
      <c r="B49" s="53">
        <v>2</v>
      </c>
      <c r="C49" s="54">
        <v>1.5</v>
      </c>
      <c r="D49" s="29">
        <f t="shared" si="1"/>
        <v>42.585000000000001</v>
      </c>
      <c r="E49" s="57"/>
      <c r="F49" s="54"/>
      <c r="G49" s="39"/>
      <c r="H49" s="57">
        <v>7</v>
      </c>
      <c r="I49" s="54">
        <v>6</v>
      </c>
      <c r="J49" s="29">
        <f t="shared" si="2"/>
        <v>150.29999999999998</v>
      </c>
      <c r="K49" s="30" t="s">
        <v>54</v>
      </c>
      <c r="L49" s="31">
        <f t="shared" si="6"/>
        <v>0</v>
      </c>
      <c r="M49" s="70">
        <f t="shared" si="5"/>
        <v>0</v>
      </c>
      <c r="N49" s="32">
        <v>0</v>
      </c>
      <c r="O49" s="30" t="s">
        <v>54</v>
      </c>
      <c r="P49" s="29" t="s">
        <v>54</v>
      </c>
      <c r="Q49" s="31" t="s">
        <v>54</v>
      </c>
      <c r="R49" s="31"/>
      <c r="S49" s="31"/>
      <c r="T49" s="60" t="s">
        <v>55</v>
      </c>
      <c r="U49" s="31">
        <v>5000</v>
      </c>
      <c r="V49" s="31"/>
      <c r="W49" s="71"/>
      <c r="X49" s="72"/>
      <c r="Y49" s="72"/>
      <c r="Z49" s="72"/>
      <c r="AA49" s="72"/>
      <c r="AB49" s="73"/>
      <c r="AC49" s="15"/>
    </row>
    <row r="50" spans="1:29" x14ac:dyDescent="0.2">
      <c r="A50" s="27">
        <f t="shared" si="0"/>
        <v>24</v>
      </c>
      <c r="B50" s="53">
        <v>2</v>
      </c>
      <c r="C50" s="54">
        <v>1.5</v>
      </c>
      <c r="D50" s="29">
        <f t="shared" si="1"/>
        <v>42.585000000000001</v>
      </c>
      <c r="E50" s="57"/>
      <c r="F50" s="54"/>
      <c r="G50" s="39"/>
      <c r="H50" s="57">
        <v>7</v>
      </c>
      <c r="I50" s="54">
        <v>10</v>
      </c>
      <c r="J50" s="29">
        <f t="shared" si="2"/>
        <v>156.97999999999999</v>
      </c>
      <c r="K50" s="30" t="s">
        <v>54</v>
      </c>
      <c r="L50" s="31">
        <f t="shared" si="6"/>
        <v>0</v>
      </c>
      <c r="M50" s="70">
        <f t="shared" si="5"/>
        <v>6.6800000000000068</v>
      </c>
      <c r="N50" s="32">
        <v>0</v>
      </c>
      <c r="O50" s="30" t="s">
        <v>54</v>
      </c>
      <c r="P50" s="29" t="s">
        <v>54</v>
      </c>
      <c r="Q50" s="31" t="s">
        <v>54</v>
      </c>
      <c r="R50" s="31"/>
      <c r="S50" s="31"/>
      <c r="T50" s="60" t="s">
        <v>55</v>
      </c>
      <c r="U50" s="31">
        <v>5000</v>
      </c>
      <c r="V50" s="31"/>
      <c r="W50" s="71"/>
      <c r="X50" s="72"/>
      <c r="Y50" s="72"/>
      <c r="Z50" s="72"/>
      <c r="AA50" s="72"/>
      <c r="AB50" s="73"/>
      <c r="AC50" s="15"/>
    </row>
    <row r="51" spans="1:29" x14ac:dyDescent="0.2">
      <c r="A51" s="27">
        <f t="shared" si="0"/>
        <v>25</v>
      </c>
      <c r="B51" s="53">
        <v>2</v>
      </c>
      <c r="C51" s="54">
        <v>1.5</v>
      </c>
      <c r="D51" s="29">
        <f t="shared" si="1"/>
        <v>42.585000000000001</v>
      </c>
      <c r="E51" s="57"/>
      <c r="F51" s="54"/>
      <c r="G51" s="39"/>
      <c r="H51" s="57">
        <v>7</v>
      </c>
      <c r="I51" s="54">
        <v>10</v>
      </c>
      <c r="J51" s="29">
        <f t="shared" si="2"/>
        <v>156.97999999999999</v>
      </c>
      <c r="K51" s="30" t="s">
        <v>54</v>
      </c>
      <c r="L51" s="31">
        <v>0</v>
      </c>
      <c r="M51" s="70">
        <f>SUM(J51-J50)</f>
        <v>0</v>
      </c>
      <c r="N51" s="32">
        <v>0</v>
      </c>
      <c r="O51" s="30" t="s">
        <v>54</v>
      </c>
      <c r="P51" s="29" t="s">
        <v>54</v>
      </c>
      <c r="Q51" s="31" t="s">
        <v>54</v>
      </c>
      <c r="R51" s="31"/>
      <c r="S51" s="31"/>
      <c r="T51" s="60" t="s">
        <v>55</v>
      </c>
      <c r="U51" s="31">
        <v>5000</v>
      </c>
      <c r="V51" s="31"/>
      <c r="W51" s="71"/>
      <c r="X51" s="72"/>
      <c r="Y51" s="72"/>
      <c r="Z51" s="72"/>
      <c r="AA51" s="72"/>
      <c r="AB51" s="73"/>
      <c r="AC51" s="15"/>
    </row>
    <row r="52" spans="1:29" x14ac:dyDescent="0.2">
      <c r="A52" s="27">
        <f t="shared" si="0"/>
        <v>26</v>
      </c>
      <c r="B52" s="53">
        <v>2</v>
      </c>
      <c r="C52" s="54">
        <v>1.5</v>
      </c>
      <c r="D52" s="29">
        <f t="shared" si="1"/>
        <v>42.585000000000001</v>
      </c>
      <c r="E52" s="57"/>
      <c r="F52" s="54"/>
      <c r="G52" s="39"/>
      <c r="H52" s="57">
        <v>7</v>
      </c>
      <c r="I52" s="54">
        <v>10</v>
      </c>
      <c r="J52" s="29">
        <f t="shared" si="2"/>
        <v>156.97999999999999</v>
      </c>
      <c r="K52" s="30" t="s">
        <v>54</v>
      </c>
      <c r="L52" s="31">
        <f t="shared" si="6"/>
        <v>0</v>
      </c>
      <c r="M52" s="70">
        <f t="shared" si="5"/>
        <v>0</v>
      </c>
      <c r="N52" s="32">
        <v>0</v>
      </c>
      <c r="O52" s="30" t="s">
        <v>54</v>
      </c>
      <c r="P52" s="29" t="s">
        <v>54</v>
      </c>
      <c r="Q52" s="31" t="s">
        <v>54</v>
      </c>
      <c r="R52" s="31"/>
      <c r="S52" s="31"/>
      <c r="T52" s="60" t="s">
        <v>55</v>
      </c>
      <c r="U52" s="31">
        <v>5000</v>
      </c>
      <c r="V52" s="31"/>
      <c r="W52" s="71"/>
      <c r="X52" s="72"/>
      <c r="Y52" s="72"/>
      <c r="Z52" s="72"/>
      <c r="AA52" s="72"/>
      <c r="AB52" s="73"/>
      <c r="AC52" s="15"/>
    </row>
    <row r="53" spans="1:29" x14ac:dyDescent="0.2">
      <c r="A53" s="27">
        <f t="shared" si="0"/>
        <v>27</v>
      </c>
      <c r="B53" s="53">
        <v>2</v>
      </c>
      <c r="C53" s="54">
        <v>1.5</v>
      </c>
      <c r="D53" s="29">
        <f t="shared" si="1"/>
        <v>42.585000000000001</v>
      </c>
      <c r="E53" s="57"/>
      <c r="F53" s="54"/>
      <c r="G53" s="39"/>
      <c r="H53" s="57">
        <v>7</v>
      </c>
      <c r="I53" s="54">
        <v>10</v>
      </c>
      <c r="J53" s="29">
        <f t="shared" si="2"/>
        <v>156.97999999999999</v>
      </c>
      <c r="K53" s="30" t="s">
        <v>54</v>
      </c>
      <c r="L53" s="31">
        <f t="shared" si="6"/>
        <v>0</v>
      </c>
      <c r="M53" s="70">
        <f t="shared" si="5"/>
        <v>0</v>
      </c>
      <c r="N53" s="32">
        <v>0</v>
      </c>
      <c r="O53" s="30" t="s">
        <v>54</v>
      </c>
      <c r="P53" s="29" t="s">
        <v>54</v>
      </c>
      <c r="Q53" s="31" t="s">
        <v>54</v>
      </c>
      <c r="R53" s="31"/>
      <c r="S53" s="31"/>
      <c r="T53" s="60" t="s">
        <v>55</v>
      </c>
      <c r="U53" s="31">
        <v>5000</v>
      </c>
      <c r="V53" s="31"/>
      <c r="W53" s="71"/>
      <c r="X53" s="72"/>
      <c r="Y53" s="72"/>
      <c r="Z53" s="72"/>
      <c r="AA53" s="72"/>
      <c r="AB53" s="73"/>
      <c r="AC53" s="15"/>
    </row>
    <row r="54" spans="1:29" x14ac:dyDescent="0.2">
      <c r="A54" s="27">
        <f t="shared" si="0"/>
        <v>28</v>
      </c>
      <c r="B54" s="53">
        <v>2</v>
      </c>
      <c r="C54" s="54">
        <v>1.5</v>
      </c>
      <c r="D54" s="29">
        <f t="shared" si="1"/>
        <v>42.585000000000001</v>
      </c>
      <c r="E54" s="57"/>
      <c r="F54" s="54"/>
      <c r="G54" s="39"/>
      <c r="H54" s="57">
        <v>7</v>
      </c>
      <c r="I54" s="54">
        <v>10</v>
      </c>
      <c r="J54" s="29">
        <f t="shared" si="2"/>
        <v>156.97999999999999</v>
      </c>
      <c r="K54" s="30" t="s">
        <v>54</v>
      </c>
      <c r="L54" s="31">
        <f t="shared" si="6"/>
        <v>0</v>
      </c>
      <c r="M54" s="70">
        <f t="shared" si="5"/>
        <v>0</v>
      </c>
      <c r="N54" s="32">
        <v>0</v>
      </c>
      <c r="O54" s="30" t="s">
        <v>54</v>
      </c>
      <c r="P54" s="29" t="s">
        <v>54</v>
      </c>
      <c r="Q54" s="31" t="s">
        <v>54</v>
      </c>
      <c r="R54" s="31"/>
      <c r="S54" s="31"/>
      <c r="T54" s="60" t="s">
        <v>55</v>
      </c>
      <c r="U54" s="31">
        <v>5000</v>
      </c>
      <c r="V54" s="31"/>
      <c r="W54" s="71"/>
      <c r="X54" s="72"/>
      <c r="Y54" s="72"/>
      <c r="Z54" s="72"/>
      <c r="AA54" s="72"/>
      <c r="AB54" s="73"/>
      <c r="AC54" s="15"/>
    </row>
    <row r="55" spans="1:29" x14ac:dyDescent="0.2">
      <c r="A55" s="27">
        <v>29</v>
      </c>
      <c r="B55" s="53">
        <v>2</v>
      </c>
      <c r="C55" s="54">
        <v>1.5</v>
      </c>
      <c r="D55" s="29">
        <f t="shared" si="1"/>
        <v>42.585000000000001</v>
      </c>
      <c r="E55" s="57"/>
      <c r="F55" s="54"/>
      <c r="G55" s="39"/>
      <c r="H55" s="57">
        <v>7</v>
      </c>
      <c r="I55" s="54">
        <v>10</v>
      </c>
      <c r="J55" s="29">
        <f t="shared" si="2"/>
        <v>156.97999999999999</v>
      </c>
      <c r="K55" s="30" t="s">
        <v>54</v>
      </c>
      <c r="L55" s="31">
        <f t="shared" si="6"/>
        <v>0</v>
      </c>
      <c r="M55" s="70">
        <f t="shared" si="5"/>
        <v>0</v>
      </c>
      <c r="N55" s="32">
        <v>0</v>
      </c>
      <c r="O55" s="30" t="s">
        <v>54</v>
      </c>
      <c r="P55" s="29" t="s">
        <v>54</v>
      </c>
      <c r="Q55" s="31" t="s">
        <v>54</v>
      </c>
      <c r="R55" s="31"/>
      <c r="S55" s="31"/>
      <c r="T55" s="60" t="s">
        <v>55</v>
      </c>
      <c r="U55" s="31">
        <v>5000</v>
      </c>
      <c r="V55" s="31"/>
      <c r="W55" s="71"/>
      <c r="X55" s="72"/>
      <c r="Y55" s="72"/>
      <c r="Z55" s="72"/>
      <c r="AA55" s="72"/>
      <c r="AB55" s="73"/>
      <c r="AC55" s="15"/>
    </row>
    <row r="56" spans="1:29" x14ac:dyDescent="0.2">
      <c r="A56" s="27">
        <v>1</v>
      </c>
      <c r="B56" s="53">
        <v>2</v>
      </c>
      <c r="C56" s="54">
        <v>1.5</v>
      </c>
      <c r="D56" s="29">
        <f t="shared" si="1"/>
        <v>42.585000000000001</v>
      </c>
      <c r="E56" s="57"/>
      <c r="F56" s="54"/>
      <c r="G56" s="39"/>
      <c r="H56" s="57">
        <v>7</v>
      </c>
      <c r="I56" s="54">
        <v>10</v>
      </c>
      <c r="J56" s="29">
        <f t="shared" si="2"/>
        <v>156.97999999999999</v>
      </c>
      <c r="K56" s="30" t="s">
        <v>54</v>
      </c>
      <c r="L56" s="31">
        <v>0</v>
      </c>
      <c r="M56" s="70">
        <f t="shared" si="5"/>
        <v>0</v>
      </c>
      <c r="N56" s="32">
        <v>0</v>
      </c>
      <c r="O56" s="30" t="s">
        <v>54</v>
      </c>
      <c r="P56" s="29" t="s">
        <v>54</v>
      </c>
      <c r="Q56" s="31" t="s">
        <v>54</v>
      </c>
      <c r="R56" s="35"/>
      <c r="S56" s="35"/>
      <c r="T56" s="60" t="s">
        <v>55</v>
      </c>
      <c r="U56" s="31">
        <v>5000</v>
      </c>
      <c r="V56" s="31"/>
      <c r="W56" s="71"/>
      <c r="X56" s="72"/>
      <c r="Y56" s="72"/>
      <c r="Z56" s="72"/>
      <c r="AA56" s="72"/>
      <c r="AB56" s="73"/>
      <c r="AC56" s="15"/>
    </row>
    <row r="57" spans="1:29" x14ac:dyDescent="0.2">
      <c r="A57" s="27">
        <v>31</v>
      </c>
      <c r="B57" s="53"/>
      <c r="C57" s="54"/>
      <c r="D57" s="29">
        <f t="shared" si="1"/>
        <v>0</v>
      </c>
      <c r="E57" s="57"/>
      <c r="F57" s="54"/>
      <c r="G57" s="39"/>
      <c r="H57" s="57"/>
      <c r="I57" s="54"/>
      <c r="J57" s="29">
        <f t="shared" si="2"/>
        <v>0</v>
      </c>
      <c r="K57" s="30" t="s">
        <v>54</v>
      </c>
      <c r="L57" s="31">
        <v>0</v>
      </c>
      <c r="M57" s="70">
        <f t="shared" si="5"/>
        <v>-156.97999999999999</v>
      </c>
      <c r="N57" s="32">
        <v>0</v>
      </c>
      <c r="O57" s="30" t="s">
        <v>54</v>
      </c>
      <c r="P57" s="29" t="s">
        <v>54</v>
      </c>
      <c r="Q57" s="31" t="s">
        <v>54</v>
      </c>
      <c r="R57" s="35"/>
      <c r="S57" s="35"/>
      <c r="T57" s="60" t="s">
        <v>55</v>
      </c>
      <c r="U57" s="31"/>
      <c r="V57" s="31"/>
      <c r="W57" s="71"/>
      <c r="X57" s="72"/>
      <c r="Y57" s="72"/>
      <c r="Z57" s="72"/>
      <c r="AA57" s="72"/>
      <c r="AB57" s="73"/>
      <c r="AC57" s="15"/>
    </row>
    <row r="58" spans="1:29" x14ac:dyDescent="0.2">
      <c r="A58" s="27">
        <v>1</v>
      </c>
      <c r="B58" s="53"/>
      <c r="C58" s="54"/>
      <c r="D58" s="29">
        <f>SUM((B58*12+C58)*1.67)</f>
        <v>0</v>
      </c>
      <c r="E58" s="57"/>
      <c r="F58" s="54"/>
      <c r="G58" s="39"/>
      <c r="H58" s="57"/>
      <c r="I58" s="54"/>
      <c r="J58" s="29">
        <f t="shared" si="2"/>
        <v>0</v>
      </c>
      <c r="K58" s="30" t="s">
        <v>54</v>
      </c>
      <c r="L58" s="31">
        <v>0</v>
      </c>
      <c r="M58" s="70">
        <f t="shared" si="5"/>
        <v>0</v>
      </c>
      <c r="N58" s="32">
        <v>0</v>
      </c>
      <c r="O58" s="30" t="s">
        <v>54</v>
      </c>
      <c r="P58" s="29" t="s">
        <v>54</v>
      </c>
      <c r="Q58" s="31" t="s">
        <v>54</v>
      </c>
      <c r="R58" s="35"/>
      <c r="S58" s="35"/>
      <c r="T58" s="60" t="s">
        <v>55</v>
      </c>
      <c r="U58" s="31"/>
      <c r="V58" s="31"/>
      <c r="W58" s="71"/>
      <c r="X58" s="72"/>
      <c r="Y58" s="72"/>
      <c r="Z58" s="72"/>
      <c r="AA58" s="72"/>
      <c r="AB58" s="73"/>
      <c r="AC58" s="15"/>
    </row>
    <row r="59" spans="1:29" ht="15" customHeight="1" x14ac:dyDescent="0.2">
      <c r="A59" s="51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52">
        <f>SUM(L27:L58)</f>
        <v>0</v>
      </c>
      <c r="M59" s="38"/>
      <c r="N59" s="52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50"/>
      <c r="AC59" s="15"/>
    </row>
    <row r="60" spans="1:29" ht="3.75" customHeight="1" x14ac:dyDescent="0.2">
      <c r="A60" s="19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7"/>
      <c r="AC60" s="19"/>
    </row>
  </sheetData>
  <mergeCells count="63">
    <mergeCell ref="W58:AB58"/>
    <mergeCell ref="W51:AB51"/>
    <mergeCell ref="W52:AB52"/>
    <mergeCell ref="W53:AB53"/>
    <mergeCell ref="W54:AB54"/>
    <mergeCell ref="W47:AB47"/>
    <mergeCell ref="W48:AB48"/>
    <mergeCell ref="W56:AB56"/>
    <mergeCell ref="W57:AB57"/>
    <mergeCell ref="W36:AB36"/>
    <mergeCell ref="W37:AB37"/>
    <mergeCell ref="W38:AB38"/>
    <mergeCell ref="W49:AB49"/>
    <mergeCell ref="B6:I6"/>
    <mergeCell ref="W55:AB55"/>
    <mergeCell ref="W35:AB35"/>
    <mergeCell ref="W50:AB50"/>
    <mergeCell ref="W39:AB39"/>
    <mergeCell ref="W40:AB40"/>
    <mergeCell ref="W41:AB41"/>
    <mergeCell ref="W42:AB42"/>
    <mergeCell ref="W43:AB43"/>
    <mergeCell ref="W44:AB44"/>
    <mergeCell ref="W45:AB45"/>
    <mergeCell ref="W46:AB46"/>
    <mergeCell ref="A3:AA3"/>
    <mergeCell ref="A4:AA4"/>
    <mergeCell ref="N10:O10"/>
    <mergeCell ref="Y7:AA7"/>
    <mergeCell ref="Y8:AA8"/>
    <mergeCell ref="C8:F8"/>
    <mergeCell ref="H8:I8"/>
    <mergeCell ref="Y9:AA9"/>
    <mergeCell ref="Y10:AA10"/>
    <mergeCell ref="Q6:R6"/>
    <mergeCell ref="W34:AB34"/>
    <mergeCell ref="Y11:AA11"/>
    <mergeCell ref="C10:I10"/>
    <mergeCell ref="W27:AB27"/>
    <mergeCell ref="W28:AB28"/>
    <mergeCell ref="W29:AB29"/>
    <mergeCell ref="W30:AB30"/>
    <mergeCell ref="W31:AB31"/>
    <mergeCell ref="W32:AB32"/>
    <mergeCell ref="U14:V14"/>
    <mergeCell ref="R14:S14"/>
    <mergeCell ref="Q10:R10"/>
    <mergeCell ref="W33:AB33"/>
    <mergeCell ref="B17:D17"/>
    <mergeCell ref="B19:D19"/>
    <mergeCell ref="L14:N14"/>
    <mergeCell ref="E17:G17"/>
    <mergeCell ref="E19:G19"/>
    <mergeCell ref="M6:O6"/>
    <mergeCell ref="U11:X11"/>
    <mergeCell ref="H17:J17"/>
    <mergeCell ref="H19:J19"/>
    <mergeCell ref="U7:X7"/>
    <mergeCell ref="U8:X8"/>
    <mergeCell ref="U9:X9"/>
    <mergeCell ref="U10:X10"/>
    <mergeCell ref="A14:J14"/>
    <mergeCell ref="P14:Q14"/>
  </mergeCells>
  <phoneticPr fontId="3" type="noConversion"/>
  <pageMargins left="0.75" right="0" top="0.15" bottom="0.25" header="0" footer="0"/>
  <pageSetup paperSize="5" scale="92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0"/>
  <sheetViews>
    <sheetView topLeftCell="A24" zoomScale="125" zoomScaleNormal="125" workbookViewId="0">
      <selection activeCell="V56" sqref="V56"/>
    </sheetView>
  </sheetViews>
  <sheetFormatPr defaultColWidth="8.85546875" defaultRowHeight="12.75" x14ac:dyDescent="0.2"/>
  <cols>
    <col min="1" max="1" width="7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9" width="4.140625" customWidth="1"/>
    <col min="10" max="14" width="7.7109375" customWidth="1"/>
    <col min="15" max="16" width="8.7109375" customWidth="1"/>
    <col min="17" max="17" width="7.7109375" customWidth="1"/>
    <col min="19" max="19" width="9" customWidth="1"/>
    <col min="20" max="20" width="5.7109375" customWidth="1"/>
    <col min="21" max="21" width="6.7109375" customWidth="1"/>
    <col min="22" max="22" width="7.42578125" customWidth="1"/>
    <col min="23" max="24" width="3.7109375" customWidth="1"/>
    <col min="25" max="25" width="4.28515625" customWidth="1"/>
    <col min="26" max="26" width="5.42578125" customWidth="1"/>
    <col min="27" max="27" width="6.42578125" customWidth="1"/>
    <col min="28" max="28" width="32.42578125" customWidth="1"/>
  </cols>
  <sheetData>
    <row r="1" spans="1:29" x14ac:dyDescent="0.2">
      <c r="G1" s="2"/>
      <c r="H1" s="2"/>
      <c r="I1" s="2"/>
      <c r="J1" s="2"/>
      <c r="K1" s="2"/>
      <c r="L1" s="2"/>
      <c r="M1" s="2" t="s">
        <v>7</v>
      </c>
      <c r="N1" s="2"/>
      <c r="O1" s="2"/>
      <c r="P1" s="2"/>
      <c r="Q1" s="5"/>
      <c r="Y1" s="7"/>
      <c r="Z1" s="7"/>
      <c r="AA1" s="7"/>
    </row>
    <row r="2" spans="1:29" ht="4.5" customHeight="1" x14ac:dyDescent="0.2"/>
    <row r="3" spans="1:29" ht="18" x14ac:dyDescent="0.25">
      <c r="A3" s="87" t="s">
        <v>6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</row>
    <row r="4" spans="1:29" x14ac:dyDescent="0.2">
      <c r="A4" s="88" t="s">
        <v>49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</row>
    <row r="5" spans="1:29" ht="6.75" customHeight="1" x14ac:dyDescent="0.2"/>
    <row r="6" spans="1:29" x14ac:dyDescent="0.2">
      <c r="A6" t="s">
        <v>8</v>
      </c>
      <c r="B6" s="90" t="s">
        <v>60</v>
      </c>
      <c r="C6" s="90"/>
      <c r="D6" s="90"/>
      <c r="E6" s="90"/>
      <c r="F6" s="90"/>
      <c r="G6" s="90"/>
      <c r="H6" s="90"/>
      <c r="I6" s="90"/>
      <c r="K6" t="s">
        <v>4</v>
      </c>
      <c r="L6" s="1" t="s">
        <v>51</v>
      </c>
      <c r="M6" s="89"/>
      <c r="N6" s="89"/>
      <c r="O6" s="89"/>
      <c r="P6" t="s">
        <v>44</v>
      </c>
      <c r="Q6" s="80" t="s">
        <v>52</v>
      </c>
      <c r="R6" s="80"/>
    </row>
    <row r="7" spans="1:29" x14ac:dyDescent="0.2">
      <c r="U7" s="81" t="s">
        <v>37</v>
      </c>
      <c r="V7" s="81"/>
      <c r="W7" s="81"/>
      <c r="X7" s="81"/>
      <c r="Y7" s="85"/>
      <c r="Z7" s="85"/>
      <c r="AA7" s="85"/>
    </row>
    <row r="8" spans="1:29" x14ac:dyDescent="0.2">
      <c r="A8" t="s">
        <v>3</v>
      </c>
      <c r="C8" s="85" t="s">
        <v>64</v>
      </c>
      <c r="D8" s="85"/>
      <c r="E8" s="85"/>
      <c r="F8" s="85"/>
      <c r="G8" t="s">
        <v>45</v>
      </c>
      <c r="H8" s="85">
        <v>2020</v>
      </c>
      <c r="I8" s="85"/>
      <c r="K8" t="s">
        <v>33</v>
      </c>
      <c r="L8" s="1"/>
      <c r="M8" s="61" t="s">
        <v>53</v>
      </c>
      <c r="N8" s="1"/>
      <c r="O8" s="1"/>
      <c r="P8" s="1"/>
      <c r="Q8" s="1"/>
      <c r="R8" s="1"/>
      <c r="T8" s="26" t="s">
        <v>39</v>
      </c>
      <c r="U8" s="81" t="s">
        <v>38</v>
      </c>
      <c r="V8" s="81"/>
      <c r="W8" s="81"/>
      <c r="X8" s="81"/>
      <c r="Y8" s="86"/>
      <c r="Z8" s="86"/>
      <c r="AA8" s="86"/>
    </row>
    <row r="9" spans="1:29" x14ac:dyDescent="0.2">
      <c r="T9" s="26" t="s">
        <v>40</v>
      </c>
      <c r="U9" s="81" t="s">
        <v>36</v>
      </c>
      <c r="V9" s="81"/>
      <c r="W9" s="81"/>
      <c r="X9" s="81"/>
      <c r="Y9" s="86"/>
      <c r="Z9" s="86"/>
      <c r="AA9" s="86"/>
    </row>
    <row r="10" spans="1:29" x14ac:dyDescent="0.2">
      <c r="A10" t="s">
        <v>20</v>
      </c>
      <c r="C10" s="80"/>
      <c r="D10" s="80"/>
      <c r="E10" s="80"/>
      <c r="F10" s="80"/>
      <c r="G10" s="80"/>
      <c r="H10" s="80"/>
      <c r="I10" s="80"/>
      <c r="K10" s="10" t="s">
        <v>42</v>
      </c>
      <c r="N10" s="80"/>
      <c r="O10" s="80"/>
      <c r="P10" t="s">
        <v>43</v>
      </c>
      <c r="Q10" s="80"/>
      <c r="R10" s="80"/>
      <c r="T10" s="26" t="s">
        <v>41</v>
      </c>
      <c r="U10" s="81" t="s">
        <v>35</v>
      </c>
      <c r="V10" s="81"/>
      <c r="W10" s="81"/>
      <c r="X10" s="81"/>
      <c r="Y10" s="84"/>
      <c r="Z10" s="84"/>
      <c r="AA10" s="84"/>
    </row>
    <row r="11" spans="1:29" x14ac:dyDescent="0.2">
      <c r="T11" s="26" t="s">
        <v>40</v>
      </c>
      <c r="U11" s="75" t="s">
        <v>34</v>
      </c>
      <c r="V11" s="75"/>
      <c r="W11" s="75"/>
      <c r="X11" s="75"/>
      <c r="Y11" s="84"/>
      <c r="Z11" s="84"/>
      <c r="AA11" s="84"/>
    </row>
    <row r="12" spans="1:29" ht="5.25" customHeight="1" x14ac:dyDescent="0.2"/>
    <row r="13" spans="1:29" ht="5.25" customHeight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3"/>
      <c r="L13" s="14"/>
      <c r="M13" s="9"/>
      <c r="N13" s="20"/>
      <c r="O13" s="3"/>
      <c r="P13" s="9"/>
      <c r="Q13" s="9"/>
      <c r="R13" s="14"/>
      <c r="S13" s="9"/>
      <c r="T13" s="14"/>
      <c r="U13" s="14"/>
      <c r="V13" s="9"/>
      <c r="W13" s="14"/>
      <c r="X13" s="9"/>
      <c r="Y13" s="9"/>
      <c r="Z13" s="9"/>
      <c r="AA13" s="9"/>
      <c r="AB13" s="9"/>
      <c r="AC13" s="15"/>
    </row>
    <row r="14" spans="1:29" x14ac:dyDescent="0.2">
      <c r="A14" s="75" t="s">
        <v>9</v>
      </c>
      <c r="B14" s="75"/>
      <c r="C14" s="75"/>
      <c r="D14" s="75"/>
      <c r="E14" s="75"/>
      <c r="F14" s="75"/>
      <c r="G14" s="75"/>
      <c r="H14" s="75"/>
      <c r="I14" s="75"/>
      <c r="J14" s="75"/>
      <c r="K14" s="16" t="s">
        <v>19</v>
      </c>
      <c r="L14" s="74" t="s">
        <v>22</v>
      </c>
      <c r="M14" s="75"/>
      <c r="N14" s="76"/>
      <c r="O14" s="6"/>
      <c r="P14" s="74" t="s">
        <v>27</v>
      </c>
      <c r="Q14" s="75"/>
      <c r="R14" s="74" t="s">
        <v>28</v>
      </c>
      <c r="S14" s="75"/>
      <c r="T14" s="25" t="s">
        <v>29</v>
      </c>
      <c r="U14" s="82" t="s">
        <v>30</v>
      </c>
      <c r="V14" s="83"/>
      <c r="W14" s="24"/>
      <c r="AC14" s="15"/>
    </row>
    <row r="15" spans="1:29" ht="4.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6"/>
      <c r="L15" s="19"/>
      <c r="M15" s="1"/>
      <c r="N15" s="21"/>
      <c r="O15" s="4"/>
      <c r="P15" s="1"/>
      <c r="Q15" s="1"/>
      <c r="R15" s="19"/>
      <c r="S15" s="1"/>
      <c r="T15" s="19"/>
      <c r="U15" s="19"/>
      <c r="V15" s="1"/>
      <c r="W15" s="19"/>
      <c r="X15" s="1"/>
      <c r="Y15" s="1"/>
      <c r="Z15" s="1"/>
      <c r="AA15" s="1"/>
      <c r="AB15" s="1"/>
      <c r="AC15" s="15"/>
    </row>
    <row r="16" spans="1:29" ht="4.5" customHeight="1" x14ac:dyDescent="0.2">
      <c r="A16" s="3"/>
      <c r="E16" s="14"/>
      <c r="H16" s="14"/>
      <c r="K16" s="16"/>
      <c r="L16" s="15"/>
      <c r="M16" s="3"/>
      <c r="N16" s="22"/>
      <c r="O16" s="6"/>
      <c r="Q16" s="14"/>
      <c r="R16" s="15"/>
      <c r="S16" s="14"/>
      <c r="T16" s="15"/>
      <c r="U16" s="15"/>
      <c r="V16" s="14"/>
      <c r="W16" s="15"/>
      <c r="AC16" s="15"/>
    </row>
    <row r="17" spans="1:29" x14ac:dyDescent="0.2">
      <c r="A17" s="13" t="s">
        <v>1</v>
      </c>
      <c r="B17" s="74"/>
      <c r="C17" s="75"/>
      <c r="D17" s="75"/>
      <c r="E17" s="74"/>
      <c r="F17" s="75"/>
      <c r="G17" s="75"/>
      <c r="H17" s="74"/>
      <c r="I17" s="75"/>
      <c r="J17" s="76"/>
      <c r="K17" s="16" t="s">
        <v>2</v>
      </c>
      <c r="L17" s="15"/>
      <c r="M17" s="6"/>
      <c r="N17" s="22"/>
      <c r="O17" s="6"/>
      <c r="Q17" s="15"/>
      <c r="R17" s="15"/>
      <c r="S17" s="15"/>
      <c r="T17" s="15"/>
      <c r="U17" s="15"/>
      <c r="V17" s="15"/>
      <c r="W17" s="59" t="s">
        <v>47</v>
      </c>
      <c r="AC17" s="15"/>
    </row>
    <row r="18" spans="1:29" ht="0.75" customHeight="1" x14ac:dyDescent="0.2">
      <c r="A18" s="13"/>
      <c r="E18" s="15"/>
      <c r="H18" s="15"/>
      <c r="J18" s="22"/>
      <c r="K18" s="16"/>
      <c r="L18" s="15"/>
      <c r="M18" s="6"/>
      <c r="N18" s="22"/>
      <c r="O18" s="6"/>
      <c r="Q18" s="15"/>
      <c r="R18" s="15"/>
      <c r="S18" s="15"/>
      <c r="T18" s="15"/>
      <c r="U18" s="15"/>
      <c r="V18" s="15"/>
      <c r="W18" s="15"/>
      <c r="AC18" s="15"/>
    </row>
    <row r="19" spans="1:29" x14ac:dyDescent="0.2">
      <c r="A19" s="13" t="s">
        <v>10</v>
      </c>
      <c r="B19" s="74"/>
      <c r="C19" s="75"/>
      <c r="D19" s="75"/>
      <c r="E19" s="74"/>
      <c r="F19" s="75"/>
      <c r="G19" s="75"/>
      <c r="H19" s="74"/>
      <c r="I19" s="75"/>
      <c r="J19" s="76"/>
      <c r="K19" s="16" t="s">
        <v>17</v>
      </c>
      <c r="L19" s="17" t="s">
        <v>18</v>
      </c>
      <c r="M19" s="16" t="s">
        <v>23</v>
      </c>
      <c r="N19" s="18" t="s">
        <v>24</v>
      </c>
      <c r="O19" s="16" t="s">
        <v>11</v>
      </c>
      <c r="P19" s="17" t="s">
        <v>5</v>
      </c>
      <c r="Q19" s="17" t="s">
        <v>26</v>
      </c>
      <c r="R19" s="17" t="s">
        <v>5</v>
      </c>
      <c r="S19" s="17" t="s">
        <v>26</v>
      </c>
      <c r="T19" s="15"/>
      <c r="U19" s="17" t="s">
        <v>32</v>
      </c>
      <c r="V19" s="17" t="s">
        <v>31</v>
      </c>
      <c r="W19" s="28" t="s">
        <v>46</v>
      </c>
      <c r="AC19" s="15"/>
    </row>
    <row r="20" spans="1:29" ht="0.75" customHeight="1" x14ac:dyDescent="0.2">
      <c r="A20" s="13"/>
      <c r="E20" s="15"/>
      <c r="H20" s="15"/>
      <c r="J20" s="22"/>
      <c r="K20" s="6"/>
      <c r="L20" s="15"/>
      <c r="M20" s="6"/>
      <c r="N20" s="22"/>
      <c r="O20" s="6"/>
      <c r="P20" s="8"/>
      <c r="Q20" s="17"/>
      <c r="R20" s="15"/>
      <c r="S20" s="17"/>
      <c r="T20" s="15"/>
      <c r="U20" s="15"/>
      <c r="V20" s="15"/>
      <c r="W20" s="15"/>
      <c r="AC20" s="15"/>
    </row>
    <row r="21" spans="1:29" ht="12.75" hidden="1" customHeight="1" x14ac:dyDescent="0.2">
      <c r="A21" s="6"/>
      <c r="D21" s="10"/>
      <c r="E21" s="15"/>
      <c r="G21" s="10"/>
      <c r="H21" s="15"/>
      <c r="J21" s="37"/>
      <c r="K21" s="48"/>
      <c r="L21" s="15"/>
      <c r="M21" s="6"/>
      <c r="N21" s="22"/>
      <c r="O21" s="6"/>
      <c r="P21" s="8" t="s">
        <v>25</v>
      </c>
      <c r="Q21" s="17" t="s">
        <v>18</v>
      </c>
      <c r="R21" s="17" t="s">
        <v>25</v>
      </c>
      <c r="S21" s="17" t="s">
        <v>23</v>
      </c>
      <c r="T21" s="15"/>
      <c r="U21" s="15"/>
      <c r="V21" s="15"/>
      <c r="W21" s="15"/>
      <c r="AC21" s="15"/>
    </row>
    <row r="22" spans="1:29" ht="2.25" hidden="1" customHeight="1" x14ac:dyDescent="0.2">
      <c r="A22" s="6"/>
      <c r="E22" s="15"/>
      <c r="H22" s="15"/>
      <c r="J22" s="22"/>
      <c r="K22" s="6" t="s">
        <v>21</v>
      </c>
      <c r="L22" s="15"/>
      <c r="M22" s="6"/>
      <c r="N22" s="22"/>
      <c r="O22" s="6"/>
      <c r="Q22" s="15"/>
      <c r="R22" s="15"/>
      <c r="S22" s="15"/>
      <c r="T22" s="15"/>
      <c r="U22" s="15"/>
      <c r="V22" s="15"/>
      <c r="W22" s="15"/>
      <c r="AC22" s="15"/>
    </row>
    <row r="23" spans="1:29" ht="4.5" hidden="1" customHeight="1" x14ac:dyDescent="0.2">
      <c r="A23" s="6"/>
      <c r="E23" s="15"/>
      <c r="H23" s="15"/>
      <c r="K23" s="6"/>
      <c r="L23" s="15"/>
      <c r="M23" s="6"/>
      <c r="N23" s="22"/>
      <c r="O23" s="6"/>
      <c r="Q23" s="15"/>
      <c r="R23" s="15"/>
      <c r="S23" s="15"/>
      <c r="T23" s="15"/>
      <c r="U23" s="15"/>
      <c r="V23" s="15"/>
      <c r="W23" s="15"/>
      <c r="AC23" s="15"/>
    </row>
    <row r="24" spans="1:29" ht="3.75" customHeight="1" x14ac:dyDescent="0.2">
      <c r="A24" s="3"/>
      <c r="B24" s="9"/>
      <c r="C24" s="3"/>
      <c r="D24" s="9"/>
      <c r="E24" s="14"/>
      <c r="F24" s="3"/>
      <c r="G24" s="9"/>
      <c r="H24" s="14"/>
      <c r="I24" s="3"/>
      <c r="J24" s="9"/>
      <c r="K24" s="3"/>
      <c r="L24" s="14"/>
      <c r="M24" s="3"/>
      <c r="N24" s="20"/>
      <c r="O24" s="3"/>
      <c r="P24" s="9"/>
      <c r="Q24" s="14"/>
      <c r="R24" s="14"/>
      <c r="S24" s="14"/>
      <c r="T24" s="14"/>
      <c r="U24" s="14"/>
      <c r="V24" s="14"/>
      <c r="W24" s="14"/>
      <c r="X24" s="9"/>
      <c r="Y24" s="9"/>
      <c r="Z24" s="9"/>
      <c r="AA24" s="9"/>
      <c r="AB24" s="9"/>
      <c r="AC24" s="15"/>
    </row>
    <row r="25" spans="1:29" s="8" customFormat="1" x14ac:dyDescent="0.2">
      <c r="A25" s="16" t="s">
        <v>11</v>
      </c>
      <c r="B25" s="8" t="s">
        <v>12</v>
      </c>
      <c r="C25" s="16" t="s">
        <v>0</v>
      </c>
      <c r="D25" s="8" t="s">
        <v>13</v>
      </c>
      <c r="E25" s="17" t="s">
        <v>12</v>
      </c>
      <c r="F25" s="16" t="s">
        <v>0</v>
      </c>
      <c r="G25" s="8" t="s">
        <v>13</v>
      </c>
      <c r="H25" s="17" t="s">
        <v>12</v>
      </c>
      <c r="I25" s="16" t="s">
        <v>0</v>
      </c>
      <c r="J25" s="8" t="s">
        <v>13</v>
      </c>
      <c r="K25" s="16" t="s">
        <v>13</v>
      </c>
      <c r="L25" s="17" t="s">
        <v>13</v>
      </c>
      <c r="M25" s="16" t="s">
        <v>13</v>
      </c>
      <c r="N25" s="18" t="s">
        <v>14</v>
      </c>
      <c r="O25" s="16"/>
      <c r="Q25" s="17" t="s">
        <v>13</v>
      </c>
      <c r="R25" s="17"/>
      <c r="S25" s="17" t="s">
        <v>13</v>
      </c>
      <c r="T25" s="23" t="s">
        <v>16</v>
      </c>
      <c r="U25" s="17" t="s">
        <v>15</v>
      </c>
      <c r="V25" s="17" t="s">
        <v>15</v>
      </c>
      <c r="W25" s="17"/>
      <c r="AC25" s="17"/>
    </row>
    <row r="26" spans="1:29" ht="3.75" customHeight="1" x14ac:dyDescent="0.2">
      <c r="A26" s="6"/>
      <c r="C26" s="6"/>
      <c r="E26" s="15"/>
      <c r="F26" s="6"/>
      <c r="H26" s="15"/>
      <c r="I26" s="6"/>
      <c r="K26" s="6"/>
      <c r="L26" s="15"/>
      <c r="M26" s="6"/>
      <c r="N26" s="22"/>
      <c r="O26" s="6"/>
      <c r="Q26" s="15"/>
      <c r="R26" s="15"/>
      <c r="S26" s="15"/>
      <c r="T26" s="15"/>
      <c r="U26" s="15"/>
      <c r="V26" s="15"/>
      <c r="W26" s="15"/>
      <c r="AC26" s="15"/>
    </row>
    <row r="27" spans="1:29" x14ac:dyDescent="0.2">
      <c r="A27" s="12">
        <v>1</v>
      </c>
      <c r="B27" s="53" t="s">
        <v>54</v>
      </c>
      <c r="C27" s="54" t="s">
        <v>54</v>
      </c>
      <c r="D27" s="29" t="s">
        <v>54</v>
      </c>
      <c r="E27" s="57" t="s">
        <v>54</v>
      </c>
      <c r="F27" s="54" t="s">
        <v>54</v>
      </c>
      <c r="G27" s="39" t="s">
        <v>54</v>
      </c>
      <c r="H27" s="57">
        <v>8</v>
      </c>
      <c r="I27" s="54">
        <v>3</v>
      </c>
      <c r="J27" s="41">
        <f t="shared" ref="J27:J44" si="0">SUM((H27*12+I27)*1.67)</f>
        <v>165.32999999999998</v>
      </c>
      <c r="K27" s="30" t="s">
        <v>54</v>
      </c>
      <c r="L27" s="31">
        <v>0</v>
      </c>
      <c r="M27" s="40">
        <v>0</v>
      </c>
      <c r="N27" s="36">
        <v>92</v>
      </c>
      <c r="O27" s="30" t="s">
        <v>54</v>
      </c>
      <c r="P27" s="29" t="s">
        <v>54</v>
      </c>
      <c r="Q27" s="31" t="s">
        <v>54</v>
      </c>
      <c r="R27" s="35"/>
      <c r="S27" s="35"/>
      <c r="T27" s="60" t="s">
        <v>55</v>
      </c>
      <c r="U27" s="31">
        <v>100</v>
      </c>
      <c r="V27" s="35"/>
      <c r="W27" s="71"/>
      <c r="X27" s="72"/>
      <c r="Y27" s="72"/>
      <c r="Z27" s="72"/>
      <c r="AA27" s="72"/>
      <c r="AB27" s="73"/>
      <c r="AC27" s="15"/>
    </row>
    <row r="28" spans="1:29" x14ac:dyDescent="0.2">
      <c r="A28" s="27">
        <f t="shared" ref="A28:A54" si="1">A27+1</f>
        <v>2</v>
      </c>
      <c r="B28" s="53" t="s">
        <v>54</v>
      </c>
      <c r="C28" s="54" t="s">
        <v>54</v>
      </c>
      <c r="D28" s="29" t="s">
        <v>54</v>
      </c>
      <c r="E28" s="57" t="s">
        <v>54</v>
      </c>
      <c r="F28" s="54" t="s">
        <v>54</v>
      </c>
      <c r="G28" s="39" t="s">
        <v>54</v>
      </c>
      <c r="H28" s="57">
        <v>8</v>
      </c>
      <c r="I28" s="54">
        <v>4</v>
      </c>
      <c r="J28" s="41">
        <f t="shared" si="0"/>
        <v>167</v>
      </c>
      <c r="K28" s="30" t="s">
        <v>54</v>
      </c>
      <c r="L28" s="31">
        <v>0</v>
      </c>
      <c r="M28" s="40">
        <f>SUM(J28-J27)</f>
        <v>1.6700000000000159</v>
      </c>
      <c r="N28" s="32">
        <v>93</v>
      </c>
      <c r="O28" s="30" t="s">
        <v>54</v>
      </c>
      <c r="P28" s="29" t="s">
        <v>54</v>
      </c>
      <c r="Q28" s="31" t="s">
        <v>54</v>
      </c>
      <c r="R28" s="31"/>
      <c r="S28" s="31"/>
      <c r="T28" s="60" t="s">
        <v>55</v>
      </c>
      <c r="U28" s="31">
        <v>100</v>
      </c>
      <c r="V28" s="31"/>
      <c r="W28" s="77"/>
      <c r="X28" s="78"/>
      <c r="Y28" s="78"/>
      <c r="Z28" s="78"/>
      <c r="AA28" s="78"/>
      <c r="AB28" s="79"/>
      <c r="AC28" s="15"/>
    </row>
    <row r="29" spans="1:29" x14ac:dyDescent="0.2">
      <c r="A29" s="27">
        <f t="shared" si="1"/>
        <v>3</v>
      </c>
      <c r="B29" s="53" t="s">
        <v>54</v>
      </c>
      <c r="C29" s="54" t="s">
        <v>54</v>
      </c>
      <c r="D29" s="29" t="s">
        <v>54</v>
      </c>
      <c r="E29" s="57" t="s">
        <v>54</v>
      </c>
      <c r="F29" s="54" t="s">
        <v>54</v>
      </c>
      <c r="G29" s="39" t="s">
        <v>54</v>
      </c>
      <c r="H29" s="57">
        <v>8</v>
      </c>
      <c r="I29" s="54">
        <v>4</v>
      </c>
      <c r="J29" s="41">
        <f t="shared" si="0"/>
        <v>167</v>
      </c>
      <c r="K29" s="30" t="s">
        <v>54</v>
      </c>
      <c r="L29" s="31">
        <v>0</v>
      </c>
      <c r="M29" s="40">
        <f t="shared" ref="M29:M58" si="2">SUM(J29-J28)</f>
        <v>0</v>
      </c>
      <c r="N29" s="32">
        <v>105</v>
      </c>
      <c r="O29" s="30" t="s">
        <v>54</v>
      </c>
      <c r="P29" s="29" t="s">
        <v>54</v>
      </c>
      <c r="Q29" s="31" t="s">
        <v>54</v>
      </c>
      <c r="R29" s="31"/>
      <c r="S29" s="31"/>
      <c r="T29" s="60" t="s">
        <v>55</v>
      </c>
      <c r="U29" s="31">
        <v>100</v>
      </c>
      <c r="V29" s="31"/>
      <c r="W29" s="77"/>
      <c r="X29" s="78"/>
      <c r="Y29" s="78"/>
      <c r="Z29" s="78"/>
      <c r="AA29" s="78"/>
      <c r="AB29" s="79"/>
      <c r="AC29" s="15"/>
    </row>
    <row r="30" spans="1:29" x14ac:dyDescent="0.2">
      <c r="A30" s="27">
        <f t="shared" si="1"/>
        <v>4</v>
      </c>
      <c r="B30" s="53" t="s">
        <v>54</v>
      </c>
      <c r="C30" s="54" t="s">
        <v>54</v>
      </c>
      <c r="D30" s="29" t="s">
        <v>54</v>
      </c>
      <c r="E30" s="57" t="s">
        <v>54</v>
      </c>
      <c r="F30" s="54" t="s">
        <v>54</v>
      </c>
      <c r="G30" s="39" t="s">
        <v>54</v>
      </c>
      <c r="H30" s="57">
        <v>8</v>
      </c>
      <c r="I30" s="54">
        <v>5</v>
      </c>
      <c r="J30" s="41">
        <f t="shared" si="0"/>
        <v>168.67</v>
      </c>
      <c r="K30" s="30" t="s">
        <v>54</v>
      </c>
      <c r="L30" s="31">
        <v>0</v>
      </c>
      <c r="M30" s="40">
        <f t="shared" si="2"/>
        <v>1.6699999999999875</v>
      </c>
      <c r="N30" s="32">
        <v>94</v>
      </c>
      <c r="O30" s="30" t="s">
        <v>54</v>
      </c>
      <c r="P30" s="29" t="s">
        <v>54</v>
      </c>
      <c r="Q30" s="31" t="s">
        <v>54</v>
      </c>
      <c r="R30" s="31"/>
      <c r="S30" s="31"/>
      <c r="T30" s="60" t="s">
        <v>55</v>
      </c>
      <c r="U30" s="31">
        <v>100</v>
      </c>
      <c r="V30" s="31"/>
      <c r="W30" s="71"/>
      <c r="X30" s="72"/>
      <c r="Y30" s="72"/>
      <c r="Z30" s="72"/>
      <c r="AA30" s="72"/>
      <c r="AB30" s="73"/>
      <c r="AC30" s="15"/>
    </row>
    <row r="31" spans="1:29" x14ac:dyDescent="0.2">
      <c r="A31" s="27">
        <f t="shared" si="1"/>
        <v>5</v>
      </c>
      <c r="B31" s="53" t="s">
        <v>54</v>
      </c>
      <c r="C31" s="54" t="s">
        <v>54</v>
      </c>
      <c r="D31" s="29" t="s">
        <v>54</v>
      </c>
      <c r="E31" s="57" t="s">
        <v>54</v>
      </c>
      <c r="F31" s="54" t="s">
        <v>54</v>
      </c>
      <c r="G31" s="39" t="s">
        <v>54</v>
      </c>
      <c r="H31" s="57">
        <v>8</v>
      </c>
      <c r="I31" s="54">
        <v>5</v>
      </c>
      <c r="J31" s="41">
        <f t="shared" si="0"/>
        <v>168.67</v>
      </c>
      <c r="K31" s="30" t="s">
        <v>54</v>
      </c>
      <c r="L31" s="31">
        <v>0</v>
      </c>
      <c r="M31" s="40">
        <f>SUM(J31-J30)</f>
        <v>0</v>
      </c>
      <c r="N31" s="32">
        <v>97</v>
      </c>
      <c r="O31" s="30" t="s">
        <v>54</v>
      </c>
      <c r="P31" s="29" t="s">
        <v>54</v>
      </c>
      <c r="Q31" s="31" t="s">
        <v>54</v>
      </c>
      <c r="R31" s="31"/>
      <c r="S31" s="31"/>
      <c r="T31" s="60" t="s">
        <v>55</v>
      </c>
      <c r="U31" s="31">
        <v>100</v>
      </c>
      <c r="V31" s="31"/>
      <c r="W31" s="71"/>
      <c r="X31" s="72"/>
      <c r="Y31" s="72"/>
      <c r="Z31" s="72"/>
      <c r="AA31" s="72"/>
      <c r="AB31" s="73"/>
      <c r="AC31" s="15"/>
    </row>
    <row r="32" spans="1:29" x14ac:dyDescent="0.2">
      <c r="A32" s="27">
        <f t="shared" si="1"/>
        <v>6</v>
      </c>
      <c r="B32" s="53" t="s">
        <v>54</v>
      </c>
      <c r="C32" s="54" t="s">
        <v>54</v>
      </c>
      <c r="D32" s="29" t="s">
        <v>54</v>
      </c>
      <c r="E32" s="57" t="s">
        <v>54</v>
      </c>
      <c r="F32" s="54" t="s">
        <v>54</v>
      </c>
      <c r="G32" s="39" t="s">
        <v>54</v>
      </c>
      <c r="H32" s="57">
        <v>8</v>
      </c>
      <c r="I32" s="54">
        <v>5</v>
      </c>
      <c r="J32" s="41">
        <f t="shared" si="0"/>
        <v>168.67</v>
      </c>
      <c r="K32" s="30" t="s">
        <v>54</v>
      </c>
      <c r="L32" s="31">
        <v>0</v>
      </c>
      <c r="M32" s="40">
        <f t="shared" si="2"/>
        <v>0</v>
      </c>
      <c r="N32" s="32">
        <v>99</v>
      </c>
      <c r="O32" s="30" t="s">
        <v>54</v>
      </c>
      <c r="P32" s="29" t="s">
        <v>54</v>
      </c>
      <c r="Q32" s="31" t="s">
        <v>54</v>
      </c>
      <c r="R32" s="31"/>
      <c r="S32" s="31"/>
      <c r="T32" s="60" t="s">
        <v>55</v>
      </c>
      <c r="U32" s="31">
        <v>100</v>
      </c>
      <c r="V32" s="31"/>
      <c r="W32" s="71"/>
      <c r="X32" s="72"/>
      <c r="Y32" s="72"/>
      <c r="Z32" s="72"/>
      <c r="AA32" s="72"/>
      <c r="AB32" s="73"/>
      <c r="AC32" s="15"/>
    </row>
    <row r="33" spans="1:29" x14ac:dyDescent="0.2">
      <c r="A33" s="27">
        <f t="shared" si="1"/>
        <v>7</v>
      </c>
      <c r="B33" s="53" t="s">
        <v>54</v>
      </c>
      <c r="C33" s="54" t="s">
        <v>54</v>
      </c>
      <c r="D33" s="29" t="s">
        <v>54</v>
      </c>
      <c r="E33" s="57" t="s">
        <v>54</v>
      </c>
      <c r="F33" s="54" t="s">
        <v>54</v>
      </c>
      <c r="G33" s="39" t="s">
        <v>54</v>
      </c>
      <c r="H33" s="57">
        <v>8</v>
      </c>
      <c r="I33" s="54">
        <v>5</v>
      </c>
      <c r="J33" s="41">
        <f t="shared" si="0"/>
        <v>168.67</v>
      </c>
      <c r="K33" s="30" t="s">
        <v>54</v>
      </c>
      <c r="L33" s="31">
        <v>0</v>
      </c>
      <c r="M33" s="40">
        <f>SUM(J33-J32)</f>
        <v>0</v>
      </c>
      <c r="N33" s="32">
        <v>106</v>
      </c>
      <c r="O33" s="30" t="s">
        <v>54</v>
      </c>
      <c r="P33" s="29" t="s">
        <v>54</v>
      </c>
      <c r="Q33" s="31" t="s">
        <v>54</v>
      </c>
      <c r="R33" s="31"/>
      <c r="S33" s="31"/>
      <c r="T33" s="60" t="s">
        <v>55</v>
      </c>
      <c r="U33" s="31">
        <v>100</v>
      </c>
      <c r="V33" s="31"/>
      <c r="W33" s="71"/>
      <c r="X33" s="72"/>
      <c r="Y33" s="72"/>
      <c r="Z33" s="72"/>
      <c r="AA33" s="72"/>
      <c r="AB33" s="73"/>
      <c r="AC33" s="15"/>
    </row>
    <row r="34" spans="1:29" x14ac:dyDescent="0.2">
      <c r="A34" s="27">
        <f t="shared" si="1"/>
        <v>8</v>
      </c>
      <c r="B34" s="53" t="s">
        <v>54</v>
      </c>
      <c r="C34" s="54" t="s">
        <v>54</v>
      </c>
      <c r="D34" s="29" t="s">
        <v>54</v>
      </c>
      <c r="E34" s="57" t="s">
        <v>54</v>
      </c>
      <c r="F34" s="54" t="s">
        <v>54</v>
      </c>
      <c r="G34" s="39" t="s">
        <v>54</v>
      </c>
      <c r="H34" s="57">
        <v>8</v>
      </c>
      <c r="I34" s="54">
        <v>5</v>
      </c>
      <c r="J34" s="41">
        <f t="shared" si="0"/>
        <v>168.67</v>
      </c>
      <c r="K34" s="30" t="s">
        <v>54</v>
      </c>
      <c r="L34" s="31">
        <v>0</v>
      </c>
      <c r="M34" s="40">
        <f>SUM(J34-J33)</f>
        <v>0</v>
      </c>
      <c r="N34" s="32">
        <v>112</v>
      </c>
      <c r="O34" s="30" t="s">
        <v>54</v>
      </c>
      <c r="P34" s="29" t="s">
        <v>54</v>
      </c>
      <c r="Q34" s="31" t="s">
        <v>54</v>
      </c>
      <c r="R34" s="31"/>
      <c r="S34" s="31"/>
      <c r="T34" s="60" t="s">
        <v>55</v>
      </c>
      <c r="U34" s="31">
        <v>100</v>
      </c>
      <c r="V34" s="31"/>
      <c r="W34" s="71"/>
      <c r="X34" s="72"/>
      <c r="Y34" s="72"/>
      <c r="Z34" s="72"/>
      <c r="AA34" s="72"/>
      <c r="AB34" s="73"/>
      <c r="AC34" s="15"/>
    </row>
    <row r="35" spans="1:29" x14ac:dyDescent="0.2">
      <c r="A35" s="27">
        <f t="shared" si="1"/>
        <v>9</v>
      </c>
      <c r="B35" s="53" t="s">
        <v>54</v>
      </c>
      <c r="C35" s="54" t="s">
        <v>54</v>
      </c>
      <c r="D35" s="29" t="s">
        <v>54</v>
      </c>
      <c r="E35" s="57" t="s">
        <v>54</v>
      </c>
      <c r="F35" s="54" t="s">
        <v>54</v>
      </c>
      <c r="G35" s="39" t="s">
        <v>54</v>
      </c>
      <c r="H35" s="57">
        <v>8</v>
      </c>
      <c r="I35" s="54">
        <v>5</v>
      </c>
      <c r="J35" s="41">
        <f t="shared" si="0"/>
        <v>168.67</v>
      </c>
      <c r="K35" s="30" t="s">
        <v>54</v>
      </c>
      <c r="L35" s="31">
        <v>0</v>
      </c>
      <c r="M35" s="40">
        <f t="shared" si="2"/>
        <v>0</v>
      </c>
      <c r="N35" s="32">
        <v>102</v>
      </c>
      <c r="O35" s="30" t="s">
        <v>54</v>
      </c>
      <c r="P35" s="29" t="s">
        <v>54</v>
      </c>
      <c r="Q35" s="31" t="s">
        <v>54</v>
      </c>
      <c r="R35" s="31"/>
      <c r="S35" s="31"/>
      <c r="T35" s="60" t="s">
        <v>55</v>
      </c>
      <c r="U35" s="31">
        <v>100</v>
      </c>
      <c r="V35" s="31"/>
      <c r="W35" s="71"/>
      <c r="X35" s="72"/>
      <c r="Y35" s="72"/>
      <c r="Z35" s="72"/>
      <c r="AA35" s="72"/>
      <c r="AB35" s="73"/>
      <c r="AC35" s="15"/>
    </row>
    <row r="36" spans="1:29" x14ac:dyDescent="0.2">
      <c r="A36" s="27">
        <f t="shared" si="1"/>
        <v>10</v>
      </c>
      <c r="B36" s="53" t="s">
        <v>54</v>
      </c>
      <c r="C36" s="54" t="s">
        <v>54</v>
      </c>
      <c r="D36" s="29" t="s">
        <v>54</v>
      </c>
      <c r="E36" s="57" t="s">
        <v>54</v>
      </c>
      <c r="F36" s="54" t="s">
        <v>54</v>
      </c>
      <c r="G36" s="39" t="s">
        <v>54</v>
      </c>
      <c r="H36" s="57">
        <v>8</v>
      </c>
      <c r="I36" s="54">
        <v>5</v>
      </c>
      <c r="J36" s="41">
        <f t="shared" si="0"/>
        <v>168.67</v>
      </c>
      <c r="K36" s="30" t="s">
        <v>54</v>
      </c>
      <c r="L36" s="31">
        <v>0</v>
      </c>
      <c r="M36" s="40">
        <f t="shared" si="2"/>
        <v>0</v>
      </c>
      <c r="N36" s="32">
        <v>103</v>
      </c>
      <c r="O36" s="30" t="s">
        <v>54</v>
      </c>
      <c r="P36" s="29" t="s">
        <v>54</v>
      </c>
      <c r="Q36" s="31" t="s">
        <v>54</v>
      </c>
      <c r="R36" s="31"/>
      <c r="S36" s="31"/>
      <c r="T36" s="60" t="s">
        <v>55</v>
      </c>
      <c r="U36" s="31">
        <v>100</v>
      </c>
      <c r="V36" s="31"/>
      <c r="W36" s="71"/>
      <c r="X36" s="72"/>
      <c r="Y36" s="72"/>
      <c r="Z36" s="72"/>
      <c r="AA36" s="72"/>
      <c r="AB36" s="73"/>
      <c r="AC36" s="15"/>
    </row>
    <row r="37" spans="1:29" x14ac:dyDescent="0.2">
      <c r="A37" s="27">
        <f t="shared" si="1"/>
        <v>11</v>
      </c>
      <c r="B37" s="53" t="s">
        <v>54</v>
      </c>
      <c r="C37" s="54" t="s">
        <v>54</v>
      </c>
      <c r="D37" s="29" t="s">
        <v>54</v>
      </c>
      <c r="E37" s="57" t="s">
        <v>54</v>
      </c>
      <c r="F37" s="54" t="s">
        <v>54</v>
      </c>
      <c r="G37" s="39" t="s">
        <v>54</v>
      </c>
      <c r="H37" s="57">
        <v>8</v>
      </c>
      <c r="I37" s="54">
        <v>5</v>
      </c>
      <c r="J37" s="41">
        <f t="shared" si="0"/>
        <v>168.67</v>
      </c>
      <c r="K37" s="30" t="s">
        <v>54</v>
      </c>
      <c r="L37" s="31">
        <v>0</v>
      </c>
      <c r="M37" s="40">
        <f>SUM(J37-J36)</f>
        <v>0</v>
      </c>
      <c r="N37" s="32">
        <v>92</v>
      </c>
      <c r="O37" s="30" t="s">
        <v>54</v>
      </c>
      <c r="P37" s="29" t="s">
        <v>54</v>
      </c>
      <c r="Q37" s="31" t="s">
        <v>54</v>
      </c>
      <c r="R37" s="31"/>
      <c r="S37" s="31"/>
      <c r="T37" s="60" t="s">
        <v>55</v>
      </c>
      <c r="U37" s="31">
        <v>100</v>
      </c>
      <c r="V37" s="31"/>
      <c r="W37" s="71"/>
      <c r="X37" s="72"/>
      <c r="Y37" s="72"/>
      <c r="Z37" s="72"/>
      <c r="AA37" s="72"/>
      <c r="AB37" s="73"/>
      <c r="AC37" s="15"/>
    </row>
    <row r="38" spans="1:29" x14ac:dyDescent="0.2">
      <c r="A38" s="27">
        <f t="shared" si="1"/>
        <v>12</v>
      </c>
      <c r="B38" s="53" t="s">
        <v>54</v>
      </c>
      <c r="C38" s="54" t="s">
        <v>54</v>
      </c>
      <c r="D38" s="29" t="s">
        <v>54</v>
      </c>
      <c r="E38" s="57" t="s">
        <v>54</v>
      </c>
      <c r="F38" s="54" t="s">
        <v>54</v>
      </c>
      <c r="G38" s="39" t="s">
        <v>54</v>
      </c>
      <c r="H38" s="57">
        <v>8</v>
      </c>
      <c r="I38" s="54">
        <v>5</v>
      </c>
      <c r="J38" s="41">
        <f t="shared" si="0"/>
        <v>168.67</v>
      </c>
      <c r="K38" s="30" t="s">
        <v>54</v>
      </c>
      <c r="L38" s="31">
        <v>0</v>
      </c>
      <c r="M38" s="40">
        <f t="shared" si="2"/>
        <v>0</v>
      </c>
      <c r="N38" s="32">
        <v>98</v>
      </c>
      <c r="O38" s="30" t="s">
        <v>54</v>
      </c>
      <c r="P38" s="29" t="s">
        <v>54</v>
      </c>
      <c r="Q38" s="31" t="s">
        <v>54</v>
      </c>
      <c r="R38" s="31"/>
      <c r="S38" s="31"/>
      <c r="T38" s="60" t="s">
        <v>55</v>
      </c>
      <c r="U38" s="31">
        <v>100</v>
      </c>
      <c r="V38" s="31"/>
      <c r="W38" s="71"/>
      <c r="X38" s="72"/>
      <c r="Y38" s="72"/>
      <c r="Z38" s="72"/>
      <c r="AA38" s="72"/>
      <c r="AB38" s="73"/>
      <c r="AC38" s="15"/>
    </row>
    <row r="39" spans="1:29" x14ac:dyDescent="0.2">
      <c r="A39" s="27">
        <f t="shared" si="1"/>
        <v>13</v>
      </c>
      <c r="B39" s="53" t="s">
        <v>54</v>
      </c>
      <c r="C39" s="54" t="s">
        <v>54</v>
      </c>
      <c r="D39" s="29" t="s">
        <v>54</v>
      </c>
      <c r="E39" s="57" t="s">
        <v>54</v>
      </c>
      <c r="F39" s="54" t="s">
        <v>54</v>
      </c>
      <c r="G39" s="39" t="s">
        <v>54</v>
      </c>
      <c r="H39" s="57">
        <v>8</v>
      </c>
      <c r="I39" s="54">
        <v>5</v>
      </c>
      <c r="J39" s="41">
        <f t="shared" si="0"/>
        <v>168.67</v>
      </c>
      <c r="K39" s="30" t="s">
        <v>54</v>
      </c>
      <c r="L39" s="31">
        <v>0</v>
      </c>
      <c r="M39" s="40">
        <f t="shared" si="2"/>
        <v>0</v>
      </c>
      <c r="N39" s="32">
        <v>18</v>
      </c>
      <c r="O39" s="30" t="s">
        <v>54</v>
      </c>
      <c r="P39" s="29" t="s">
        <v>54</v>
      </c>
      <c r="Q39" s="31" t="s">
        <v>54</v>
      </c>
      <c r="R39" s="31"/>
      <c r="S39" s="31"/>
      <c r="T39" s="60" t="s">
        <v>55</v>
      </c>
      <c r="U39" s="31">
        <v>100</v>
      </c>
      <c r="V39" s="31"/>
      <c r="W39" s="71"/>
      <c r="X39" s="72"/>
      <c r="Y39" s="72"/>
      <c r="Z39" s="72"/>
      <c r="AA39" s="72"/>
      <c r="AB39" s="73"/>
      <c r="AC39" s="15"/>
    </row>
    <row r="40" spans="1:29" x14ac:dyDescent="0.2">
      <c r="A40" s="27">
        <f t="shared" si="1"/>
        <v>14</v>
      </c>
      <c r="B40" s="53" t="s">
        <v>54</v>
      </c>
      <c r="C40" s="54" t="s">
        <v>54</v>
      </c>
      <c r="D40" s="29" t="s">
        <v>54</v>
      </c>
      <c r="E40" s="57" t="s">
        <v>54</v>
      </c>
      <c r="F40" s="54" t="s">
        <v>54</v>
      </c>
      <c r="G40" s="39" t="s">
        <v>54</v>
      </c>
      <c r="H40" s="57">
        <v>8</v>
      </c>
      <c r="I40" s="54">
        <v>5</v>
      </c>
      <c r="J40" s="41">
        <f t="shared" si="0"/>
        <v>168.67</v>
      </c>
      <c r="K40" s="30" t="s">
        <v>54</v>
      </c>
      <c r="L40" s="31">
        <v>0</v>
      </c>
      <c r="M40" s="40">
        <f t="shared" si="2"/>
        <v>0</v>
      </c>
      <c r="N40" s="32">
        <v>94</v>
      </c>
      <c r="O40" s="30" t="s">
        <v>54</v>
      </c>
      <c r="P40" s="29" t="s">
        <v>54</v>
      </c>
      <c r="Q40" s="31" t="s">
        <v>54</v>
      </c>
      <c r="R40" s="31"/>
      <c r="S40" s="31"/>
      <c r="T40" s="60" t="s">
        <v>55</v>
      </c>
      <c r="U40" s="31">
        <v>100</v>
      </c>
      <c r="V40" s="31"/>
      <c r="W40" s="71"/>
      <c r="X40" s="72"/>
      <c r="Y40" s="72"/>
      <c r="Z40" s="72"/>
      <c r="AA40" s="72"/>
      <c r="AB40" s="73"/>
      <c r="AC40" s="15"/>
    </row>
    <row r="41" spans="1:29" x14ac:dyDescent="0.2">
      <c r="A41" s="27">
        <f t="shared" si="1"/>
        <v>15</v>
      </c>
      <c r="B41" s="53" t="s">
        <v>54</v>
      </c>
      <c r="C41" s="54" t="s">
        <v>54</v>
      </c>
      <c r="D41" s="29" t="s">
        <v>54</v>
      </c>
      <c r="E41" s="57" t="s">
        <v>54</v>
      </c>
      <c r="F41" s="54" t="s">
        <v>54</v>
      </c>
      <c r="G41" s="39" t="s">
        <v>54</v>
      </c>
      <c r="H41" s="57">
        <v>8</v>
      </c>
      <c r="I41" s="54">
        <v>5</v>
      </c>
      <c r="J41" s="41">
        <f t="shared" si="0"/>
        <v>168.67</v>
      </c>
      <c r="K41" s="30" t="s">
        <v>54</v>
      </c>
      <c r="L41" s="31">
        <v>0</v>
      </c>
      <c r="M41" s="40">
        <f t="shared" si="2"/>
        <v>0</v>
      </c>
      <c r="N41" s="32">
        <v>92</v>
      </c>
      <c r="O41" s="30" t="s">
        <v>54</v>
      </c>
      <c r="P41" s="29" t="s">
        <v>54</v>
      </c>
      <c r="Q41" s="31" t="s">
        <v>54</v>
      </c>
      <c r="R41" s="31"/>
      <c r="S41" s="31"/>
      <c r="T41" s="60" t="s">
        <v>55</v>
      </c>
      <c r="U41" s="31">
        <v>100</v>
      </c>
      <c r="V41" s="31"/>
      <c r="W41" s="71"/>
      <c r="X41" s="72"/>
      <c r="Y41" s="72"/>
      <c r="Z41" s="72"/>
      <c r="AA41" s="72"/>
      <c r="AB41" s="73"/>
      <c r="AC41" s="15"/>
    </row>
    <row r="42" spans="1:29" x14ac:dyDescent="0.2">
      <c r="A42" s="27">
        <f t="shared" si="1"/>
        <v>16</v>
      </c>
      <c r="B42" s="53" t="s">
        <v>54</v>
      </c>
      <c r="C42" s="54" t="s">
        <v>54</v>
      </c>
      <c r="D42" s="29" t="s">
        <v>54</v>
      </c>
      <c r="E42" s="57" t="s">
        <v>54</v>
      </c>
      <c r="F42" s="54" t="s">
        <v>54</v>
      </c>
      <c r="G42" s="39" t="s">
        <v>54</v>
      </c>
      <c r="H42" s="57">
        <v>8</v>
      </c>
      <c r="I42" s="54">
        <v>6</v>
      </c>
      <c r="J42" s="41">
        <f t="shared" si="0"/>
        <v>170.34</v>
      </c>
      <c r="K42" s="30" t="s">
        <v>54</v>
      </c>
      <c r="L42" s="31">
        <v>0</v>
      </c>
      <c r="M42" s="40">
        <f t="shared" si="2"/>
        <v>1.6700000000000159</v>
      </c>
      <c r="N42" s="32">
        <v>93</v>
      </c>
      <c r="O42" s="30" t="s">
        <v>54</v>
      </c>
      <c r="P42" s="29" t="s">
        <v>54</v>
      </c>
      <c r="Q42" s="31" t="s">
        <v>54</v>
      </c>
      <c r="R42" s="31"/>
      <c r="S42" s="31"/>
      <c r="T42" s="60" t="s">
        <v>55</v>
      </c>
      <c r="U42" s="31">
        <v>100</v>
      </c>
      <c r="V42" s="31"/>
      <c r="W42" s="71"/>
      <c r="X42" s="72"/>
      <c r="Y42" s="72"/>
      <c r="Z42" s="72"/>
      <c r="AA42" s="72"/>
      <c r="AB42" s="73"/>
      <c r="AC42" s="15"/>
    </row>
    <row r="43" spans="1:29" x14ac:dyDescent="0.2">
      <c r="A43" s="27">
        <f t="shared" si="1"/>
        <v>17</v>
      </c>
      <c r="B43" s="53" t="s">
        <v>54</v>
      </c>
      <c r="C43" s="54" t="s">
        <v>54</v>
      </c>
      <c r="D43" s="29" t="s">
        <v>54</v>
      </c>
      <c r="E43" s="57" t="s">
        <v>54</v>
      </c>
      <c r="F43" s="54" t="s">
        <v>54</v>
      </c>
      <c r="G43" s="39" t="s">
        <v>54</v>
      </c>
      <c r="H43" s="57">
        <v>8</v>
      </c>
      <c r="I43" s="54">
        <v>6</v>
      </c>
      <c r="J43" s="41">
        <f t="shared" si="0"/>
        <v>170.34</v>
      </c>
      <c r="K43" s="30" t="s">
        <v>54</v>
      </c>
      <c r="L43" s="31">
        <v>0</v>
      </c>
      <c r="M43" s="40">
        <f>SUM(J43-J42)</f>
        <v>0</v>
      </c>
      <c r="N43" s="32">
        <v>96</v>
      </c>
      <c r="O43" s="30" t="s">
        <v>54</v>
      </c>
      <c r="P43" s="29" t="s">
        <v>54</v>
      </c>
      <c r="Q43" s="31" t="s">
        <v>54</v>
      </c>
      <c r="R43" s="31"/>
      <c r="S43" s="31"/>
      <c r="T43" s="60" t="s">
        <v>55</v>
      </c>
      <c r="U43" s="31">
        <v>100</v>
      </c>
      <c r="V43" s="31"/>
      <c r="W43" s="71"/>
      <c r="X43" s="72"/>
      <c r="Y43" s="72"/>
      <c r="Z43" s="72"/>
      <c r="AA43" s="72"/>
      <c r="AB43" s="73"/>
      <c r="AC43" s="15"/>
    </row>
    <row r="44" spans="1:29" x14ac:dyDescent="0.2">
      <c r="A44" s="27">
        <f t="shared" si="1"/>
        <v>18</v>
      </c>
      <c r="B44" s="53" t="s">
        <v>54</v>
      </c>
      <c r="C44" s="54" t="s">
        <v>54</v>
      </c>
      <c r="D44" s="29" t="s">
        <v>54</v>
      </c>
      <c r="E44" s="57" t="s">
        <v>54</v>
      </c>
      <c r="F44" s="54" t="s">
        <v>54</v>
      </c>
      <c r="G44" s="39" t="s">
        <v>54</v>
      </c>
      <c r="H44" s="57">
        <v>8</v>
      </c>
      <c r="I44" s="54">
        <v>6</v>
      </c>
      <c r="J44" s="41">
        <f t="shared" si="0"/>
        <v>170.34</v>
      </c>
      <c r="K44" s="30" t="s">
        <v>54</v>
      </c>
      <c r="L44" s="31">
        <v>0</v>
      </c>
      <c r="M44" s="40">
        <f t="shared" si="2"/>
        <v>0</v>
      </c>
      <c r="N44" s="32">
        <v>91</v>
      </c>
      <c r="O44" s="30" t="s">
        <v>54</v>
      </c>
      <c r="P44" s="29" t="s">
        <v>54</v>
      </c>
      <c r="Q44" s="31" t="s">
        <v>54</v>
      </c>
      <c r="R44" s="31"/>
      <c r="S44" s="31"/>
      <c r="T44" s="60" t="s">
        <v>55</v>
      </c>
      <c r="U44" s="31">
        <v>100</v>
      </c>
      <c r="V44" s="31"/>
      <c r="W44" s="71"/>
      <c r="X44" s="72"/>
      <c r="Y44" s="72"/>
      <c r="Z44" s="72"/>
      <c r="AA44" s="72"/>
      <c r="AB44" s="73"/>
      <c r="AC44" s="15"/>
    </row>
    <row r="45" spans="1:29" x14ac:dyDescent="0.2">
      <c r="A45" s="27">
        <f t="shared" si="1"/>
        <v>19</v>
      </c>
      <c r="B45" s="53" t="s">
        <v>54</v>
      </c>
      <c r="C45" s="54" t="s">
        <v>54</v>
      </c>
      <c r="D45" s="29" t="s">
        <v>54</v>
      </c>
      <c r="E45" s="57" t="s">
        <v>54</v>
      </c>
      <c r="F45" s="54" t="s">
        <v>54</v>
      </c>
      <c r="G45" s="39" t="s">
        <v>54</v>
      </c>
      <c r="H45" s="57">
        <v>8</v>
      </c>
      <c r="I45" s="54">
        <v>7</v>
      </c>
      <c r="J45" s="41">
        <f t="shared" ref="J45:J58" si="3">SUM((H45*12+I45)*1.67)</f>
        <v>172.01</v>
      </c>
      <c r="K45" s="30" t="s">
        <v>54</v>
      </c>
      <c r="L45" s="31">
        <v>0</v>
      </c>
      <c r="M45" s="40">
        <f>SUM(J45-J44)</f>
        <v>1.6699999999999875</v>
      </c>
      <c r="N45" s="32">
        <v>109</v>
      </c>
      <c r="O45" s="30" t="s">
        <v>54</v>
      </c>
      <c r="P45" s="29" t="s">
        <v>54</v>
      </c>
      <c r="Q45" s="31" t="s">
        <v>54</v>
      </c>
      <c r="R45" s="31"/>
      <c r="S45" s="31"/>
      <c r="T45" s="60" t="s">
        <v>55</v>
      </c>
      <c r="U45" s="31">
        <v>100</v>
      </c>
      <c r="V45" s="31"/>
      <c r="W45" s="71"/>
      <c r="X45" s="72"/>
      <c r="Y45" s="72"/>
      <c r="Z45" s="72"/>
      <c r="AA45" s="72"/>
      <c r="AB45" s="73"/>
      <c r="AC45" s="15"/>
    </row>
    <row r="46" spans="1:29" x14ac:dyDescent="0.2">
      <c r="A46" s="27">
        <f t="shared" si="1"/>
        <v>20</v>
      </c>
      <c r="B46" s="53" t="s">
        <v>54</v>
      </c>
      <c r="C46" s="54" t="s">
        <v>54</v>
      </c>
      <c r="D46" s="29" t="s">
        <v>54</v>
      </c>
      <c r="E46" s="57" t="s">
        <v>54</v>
      </c>
      <c r="F46" s="54" t="s">
        <v>54</v>
      </c>
      <c r="G46" s="39" t="s">
        <v>54</v>
      </c>
      <c r="H46" s="57">
        <v>8</v>
      </c>
      <c r="I46" s="54">
        <v>7</v>
      </c>
      <c r="J46" s="41">
        <f t="shared" si="3"/>
        <v>172.01</v>
      </c>
      <c r="K46" s="30" t="s">
        <v>54</v>
      </c>
      <c r="L46" s="31">
        <v>0</v>
      </c>
      <c r="M46" s="40">
        <f t="shared" si="2"/>
        <v>0</v>
      </c>
      <c r="N46" s="32">
        <v>108</v>
      </c>
      <c r="O46" s="30" t="s">
        <v>54</v>
      </c>
      <c r="P46" s="29" t="s">
        <v>54</v>
      </c>
      <c r="Q46" s="31" t="s">
        <v>54</v>
      </c>
      <c r="R46" s="31"/>
      <c r="S46" s="31"/>
      <c r="T46" s="60" t="s">
        <v>55</v>
      </c>
      <c r="U46" s="31">
        <v>100</v>
      </c>
      <c r="V46" s="31"/>
      <c r="W46" s="71"/>
      <c r="X46" s="72"/>
      <c r="Y46" s="72"/>
      <c r="Z46" s="72"/>
      <c r="AA46" s="72"/>
      <c r="AB46" s="73"/>
      <c r="AC46" s="15"/>
    </row>
    <row r="47" spans="1:29" x14ac:dyDescent="0.2">
      <c r="A47" s="27">
        <f t="shared" si="1"/>
        <v>21</v>
      </c>
      <c r="B47" s="53" t="s">
        <v>54</v>
      </c>
      <c r="C47" s="54" t="s">
        <v>54</v>
      </c>
      <c r="D47" s="29" t="s">
        <v>54</v>
      </c>
      <c r="E47" s="57" t="s">
        <v>54</v>
      </c>
      <c r="F47" s="54" t="s">
        <v>54</v>
      </c>
      <c r="G47" s="39" t="s">
        <v>54</v>
      </c>
      <c r="H47" s="57">
        <v>8</v>
      </c>
      <c r="I47" s="54">
        <v>7</v>
      </c>
      <c r="J47" s="41">
        <f t="shared" si="3"/>
        <v>172.01</v>
      </c>
      <c r="K47" s="30" t="s">
        <v>54</v>
      </c>
      <c r="L47" s="31">
        <v>0</v>
      </c>
      <c r="M47" s="40">
        <f t="shared" si="2"/>
        <v>0</v>
      </c>
      <c r="N47" s="32">
        <v>102</v>
      </c>
      <c r="O47" s="30" t="s">
        <v>54</v>
      </c>
      <c r="P47" s="29" t="s">
        <v>54</v>
      </c>
      <c r="Q47" s="31" t="s">
        <v>54</v>
      </c>
      <c r="R47" s="31"/>
      <c r="S47" s="31"/>
      <c r="T47" s="60" t="s">
        <v>55</v>
      </c>
      <c r="U47" s="31">
        <v>100</v>
      </c>
      <c r="V47" s="31"/>
      <c r="W47" s="71"/>
      <c r="X47" s="72"/>
      <c r="Y47" s="72"/>
      <c r="Z47" s="72"/>
      <c r="AA47" s="72"/>
      <c r="AB47" s="73"/>
      <c r="AC47" s="15"/>
    </row>
    <row r="48" spans="1:29" x14ac:dyDescent="0.2">
      <c r="A48" s="27">
        <f t="shared" si="1"/>
        <v>22</v>
      </c>
      <c r="B48" s="53" t="s">
        <v>54</v>
      </c>
      <c r="C48" s="54" t="s">
        <v>54</v>
      </c>
      <c r="D48" s="29" t="s">
        <v>54</v>
      </c>
      <c r="E48" s="57" t="s">
        <v>54</v>
      </c>
      <c r="F48" s="54" t="s">
        <v>54</v>
      </c>
      <c r="G48" s="39" t="s">
        <v>54</v>
      </c>
      <c r="H48" s="57">
        <v>8</v>
      </c>
      <c r="I48" s="54">
        <v>7</v>
      </c>
      <c r="J48" s="41">
        <f t="shared" si="3"/>
        <v>172.01</v>
      </c>
      <c r="K48" s="30" t="s">
        <v>54</v>
      </c>
      <c r="L48" s="31">
        <v>0</v>
      </c>
      <c r="M48" s="40">
        <f>SUM(J48-J47)</f>
        <v>0</v>
      </c>
      <c r="N48" s="32">
        <v>100</v>
      </c>
      <c r="O48" s="30" t="s">
        <v>54</v>
      </c>
      <c r="P48" s="29" t="s">
        <v>54</v>
      </c>
      <c r="Q48" s="31" t="s">
        <v>54</v>
      </c>
      <c r="R48" s="31"/>
      <c r="S48" s="31"/>
      <c r="T48" s="60" t="s">
        <v>55</v>
      </c>
      <c r="U48" s="31">
        <v>100</v>
      </c>
      <c r="V48" s="31"/>
      <c r="W48" s="63"/>
      <c r="X48" s="64"/>
      <c r="Y48" s="64"/>
      <c r="Z48" s="64"/>
      <c r="AA48" s="64"/>
      <c r="AB48" s="65"/>
      <c r="AC48" s="15"/>
    </row>
    <row r="49" spans="1:29" x14ac:dyDescent="0.2">
      <c r="A49" s="27">
        <f t="shared" si="1"/>
        <v>23</v>
      </c>
      <c r="B49" s="53" t="s">
        <v>54</v>
      </c>
      <c r="C49" s="54" t="s">
        <v>54</v>
      </c>
      <c r="D49" s="29" t="s">
        <v>54</v>
      </c>
      <c r="E49" s="57" t="s">
        <v>54</v>
      </c>
      <c r="F49" s="54" t="s">
        <v>54</v>
      </c>
      <c r="G49" s="39" t="s">
        <v>54</v>
      </c>
      <c r="H49" s="57">
        <v>8</v>
      </c>
      <c r="I49" s="54">
        <v>7</v>
      </c>
      <c r="J49" s="41">
        <f t="shared" si="3"/>
        <v>172.01</v>
      </c>
      <c r="K49" s="30" t="s">
        <v>54</v>
      </c>
      <c r="L49" s="31">
        <v>0</v>
      </c>
      <c r="M49" s="40">
        <f>SUM(J49-J48)</f>
        <v>0</v>
      </c>
      <c r="N49" s="32">
        <v>101</v>
      </c>
      <c r="O49" s="30" t="s">
        <v>54</v>
      </c>
      <c r="P49" s="29" t="s">
        <v>54</v>
      </c>
      <c r="Q49" s="31" t="s">
        <v>54</v>
      </c>
      <c r="R49" s="31"/>
      <c r="S49" s="31"/>
      <c r="T49" s="60" t="s">
        <v>55</v>
      </c>
      <c r="U49" s="31">
        <v>100</v>
      </c>
      <c r="V49" s="31"/>
      <c r="W49" s="71"/>
      <c r="X49" s="72"/>
      <c r="Y49" s="72"/>
      <c r="Z49" s="72"/>
      <c r="AA49" s="72"/>
      <c r="AB49" s="73"/>
      <c r="AC49" s="15"/>
    </row>
    <row r="50" spans="1:29" x14ac:dyDescent="0.2">
      <c r="A50" s="27">
        <f t="shared" si="1"/>
        <v>24</v>
      </c>
      <c r="B50" s="53" t="s">
        <v>54</v>
      </c>
      <c r="C50" s="54" t="s">
        <v>54</v>
      </c>
      <c r="D50" s="29" t="s">
        <v>54</v>
      </c>
      <c r="E50" s="57" t="s">
        <v>54</v>
      </c>
      <c r="F50" s="54" t="s">
        <v>54</v>
      </c>
      <c r="G50" s="39" t="s">
        <v>54</v>
      </c>
      <c r="H50" s="57">
        <v>8</v>
      </c>
      <c r="I50" s="54">
        <v>8</v>
      </c>
      <c r="J50" s="41">
        <f t="shared" si="3"/>
        <v>173.68</v>
      </c>
      <c r="K50" s="30" t="s">
        <v>54</v>
      </c>
      <c r="L50" s="31">
        <v>0</v>
      </c>
      <c r="M50" s="40">
        <f>SUM(J50-J49)</f>
        <v>1.6700000000000159</v>
      </c>
      <c r="N50" s="32">
        <v>92</v>
      </c>
      <c r="O50" s="30" t="s">
        <v>54</v>
      </c>
      <c r="P50" s="29" t="s">
        <v>54</v>
      </c>
      <c r="Q50" s="31" t="s">
        <v>54</v>
      </c>
      <c r="R50" s="31"/>
      <c r="S50" s="31"/>
      <c r="T50" s="60" t="s">
        <v>55</v>
      </c>
      <c r="U50" s="31">
        <v>100</v>
      </c>
      <c r="V50" s="31"/>
      <c r="W50" s="71"/>
      <c r="X50" s="72"/>
      <c r="Y50" s="72"/>
      <c r="Z50" s="72"/>
      <c r="AA50" s="72"/>
      <c r="AB50" s="73"/>
      <c r="AC50" s="15"/>
    </row>
    <row r="51" spans="1:29" x14ac:dyDescent="0.2">
      <c r="A51" s="27">
        <f t="shared" si="1"/>
        <v>25</v>
      </c>
      <c r="B51" s="53" t="s">
        <v>54</v>
      </c>
      <c r="C51" s="54" t="s">
        <v>54</v>
      </c>
      <c r="D51" s="29" t="s">
        <v>54</v>
      </c>
      <c r="E51" s="57" t="s">
        <v>54</v>
      </c>
      <c r="F51" s="54" t="s">
        <v>54</v>
      </c>
      <c r="G51" s="39" t="s">
        <v>54</v>
      </c>
      <c r="H51" s="57">
        <v>8</v>
      </c>
      <c r="I51" s="54">
        <v>8</v>
      </c>
      <c r="J51" s="41">
        <f t="shared" si="3"/>
        <v>173.68</v>
      </c>
      <c r="K51" s="30" t="s">
        <v>54</v>
      </c>
      <c r="L51" s="31">
        <v>0</v>
      </c>
      <c r="M51" s="40">
        <f t="shared" si="2"/>
        <v>0</v>
      </c>
      <c r="N51" s="32">
        <v>93</v>
      </c>
      <c r="O51" s="30" t="s">
        <v>54</v>
      </c>
      <c r="P51" s="29" t="s">
        <v>54</v>
      </c>
      <c r="Q51" s="31" t="s">
        <v>54</v>
      </c>
      <c r="R51" s="31"/>
      <c r="S51" s="31"/>
      <c r="T51" s="60" t="s">
        <v>55</v>
      </c>
      <c r="U51" s="31">
        <v>100</v>
      </c>
      <c r="V51" s="31"/>
      <c r="W51" s="71"/>
      <c r="X51" s="72"/>
      <c r="Y51" s="72"/>
      <c r="Z51" s="72"/>
      <c r="AA51" s="72"/>
      <c r="AB51" s="73"/>
      <c r="AC51" s="15"/>
    </row>
    <row r="52" spans="1:29" x14ac:dyDescent="0.2">
      <c r="A52" s="27">
        <f t="shared" si="1"/>
        <v>26</v>
      </c>
      <c r="B52" s="53" t="s">
        <v>54</v>
      </c>
      <c r="C52" s="54" t="s">
        <v>54</v>
      </c>
      <c r="D52" s="29" t="s">
        <v>54</v>
      </c>
      <c r="E52" s="57" t="s">
        <v>54</v>
      </c>
      <c r="F52" s="54" t="s">
        <v>54</v>
      </c>
      <c r="G52" s="39" t="s">
        <v>54</v>
      </c>
      <c r="H52" s="57">
        <v>8</v>
      </c>
      <c r="I52" s="54">
        <v>8</v>
      </c>
      <c r="J52" s="41">
        <f t="shared" si="3"/>
        <v>173.68</v>
      </c>
      <c r="K52" s="30" t="s">
        <v>54</v>
      </c>
      <c r="L52" s="31">
        <v>0</v>
      </c>
      <c r="M52" s="40">
        <f>SUM(J52-J51)</f>
        <v>0</v>
      </c>
      <c r="N52" s="32">
        <v>91</v>
      </c>
      <c r="O52" s="30" t="s">
        <v>54</v>
      </c>
      <c r="P52" s="29" t="s">
        <v>54</v>
      </c>
      <c r="Q52" s="31" t="s">
        <v>54</v>
      </c>
      <c r="R52" s="31"/>
      <c r="S52" s="31"/>
      <c r="T52" s="60" t="s">
        <v>55</v>
      </c>
      <c r="U52" s="31">
        <v>100</v>
      </c>
      <c r="V52" s="31"/>
      <c r="W52" s="71"/>
      <c r="X52" s="72"/>
      <c r="Y52" s="72"/>
      <c r="Z52" s="72"/>
      <c r="AA52" s="72"/>
      <c r="AB52" s="73"/>
      <c r="AC52" s="15"/>
    </row>
    <row r="53" spans="1:29" x14ac:dyDescent="0.2">
      <c r="A53" s="27">
        <f t="shared" si="1"/>
        <v>27</v>
      </c>
      <c r="B53" s="53" t="s">
        <v>54</v>
      </c>
      <c r="C53" s="54" t="s">
        <v>54</v>
      </c>
      <c r="D53" s="29" t="s">
        <v>54</v>
      </c>
      <c r="E53" s="57" t="s">
        <v>54</v>
      </c>
      <c r="F53" s="54" t="s">
        <v>54</v>
      </c>
      <c r="G53" s="39" t="s">
        <v>54</v>
      </c>
      <c r="H53" s="57">
        <v>8</v>
      </c>
      <c r="I53" s="54">
        <v>8</v>
      </c>
      <c r="J53" s="41">
        <f t="shared" si="3"/>
        <v>173.68</v>
      </c>
      <c r="K53" s="30" t="s">
        <v>54</v>
      </c>
      <c r="L53" s="31">
        <v>0</v>
      </c>
      <c r="M53" s="40">
        <f t="shared" si="2"/>
        <v>0</v>
      </c>
      <c r="N53" s="32">
        <v>95</v>
      </c>
      <c r="O53" s="30" t="s">
        <v>54</v>
      </c>
      <c r="P53" s="29" t="s">
        <v>54</v>
      </c>
      <c r="Q53" s="31" t="s">
        <v>54</v>
      </c>
      <c r="R53" s="31"/>
      <c r="S53" s="31"/>
      <c r="T53" s="60" t="s">
        <v>55</v>
      </c>
      <c r="U53" s="31">
        <v>100</v>
      </c>
      <c r="V53" s="31"/>
      <c r="W53" s="71"/>
      <c r="X53" s="72"/>
      <c r="Y53" s="72"/>
      <c r="Z53" s="72"/>
      <c r="AA53" s="72"/>
      <c r="AB53" s="73"/>
      <c r="AC53" s="15"/>
    </row>
    <row r="54" spans="1:29" x14ac:dyDescent="0.2">
      <c r="A54" s="27">
        <f t="shared" si="1"/>
        <v>28</v>
      </c>
      <c r="B54" s="53" t="s">
        <v>54</v>
      </c>
      <c r="C54" s="54" t="s">
        <v>54</v>
      </c>
      <c r="D54" s="29" t="s">
        <v>54</v>
      </c>
      <c r="E54" s="57" t="s">
        <v>54</v>
      </c>
      <c r="F54" s="54" t="s">
        <v>54</v>
      </c>
      <c r="G54" s="39" t="s">
        <v>54</v>
      </c>
      <c r="H54" s="57">
        <v>8</v>
      </c>
      <c r="I54" s="54">
        <v>8</v>
      </c>
      <c r="J54" s="41">
        <f t="shared" si="3"/>
        <v>173.68</v>
      </c>
      <c r="K54" s="30" t="s">
        <v>54</v>
      </c>
      <c r="L54" s="31">
        <v>0</v>
      </c>
      <c r="M54" s="40">
        <f t="shared" si="2"/>
        <v>0</v>
      </c>
      <c r="N54" s="32">
        <v>101</v>
      </c>
      <c r="O54" s="30" t="s">
        <v>54</v>
      </c>
      <c r="P54" s="29" t="s">
        <v>54</v>
      </c>
      <c r="Q54" s="31" t="s">
        <v>54</v>
      </c>
      <c r="R54" s="31"/>
      <c r="S54" s="31"/>
      <c r="T54" s="60" t="s">
        <v>55</v>
      </c>
      <c r="U54" s="31">
        <v>100</v>
      </c>
      <c r="V54" s="31"/>
      <c r="W54" s="71"/>
      <c r="X54" s="72"/>
      <c r="Y54" s="72"/>
      <c r="Z54" s="72"/>
      <c r="AA54" s="72"/>
      <c r="AB54" s="73"/>
      <c r="AC54" s="15"/>
    </row>
    <row r="55" spans="1:29" x14ac:dyDescent="0.2">
      <c r="A55" s="27">
        <v>29</v>
      </c>
      <c r="B55" s="53" t="s">
        <v>54</v>
      </c>
      <c r="C55" s="54" t="s">
        <v>54</v>
      </c>
      <c r="D55" s="29" t="s">
        <v>54</v>
      </c>
      <c r="E55" s="57" t="s">
        <v>54</v>
      </c>
      <c r="F55" s="54" t="s">
        <v>54</v>
      </c>
      <c r="G55" s="39" t="s">
        <v>54</v>
      </c>
      <c r="H55" s="57">
        <v>8</v>
      </c>
      <c r="I55" s="54">
        <v>8</v>
      </c>
      <c r="J55" s="41">
        <f t="shared" si="3"/>
        <v>173.68</v>
      </c>
      <c r="K55" s="30" t="s">
        <v>54</v>
      </c>
      <c r="L55" s="31">
        <v>0</v>
      </c>
      <c r="M55" s="40">
        <f t="shared" si="2"/>
        <v>0</v>
      </c>
      <c r="N55" s="32">
        <v>94</v>
      </c>
      <c r="O55" s="30" t="s">
        <v>54</v>
      </c>
      <c r="P55" s="29" t="s">
        <v>54</v>
      </c>
      <c r="Q55" s="31" t="s">
        <v>54</v>
      </c>
      <c r="R55" s="31"/>
      <c r="S55" s="31"/>
      <c r="T55" s="60" t="s">
        <v>55</v>
      </c>
      <c r="U55" s="31">
        <v>100</v>
      </c>
      <c r="V55" s="31"/>
      <c r="W55" s="71"/>
      <c r="X55" s="72"/>
      <c r="Y55" s="72"/>
      <c r="Z55" s="72"/>
      <c r="AA55" s="72"/>
      <c r="AB55" s="73"/>
      <c r="AC55" s="15"/>
    </row>
    <row r="56" spans="1:29" x14ac:dyDescent="0.2">
      <c r="A56" s="27">
        <v>1</v>
      </c>
      <c r="B56" s="53" t="s">
        <v>54</v>
      </c>
      <c r="C56" s="54" t="s">
        <v>54</v>
      </c>
      <c r="D56" s="29" t="s">
        <v>54</v>
      </c>
      <c r="E56" s="57" t="s">
        <v>54</v>
      </c>
      <c r="F56" s="54" t="s">
        <v>54</v>
      </c>
      <c r="G56" s="39" t="s">
        <v>54</v>
      </c>
      <c r="H56" s="57">
        <v>8</v>
      </c>
      <c r="I56" s="54">
        <v>8</v>
      </c>
      <c r="J56" s="41">
        <f t="shared" si="3"/>
        <v>173.68</v>
      </c>
      <c r="K56" s="30" t="s">
        <v>54</v>
      </c>
      <c r="L56" s="31">
        <v>0</v>
      </c>
      <c r="M56" s="40">
        <f t="shared" si="2"/>
        <v>0</v>
      </c>
      <c r="N56" s="36">
        <v>91</v>
      </c>
      <c r="O56" s="30" t="s">
        <v>54</v>
      </c>
      <c r="P56" s="29" t="s">
        <v>54</v>
      </c>
      <c r="Q56" s="31" t="s">
        <v>54</v>
      </c>
      <c r="R56" s="35"/>
      <c r="S56" s="35"/>
      <c r="T56" s="60" t="s">
        <v>55</v>
      </c>
      <c r="U56" s="31">
        <v>100</v>
      </c>
      <c r="V56" s="35"/>
      <c r="W56" s="71"/>
      <c r="X56" s="72"/>
      <c r="Y56" s="72"/>
      <c r="Z56" s="72"/>
      <c r="AA56" s="72"/>
      <c r="AB56" s="73"/>
      <c r="AC56" s="15"/>
    </row>
    <row r="57" spans="1:29" x14ac:dyDescent="0.2">
      <c r="A57" s="27">
        <v>31</v>
      </c>
      <c r="B57" s="53" t="s">
        <v>54</v>
      </c>
      <c r="C57" s="54" t="s">
        <v>54</v>
      </c>
      <c r="D57" s="29" t="s">
        <v>54</v>
      </c>
      <c r="E57" s="57" t="s">
        <v>54</v>
      </c>
      <c r="F57" s="54" t="s">
        <v>54</v>
      </c>
      <c r="G57" s="39" t="s">
        <v>54</v>
      </c>
      <c r="H57" s="57"/>
      <c r="I57" s="54"/>
      <c r="J57" s="41">
        <f t="shared" si="3"/>
        <v>0</v>
      </c>
      <c r="K57" s="30" t="s">
        <v>54</v>
      </c>
      <c r="L57" s="31">
        <v>0</v>
      </c>
      <c r="M57" s="40">
        <f t="shared" si="2"/>
        <v>-173.68</v>
      </c>
      <c r="N57" s="36"/>
      <c r="O57" s="30" t="s">
        <v>54</v>
      </c>
      <c r="P57" s="29" t="s">
        <v>54</v>
      </c>
      <c r="Q57" s="31" t="s">
        <v>54</v>
      </c>
      <c r="R57" s="35"/>
      <c r="S57" s="35"/>
      <c r="T57" s="60" t="s">
        <v>55</v>
      </c>
      <c r="U57" s="31"/>
      <c r="V57" s="35"/>
      <c r="W57" s="71"/>
      <c r="X57" s="72"/>
      <c r="Y57" s="72"/>
      <c r="Z57" s="72"/>
      <c r="AA57" s="72"/>
      <c r="AB57" s="73"/>
      <c r="AC57" s="15"/>
    </row>
    <row r="58" spans="1:29" x14ac:dyDescent="0.2">
      <c r="A58" s="27">
        <v>1</v>
      </c>
      <c r="B58" s="53" t="s">
        <v>54</v>
      </c>
      <c r="C58" s="54" t="s">
        <v>54</v>
      </c>
      <c r="D58" s="29" t="s">
        <v>54</v>
      </c>
      <c r="E58" s="57" t="s">
        <v>54</v>
      </c>
      <c r="F58" s="54" t="s">
        <v>54</v>
      </c>
      <c r="G58" s="39" t="s">
        <v>54</v>
      </c>
      <c r="H58" s="57"/>
      <c r="I58" s="54"/>
      <c r="J58" s="41">
        <f t="shared" si="3"/>
        <v>0</v>
      </c>
      <c r="K58" s="30" t="s">
        <v>54</v>
      </c>
      <c r="L58" s="31">
        <v>0</v>
      </c>
      <c r="M58" s="40">
        <f t="shared" si="2"/>
        <v>0</v>
      </c>
      <c r="N58" s="36"/>
      <c r="O58" s="30"/>
      <c r="P58" s="29" t="s">
        <v>54</v>
      </c>
      <c r="Q58" s="31" t="s">
        <v>54</v>
      </c>
      <c r="R58" s="35"/>
      <c r="S58" s="35"/>
      <c r="T58" s="60" t="s">
        <v>55</v>
      </c>
      <c r="U58" s="31"/>
      <c r="V58" s="35"/>
      <c r="W58" s="71"/>
      <c r="X58" s="72"/>
      <c r="Y58" s="72"/>
      <c r="Z58" s="72"/>
      <c r="AA58" s="72"/>
      <c r="AB58" s="73"/>
      <c r="AC58" s="15"/>
    </row>
    <row r="59" spans="1:29" x14ac:dyDescent="0.2">
      <c r="A59" s="51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52"/>
      <c r="M59" s="38"/>
      <c r="N59" s="52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50"/>
      <c r="AC59" s="15"/>
    </row>
    <row r="60" spans="1:29" x14ac:dyDescent="0.2">
      <c r="A60" s="19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7"/>
      <c r="AC60" s="19"/>
    </row>
  </sheetData>
  <mergeCells count="62">
    <mergeCell ref="U14:V14"/>
    <mergeCell ref="U7:X7"/>
    <mergeCell ref="U8:X8"/>
    <mergeCell ref="U9:X9"/>
    <mergeCell ref="U10:X10"/>
    <mergeCell ref="U11:X11"/>
    <mergeCell ref="B17:D17"/>
    <mergeCell ref="B19:D19"/>
    <mergeCell ref="L14:N14"/>
    <mergeCell ref="E17:G17"/>
    <mergeCell ref="E19:G19"/>
    <mergeCell ref="H17:J17"/>
    <mergeCell ref="H19:J19"/>
    <mergeCell ref="Q6:R6"/>
    <mergeCell ref="M6:O6"/>
    <mergeCell ref="C8:F8"/>
    <mergeCell ref="A14:J14"/>
    <mergeCell ref="P14:Q14"/>
    <mergeCell ref="R14:S14"/>
    <mergeCell ref="Q10:R10"/>
    <mergeCell ref="B6:I6"/>
    <mergeCell ref="Y11:AA11"/>
    <mergeCell ref="C10:I10"/>
    <mergeCell ref="H8:I8"/>
    <mergeCell ref="A3:AA3"/>
    <mergeCell ref="A4:AA4"/>
    <mergeCell ref="N10:O10"/>
    <mergeCell ref="Y7:AA7"/>
    <mergeCell ref="Y8:AA8"/>
    <mergeCell ref="Y9:AA9"/>
    <mergeCell ref="Y10:AA10"/>
    <mergeCell ref="W41:AB41"/>
    <mergeCell ref="W42:AB42"/>
    <mergeCell ref="W27:AB27"/>
    <mergeCell ref="W28:AB28"/>
    <mergeCell ref="W29:AB29"/>
    <mergeCell ref="W30:AB30"/>
    <mergeCell ref="W31:AB31"/>
    <mergeCell ref="W32:AB32"/>
    <mergeCell ref="W33:AB33"/>
    <mergeCell ref="W34:AB34"/>
    <mergeCell ref="W35:AB35"/>
    <mergeCell ref="W36:AB36"/>
    <mergeCell ref="W37:AB37"/>
    <mergeCell ref="W38:AB38"/>
    <mergeCell ref="W39:AB39"/>
    <mergeCell ref="W40:AB40"/>
    <mergeCell ref="W43:AB43"/>
    <mergeCell ref="W44:AB44"/>
    <mergeCell ref="W45:AB45"/>
    <mergeCell ref="W46:AB46"/>
    <mergeCell ref="W47:AB47"/>
    <mergeCell ref="W55:AB55"/>
    <mergeCell ref="W49:AB49"/>
    <mergeCell ref="W50:AB50"/>
    <mergeCell ref="W56:AB56"/>
    <mergeCell ref="W58:AB58"/>
    <mergeCell ref="W51:AB51"/>
    <mergeCell ref="W52:AB52"/>
    <mergeCell ref="W53:AB53"/>
    <mergeCell ref="W54:AB54"/>
    <mergeCell ref="W57:AB57"/>
  </mergeCells>
  <phoneticPr fontId="3" type="noConversion"/>
  <pageMargins left="0.34" right="0.43" top="0.25" bottom="0.25" header="0" footer="0"/>
  <pageSetup paperSize="5" scale="90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topLeftCell="A21" zoomScale="125" zoomScaleNormal="125" workbookViewId="0">
      <selection activeCell="B56" sqref="B56"/>
    </sheetView>
  </sheetViews>
  <sheetFormatPr defaultColWidth="8.85546875" defaultRowHeight="12.75" x14ac:dyDescent="0.2"/>
  <cols>
    <col min="1" max="1" width="7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9" width="4.140625" customWidth="1"/>
    <col min="10" max="14" width="7.7109375" customWidth="1"/>
    <col min="15" max="16" width="8.7109375" customWidth="1"/>
    <col min="17" max="17" width="7.7109375" customWidth="1"/>
    <col min="19" max="19" width="9" customWidth="1"/>
    <col min="20" max="20" width="6" customWidth="1"/>
    <col min="21" max="21" width="6.7109375" customWidth="1"/>
    <col min="22" max="22" width="7.42578125" customWidth="1"/>
    <col min="23" max="24" width="3.7109375" customWidth="1"/>
    <col min="25" max="25" width="4.28515625" customWidth="1"/>
    <col min="26" max="26" width="5.42578125" customWidth="1"/>
    <col min="27" max="27" width="6.42578125" customWidth="1"/>
    <col min="28" max="28" width="8.7109375" customWidth="1"/>
  </cols>
  <sheetData>
    <row r="1" spans="1:29" x14ac:dyDescent="0.2">
      <c r="G1" s="2"/>
      <c r="H1" s="2"/>
      <c r="I1" s="2"/>
      <c r="J1" s="2"/>
      <c r="K1" s="2"/>
      <c r="L1" s="2"/>
      <c r="M1" s="2" t="s">
        <v>7</v>
      </c>
      <c r="N1" s="2"/>
      <c r="O1" s="2"/>
      <c r="P1" s="2"/>
      <c r="Q1" s="5"/>
      <c r="Y1" s="7"/>
      <c r="Z1" s="7"/>
      <c r="AA1" s="7"/>
    </row>
    <row r="2" spans="1:29" ht="4.5" customHeight="1" x14ac:dyDescent="0.2"/>
    <row r="3" spans="1:29" ht="18" x14ac:dyDescent="0.25">
      <c r="A3" s="87" t="s">
        <v>6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</row>
    <row r="4" spans="1:29" x14ac:dyDescent="0.2">
      <c r="A4" s="88" t="s">
        <v>49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</row>
    <row r="5" spans="1:29" ht="6.75" customHeight="1" x14ac:dyDescent="0.2"/>
    <row r="6" spans="1:29" x14ac:dyDescent="0.2">
      <c r="A6" t="s">
        <v>8</v>
      </c>
      <c r="B6" s="90" t="s">
        <v>50</v>
      </c>
      <c r="C6" s="90"/>
      <c r="D6" s="90"/>
      <c r="E6" s="90"/>
      <c r="F6" s="90"/>
      <c r="G6" s="90"/>
      <c r="H6" s="90"/>
      <c r="I6" s="90"/>
      <c r="K6" t="s">
        <v>4</v>
      </c>
      <c r="L6" s="1" t="s">
        <v>51</v>
      </c>
      <c r="M6" s="89"/>
      <c r="N6" s="89"/>
      <c r="O6" s="89"/>
      <c r="P6" t="s">
        <v>44</v>
      </c>
      <c r="Q6" s="80" t="s">
        <v>52</v>
      </c>
      <c r="R6" s="80"/>
    </row>
    <row r="7" spans="1:29" x14ac:dyDescent="0.2">
      <c r="U7" s="81" t="s">
        <v>37</v>
      </c>
      <c r="V7" s="81"/>
      <c r="W7" s="81"/>
      <c r="X7" s="81"/>
      <c r="Y7" s="85"/>
      <c r="Z7" s="85"/>
      <c r="AA7" s="85"/>
    </row>
    <row r="8" spans="1:29" x14ac:dyDescent="0.2">
      <c r="A8" t="s">
        <v>3</v>
      </c>
      <c r="C8" s="85" t="s">
        <v>64</v>
      </c>
      <c r="D8" s="85"/>
      <c r="E8" s="85"/>
      <c r="F8" s="85"/>
      <c r="G8" t="s">
        <v>45</v>
      </c>
      <c r="H8" s="85">
        <v>2020</v>
      </c>
      <c r="I8" s="85"/>
      <c r="K8" t="s">
        <v>33</v>
      </c>
      <c r="L8" s="1"/>
      <c r="M8" s="61" t="s">
        <v>53</v>
      </c>
      <c r="N8" s="1"/>
      <c r="O8" s="1"/>
      <c r="P8" s="1"/>
      <c r="Q8" s="1"/>
      <c r="R8" s="1"/>
      <c r="T8" s="26" t="s">
        <v>39</v>
      </c>
      <c r="U8" s="81" t="s">
        <v>38</v>
      </c>
      <c r="V8" s="81"/>
      <c r="W8" s="81"/>
      <c r="X8" s="81"/>
      <c r="Y8" s="86"/>
      <c r="Z8" s="86"/>
      <c r="AA8" s="86"/>
    </row>
    <row r="9" spans="1:29" x14ac:dyDescent="0.2">
      <c r="T9" s="26" t="s">
        <v>40</v>
      </c>
      <c r="U9" s="81" t="s">
        <v>36</v>
      </c>
      <c r="V9" s="81"/>
      <c r="W9" s="81"/>
      <c r="X9" s="81"/>
      <c r="Y9" s="86"/>
      <c r="Z9" s="86"/>
      <c r="AA9" s="86"/>
    </row>
    <row r="10" spans="1:29" x14ac:dyDescent="0.2">
      <c r="A10" t="s">
        <v>20</v>
      </c>
      <c r="C10" s="80"/>
      <c r="D10" s="80"/>
      <c r="E10" s="80"/>
      <c r="F10" s="80"/>
      <c r="G10" s="80"/>
      <c r="H10" s="80"/>
      <c r="I10" s="80"/>
      <c r="K10" s="10" t="s">
        <v>42</v>
      </c>
      <c r="N10" s="80"/>
      <c r="O10" s="80"/>
      <c r="P10" t="s">
        <v>43</v>
      </c>
      <c r="Q10" s="80"/>
      <c r="R10" s="80"/>
      <c r="T10" s="26" t="s">
        <v>41</v>
      </c>
      <c r="U10" s="81" t="s">
        <v>35</v>
      </c>
      <c r="V10" s="81"/>
      <c r="W10" s="81"/>
      <c r="X10" s="81"/>
      <c r="Y10" s="84"/>
      <c r="Z10" s="84"/>
      <c r="AA10" s="84"/>
    </row>
    <row r="11" spans="1:29" x14ac:dyDescent="0.2">
      <c r="T11" s="26" t="s">
        <v>40</v>
      </c>
      <c r="U11" s="75" t="s">
        <v>34</v>
      </c>
      <c r="V11" s="75"/>
      <c r="W11" s="75"/>
      <c r="X11" s="75"/>
      <c r="Y11" s="84"/>
      <c r="Z11" s="84"/>
      <c r="AA11" s="84"/>
    </row>
    <row r="12" spans="1:29" ht="5.25" customHeight="1" x14ac:dyDescent="0.2"/>
    <row r="13" spans="1:29" ht="5.25" customHeight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3"/>
      <c r="L13" s="14"/>
      <c r="M13" s="9"/>
      <c r="N13" s="20"/>
      <c r="O13" s="3"/>
      <c r="P13" s="9"/>
      <c r="Q13" s="9"/>
      <c r="R13" s="14"/>
      <c r="S13" s="9"/>
      <c r="T13" s="14"/>
      <c r="U13" s="14"/>
      <c r="V13" s="9"/>
      <c r="W13" s="14"/>
      <c r="X13" s="9"/>
      <c r="Y13" s="9"/>
      <c r="Z13" s="9"/>
      <c r="AA13" s="9"/>
      <c r="AB13" s="9"/>
      <c r="AC13" s="15"/>
    </row>
    <row r="14" spans="1:29" x14ac:dyDescent="0.2">
      <c r="A14" s="75" t="s">
        <v>9</v>
      </c>
      <c r="B14" s="75"/>
      <c r="C14" s="75"/>
      <c r="D14" s="75"/>
      <c r="E14" s="75"/>
      <c r="F14" s="75"/>
      <c r="G14" s="75"/>
      <c r="H14" s="75"/>
      <c r="I14" s="75"/>
      <c r="J14" s="75"/>
      <c r="K14" s="16" t="s">
        <v>19</v>
      </c>
      <c r="L14" s="74" t="s">
        <v>22</v>
      </c>
      <c r="M14" s="75"/>
      <c r="N14" s="76"/>
      <c r="O14" s="6"/>
      <c r="P14" s="74" t="s">
        <v>27</v>
      </c>
      <c r="Q14" s="75"/>
      <c r="R14" s="74" t="s">
        <v>28</v>
      </c>
      <c r="S14" s="75"/>
      <c r="T14" s="25" t="s">
        <v>29</v>
      </c>
      <c r="U14" s="82" t="s">
        <v>30</v>
      </c>
      <c r="V14" s="83"/>
      <c r="W14" s="24"/>
      <c r="AC14" s="15"/>
    </row>
    <row r="15" spans="1:29" ht="4.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6"/>
      <c r="L15" s="19"/>
      <c r="M15" s="1"/>
      <c r="N15" s="21"/>
      <c r="O15" s="4"/>
      <c r="P15" s="1"/>
      <c r="Q15" s="1"/>
      <c r="R15" s="19"/>
      <c r="S15" s="1"/>
      <c r="T15" s="19"/>
      <c r="U15" s="19"/>
      <c r="V15" s="1"/>
      <c r="W15" s="19"/>
      <c r="X15" s="1"/>
      <c r="Y15" s="1"/>
      <c r="Z15" s="1"/>
      <c r="AA15" s="1"/>
      <c r="AB15" s="1"/>
      <c r="AC15" s="15"/>
    </row>
    <row r="16" spans="1:29" ht="4.5" customHeight="1" x14ac:dyDescent="0.2">
      <c r="A16" s="3"/>
      <c r="E16" s="14"/>
      <c r="H16" s="14"/>
      <c r="K16" s="16"/>
      <c r="L16" s="15"/>
      <c r="M16" s="3"/>
      <c r="N16" s="22"/>
      <c r="O16" s="6"/>
      <c r="Q16" s="14"/>
      <c r="R16" s="15"/>
      <c r="S16" s="14"/>
      <c r="T16" s="15"/>
      <c r="U16" s="15"/>
      <c r="V16" s="14"/>
      <c r="W16" s="15"/>
      <c r="AC16" s="15"/>
    </row>
    <row r="17" spans="1:29" x14ac:dyDescent="0.2">
      <c r="A17" s="13" t="s">
        <v>1</v>
      </c>
      <c r="B17" s="74"/>
      <c r="C17" s="75"/>
      <c r="D17" s="75"/>
      <c r="E17" s="74"/>
      <c r="F17" s="75"/>
      <c r="G17" s="75"/>
      <c r="H17" s="74"/>
      <c r="I17" s="75"/>
      <c r="J17" s="76"/>
      <c r="K17" s="16" t="s">
        <v>2</v>
      </c>
      <c r="L17" s="15"/>
      <c r="M17" s="6"/>
      <c r="N17" s="22"/>
      <c r="O17" s="6"/>
      <c r="Q17" s="15"/>
      <c r="R17" s="15"/>
      <c r="S17" s="15"/>
      <c r="T17" s="15"/>
      <c r="U17" s="15"/>
      <c r="V17" s="15"/>
      <c r="W17" s="59" t="s">
        <v>47</v>
      </c>
      <c r="AC17" s="15"/>
    </row>
    <row r="18" spans="1:29" ht="0.75" customHeight="1" x14ac:dyDescent="0.2">
      <c r="A18" s="13"/>
      <c r="E18" s="15"/>
      <c r="H18" s="15"/>
      <c r="J18" s="22"/>
      <c r="K18" s="16"/>
      <c r="L18" s="15"/>
      <c r="M18" s="6"/>
      <c r="N18" s="22"/>
      <c r="O18" s="6"/>
      <c r="Q18" s="15"/>
      <c r="R18" s="15"/>
      <c r="S18" s="15"/>
      <c r="T18" s="15"/>
      <c r="U18" s="15"/>
      <c r="V18" s="15"/>
      <c r="W18" s="15"/>
      <c r="AC18" s="15"/>
    </row>
    <row r="19" spans="1:29" x14ac:dyDescent="0.2">
      <c r="A19" s="13" t="s">
        <v>10</v>
      </c>
      <c r="B19" s="74"/>
      <c r="C19" s="75"/>
      <c r="D19" s="75"/>
      <c r="E19" s="74"/>
      <c r="F19" s="75"/>
      <c r="G19" s="75"/>
      <c r="H19" s="74"/>
      <c r="I19" s="75"/>
      <c r="J19" s="76"/>
      <c r="K19" s="16" t="s">
        <v>17</v>
      </c>
      <c r="L19" s="17" t="s">
        <v>18</v>
      </c>
      <c r="M19" s="16" t="s">
        <v>23</v>
      </c>
      <c r="N19" s="18" t="s">
        <v>24</v>
      </c>
      <c r="O19" s="16" t="s">
        <v>11</v>
      </c>
      <c r="P19" s="17" t="s">
        <v>5</v>
      </c>
      <c r="Q19" s="17" t="s">
        <v>26</v>
      </c>
      <c r="R19" s="17" t="s">
        <v>5</v>
      </c>
      <c r="S19" s="17" t="s">
        <v>26</v>
      </c>
      <c r="T19" s="15"/>
      <c r="U19" s="17" t="s">
        <v>32</v>
      </c>
      <c r="V19" s="17" t="s">
        <v>31</v>
      </c>
      <c r="W19" s="28" t="s">
        <v>46</v>
      </c>
      <c r="AC19" s="15"/>
    </row>
    <row r="20" spans="1:29" hidden="1" x14ac:dyDescent="0.2">
      <c r="A20" s="13"/>
      <c r="E20" s="15"/>
      <c r="H20" s="15"/>
      <c r="J20" s="22"/>
      <c r="K20" s="6"/>
      <c r="L20" s="15"/>
      <c r="M20" s="6"/>
      <c r="N20" s="22"/>
      <c r="O20" s="6"/>
      <c r="P20" s="8"/>
      <c r="Q20" s="17"/>
      <c r="R20" s="15"/>
      <c r="S20" s="17"/>
      <c r="T20" s="15"/>
      <c r="U20" s="15"/>
      <c r="V20" s="15"/>
      <c r="W20" s="15"/>
      <c r="AC20" s="15"/>
    </row>
    <row r="21" spans="1:29" ht="12" customHeight="1" x14ac:dyDescent="0.2">
      <c r="A21" s="6"/>
      <c r="D21" s="10"/>
      <c r="E21" s="15"/>
      <c r="G21" s="10"/>
      <c r="H21" s="15"/>
      <c r="J21" s="37"/>
      <c r="K21" s="48"/>
      <c r="L21" s="15"/>
      <c r="M21" s="6"/>
      <c r="N21" s="22"/>
      <c r="O21" s="6"/>
      <c r="P21" s="8" t="s">
        <v>25</v>
      </c>
      <c r="Q21" s="17" t="s">
        <v>18</v>
      </c>
      <c r="R21" s="17" t="s">
        <v>25</v>
      </c>
      <c r="S21" s="17" t="s">
        <v>23</v>
      </c>
      <c r="T21" s="15"/>
      <c r="U21" s="15"/>
      <c r="V21" s="15"/>
      <c r="W21" s="15"/>
      <c r="AC21" s="15"/>
    </row>
    <row r="22" spans="1:29" ht="2.25" customHeight="1" x14ac:dyDescent="0.2">
      <c r="A22" s="6"/>
      <c r="E22" s="15"/>
      <c r="H22" s="15"/>
      <c r="J22" s="22"/>
      <c r="K22" s="6" t="s">
        <v>21</v>
      </c>
      <c r="L22" s="15"/>
      <c r="M22" s="6"/>
      <c r="N22" s="22"/>
      <c r="O22" s="6"/>
      <c r="Q22" s="15"/>
      <c r="R22" s="15"/>
      <c r="S22" s="15"/>
      <c r="T22" s="15"/>
      <c r="U22" s="15"/>
      <c r="V22" s="15"/>
      <c r="W22" s="15"/>
      <c r="AC22" s="15"/>
    </row>
    <row r="23" spans="1:29" ht="4.5" customHeight="1" x14ac:dyDescent="0.2">
      <c r="A23" s="6"/>
      <c r="E23" s="15"/>
      <c r="H23" s="15"/>
      <c r="K23" s="6"/>
      <c r="L23" s="15"/>
      <c r="M23" s="6"/>
      <c r="N23" s="22"/>
      <c r="O23" s="6"/>
      <c r="Q23" s="15"/>
      <c r="R23" s="15"/>
      <c r="S23" s="15"/>
      <c r="T23" s="15"/>
      <c r="U23" s="15"/>
      <c r="V23" s="15"/>
      <c r="W23" s="15"/>
      <c r="AC23" s="15"/>
    </row>
    <row r="24" spans="1:29" ht="3.75" customHeight="1" x14ac:dyDescent="0.2">
      <c r="A24" s="3"/>
      <c r="B24" s="9"/>
      <c r="C24" s="3"/>
      <c r="D24" s="9"/>
      <c r="E24" s="14"/>
      <c r="F24" s="3"/>
      <c r="G24" s="9"/>
      <c r="H24" s="14"/>
      <c r="I24" s="3"/>
      <c r="J24" s="9"/>
      <c r="K24" s="3"/>
      <c r="L24" s="14"/>
      <c r="M24" s="3"/>
      <c r="N24" s="20"/>
      <c r="O24" s="3"/>
      <c r="P24" s="9"/>
      <c r="Q24" s="14"/>
      <c r="R24" s="14"/>
      <c r="S24" s="14"/>
      <c r="T24" s="14"/>
      <c r="U24" s="14"/>
      <c r="V24" s="14"/>
      <c r="W24" s="14"/>
      <c r="X24" s="9"/>
      <c r="Y24" s="9"/>
      <c r="Z24" s="9"/>
      <c r="AA24" s="9"/>
      <c r="AB24" s="9"/>
      <c r="AC24" s="15"/>
    </row>
    <row r="25" spans="1:29" s="8" customFormat="1" x14ac:dyDescent="0.2">
      <c r="A25" s="16" t="s">
        <v>11</v>
      </c>
      <c r="B25" s="8" t="s">
        <v>12</v>
      </c>
      <c r="C25" s="16" t="s">
        <v>0</v>
      </c>
      <c r="D25" s="8" t="s">
        <v>13</v>
      </c>
      <c r="E25" s="17" t="s">
        <v>12</v>
      </c>
      <c r="F25" s="16" t="s">
        <v>0</v>
      </c>
      <c r="G25" s="8" t="s">
        <v>13</v>
      </c>
      <c r="H25" s="17" t="s">
        <v>12</v>
      </c>
      <c r="I25" s="16" t="s">
        <v>0</v>
      </c>
      <c r="J25" s="8" t="s">
        <v>13</v>
      </c>
      <c r="K25" s="16" t="s">
        <v>13</v>
      </c>
      <c r="L25" s="17" t="s">
        <v>13</v>
      </c>
      <c r="M25" s="16" t="s">
        <v>13</v>
      </c>
      <c r="N25" s="18" t="s">
        <v>14</v>
      </c>
      <c r="O25" s="16"/>
      <c r="Q25" s="17" t="s">
        <v>13</v>
      </c>
      <c r="R25" s="17"/>
      <c r="S25" s="17" t="s">
        <v>13</v>
      </c>
      <c r="T25" s="23" t="s">
        <v>16</v>
      </c>
      <c r="U25" s="17" t="s">
        <v>15</v>
      </c>
      <c r="V25" s="17" t="s">
        <v>15</v>
      </c>
      <c r="W25" s="17"/>
      <c r="AC25" s="17"/>
    </row>
    <row r="26" spans="1:29" ht="3.75" customHeight="1" x14ac:dyDescent="0.2">
      <c r="A26" s="6"/>
      <c r="C26" s="6"/>
      <c r="E26" s="15"/>
      <c r="F26" s="6"/>
      <c r="H26" s="15"/>
      <c r="I26" s="6"/>
      <c r="K26" s="6"/>
      <c r="L26" s="15"/>
      <c r="M26" s="6"/>
      <c r="N26" s="22"/>
      <c r="O26" s="6"/>
      <c r="Q26" s="15"/>
      <c r="R26" s="15"/>
      <c r="S26" s="15"/>
      <c r="T26" s="15"/>
      <c r="U26" s="15"/>
      <c r="V26" s="15"/>
      <c r="W26" s="15"/>
      <c r="AC26" s="15"/>
    </row>
    <row r="27" spans="1:29" x14ac:dyDescent="0.2">
      <c r="A27" s="12">
        <v>1</v>
      </c>
      <c r="B27" s="53" t="s">
        <v>54</v>
      </c>
      <c r="C27" s="54" t="s">
        <v>54</v>
      </c>
      <c r="D27" s="29" t="s">
        <v>54</v>
      </c>
      <c r="E27" s="57" t="s">
        <v>54</v>
      </c>
      <c r="F27" s="54" t="s">
        <v>54</v>
      </c>
      <c r="G27" s="39" t="s">
        <v>54</v>
      </c>
      <c r="H27" s="57">
        <v>4</v>
      </c>
      <c r="I27" s="54">
        <v>6</v>
      </c>
      <c r="J27" s="41">
        <f t="shared" ref="J27:J58" si="0">SUM((H27*12+I27)*1.16)</f>
        <v>62.639999999999993</v>
      </c>
      <c r="K27" s="30" t="s">
        <v>54</v>
      </c>
      <c r="L27" s="31">
        <v>0</v>
      </c>
      <c r="M27" s="40">
        <v>3.48</v>
      </c>
      <c r="N27" s="36">
        <v>92</v>
      </c>
      <c r="O27" s="30" t="s">
        <v>54</v>
      </c>
      <c r="P27" s="29" t="s">
        <v>54</v>
      </c>
      <c r="Q27" s="31" t="s">
        <v>54</v>
      </c>
      <c r="R27" s="35"/>
      <c r="S27" s="35"/>
      <c r="T27" s="60" t="s">
        <v>55</v>
      </c>
      <c r="U27" s="31">
        <v>100</v>
      </c>
      <c r="V27" s="35"/>
      <c r="W27" s="71"/>
      <c r="X27" s="72"/>
      <c r="Y27" s="72"/>
      <c r="Z27" s="72"/>
      <c r="AA27" s="72"/>
      <c r="AB27" s="73"/>
      <c r="AC27" s="15"/>
    </row>
    <row r="28" spans="1:29" x14ac:dyDescent="0.2">
      <c r="A28" s="27">
        <f t="shared" ref="A28:A54" si="1">A27+1</f>
        <v>2</v>
      </c>
      <c r="B28" s="53" t="s">
        <v>54</v>
      </c>
      <c r="C28" s="54" t="s">
        <v>54</v>
      </c>
      <c r="D28" s="29" t="s">
        <v>54</v>
      </c>
      <c r="E28" s="57" t="s">
        <v>54</v>
      </c>
      <c r="F28" s="54" t="s">
        <v>54</v>
      </c>
      <c r="G28" s="39" t="s">
        <v>54</v>
      </c>
      <c r="H28" s="57">
        <v>4</v>
      </c>
      <c r="I28" s="54">
        <v>9</v>
      </c>
      <c r="J28" s="41">
        <f t="shared" si="0"/>
        <v>66.11999999999999</v>
      </c>
      <c r="K28" s="30" t="s">
        <v>54</v>
      </c>
      <c r="L28" s="31">
        <v>0</v>
      </c>
      <c r="M28" s="40">
        <f>SUM(J28-J27)</f>
        <v>3.4799999999999969</v>
      </c>
      <c r="N28" s="32">
        <v>93</v>
      </c>
      <c r="O28" s="30" t="s">
        <v>54</v>
      </c>
      <c r="P28" s="29" t="s">
        <v>54</v>
      </c>
      <c r="Q28" s="31" t="s">
        <v>54</v>
      </c>
      <c r="R28" s="31"/>
      <c r="S28" s="31"/>
      <c r="T28" s="60" t="s">
        <v>55</v>
      </c>
      <c r="U28" s="31">
        <v>100</v>
      </c>
      <c r="V28" s="31"/>
      <c r="W28" s="77"/>
      <c r="X28" s="78"/>
      <c r="Y28" s="78"/>
      <c r="Z28" s="78"/>
      <c r="AA28" s="78"/>
      <c r="AB28" s="79"/>
      <c r="AC28" s="15"/>
    </row>
    <row r="29" spans="1:29" x14ac:dyDescent="0.2">
      <c r="A29" s="27">
        <f t="shared" si="1"/>
        <v>3</v>
      </c>
      <c r="B29" s="53" t="s">
        <v>54</v>
      </c>
      <c r="C29" s="54" t="s">
        <v>54</v>
      </c>
      <c r="D29" s="29" t="s">
        <v>54</v>
      </c>
      <c r="E29" s="57" t="s">
        <v>54</v>
      </c>
      <c r="F29" s="54" t="s">
        <v>54</v>
      </c>
      <c r="G29" s="39" t="s">
        <v>54</v>
      </c>
      <c r="H29" s="57">
        <v>4</v>
      </c>
      <c r="I29" s="54">
        <v>11</v>
      </c>
      <c r="J29" s="41">
        <f t="shared" si="0"/>
        <v>68.44</v>
      </c>
      <c r="K29" s="30" t="s">
        <v>54</v>
      </c>
      <c r="L29" s="31">
        <v>0</v>
      </c>
      <c r="M29" s="40">
        <f>SUM(J29-J28)</f>
        <v>2.3200000000000074</v>
      </c>
      <c r="N29" s="32">
        <v>105</v>
      </c>
      <c r="O29" s="30" t="s">
        <v>54</v>
      </c>
      <c r="P29" s="29" t="s">
        <v>54</v>
      </c>
      <c r="Q29" s="31" t="s">
        <v>54</v>
      </c>
      <c r="R29" s="31"/>
      <c r="S29" s="31"/>
      <c r="T29" s="60" t="s">
        <v>55</v>
      </c>
      <c r="U29" s="31">
        <v>100</v>
      </c>
      <c r="V29" s="31"/>
      <c r="W29" s="77"/>
      <c r="X29" s="78"/>
      <c r="Y29" s="78"/>
      <c r="Z29" s="78"/>
      <c r="AA29" s="78"/>
      <c r="AB29" s="79"/>
      <c r="AC29" s="15"/>
    </row>
    <row r="30" spans="1:29" x14ac:dyDescent="0.2">
      <c r="A30" s="27">
        <f t="shared" si="1"/>
        <v>4</v>
      </c>
      <c r="B30" s="53" t="s">
        <v>54</v>
      </c>
      <c r="C30" s="54" t="s">
        <v>54</v>
      </c>
      <c r="D30" s="29" t="s">
        <v>54</v>
      </c>
      <c r="E30" s="57" t="s">
        <v>54</v>
      </c>
      <c r="F30" s="54" t="s">
        <v>54</v>
      </c>
      <c r="G30" s="39" t="s">
        <v>54</v>
      </c>
      <c r="H30" s="57">
        <v>5</v>
      </c>
      <c r="I30" s="54">
        <v>0</v>
      </c>
      <c r="J30" s="41">
        <f t="shared" si="0"/>
        <v>69.599999999999994</v>
      </c>
      <c r="K30" s="30" t="s">
        <v>54</v>
      </c>
      <c r="L30" s="31">
        <v>0</v>
      </c>
      <c r="M30" s="40">
        <f>SUM(J30-J29)</f>
        <v>1.1599999999999966</v>
      </c>
      <c r="N30" s="32">
        <v>94</v>
      </c>
      <c r="O30" s="30" t="s">
        <v>54</v>
      </c>
      <c r="P30" s="29" t="s">
        <v>54</v>
      </c>
      <c r="Q30" s="31" t="s">
        <v>54</v>
      </c>
      <c r="R30" s="31"/>
      <c r="S30" s="31"/>
      <c r="T30" s="60" t="s">
        <v>55</v>
      </c>
      <c r="U30" s="31">
        <v>100</v>
      </c>
      <c r="V30" s="31"/>
      <c r="W30" s="71"/>
      <c r="X30" s="72"/>
      <c r="Y30" s="72"/>
      <c r="Z30" s="72"/>
      <c r="AA30" s="72"/>
      <c r="AB30" s="73"/>
      <c r="AC30" s="15"/>
    </row>
    <row r="31" spans="1:29" x14ac:dyDescent="0.2">
      <c r="A31" s="27">
        <f t="shared" si="1"/>
        <v>5</v>
      </c>
      <c r="B31" s="53" t="s">
        <v>54</v>
      </c>
      <c r="C31" s="54" t="s">
        <v>54</v>
      </c>
      <c r="D31" s="29" t="s">
        <v>54</v>
      </c>
      <c r="E31" s="57" t="s">
        <v>54</v>
      </c>
      <c r="F31" s="54" t="s">
        <v>54</v>
      </c>
      <c r="G31" s="39" t="s">
        <v>54</v>
      </c>
      <c r="H31" s="57">
        <v>5</v>
      </c>
      <c r="I31" s="54">
        <v>1</v>
      </c>
      <c r="J31" s="41">
        <f t="shared" si="0"/>
        <v>70.759999999999991</v>
      </c>
      <c r="K31" s="30" t="s">
        <v>54</v>
      </c>
      <c r="L31" s="31">
        <v>0</v>
      </c>
      <c r="M31" s="40">
        <f>SUM(J31-J30)</f>
        <v>1.1599999999999966</v>
      </c>
      <c r="N31" s="32">
        <v>97</v>
      </c>
      <c r="O31" s="30" t="s">
        <v>54</v>
      </c>
      <c r="P31" s="29" t="s">
        <v>54</v>
      </c>
      <c r="Q31" s="31" t="s">
        <v>54</v>
      </c>
      <c r="R31" s="31"/>
      <c r="S31" s="31"/>
      <c r="T31" s="60" t="s">
        <v>55</v>
      </c>
      <c r="U31" s="31">
        <v>100</v>
      </c>
      <c r="V31" s="31"/>
      <c r="W31" s="71"/>
      <c r="X31" s="72"/>
      <c r="Y31" s="72"/>
      <c r="Z31" s="72"/>
      <c r="AA31" s="72"/>
      <c r="AB31" s="73"/>
      <c r="AC31" s="15"/>
    </row>
    <row r="32" spans="1:29" x14ac:dyDescent="0.2">
      <c r="A32" s="27">
        <f t="shared" si="1"/>
        <v>6</v>
      </c>
      <c r="B32" s="53" t="s">
        <v>54</v>
      </c>
      <c r="C32" s="54" t="s">
        <v>54</v>
      </c>
      <c r="D32" s="29" t="s">
        <v>54</v>
      </c>
      <c r="E32" s="57" t="s">
        <v>54</v>
      </c>
      <c r="F32" s="54" t="s">
        <v>54</v>
      </c>
      <c r="G32" s="39" t="s">
        <v>54</v>
      </c>
      <c r="H32" s="57">
        <v>5</v>
      </c>
      <c r="I32" s="54">
        <v>2</v>
      </c>
      <c r="J32" s="41">
        <f t="shared" si="0"/>
        <v>71.92</v>
      </c>
      <c r="K32" s="30" t="s">
        <v>54</v>
      </c>
      <c r="L32" s="31">
        <v>0</v>
      </c>
      <c r="M32" s="40">
        <f>SUM(J32-J31)</f>
        <v>1.1600000000000108</v>
      </c>
      <c r="N32" s="32">
        <v>99</v>
      </c>
      <c r="O32" s="30" t="s">
        <v>54</v>
      </c>
      <c r="P32" s="29" t="s">
        <v>54</v>
      </c>
      <c r="Q32" s="31" t="s">
        <v>54</v>
      </c>
      <c r="R32" s="31"/>
      <c r="S32" s="31"/>
      <c r="T32" s="60" t="s">
        <v>55</v>
      </c>
      <c r="U32" s="31">
        <v>100</v>
      </c>
      <c r="V32" s="31"/>
      <c r="W32" s="71"/>
      <c r="X32" s="72"/>
      <c r="Y32" s="72"/>
      <c r="Z32" s="72"/>
      <c r="AA32" s="72"/>
      <c r="AB32" s="73"/>
      <c r="AC32" s="15"/>
    </row>
    <row r="33" spans="1:29" x14ac:dyDescent="0.2">
      <c r="A33" s="27">
        <f t="shared" si="1"/>
        <v>7</v>
      </c>
      <c r="B33" s="53" t="s">
        <v>54</v>
      </c>
      <c r="C33" s="54" t="s">
        <v>54</v>
      </c>
      <c r="D33" s="29" t="s">
        <v>54</v>
      </c>
      <c r="E33" s="57" t="s">
        <v>54</v>
      </c>
      <c r="F33" s="54" t="s">
        <v>54</v>
      </c>
      <c r="G33" s="39" t="s">
        <v>54</v>
      </c>
      <c r="H33" s="57">
        <v>5</v>
      </c>
      <c r="I33" s="54">
        <v>3</v>
      </c>
      <c r="J33" s="41">
        <f t="shared" si="0"/>
        <v>73.08</v>
      </c>
      <c r="K33" s="30" t="s">
        <v>54</v>
      </c>
      <c r="L33" s="31">
        <v>0</v>
      </c>
      <c r="M33" s="40">
        <f t="shared" ref="M33:M58" si="2">SUM(J33-J32)</f>
        <v>1.1599999999999966</v>
      </c>
      <c r="N33" s="32">
        <v>106</v>
      </c>
      <c r="O33" s="30" t="s">
        <v>54</v>
      </c>
      <c r="P33" s="29" t="s">
        <v>54</v>
      </c>
      <c r="Q33" s="31" t="s">
        <v>54</v>
      </c>
      <c r="R33" s="31"/>
      <c r="S33" s="31"/>
      <c r="T33" s="60" t="s">
        <v>55</v>
      </c>
      <c r="U33" s="31">
        <v>100</v>
      </c>
      <c r="V33" s="31"/>
      <c r="W33" s="71"/>
      <c r="X33" s="72"/>
      <c r="Y33" s="72"/>
      <c r="Z33" s="72"/>
      <c r="AA33" s="72"/>
      <c r="AB33" s="73"/>
      <c r="AC33" s="15"/>
    </row>
    <row r="34" spans="1:29" x14ac:dyDescent="0.2">
      <c r="A34" s="27">
        <f t="shared" si="1"/>
        <v>8</v>
      </c>
      <c r="B34" s="53" t="s">
        <v>54</v>
      </c>
      <c r="C34" s="54" t="s">
        <v>54</v>
      </c>
      <c r="D34" s="29" t="s">
        <v>54</v>
      </c>
      <c r="E34" s="57" t="s">
        <v>54</v>
      </c>
      <c r="F34" s="54" t="s">
        <v>54</v>
      </c>
      <c r="G34" s="39" t="s">
        <v>54</v>
      </c>
      <c r="H34" s="57">
        <v>5</v>
      </c>
      <c r="I34" s="54">
        <v>6</v>
      </c>
      <c r="J34" s="41">
        <f t="shared" si="0"/>
        <v>76.559999999999988</v>
      </c>
      <c r="K34" s="30" t="s">
        <v>54</v>
      </c>
      <c r="L34" s="31">
        <v>0</v>
      </c>
      <c r="M34" s="40">
        <f t="shared" si="2"/>
        <v>3.4799999999999898</v>
      </c>
      <c r="N34" s="32">
        <v>112</v>
      </c>
      <c r="O34" s="30" t="s">
        <v>54</v>
      </c>
      <c r="P34" s="29" t="s">
        <v>54</v>
      </c>
      <c r="Q34" s="31" t="s">
        <v>54</v>
      </c>
      <c r="R34" s="31"/>
      <c r="S34" s="31"/>
      <c r="T34" s="60" t="s">
        <v>55</v>
      </c>
      <c r="U34" s="31">
        <v>100</v>
      </c>
      <c r="V34" s="31"/>
      <c r="W34" s="71"/>
      <c r="X34" s="72"/>
      <c r="Y34" s="72"/>
      <c r="Z34" s="72"/>
      <c r="AA34" s="72"/>
      <c r="AB34" s="73"/>
      <c r="AC34" s="15"/>
    </row>
    <row r="35" spans="1:29" x14ac:dyDescent="0.2">
      <c r="A35" s="27">
        <f t="shared" si="1"/>
        <v>9</v>
      </c>
      <c r="B35" s="53" t="s">
        <v>54</v>
      </c>
      <c r="C35" s="54" t="s">
        <v>54</v>
      </c>
      <c r="D35" s="29" t="s">
        <v>54</v>
      </c>
      <c r="E35" s="57" t="s">
        <v>54</v>
      </c>
      <c r="F35" s="54" t="s">
        <v>54</v>
      </c>
      <c r="G35" s="39" t="s">
        <v>54</v>
      </c>
      <c r="H35" s="57">
        <v>5</v>
      </c>
      <c r="I35" s="54">
        <v>9</v>
      </c>
      <c r="J35" s="41">
        <f t="shared" si="0"/>
        <v>80.039999999999992</v>
      </c>
      <c r="K35" s="30" t="s">
        <v>54</v>
      </c>
      <c r="L35" s="31">
        <v>0</v>
      </c>
      <c r="M35" s="40">
        <f t="shared" si="2"/>
        <v>3.480000000000004</v>
      </c>
      <c r="N35" s="32">
        <v>102</v>
      </c>
      <c r="O35" s="30" t="s">
        <v>54</v>
      </c>
      <c r="P35" s="29" t="s">
        <v>54</v>
      </c>
      <c r="Q35" s="31" t="s">
        <v>54</v>
      </c>
      <c r="R35" s="31"/>
      <c r="S35" s="31"/>
      <c r="T35" s="60" t="s">
        <v>55</v>
      </c>
      <c r="U35" s="31">
        <v>100</v>
      </c>
      <c r="V35" s="31"/>
      <c r="W35" s="71"/>
      <c r="X35" s="72"/>
      <c r="Y35" s="72"/>
      <c r="Z35" s="72"/>
      <c r="AA35" s="72"/>
      <c r="AB35" s="73"/>
      <c r="AC35" s="15"/>
    </row>
    <row r="36" spans="1:29" x14ac:dyDescent="0.2">
      <c r="A36" s="27">
        <f t="shared" si="1"/>
        <v>10</v>
      </c>
      <c r="B36" s="53" t="s">
        <v>54</v>
      </c>
      <c r="C36" s="54" t="s">
        <v>54</v>
      </c>
      <c r="D36" s="29" t="s">
        <v>54</v>
      </c>
      <c r="E36" s="57" t="s">
        <v>54</v>
      </c>
      <c r="F36" s="54" t="s">
        <v>54</v>
      </c>
      <c r="G36" s="39" t="s">
        <v>54</v>
      </c>
      <c r="H36" s="57">
        <v>6</v>
      </c>
      <c r="I36" s="54">
        <v>0</v>
      </c>
      <c r="J36" s="41">
        <f t="shared" si="0"/>
        <v>83.52</v>
      </c>
      <c r="K36" s="30" t="s">
        <v>54</v>
      </c>
      <c r="L36" s="31">
        <v>0</v>
      </c>
      <c r="M36" s="40">
        <f t="shared" si="2"/>
        <v>3.480000000000004</v>
      </c>
      <c r="N36" s="32">
        <v>103</v>
      </c>
      <c r="O36" s="30" t="s">
        <v>54</v>
      </c>
      <c r="P36" s="29" t="s">
        <v>54</v>
      </c>
      <c r="Q36" s="31" t="s">
        <v>54</v>
      </c>
      <c r="R36" s="31"/>
      <c r="S36" s="31"/>
      <c r="T36" s="60" t="s">
        <v>55</v>
      </c>
      <c r="U36" s="31">
        <v>100</v>
      </c>
      <c r="V36" s="31"/>
      <c r="W36" s="71"/>
      <c r="X36" s="72"/>
      <c r="Y36" s="72"/>
      <c r="Z36" s="72"/>
      <c r="AA36" s="72"/>
      <c r="AB36" s="73"/>
      <c r="AC36" s="15"/>
    </row>
    <row r="37" spans="1:29" x14ac:dyDescent="0.2">
      <c r="A37" s="27">
        <f t="shared" si="1"/>
        <v>11</v>
      </c>
      <c r="B37" s="53" t="s">
        <v>54</v>
      </c>
      <c r="C37" s="54" t="s">
        <v>54</v>
      </c>
      <c r="D37" s="29" t="s">
        <v>54</v>
      </c>
      <c r="E37" s="57" t="s">
        <v>54</v>
      </c>
      <c r="F37" s="54" t="s">
        <v>54</v>
      </c>
      <c r="G37" s="39" t="s">
        <v>54</v>
      </c>
      <c r="H37" s="57">
        <v>6</v>
      </c>
      <c r="I37" s="54">
        <v>2</v>
      </c>
      <c r="J37" s="41">
        <f t="shared" si="0"/>
        <v>85.839999999999989</v>
      </c>
      <c r="K37" s="30" t="s">
        <v>54</v>
      </c>
      <c r="L37" s="31">
        <v>0</v>
      </c>
      <c r="M37" s="40">
        <f t="shared" si="2"/>
        <v>2.3199999999999932</v>
      </c>
      <c r="N37" s="32">
        <v>92</v>
      </c>
      <c r="O37" s="30" t="s">
        <v>54</v>
      </c>
      <c r="P37" s="29" t="s">
        <v>54</v>
      </c>
      <c r="Q37" s="31" t="s">
        <v>54</v>
      </c>
      <c r="R37" s="31"/>
      <c r="S37" s="31"/>
      <c r="T37" s="60" t="s">
        <v>55</v>
      </c>
      <c r="U37" s="31">
        <v>100</v>
      </c>
      <c r="V37" s="31"/>
      <c r="W37" s="71"/>
      <c r="X37" s="72"/>
      <c r="Y37" s="72"/>
      <c r="Z37" s="72"/>
      <c r="AA37" s="72"/>
      <c r="AB37" s="73"/>
      <c r="AC37" s="15"/>
    </row>
    <row r="38" spans="1:29" x14ac:dyDescent="0.2">
      <c r="A38" s="27">
        <f t="shared" si="1"/>
        <v>12</v>
      </c>
      <c r="B38" s="53" t="s">
        <v>54</v>
      </c>
      <c r="C38" s="54" t="s">
        <v>54</v>
      </c>
      <c r="D38" s="29" t="s">
        <v>54</v>
      </c>
      <c r="E38" s="57" t="s">
        <v>54</v>
      </c>
      <c r="F38" s="54" t="s">
        <v>54</v>
      </c>
      <c r="G38" s="39" t="s">
        <v>54</v>
      </c>
      <c r="H38" s="57">
        <v>6</v>
      </c>
      <c r="I38" s="54">
        <v>3</v>
      </c>
      <c r="J38" s="41">
        <f t="shared" si="0"/>
        <v>87</v>
      </c>
      <c r="K38" s="30" t="s">
        <v>54</v>
      </c>
      <c r="L38" s="31">
        <v>0</v>
      </c>
      <c r="M38" s="40">
        <f>SUM(J38-J37)</f>
        <v>1.1600000000000108</v>
      </c>
      <c r="N38" s="32">
        <v>98</v>
      </c>
      <c r="O38" s="30" t="s">
        <v>54</v>
      </c>
      <c r="P38" s="29" t="s">
        <v>54</v>
      </c>
      <c r="Q38" s="31" t="s">
        <v>54</v>
      </c>
      <c r="R38" s="31"/>
      <c r="S38" s="31"/>
      <c r="T38" s="60" t="s">
        <v>55</v>
      </c>
      <c r="U38" s="31">
        <v>100</v>
      </c>
      <c r="V38" s="31"/>
      <c r="W38" s="71"/>
      <c r="X38" s="72"/>
      <c r="Y38" s="72"/>
      <c r="Z38" s="72"/>
      <c r="AA38" s="72"/>
      <c r="AB38" s="73"/>
      <c r="AC38" s="15"/>
    </row>
    <row r="39" spans="1:29" x14ac:dyDescent="0.2">
      <c r="A39" s="27">
        <f t="shared" si="1"/>
        <v>13</v>
      </c>
      <c r="B39" s="53" t="s">
        <v>54</v>
      </c>
      <c r="C39" s="54" t="s">
        <v>54</v>
      </c>
      <c r="D39" s="29" t="s">
        <v>54</v>
      </c>
      <c r="E39" s="57" t="s">
        <v>54</v>
      </c>
      <c r="F39" s="54" t="s">
        <v>54</v>
      </c>
      <c r="G39" s="39" t="s">
        <v>54</v>
      </c>
      <c r="H39" s="57">
        <v>6</v>
      </c>
      <c r="I39" s="54">
        <v>5</v>
      </c>
      <c r="J39" s="41">
        <f t="shared" si="0"/>
        <v>89.32</v>
      </c>
      <c r="K39" s="30" t="s">
        <v>54</v>
      </c>
      <c r="L39" s="31">
        <v>0</v>
      </c>
      <c r="M39" s="40">
        <f t="shared" si="2"/>
        <v>2.3199999999999932</v>
      </c>
      <c r="N39" s="32">
        <v>18</v>
      </c>
      <c r="O39" s="30" t="s">
        <v>54</v>
      </c>
      <c r="P39" s="29" t="s">
        <v>54</v>
      </c>
      <c r="Q39" s="31" t="s">
        <v>54</v>
      </c>
      <c r="R39" s="31"/>
      <c r="S39" s="31"/>
      <c r="T39" s="60" t="s">
        <v>55</v>
      </c>
      <c r="U39" s="31">
        <v>100</v>
      </c>
      <c r="V39" s="31"/>
      <c r="W39" s="71"/>
      <c r="X39" s="72"/>
      <c r="Y39" s="72"/>
      <c r="Z39" s="72"/>
      <c r="AA39" s="72"/>
      <c r="AB39" s="73"/>
      <c r="AC39" s="15"/>
    </row>
    <row r="40" spans="1:29" x14ac:dyDescent="0.2">
      <c r="A40" s="27">
        <f t="shared" si="1"/>
        <v>14</v>
      </c>
      <c r="B40" s="53" t="s">
        <v>54</v>
      </c>
      <c r="C40" s="54" t="s">
        <v>54</v>
      </c>
      <c r="D40" s="29" t="s">
        <v>54</v>
      </c>
      <c r="E40" s="57" t="s">
        <v>54</v>
      </c>
      <c r="F40" s="54" t="s">
        <v>54</v>
      </c>
      <c r="G40" s="39" t="s">
        <v>54</v>
      </c>
      <c r="H40" s="57">
        <v>6</v>
      </c>
      <c r="I40" s="54">
        <v>6</v>
      </c>
      <c r="J40" s="41">
        <f t="shared" si="0"/>
        <v>90.47999999999999</v>
      </c>
      <c r="K40" s="30" t="s">
        <v>54</v>
      </c>
      <c r="L40" s="31">
        <v>0</v>
      </c>
      <c r="M40" s="40">
        <f t="shared" si="2"/>
        <v>1.1599999999999966</v>
      </c>
      <c r="N40" s="32">
        <v>94</v>
      </c>
      <c r="O40" s="30" t="s">
        <v>54</v>
      </c>
      <c r="P40" s="29" t="s">
        <v>54</v>
      </c>
      <c r="Q40" s="31" t="s">
        <v>54</v>
      </c>
      <c r="R40" s="31"/>
      <c r="S40" s="31"/>
      <c r="T40" s="60" t="s">
        <v>55</v>
      </c>
      <c r="U40" s="31">
        <v>100</v>
      </c>
      <c r="V40" s="31"/>
      <c r="W40" s="71"/>
      <c r="X40" s="72"/>
      <c r="Y40" s="72"/>
      <c r="Z40" s="72"/>
      <c r="AA40" s="72"/>
      <c r="AB40" s="73"/>
      <c r="AC40" s="15"/>
    </row>
    <row r="41" spans="1:29" x14ac:dyDescent="0.2">
      <c r="A41" s="27">
        <f t="shared" si="1"/>
        <v>15</v>
      </c>
      <c r="B41" s="53" t="s">
        <v>54</v>
      </c>
      <c r="C41" s="54" t="s">
        <v>54</v>
      </c>
      <c r="D41" s="29" t="s">
        <v>54</v>
      </c>
      <c r="E41" s="57" t="s">
        <v>54</v>
      </c>
      <c r="F41" s="54" t="s">
        <v>54</v>
      </c>
      <c r="G41" s="39" t="s">
        <v>54</v>
      </c>
      <c r="H41" s="57">
        <v>6</v>
      </c>
      <c r="I41" s="54">
        <v>8</v>
      </c>
      <c r="J41" s="41">
        <f t="shared" si="0"/>
        <v>92.8</v>
      </c>
      <c r="K41" s="30" t="s">
        <v>54</v>
      </c>
      <c r="L41" s="31">
        <v>0</v>
      </c>
      <c r="M41" s="40">
        <f t="shared" si="2"/>
        <v>2.3200000000000074</v>
      </c>
      <c r="N41" s="32">
        <v>92</v>
      </c>
      <c r="O41" s="30" t="s">
        <v>54</v>
      </c>
      <c r="P41" s="29" t="s">
        <v>54</v>
      </c>
      <c r="Q41" s="31" t="s">
        <v>54</v>
      </c>
      <c r="R41" s="31"/>
      <c r="S41" s="31"/>
      <c r="T41" s="60" t="s">
        <v>55</v>
      </c>
      <c r="U41" s="31">
        <v>100</v>
      </c>
      <c r="V41" s="31"/>
      <c r="W41" s="71"/>
      <c r="X41" s="72"/>
      <c r="Y41" s="72"/>
      <c r="Z41" s="72"/>
      <c r="AA41" s="72"/>
      <c r="AB41" s="73"/>
      <c r="AC41" s="15"/>
    </row>
    <row r="42" spans="1:29" x14ac:dyDescent="0.2">
      <c r="A42" s="27">
        <f t="shared" si="1"/>
        <v>16</v>
      </c>
      <c r="B42" s="53" t="s">
        <v>54</v>
      </c>
      <c r="C42" s="54" t="s">
        <v>54</v>
      </c>
      <c r="D42" s="29" t="s">
        <v>54</v>
      </c>
      <c r="E42" s="57" t="s">
        <v>54</v>
      </c>
      <c r="F42" s="54" t="s">
        <v>54</v>
      </c>
      <c r="G42" s="39" t="s">
        <v>54</v>
      </c>
      <c r="H42" s="57">
        <v>6</v>
      </c>
      <c r="I42" s="54">
        <v>10</v>
      </c>
      <c r="J42" s="41">
        <f t="shared" si="0"/>
        <v>95.11999999999999</v>
      </c>
      <c r="K42" s="30" t="s">
        <v>54</v>
      </c>
      <c r="L42" s="31">
        <v>0</v>
      </c>
      <c r="M42" s="40">
        <f t="shared" si="2"/>
        <v>2.3199999999999932</v>
      </c>
      <c r="N42" s="32">
        <v>93</v>
      </c>
      <c r="O42" s="30" t="s">
        <v>54</v>
      </c>
      <c r="P42" s="29" t="s">
        <v>54</v>
      </c>
      <c r="Q42" s="31" t="s">
        <v>54</v>
      </c>
      <c r="R42" s="31"/>
      <c r="S42" s="31"/>
      <c r="T42" s="60" t="s">
        <v>55</v>
      </c>
      <c r="U42" s="31">
        <v>100</v>
      </c>
      <c r="V42" s="31"/>
      <c r="W42" s="71"/>
      <c r="X42" s="72"/>
      <c r="Y42" s="72"/>
      <c r="Z42" s="72"/>
      <c r="AA42" s="72"/>
      <c r="AB42" s="73"/>
      <c r="AC42" s="15"/>
    </row>
    <row r="43" spans="1:29" x14ac:dyDescent="0.2">
      <c r="A43" s="27">
        <f t="shared" si="1"/>
        <v>17</v>
      </c>
      <c r="B43" s="53" t="s">
        <v>54</v>
      </c>
      <c r="C43" s="54" t="s">
        <v>54</v>
      </c>
      <c r="D43" s="29" t="s">
        <v>54</v>
      </c>
      <c r="E43" s="57" t="s">
        <v>54</v>
      </c>
      <c r="F43" s="54" t="s">
        <v>54</v>
      </c>
      <c r="G43" s="39" t="s">
        <v>54</v>
      </c>
      <c r="H43" s="57">
        <v>7</v>
      </c>
      <c r="I43" s="54">
        <v>0</v>
      </c>
      <c r="J43" s="41">
        <f t="shared" si="0"/>
        <v>97.44</v>
      </c>
      <c r="K43" s="30" t="s">
        <v>54</v>
      </c>
      <c r="L43" s="31">
        <v>0</v>
      </c>
      <c r="M43" s="40">
        <f t="shared" si="2"/>
        <v>2.3200000000000074</v>
      </c>
      <c r="N43" s="32">
        <v>96</v>
      </c>
      <c r="O43" s="30" t="s">
        <v>61</v>
      </c>
      <c r="P43" s="29" t="s">
        <v>54</v>
      </c>
      <c r="Q43" s="31" t="s">
        <v>54</v>
      </c>
      <c r="R43" s="31"/>
      <c r="S43" s="31"/>
      <c r="T43" s="60" t="s">
        <v>55</v>
      </c>
      <c r="U43" s="31">
        <v>100</v>
      </c>
      <c r="V43" s="31"/>
      <c r="W43" s="71"/>
      <c r="X43" s="72"/>
      <c r="Y43" s="72"/>
      <c r="Z43" s="72"/>
      <c r="AA43" s="72"/>
      <c r="AB43" s="73"/>
      <c r="AC43" s="15"/>
    </row>
    <row r="44" spans="1:29" x14ac:dyDescent="0.2">
      <c r="A44" s="27">
        <f t="shared" si="1"/>
        <v>18</v>
      </c>
      <c r="B44" s="53" t="s">
        <v>54</v>
      </c>
      <c r="C44" s="54" t="s">
        <v>54</v>
      </c>
      <c r="D44" s="29" t="s">
        <v>54</v>
      </c>
      <c r="E44" s="57" t="s">
        <v>54</v>
      </c>
      <c r="F44" s="54" t="s">
        <v>54</v>
      </c>
      <c r="G44" s="39" t="s">
        <v>54</v>
      </c>
      <c r="H44" s="57">
        <v>7</v>
      </c>
      <c r="I44" s="54">
        <v>2</v>
      </c>
      <c r="J44" s="41">
        <f t="shared" si="0"/>
        <v>99.759999999999991</v>
      </c>
      <c r="K44" s="30" t="s">
        <v>54</v>
      </c>
      <c r="L44" s="31">
        <v>0</v>
      </c>
      <c r="M44" s="40">
        <f t="shared" si="2"/>
        <v>2.3199999999999932</v>
      </c>
      <c r="N44" s="32">
        <v>91</v>
      </c>
      <c r="O44" s="30" t="s">
        <v>61</v>
      </c>
      <c r="P44" s="29" t="s">
        <v>54</v>
      </c>
      <c r="Q44" s="31" t="s">
        <v>54</v>
      </c>
      <c r="R44" s="31"/>
      <c r="S44" s="31"/>
      <c r="T44" s="60" t="s">
        <v>55</v>
      </c>
      <c r="U44" s="31">
        <v>100</v>
      </c>
      <c r="V44" s="31"/>
      <c r="W44" s="71"/>
      <c r="X44" s="72"/>
      <c r="Y44" s="72"/>
      <c r="Z44" s="72"/>
      <c r="AA44" s="72"/>
      <c r="AB44" s="73"/>
      <c r="AC44" s="15"/>
    </row>
    <row r="45" spans="1:29" x14ac:dyDescent="0.2">
      <c r="A45" s="27">
        <f t="shared" si="1"/>
        <v>19</v>
      </c>
      <c r="B45" s="53" t="s">
        <v>54</v>
      </c>
      <c r="C45" s="54" t="s">
        <v>54</v>
      </c>
      <c r="D45" s="29" t="s">
        <v>54</v>
      </c>
      <c r="E45" s="57" t="s">
        <v>54</v>
      </c>
      <c r="F45" s="54" t="s">
        <v>54</v>
      </c>
      <c r="G45" s="39" t="s">
        <v>54</v>
      </c>
      <c r="H45" s="57">
        <v>7</v>
      </c>
      <c r="I45" s="54">
        <v>3</v>
      </c>
      <c r="J45" s="41">
        <f t="shared" si="0"/>
        <v>100.91999999999999</v>
      </c>
      <c r="K45" s="30" t="s">
        <v>54</v>
      </c>
      <c r="L45" s="31">
        <v>0</v>
      </c>
      <c r="M45" s="40">
        <f t="shared" si="2"/>
        <v>1.1599999999999966</v>
      </c>
      <c r="N45" s="32">
        <v>109</v>
      </c>
      <c r="O45" s="30" t="s">
        <v>61</v>
      </c>
      <c r="P45" s="29" t="s">
        <v>54</v>
      </c>
      <c r="Q45" s="31" t="s">
        <v>54</v>
      </c>
      <c r="R45" s="31"/>
      <c r="S45" s="31"/>
      <c r="T45" s="60" t="s">
        <v>55</v>
      </c>
      <c r="U45" s="31">
        <v>100</v>
      </c>
      <c r="V45" s="31"/>
      <c r="W45" s="71"/>
      <c r="X45" s="72"/>
      <c r="Y45" s="72"/>
      <c r="Z45" s="72"/>
      <c r="AA45" s="72"/>
      <c r="AB45" s="73"/>
      <c r="AC45" s="15"/>
    </row>
    <row r="46" spans="1:29" x14ac:dyDescent="0.2">
      <c r="A46" s="27">
        <f t="shared" si="1"/>
        <v>20</v>
      </c>
      <c r="B46" s="53" t="s">
        <v>54</v>
      </c>
      <c r="C46" s="54" t="s">
        <v>54</v>
      </c>
      <c r="D46" s="29" t="s">
        <v>54</v>
      </c>
      <c r="E46" s="57" t="s">
        <v>54</v>
      </c>
      <c r="F46" s="54" t="s">
        <v>54</v>
      </c>
      <c r="G46" s="39" t="s">
        <v>54</v>
      </c>
      <c r="H46" s="57">
        <v>7</v>
      </c>
      <c r="I46" s="54">
        <v>4</v>
      </c>
      <c r="J46" s="41">
        <f t="shared" si="0"/>
        <v>102.08</v>
      </c>
      <c r="K46" s="30" t="s">
        <v>54</v>
      </c>
      <c r="L46" s="31">
        <v>0</v>
      </c>
      <c r="M46" s="40">
        <f>SUM(J46-J45)</f>
        <v>1.1600000000000108</v>
      </c>
      <c r="N46" s="32">
        <v>108</v>
      </c>
      <c r="O46" s="30" t="s">
        <v>61</v>
      </c>
      <c r="P46" s="29" t="s">
        <v>54</v>
      </c>
      <c r="Q46" s="31" t="s">
        <v>54</v>
      </c>
      <c r="R46" s="31"/>
      <c r="S46" s="31"/>
      <c r="T46" s="60" t="s">
        <v>55</v>
      </c>
      <c r="U46" s="31">
        <v>100</v>
      </c>
      <c r="V46" s="31"/>
      <c r="W46" s="71"/>
      <c r="X46" s="72"/>
      <c r="Y46" s="72"/>
      <c r="Z46" s="72"/>
      <c r="AA46" s="72"/>
      <c r="AB46" s="73"/>
      <c r="AC46" s="15"/>
    </row>
    <row r="47" spans="1:29" x14ac:dyDescent="0.2">
      <c r="A47" s="27">
        <f t="shared" si="1"/>
        <v>21</v>
      </c>
      <c r="B47" s="53" t="s">
        <v>54</v>
      </c>
      <c r="C47" s="54" t="s">
        <v>54</v>
      </c>
      <c r="D47" s="29" t="s">
        <v>54</v>
      </c>
      <c r="E47" s="57" t="s">
        <v>54</v>
      </c>
      <c r="F47" s="54" t="s">
        <v>54</v>
      </c>
      <c r="G47" s="39" t="s">
        <v>54</v>
      </c>
      <c r="H47" s="57">
        <v>7</v>
      </c>
      <c r="I47" s="54">
        <v>5</v>
      </c>
      <c r="J47" s="41">
        <f t="shared" si="0"/>
        <v>103.24</v>
      </c>
      <c r="K47" s="30" t="s">
        <v>54</v>
      </c>
      <c r="L47" s="31">
        <v>0</v>
      </c>
      <c r="M47" s="40">
        <f t="shared" si="2"/>
        <v>1.1599999999999966</v>
      </c>
      <c r="N47" s="32">
        <v>102</v>
      </c>
      <c r="O47" s="30" t="s">
        <v>54</v>
      </c>
      <c r="P47" s="29" t="s">
        <v>54</v>
      </c>
      <c r="Q47" s="31" t="s">
        <v>54</v>
      </c>
      <c r="R47" s="31"/>
      <c r="S47" s="31"/>
      <c r="T47" s="60" t="s">
        <v>55</v>
      </c>
      <c r="U47" s="31">
        <v>100</v>
      </c>
      <c r="V47" s="31"/>
      <c r="W47" s="71"/>
      <c r="X47" s="72"/>
      <c r="Y47" s="72"/>
      <c r="Z47" s="72"/>
      <c r="AA47" s="72"/>
      <c r="AB47" s="73"/>
      <c r="AC47" s="15"/>
    </row>
    <row r="48" spans="1:29" x14ac:dyDescent="0.2">
      <c r="A48" s="27">
        <f t="shared" si="1"/>
        <v>22</v>
      </c>
      <c r="B48" s="53" t="s">
        <v>54</v>
      </c>
      <c r="C48" s="54" t="s">
        <v>54</v>
      </c>
      <c r="D48" s="29" t="s">
        <v>54</v>
      </c>
      <c r="E48" s="57" t="s">
        <v>54</v>
      </c>
      <c r="F48" s="54" t="s">
        <v>54</v>
      </c>
      <c r="G48" s="39" t="s">
        <v>54</v>
      </c>
      <c r="H48" s="57">
        <v>7</v>
      </c>
      <c r="I48" s="54">
        <v>7</v>
      </c>
      <c r="J48" s="41">
        <f t="shared" si="0"/>
        <v>105.55999999999999</v>
      </c>
      <c r="K48" s="30" t="s">
        <v>54</v>
      </c>
      <c r="L48" s="31">
        <v>0</v>
      </c>
      <c r="M48" s="40">
        <f t="shared" si="2"/>
        <v>2.3199999999999932</v>
      </c>
      <c r="N48" s="32">
        <v>100</v>
      </c>
      <c r="O48" s="30" t="s">
        <v>54</v>
      </c>
      <c r="P48" s="29" t="s">
        <v>54</v>
      </c>
      <c r="Q48" s="31" t="s">
        <v>54</v>
      </c>
      <c r="R48" s="31"/>
      <c r="S48" s="31"/>
      <c r="T48" s="60" t="s">
        <v>55</v>
      </c>
      <c r="U48" s="31">
        <v>100</v>
      </c>
      <c r="V48" s="31"/>
      <c r="W48" s="71"/>
      <c r="X48" s="72"/>
      <c r="Y48" s="72"/>
      <c r="Z48" s="72"/>
      <c r="AA48" s="72"/>
      <c r="AB48" s="73"/>
      <c r="AC48" s="15"/>
    </row>
    <row r="49" spans="1:29" x14ac:dyDescent="0.2">
      <c r="A49" s="27">
        <f t="shared" si="1"/>
        <v>23</v>
      </c>
      <c r="B49" s="53" t="s">
        <v>54</v>
      </c>
      <c r="C49" s="54" t="s">
        <v>54</v>
      </c>
      <c r="D49" s="29" t="s">
        <v>54</v>
      </c>
      <c r="E49" s="57" t="s">
        <v>54</v>
      </c>
      <c r="F49" s="54" t="s">
        <v>54</v>
      </c>
      <c r="G49" s="39" t="s">
        <v>54</v>
      </c>
      <c r="H49" s="57">
        <v>7</v>
      </c>
      <c r="I49" s="54">
        <v>9</v>
      </c>
      <c r="J49" s="41">
        <f t="shared" si="0"/>
        <v>107.88</v>
      </c>
      <c r="K49" s="30" t="s">
        <v>54</v>
      </c>
      <c r="L49" s="31">
        <v>0</v>
      </c>
      <c r="M49" s="40">
        <f>SUM(J49-J48)</f>
        <v>2.3200000000000074</v>
      </c>
      <c r="N49" s="32">
        <v>101</v>
      </c>
      <c r="O49" s="30" t="s">
        <v>54</v>
      </c>
      <c r="P49" s="29" t="s">
        <v>54</v>
      </c>
      <c r="Q49" s="31" t="s">
        <v>54</v>
      </c>
      <c r="R49" s="31"/>
      <c r="S49" s="31"/>
      <c r="T49" s="60" t="s">
        <v>55</v>
      </c>
      <c r="U49" s="31">
        <v>100</v>
      </c>
      <c r="V49" s="31"/>
      <c r="W49" s="71"/>
      <c r="X49" s="72"/>
      <c r="Y49" s="72"/>
      <c r="Z49" s="72"/>
      <c r="AA49" s="72"/>
      <c r="AB49" s="73"/>
      <c r="AC49" s="15"/>
    </row>
    <row r="50" spans="1:29" x14ac:dyDescent="0.2">
      <c r="A50" s="27">
        <f t="shared" si="1"/>
        <v>24</v>
      </c>
      <c r="B50" s="53" t="s">
        <v>54</v>
      </c>
      <c r="C50" s="54" t="s">
        <v>54</v>
      </c>
      <c r="D50" s="29" t="s">
        <v>54</v>
      </c>
      <c r="E50" s="57" t="s">
        <v>54</v>
      </c>
      <c r="F50" s="54" t="s">
        <v>54</v>
      </c>
      <c r="G50" s="39" t="s">
        <v>54</v>
      </c>
      <c r="H50" s="57">
        <v>7</v>
      </c>
      <c r="I50" s="54">
        <v>11</v>
      </c>
      <c r="J50" s="41">
        <f t="shared" si="0"/>
        <v>110.19999999999999</v>
      </c>
      <c r="K50" s="30" t="s">
        <v>54</v>
      </c>
      <c r="L50" s="31">
        <v>0</v>
      </c>
      <c r="M50" s="40">
        <f t="shared" si="2"/>
        <v>2.3199999999999932</v>
      </c>
      <c r="N50" s="32">
        <v>92</v>
      </c>
      <c r="O50" s="30" t="s">
        <v>54</v>
      </c>
      <c r="P50" s="29" t="s">
        <v>54</v>
      </c>
      <c r="Q50" s="31" t="s">
        <v>54</v>
      </c>
      <c r="R50" s="31"/>
      <c r="S50" s="31"/>
      <c r="T50" s="60" t="s">
        <v>55</v>
      </c>
      <c r="U50" s="31">
        <v>100</v>
      </c>
      <c r="V50" s="31"/>
      <c r="W50" s="71"/>
      <c r="X50" s="72"/>
      <c r="Y50" s="72"/>
      <c r="Z50" s="72"/>
      <c r="AA50" s="72"/>
      <c r="AB50" s="73"/>
      <c r="AC50" s="15"/>
    </row>
    <row r="51" spans="1:29" x14ac:dyDescent="0.2">
      <c r="A51" s="27">
        <f t="shared" si="1"/>
        <v>25</v>
      </c>
      <c r="B51" s="53" t="s">
        <v>54</v>
      </c>
      <c r="C51" s="54" t="s">
        <v>54</v>
      </c>
      <c r="D51" s="29" t="s">
        <v>54</v>
      </c>
      <c r="E51" s="57" t="s">
        <v>54</v>
      </c>
      <c r="F51" s="54" t="s">
        <v>54</v>
      </c>
      <c r="G51" s="39" t="s">
        <v>54</v>
      </c>
      <c r="H51" s="57">
        <v>8</v>
      </c>
      <c r="I51" s="54">
        <v>1</v>
      </c>
      <c r="J51" s="41">
        <f t="shared" si="0"/>
        <v>112.52</v>
      </c>
      <c r="K51" s="30" t="s">
        <v>54</v>
      </c>
      <c r="L51" s="31">
        <v>0</v>
      </c>
      <c r="M51" s="40">
        <f>SUM(J51-J50)</f>
        <v>2.3200000000000074</v>
      </c>
      <c r="N51" s="32">
        <v>93</v>
      </c>
      <c r="O51" s="30" t="s">
        <v>54</v>
      </c>
      <c r="P51" s="29" t="s">
        <v>54</v>
      </c>
      <c r="Q51" s="31" t="s">
        <v>54</v>
      </c>
      <c r="R51" s="31"/>
      <c r="S51" s="31"/>
      <c r="T51" s="60" t="s">
        <v>55</v>
      </c>
      <c r="U51" s="31">
        <v>100</v>
      </c>
      <c r="V51" s="31"/>
      <c r="W51" s="71"/>
      <c r="X51" s="72"/>
      <c r="Y51" s="72"/>
      <c r="Z51" s="72"/>
      <c r="AA51" s="72"/>
      <c r="AB51" s="73"/>
      <c r="AC51" s="15"/>
    </row>
    <row r="52" spans="1:29" x14ac:dyDescent="0.2">
      <c r="A52" s="27">
        <f t="shared" si="1"/>
        <v>26</v>
      </c>
      <c r="B52" s="53" t="s">
        <v>54</v>
      </c>
      <c r="C52" s="54" t="s">
        <v>54</v>
      </c>
      <c r="D52" s="29" t="s">
        <v>54</v>
      </c>
      <c r="E52" s="57" t="s">
        <v>54</v>
      </c>
      <c r="F52" s="54" t="s">
        <v>54</v>
      </c>
      <c r="G52" s="39" t="s">
        <v>54</v>
      </c>
      <c r="H52" s="57">
        <v>8</v>
      </c>
      <c r="I52" s="54">
        <v>3</v>
      </c>
      <c r="J52" s="41">
        <f t="shared" si="0"/>
        <v>114.83999999999999</v>
      </c>
      <c r="K52" s="30" t="s">
        <v>54</v>
      </c>
      <c r="L52" s="31">
        <v>0</v>
      </c>
      <c r="M52" s="40">
        <f t="shared" si="2"/>
        <v>2.3199999999999932</v>
      </c>
      <c r="N52" s="32">
        <v>91</v>
      </c>
      <c r="O52" s="30" t="s">
        <v>54</v>
      </c>
      <c r="P52" s="29" t="s">
        <v>54</v>
      </c>
      <c r="Q52" s="31" t="s">
        <v>54</v>
      </c>
      <c r="R52" s="31"/>
      <c r="S52" s="31"/>
      <c r="T52" s="60" t="s">
        <v>55</v>
      </c>
      <c r="U52" s="31">
        <v>100</v>
      </c>
      <c r="V52" s="31"/>
      <c r="W52" s="71"/>
      <c r="X52" s="72"/>
      <c r="Y52" s="72"/>
      <c r="Z52" s="72"/>
      <c r="AA52" s="72"/>
      <c r="AB52" s="73"/>
      <c r="AC52" s="15"/>
    </row>
    <row r="53" spans="1:29" x14ac:dyDescent="0.2">
      <c r="A53" s="27">
        <f t="shared" si="1"/>
        <v>27</v>
      </c>
      <c r="B53" s="53" t="s">
        <v>54</v>
      </c>
      <c r="C53" s="54" t="s">
        <v>54</v>
      </c>
      <c r="D53" s="29" t="s">
        <v>54</v>
      </c>
      <c r="E53" s="57" t="s">
        <v>54</v>
      </c>
      <c r="F53" s="54" t="s">
        <v>54</v>
      </c>
      <c r="G53" s="39" t="s">
        <v>54</v>
      </c>
      <c r="H53" s="57">
        <v>8</v>
      </c>
      <c r="I53" s="54">
        <v>4</v>
      </c>
      <c r="J53" s="41">
        <f t="shared" si="0"/>
        <v>115.99999999999999</v>
      </c>
      <c r="K53" s="30" t="s">
        <v>54</v>
      </c>
      <c r="L53" s="31">
        <v>0</v>
      </c>
      <c r="M53" s="40">
        <f t="shared" si="2"/>
        <v>1.1599999999999966</v>
      </c>
      <c r="N53" s="32">
        <v>95</v>
      </c>
      <c r="O53" s="30" t="s">
        <v>54</v>
      </c>
      <c r="P53" s="29" t="s">
        <v>54</v>
      </c>
      <c r="Q53" s="31" t="s">
        <v>54</v>
      </c>
      <c r="R53" s="31"/>
      <c r="S53" s="31"/>
      <c r="T53" s="60" t="s">
        <v>55</v>
      </c>
      <c r="U53" s="31">
        <v>100</v>
      </c>
      <c r="V53" s="31"/>
      <c r="W53" s="71"/>
      <c r="X53" s="72"/>
      <c r="Y53" s="72"/>
      <c r="Z53" s="72"/>
      <c r="AA53" s="72"/>
      <c r="AB53" s="73"/>
      <c r="AC53" s="15"/>
    </row>
    <row r="54" spans="1:29" x14ac:dyDescent="0.2">
      <c r="A54" s="27">
        <f t="shared" si="1"/>
        <v>28</v>
      </c>
      <c r="B54" s="53" t="s">
        <v>54</v>
      </c>
      <c r="C54" s="54" t="s">
        <v>54</v>
      </c>
      <c r="D54" s="29" t="s">
        <v>54</v>
      </c>
      <c r="E54" s="57" t="s">
        <v>54</v>
      </c>
      <c r="F54" s="54" t="s">
        <v>54</v>
      </c>
      <c r="G54" s="39" t="s">
        <v>54</v>
      </c>
      <c r="H54" s="57">
        <v>8</v>
      </c>
      <c r="I54" s="54">
        <v>5</v>
      </c>
      <c r="J54" s="41">
        <f t="shared" si="0"/>
        <v>117.16</v>
      </c>
      <c r="K54" s="30" t="s">
        <v>54</v>
      </c>
      <c r="L54" s="31">
        <v>0</v>
      </c>
      <c r="M54" s="40">
        <f t="shared" si="2"/>
        <v>1.1600000000000108</v>
      </c>
      <c r="N54" s="32">
        <v>101</v>
      </c>
      <c r="O54" s="30" t="s">
        <v>54</v>
      </c>
      <c r="P54" s="29" t="s">
        <v>54</v>
      </c>
      <c r="Q54" s="31" t="s">
        <v>54</v>
      </c>
      <c r="R54" s="31"/>
      <c r="S54" s="31"/>
      <c r="T54" s="60" t="s">
        <v>55</v>
      </c>
      <c r="U54" s="31">
        <v>100</v>
      </c>
      <c r="V54" s="31"/>
      <c r="W54" s="71"/>
      <c r="X54" s="72"/>
      <c r="Y54" s="72"/>
      <c r="Z54" s="72"/>
      <c r="AA54" s="72"/>
      <c r="AB54" s="73"/>
      <c r="AC54" s="15"/>
    </row>
    <row r="55" spans="1:29" x14ac:dyDescent="0.2">
      <c r="A55" s="27">
        <v>29</v>
      </c>
      <c r="B55" s="53" t="s">
        <v>54</v>
      </c>
      <c r="C55" s="54" t="s">
        <v>54</v>
      </c>
      <c r="D55" s="29" t="s">
        <v>54</v>
      </c>
      <c r="E55" s="57" t="s">
        <v>54</v>
      </c>
      <c r="F55" s="54" t="s">
        <v>54</v>
      </c>
      <c r="G55" s="39" t="s">
        <v>54</v>
      </c>
      <c r="H55" s="57">
        <v>8</v>
      </c>
      <c r="I55" s="54">
        <v>7</v>
      </c>
      <c r="J55" s="41">
        <f t="shared" si="0"/>
        <v>119.47999999999999</v>
      </c>
      <c r="K55" s="30" t="s">
        <v>54</v>
      </c>
      <c r="L55" s="31">
        <v>0</v>
      </c>
      <c r="M55" s="34">
        <f t="shared" si="2"/>
        <v>2.3199999999999932</v>
      </c>
      <c r="N55" s="32">
        <v>94</v>
      </c>
      <c r="O55" s="30" t="s">
        <v>54</v>
      </c>
      <c r="P55" s="29" t="s">
        <v>54</v>
      </c>
      <c r="Q55" s="31" t="s">
        <v>54</v>
      </c>
      <c r="R55" s="31"/>
      <c r="S55" s="31"/>
      <c r="T55" s="60" t="s">
        <v>55</v>
      </c>
      <c r="U55" s="31">
        <v>100</v>
      </c>
      <c r="V55" s="31"/>
      <c r="W55" s="71"/>
      <c r="X55" s="72"/>
      <c r="Y55" s="72"/>
      <c r="Z55" s="72"/>
      <c r="AA55" s="72"/>
      <c r="AB55" s="73"/>
      <c r="AC55" s="15"/>
    </row>
    <row r="56" spans="1:29" x14ac:dyDescent="0.2">
      <c r="A56" s="27">
        <v>1</v>
      </c>
      <c r="B56" s="53" t="s">
        <v>54</v>
      </c>
      <c r="C56" s="54" t="s">
        <v>54</v>
      </c>
      <c r="D56" s="29" t="s">
        <v>54</v>
      </c>
      <c r="E56" s="57" t="s">
        <v>54</v>
      </c>
      <c r="F56" s="54" t="s">
        <v>54</v>
      </c>
      <c r="G56" s="39" t="s">
        <v>54</v>
      </c>
      <c r="H56" s="57">
        <v>8</v>
      </c>
      <c r="I56" s="54">
        <v>9</v>
      </c>
      <c r="J56" s="41">
        <f t="shared" si="0"/>
        <v>121.8</v>
      </c>
      <c r="K56" s="30" t="s">
        <v>54</v>
      </c>
      <c r="L56" s="31">
        <v>0</v>
      </c>
      <c r="M56" s="34">
        <f t="shared" si="2"/>
        <v>2.3200000000000074</v>
      </c>
      <c r="N56" s="36">
        <v>91</v>
      </c>
      <c r="O56" s="30" t="s">
        <v>54</v>
      </c>
      <c r="P56" s="29" t="s">
        <v>54</v>
      </c>
      <c r="Q56" s="31" t="s">
        <v>54</v>
      </c>
      <c r="R56" s="35"/>
      <c r="S56" s="35"/>
      <c r="T56" s="60" t="s">
        <v>55</v>
      </c>
      <c r="U56" s="31">
        <v>100</v>
      </c>
      <c r="V56" s="35"/>
      <c r="W56" s="71"/>
      <c r="X56" s="72"/>
      <c r="Y56" s="72"/>
      <c r="Z56" s="72"/>
      <c r="AA56" s="72"/>
      <c r="AB56" s="73"/>
      <c r="AC56" s="15"/>
    </row>
    <row r="57" spans="1:29" x14ac:dyDescent="0.2">
      <c r="A57" s="27">
        <v>31</v>
      </c>
      <c r="B57" s="53" t="s">
        <v>54</v>
      </c>
      <c r="C57" s="54" t="s">
        <v>54</v>
      </c>
      <c r="D57" s="29" t="s">
        <v>54</v>
      </c>
      <c r="E57" s="57" t="s">
        <v>54</v>
      </c>
      <c r="F57" s="54" t="s">
        <v>54</v>
      </c>
      <c r="G57" s="39" t="s">
        <v>54</v>
      </c>
      <c r="H57" s="57"/>
      <c r="I57" s="54"/>
      <c r="J57" s="41">
        <f t="shared" si="0"/>
        <v>0</v>
      </c>
      <c r="K57" s="30" t="s">
        <v>54</v>
      </c>
      <c r="L57" s="31">
        <v>0</v>
      </c>
      <c r="M57" s="34">
        <f t="shared" si="2"/>
        <v>-121.8</v>
      </c>
      <c r="N57" s="36"/>
      <c r="O57" s="30" t="s">
        <v>54</v>
      </c>
      <c r="P57" s="29" t="s">
        <v>54</v>
      </c>
      <c r="Q57" s="31" t="s">
        <v>54</v>
      </c>
      <c r="R57" s="35"/>
      <c r="S57" s="35"/>
      <c r="T57" s="60" t="s">
        <v>55</v>
      </c>
      <c r="U57" s="31"/>
      <c r="V57" s="35"/>
      <c r="W57" s="71"/>
      <c r="X57" s="72"/>
      <c r="Y57" s="72"/>
      <c r="Z57" s="72"/>
      <c r="AA57" s="72"/>
      <c r="AB57" s="73"/>
      <c r="AC57" s="15"/>
    </row>
    <row r="58" spans="1:29" x14ac:dyDescent="0.2">
      <c r="A58" s="27">
        <v>1</v>
      </c>
      <c r="B58" s="53" t="s">
        <v>54</v>
      </c>
      <c r="C58" s="54" t="s">
        <v>54</v>
      </c>
      <c r="D58" s="29" t="s">
        <v>54</v>
      </c>
      <c r="E58" s="57" t="s">
        <v>54</v>
      </c>
      <c r="F58" s="54" t="s">
        <v>54</v>
      </c>
      <c r="G58" s="39" t="s">
        <v>54</v>
      </c>
      <c r="H58" s="57"/>
      <c r="I58" s="54"/>
      <c r="J58" s="41">
        <f t="shared" si="0"/>
        <v>0</v>
      </c>
      <c r="K58" s="30" t="s">
        <v>54</v>
      </c>
      <c r="L58" s="31">
        <v>0</v>
      </c>
      <c r="M58" s="34">
        <f t="shared" si="2"/>
        <v>0</v>
      </c>
      <c r="N58" s="36"/>
      <c r="O58" s="30" t="s">
        <v>54</v>
      </c>
      <c r="P58" s="29" t="s">
        <v>54</v>
      </c>
      <c r="Q58" s="31" t="s">
        <v>54</v>
      </c>
      <c r="R58" s="35"/>
      <c r="S58" s="35"/>
      <c r="T58" s="60" t="s">
        <v>55</v>
      </c>
      <c r="U58" s="31"/>
      <c r="V58" s="35"/>
      <c r="W58" s="71"/>
      <c r="X58" s="72"/>
      <c r="Y58" s="72"/>
      <c r="Z58" s="72"/>
      <c r="AA58" s="72"/>
      <c r="AB58" s="73"/>
      <c r="AC58" s="15"/>
    </row>
    <row r="59" spans="1:29" x14ac:dyDescent="0.2">
      <c r="A59" s="51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52">
        <f>SUM(L27:L58)</f>
        <v>0</v>
      </c>
      <c r="M59" s="52"/>
      <c r="N59" s="52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50"/>
      <c r="AC59" s="15"/>
    </row>
    <row r="60" spans="1:29" x14ac:dyDescent="0.2">
      <c r="A60" s="19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7"/>
      <c r="AC60" s="19"/>
    </row>
  </sheetData>
  <mergeCells count="63">
    <mergeCell ref="Y9:AA9"/>
    <mergeCell ref="C10:I10"/>
    <mergeCell ref="U7:X7"/>
    <mergeCell ref="Y7:AA7"/>
    <mergeCell ref="A3:AA3"/>
    <mergeCell ref="A4:AA4"/>
    <mergeCell ref="M6:O6"/>
    <mergeCell ref="Q6:R6"/>
    <mergeCell ref="B6:I6"/>
    <mergeCell ref="P14:Q14"/>
    <mergeCell ref="R14:S14"/>
    <mergeCell ref="Y10:AA10"/>
    <mergeCell ref="U11:X11"/>
    <mergeCell ref="Y11:AA11"/>
    <mergeCell ref="C8:F8"/>
    <mergeCell ref="H8:I8"/>
    <mergeCell ref="U8:X8"/>
    <mergeCell ref="Y8:AA8"/>
    <mergeCell ref="U9:X9"/>
    <mergeCell ref="B19:D19"/>
    <mergeCell ref="E19:G19"/>
    <mergeCell ref="H19:J19"/>
    <mergeCell ref="W31:AB31"/>
    <mergeCell ref="A14:J14"/>
    <mergeCell ref="N10:O10"/>
    <mergeCell ref="Q10:R10"/>
    <mergeCell ref="U10:X10"/>
    <mergeCell ref="U14:V14"/>
    <mergeCell ref="L14:N14"/>
    <mergeCell ref="B17:D17"/>
    <mergeCell ref="E17:G17"/>
    <mergeCell ref="H17:J17"/>
    <mergeCell ref="W34:AB34"/>
    <mergeCell ref="W27:AB27"/>
    <mergeCell ref="W28:AB28"/>
    <mergeCell ref="W29:AB29"/>
    <mergeCell ref="W30:AB30"/>
    <mergeCell ref="W32:AB32"/>
    <mergeCell ref="W33:AB33"/>
    <mergeCell ref="W49:AB49"/>
    <mergeCell ref="W50:AB50"/>
    <mergeCell ref="W40:AB40"/>
    <mergeCell ref="W41:AB41"/>
    <mergeCell ref="W42:AB42"/>
    <mergeCell ref="W35:AB35"/>
    <mergeCell ref="W36:AB36"/>
    <mergeCell ref="W37:AB37"/>
    <mergeCell ref="W38:AB38"/>
    <mergeCell ref="W39:AB39"/>
    <mergeCell ref="W43:AB43"/>
    <mergeCell ref="W44:AB44"/>
    <mergeCell ref="W45:AB45"/>
    <mergeCell ref="W46:AB46"/>
    <mergeCell ref="W47:AB47"/>
    <mergeCell ref="W48:AB48"/>
    <mergeCell ref="W55:AB55"/>
    <mergeCell ref="W56:AB56"/>
    <mergeCell ref="W58:AB58"/>
    <mergeCell ref="W51:AB51"/>
    <mergeCell ref="W52:AB52"/>
    <mergeCell ref="W53:AB53"/>
    <mergeCell ref="W54:AB54"/>
    <mergeCell ref="W57:AB57"/>
  </mergeCells>
  <phoneticPr fontId="3" type="noConversion"/>
  <pageMargins left="0.75" right="0.75" top="1" bottom="1" header="0.5" footer="0.5"/>
  <pageSetup paperSize="5" scale="75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topLeftCell="A20" zoomScale="125" zoomScaleNormal="125" workbookViewId="0">
      <selection activeCell="V56" sqref="V56"/>
    </sheetView>
  </sheetViews>
  <sheetFormatPr defaultColWidth="8.85546875" defaultRowHeight="12.75" x14ac:dyDescent="0.2"/>
  <cols>
    <col min="1" max="1" width="7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9" width="4.140625" customWidth="1"/>
    <col min="10" max="14" width="7.7109375" customWidth="1"/>
    <col min="15" max="16" width="8.7109375" customWidth="1"/>
    <col min="17" max="17" width="7.7109375" customWidth="1"/>
    <col min="19" max="19" width="9" customWidth="1"/>
    <col min="20" max="20" width="5.7109375" customWidth="1"/>
    <col min="21" max="21" width="6.7109375" customWidth="1"/>
    <col min="22" max="22" width="7.42578125" customWidth="1"/>
    <col min="23" max="24" width="3.7109375" customWidth="1"/>
    <col min="25" max="25" width="4.28515625" customWidth="1"/>
    <col min="26" max="26" width="5.42578125" customWidth="1"/>
    <col min="27" max="27" width="6.42578125" customWidth="1"/>
    <col min="28" max="28" width="8.7109375" customWidth="1"/>
  </cols>
  <sheetData>
    <row r="1" spans="1:29" x14ac:dyDescent="0.2">
      <c r="G1" s="2"/>
      <c r="H1" s="2"/>
      <c r="I1" s="2"/>
      <c r="J1" s="2"/>
      <c r="K1" s="2"/>
      <c r="L1" s="2"/>
      <c r="M1" s="2" t="s">
        <v>7</v>
      </c>
      <c r="N1" s="2"/>
      <c r="O1" s="2"/>
      <c r="P1" s="2"/>
      <c r="Q1" s="5"/>
      <c r="Y1" s="7"/>
      <c r="Z1" s="7"/>
      <c r="AA1" s="7"/>
    </row>
    <row r="2" spans="1:29" ht="4.5" customHeight="1" x14ac:dyDescent="0.2"/>
    <row r="3" spans="1:29" ht="18" x14ac:dyDescent="0.25">
      <c r="A3" s="87" t="s">
        <v>6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</row>
    <row r="4" spans="1:29" ht="14.25" customHeight="1" x14ac:dyDescent="0.2">
      <c r="A4" s="88" t="s">
        <v>49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</row>
    <row r="5" spans="1:29" ht="6.75" customHeight="1" x14ac:dyDescent="0.2"/>
    <row r="6" spans="1:29" x14ac:dyDescent="0.2">
      <c r="A6" t="s">
        <v>8</v>
      </c>
      <c r="B6" s="90" t="s">
        <v>58</v>
      </c>
      <c r="C6" s="90"/>
      <c r="D6" s="90"/>
      <c r="E6" s="90"/>
      <c r="F6" s="90"/>
      <c r="G6" s="90"/>
      <c r="H6" s="90"/>
      <c r="I6" s="90"/>
      <c r="K6" t="s">
        <v>4</v>
      </c>
      <c r="L6" s="1" t="s">
        <v>51</v>
      </c>
      <c r="M6" s="89"/>
      <c r="N6" s="89"/>
      <c r="O6" s="89"/>
      <c r="P6" t="s">
        <v>44</v>
      </c>
      <c r="Q6" s="80" t="s">
        <v>52</v>
      </c>
      <c r="R6" s="80"/>
    </row>
    <row r="7" spans="1:29" x14ac:dyDescent="0.2">
      <c r="U7" s="81" t="s">
        <v>37</v>
      </c>
      <c r="V7" s="81"/>
      <c r="W7" s="81"/>
      <c r="X7" s="81"/>
      <c r="Y7" s="85"/>
      <c r="Z7" s="85"/>
      <c r="AA7" s="85"/>
    </row>
    <row r="8" spans="1:29" x14ac:dyDescent="0.2">
      <c r="A8" t="s">
        <v>3</v>
      </c>
      <c r="C8" s="85" t="s">
        <v>64</v>
      </c>
      <c r="D8" s="85"/>
      <c r="E8" s="85"/>
      <c r="F8" s="85"/>
      <c r="G8" t="s">
        <v>45</v>
      </c>
      <c r="H8" s="85">
        <v>2020</v>
      </c>
      <c r="I8" s="85"/>
      <c r="K8" t="s">
        <v>33</v>
      </c>
      <c r="L8" s="1"/>
      <c r="M8" s="61" t="s">
        <v>53</v>
      </c>
      <c r="N8" s="1"/>
      <c r="O8" s="1"/>
      <c r="P8" s="1"/>
      <c r="Q8" s="1"/>
      <c r="R8" s="1"/>
      <c r="T8" s="26" t="s">
        <v>39</v>
      </c>
      <c r="U8" s="81" t="s">
        <v>38</v>
      </c>
      <c r="V8" s="81"/>
      <c r="W8" s="81"/>
      <c r="X8" s="81"/>
      <c r="Y8" s="86"/>
      <c r="Z8" s="86"/>
      <c r="AA8" s="86"/>
    </row>
    <row r="9" spans="1:29" x14ac:dyDescent="0.2">
      <c r="T9" s="26" t="s">
        <v>40</v>
      </c>
      <c r="U9" s="81" t="s">
        <v>36</v>
      </c>
      <c r="V9" s="81"/>
      <c r="W9" s="81"/>
      <c r="X9" s="81"/>
      <c r="Y9" s="86"/>
      <c r="Z9" s="86"/>
      <c r="AA9" s="86"/>
    </row>
    <row r="10" spans="1:29" x14ac:dyDescent="0.2">
      <c r="A10" t="s">
        <v>20</v>
      </c>
      <c r="C10" s="80"/>
      <c r="D10" s="80"/>
      <c r="E10" s="80"/>
      <c r="F10" s="80"/>
      <c r="G10" s="80"/>
      <c r="H10" s="80"/>
      <c r="I10" s="80"/>
      <c r="K10" s="10" t="s">
        <v>42</v>
      </c>
      <c r="N10" s="80"/>
      <c r="O10" s="80"/>
      <c r="P10" t="s">
        <v>43</v>
      </c>
      <c r="Q10" s="80"/>
      <c r="R10" s="80"/>
      <c r="T10" s="26" t="s">
        <v>41</v>
      </c>
      <c r="U10" s="81" t="s">
        <v>35</v>
      </c>
      <c r="V10" s="81"/>
      <c r="W10" s="81"/>
      <c r="X10" s="81"/>
      <c r="Y10" s="84"/>
      <c r="Z10" s="84"/>
      <c r="AA10" s="84"/>
    </row>
    <row r="11" spans="1:29" x14ac:dyDescent="0.2">
      <c r="T11" s="26" t="s">
        <v>40</v>
      </c>
      <c r="U11" s="75" t="s">
        <v>34</v>
      </c>
      <c r="V11" s="75"/>
      <c r="W11" s="75"/>
      <c r="X11" s="75"/>
      <c r="Y11" s="84"/>
      <c r="Z11" s="84"/>
      <c r="AA11" s="84"/>
    </row>
    <row r="12" spans="1:29" ht="5.25" customHeight="1" x14ac:dyDescent="0.2"/>
    <row r="13" spans="1:29" ht="5.25" customHeight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3"/>
      <c r="L13" s="14"/>
      <c r="M13" s="9"/>
      <c r="N13" s="20"/>
      <c r="O13" s="3"/>
      <c r="P13" s="9"/>
      <c r="Q13" s="9"/>
      <c r="R13" s="14"/>
      <c r="S13" s="9"/>
      <c r="T13" s="14"/>
      <c r="U13" s="14"/>
      <c r="V13" s="9"/>
      <c r="W13" s="14"/>
      <c r="X13" s="9"/>
      <c r="Y13" s="9"/>
      <c r="Z13" s="9"/>
      <c r="AA13" s="9"/>
      <c r="AB13" s="9"/>
      <c r="AC13" s="15"/>
    </row>
    <row r="14" spans="1:29" x14ac:dyDescent="0.2">
      <c r="A14" s="75" t="s">
        <v>9</v>
      </c>
      <c r="B14" s="75"/>
      <c r="C14" s="75"/>
      <c r="D14" s="75"/>
      <c r="E14" s="75"/>
      <c r="F14" s="75"/>
      <c r="G14" s="75"/>
      <c r="H14" s="75"/>
      <c r="I14" s="75"/>
      <c r="J14" s="75"/>
      <c r="K14" s="16" t="s">
        <v>19</v>
      </c>
      <c r="L14" s="74" t="s">
        <v>22</v>
      </c>
      <c r="M14" s="75"/>
      <c r="N14" s="76"/>
      <c r="O14" s="6"/>
      <c r="P14" s="74" t="s">
        <v>27</v>
      </c>
      <c r="Q14" s="75"/>
      <c r="R14" s="74" t="s">
        <v>28</v>
      </c>
      <c r="S14" s="75"/>
      <c r="T14" s="25" t="s">
        <v>29</v>
      </c>
      <c r="U14" s="82" t="s">
        <v>30</v>
      </c>
      <c r="V14" s="83"/>
      <c r="W14" s="24"/>
      <c r="AC14" s="15"/>
    </row>
    <row r="15" spans="1:29" ht="4.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6"/>
      <c r="L15" s="19"/>
      <c r="M15" s="1"/>
      <c r="N15" s="21"/>
      <c r="O15" s="4"/>
      <c r="P15" s="1"/>
      <c r="Q15" s="1"/>
      <c r="R15" s="19"/>
      <c r="S15" s="1"/>
      <c r="T15" s="19"/>
      <c r="U15" s="19"/>
      <c r="V15" s="1"/>
      <c r="W15" s="19"/>
      <c r="X15" s="1"/>
      <c r="Y15" s="1"/>
      <c r="Z15" s="1"/>
      <c r="AA15" s="1"/>
      <c r="AB15" s="1"/>
      <c r="AC15" s="15"/>
    </row>
    <row r="16" spans="1:29" ht="4.5" customHeight="1" x14ac:dyDescent="0.2">
      <c r="A16" s="3"/>
      <c r="E16" s="14"/>
      <c r="H16" s="14"/>
      <c r="K16" s="16"/>
      <c r="L16" s="15"/>
      <c r="M16" s="3"/>
      <c r="N16" s="22"/>
      <c r="O16" s="6"/>
      <c r="Q16" s="14"/>
      <c r="R16" s="15"/>
      <c r="S16" s="14"/>
      <c r="T16" s="15"/>
      <c r="U16" s="15"/>
      <c r="V16" s="14"/>
      <c r="W16" s="15"/>
      <c r="AC16" s="15"/>
    </row>
    <row r="17" spans="1:29" x14ac:dyDescent="0.2">
      <c r="A17" s="13" t="s">
        <v>1</v>
      </c>
      <c r="B17" s="74"/>
      <c r="C17" s="75"/>
      <c r="D17" s="75"/>
      <c r="E17" s="74"/>
      <c r="F17" s="75"/>
      <c r="G17" s="75"/>
      <c r="H17" s="74"/>
      <c r="I17" s="75"/>
      <c r="J17" s="76"/>
      <c r="K17" s="16" t="s">
        <v>2</v>
      </c>
      <c r="L17" s="15"/>
      <c r="M17" s="6"/>
      <c r="N17" s="22"/>
      <c r="O17" s="6"/>
      <c r="Q17" s="15"/>
      <c r="R17" s="15"/>
      <c r="S17" s="15"/>
      <c r="T17" s="15"/>
      <c r="U17" s="15"/>
      <c r="V17" s="15"/>
      <c r="W17" s="59" t="s">
        <v>47</v>
      </c>
      <c r="AC17" s="15"/>
    </row>
    <row r="18" spans="1:29" ht="3" customHeight="1" x14ac:dyDescent="0.2">
      <c r="A18" s="13"/>
      <c r="E18" s="15"/>
      <c r="H18" s="15"/>
      <c r="J18" s="22"/>
      <c r="K18" s="16"/>
      <c r="L18" s="15"/>
      <c r="M18" s="6"/>
      <c r="N18" s="22"/>
      <c r="O18" s="6"/>
      <c r="Q18" s="15"/>
      <c r="R18" s="15"/>
      <c r="S18" s="15"/>
      <c r="T18" s="15"/>
      <c r="U18" s="15"/>
      <c r="V18" s="15"/>
      <c r="W18" s="15"/>
      <c r="AC18" s="15"/>
    </row>
    <row r="19" spans="1:29" x14ac:dyDescent="0.2">
      <c r="A19" s="13" t="s">
        <v>10</v>
      </c>
      <c r="B19" s="74"/>
      <c r="C19" s="75"/>
      <c r="D19" s="75"/>
      <c r="E19" s="74"/>
      <c r="F19" s="75"/>
      <c r="G19" s="75"/>
      <c r="H19" s="74"/>
      <c r="I19" s="75"/>
      <c r="J19" s="76"/>
      <c r="K19" s="16" t="s">
        <v>17</v>
      </c>
      <c r="L19" s="17" t="s">
        <v>18</v>
      </c>
      <c r="M19" s="16" t="s">
        <v>23</v>
      </c>
      <c r="N19" s="18" t="s">
        <v>24</v>
      </c>
      <c r="O19" s="16" t="s">
        <v>11</v>
      </c>
      <c r="P19" s="17" t="s">
        <v>5</v>
      </c>
      <c r="Q19" s="17" t="s">
        <v>26</v>
      </c>
      <c r="R19" s="17" t="s">
        <v>5</v>
      </c>
      <c r="S19" s="17" t="s">
        <v>26</v>
      </c>
      <c r="T19" s="15"/>
      <c r="U19" s="17" t="s">
        <v>32</v>
      </c>
      <c r="V19" s="17" t="s">
        <v>31</v>
      </c>
      <c r="W19" s="28" t="s">
        <v>46</v>
      </c>
      <c r="AC19" s="15"/>
    </row>
    <row r="20" spans="1:29" ht="3" customHeight="1" x14ac:dyDescent="0.2">
      <c r="A20" s="13"/>
      <c r="E20" s="15"/>
      <c r="H20" s="15"/>
      <c r="J20" s="22"/>
      <c r="K20" s="6"/>
      <c r="L20" s="15"/>
      <c r="M20" s="6"/>
      <c r="N20" s="22"/>
      <c r="O20" s="6"/>
      <c r="P20" s="8"/>
      <c r="Q20" s="17"/>
      <c r="R20" s="15"/>
      <c r="S20" s="17"/>
      <c r="T20" s="15"/>
      <c r="U20" s="15"/>
      <c r="V20" s="15"/>
      <c r="W20" s="15"/>
      <c r="AC20" s="15"/>
    </row>
    <row r="21" spans="1:29" ht="12.75" customHeight="1" x14ac:dyDescent="0.2">
      <c r="A21" s="6"/>
      <c r="D21" s="10"/>
      <c r="E21" s="15"/>
      <c r="G21" s="10"/>
      <c r="H21" s="15"/>
      <c r="J21" s="37"/>
      <c r="K21" s="48"/>
      <c r="L21" s="15"/>
      <c r="M21" s="6"/>
      <c r="N21" s="22"/>
      <c r="O21" s="6"/>
      <c r="P21" s="8" t="s">
        <v>25</v>
      </c>
      <c r="Q21" s="17" t="s">
        <v>18</v>
      </c>
      <c r="R21" s="17" t="s">
        <v>25</v>
      </c>
      <c r="S21" s="17" t="s">
        <v>23</v>
      </c>
      <c r="T21" s="15"/>
      <c r="U21" s="15"/>
      <c r="V21" s="15"/>
      <c r="W21" s="15"/>
      <c r="AC21" s="15"/>
    </row>
    <row r="22" spans="1:29" ht="2.25" customHeight="1" x14ac:dyDescent="0.2">
      <c r="A22" s="6"/>
      <c r="E22" s="15"/>
      <c r="H22" s="15"/>
      <c r="J22" s="22"/>
      <c r="K22" s="6" t="s">
        <v>21</v>
      </c>
      <c r="L22" s="15"/>
      <c r="M22" s="6"/>
      <c r="N22" s="22"/>
      <c r="O22" s="6"/>
      <c r="Q22" s="15"/>
      <c r="R22" s="15"/>
      <c r="S22" s="15"/>
      <c r="T22" s="15"/>
      <c r="U22" s="15"/>
      <c r="V22" s="15"/>
      <c r="W22" s="15"/>
      <c r="AC22" s="15"/>
    </row>
    <row r="23" spans="1:29" ht="4.5" customHeight="1" x14ac:dyDescent="0.2">
      <c r="A23" s="6"/>
      <c r="E23" s="15"/>
      <c r="H23" s="15"/>
      <c r="K23" s="6"/>
      <c r="L23" s="15"/>
      <c r="M23" s="6"/>
      <c r="N23" s="22"/>
      <c r="O23" s="6"/>
      <c r="Q23" s="15"/>
      <c r="R23" s="15"/>
      <c r="S23" s="15"/>
      <c r="T23" s="15"/>
      <c r="U23" s="15"/>
      <c r="V23" s="15"/>
      <c r="W23" s="15"/>
      <c r="AC23" s="15"/>
    </row>
    <row r="24" spans="1:29" ht="3.75" customHeight="1" x14ac:dyDescent="0.2">
      <c r="A24" s="3"/>
      <c r="B24" s="9"/>
      <c r="C24" s="3"/>
      <c r="D24" s="9"/>
      <c r="E24" s="14"/>
      <c r="F24" s="3"/>
      <c r="G24" s="9"/>
      <c r="H24" s="14"/>
      <c r="I24" s="3"/>
      <c r="J24" s="9"/>
      <c r="K24" s="3"/>
      <c r="L24" s="14"/>
      <c r="M24" s="3"/>
      <c r="N24" s="20"/>
      <c r="O24" s="3"/>
      <c r="P24" s="9"/>
      <c r="Q24" s="14"/>
      <c r="R24" s="14"/>
      <c r="S24" s="14"/>
      <c r="T24" s="14"/>
      <c r="U24" s="14"/>
      <c r="V24" s="14"/>
      <c r="W24" s="14"/>
      <c r="X24" s="9"/>
      <c r="Y24" s="9"/>
      <c r="Z24" s="9"/>
      <c r="AA24" s="9"/>
      <c r="AB24" s="9"/>
      <c r="AC24" s="15"/>
    </row>
    <row r="25" spans="1:29" s="8" customFormat="1" x14ac:dyDescent="0.2">
      <c r="A25" s="16" t="s">
        <v>11</v>
      </c>
      <c r="B25" s="8" t="s">
        <v>12</v>
      </c>
      <c r="C25" s="16" t="s">
        <v>0</v>
      </c>
      <c r="D25" s="8" t="s">
        <v>13</v>
      </c>
      <c r="E25" s="17" t="s">
        <v>12</v>
      </c>
      <c r="F25" s="16" t="s">
        <v>0</v>
      </c>
      <c r="G25" s="8" t="s">
        <v>13</v>
      </c>
      <c r="H25" s="17" t="s">
        <v>12</v>
      </c>
      <c r="I25" s="16" t="s">
        <v>0</v>
      </c>
      <c r="J25" s="8" t="s">
        <v>13</v>
      </c>
      <c r="K25" s="16" t="s">
        <v>13</v>
      </c>
      <c r="L25" s="17" t="s">
        <v>13</v>
      </c>
      <c r="M25" s="16" t="s">
        <v>48</v>
      </c>
      <c r="N25" s="18" t="s">
        <v>14</v>
      </c>
      <c r="O25" s="16"/>
      <c r="Q25" s="17" t="s">
        <v>13</v>
      </c>
      <c r="R25" s="17"/>
      <c r="S25" s="17" t="s">
        <v>13</v>
      </c>
      <c r="T25" s="23" t="s">
        <v>16</v>
      </c>
      <c r="U25" s="17" t="s">
        <v>15</v>
      </c>
      <c r="V25" s="17" t="s">
        <v>15</v>
      </c>
      <c r="W25" s="17"/>
      <c r="AC25" s="17"/>
    </row>
    <row r="26" spans="1:29" ht="3.75" customHeight="1" x14ac:dyDescent="0.2">
      <c r="A26" s="6"/>
      <c r="C26" s="6"/>
      <c r="E26" s="15"/>
      <c r="F26" s="6"/>
      <c r="H26" s="15"/>
      <c r="I26" s="6"/>
      <c r="K26" s="6"/>
      <c r="L26" s="15"/>
      <c r="M26" s="6"/>
      <c r="N26" s="22"/>
      <c r="O26" s="6"/>
      <c r="Q26" s="15"/>
      <c r="R26" s="15"/>
      <c r="S26" s="15"/>
      <c r="T26" s="15"/>
      <c r="U26" s="15"/>
      <c r="V26" s="15"/>
      <c r="W26" s="15"/>
      <c r="AC26" s="15"/>
    </row>
    <row r="27" spans="1:29" x14ac:dyDescent="0.2">
      <c r="A27" s="12">
        <v>1</v>
      </c>
      <c r="B27" s="53" t="s">
        <v>54</v>
      </c>
      <c r="C27" s="54" t="s">
        <v>54</v>
      </c>
      <c r="D27" s="29" t="s">
        <v>54</v>
      </c>
      <c r="E27" s="57" t="s">
        <v>54</v>
      </c>
      <c r="F27" s="54" t="s">
        <v>54</v>
      </c>
      <c r="G27" s="39" t="s">
        <v>54</v>
      </c>
      <c r="H27" s="57">
        <v>3</v>
      </c>
      <c r="I27" s="54">
        <v>8</v>
      </c>
      <c r="J27" s="34">
        <f>SUM((H27*12+I27)*1.67)</f>
        <v>73.47999999999999</v>
      </c>
      <c r="K27" s="30" t="s">
        <v>54</v>
      </c>
      <c r="L27" s="31">
        <v>0</v>
      </c>
      <c r="M27" s="34">
        <v>10.02</v>
      </c>
      <c r="N27" s="36">
        <v>34</v>
      </c>
      <c r="O27" s="30" t="s">
        <v>54</v>
      </c>
      <c r="P27" s="29" t="s">
        <v>54</v>
      </c>
      <c r="Q27" s="31" t="s">
        <v>54</v>
      </c>
      <c r="R27" s="35"/>
      <c r="S27" s="35"/>
      <c r="T27" s="60" t="s">
        <v>55</v>
      </c>
      <c r="U27" s="31">
        <v>100</v>
      </c>
      <c r="V27" s="35"/>
      <c r="W27" s="71"/>
      <c r="X27" s="72"/>
      <c r="Y27" s="72"/>
      <c r="Z27" s="72"/>
      <c r="AA27" s="72"/>
      <c r="AB27" s="73"/>
      <c r="AC27" s="15"/>
    </row>
    <row r="28" spans="1:29" x14ac:dyDescent="0.2">
      <c r="A28" s="27">
        <f t="shared" ref="A28:A54" si="0">A27+1</f>
        <v>2</v>
      </c>
      <c r="B28" s="53" t="s">
        <v>54</v>
      </c>
      <c r="C28" s="54" t="s">
        <v>54</v>
      </c>
      <c r="D28" s="29" t="s">
        <v>54</v>
      </c>
      <c r="E28" s="57" t="s">
        <v>54</v>
      </c>
      <c r="F28" s="54" t="s">
        <v>54</v>
      </c>
      <c r="G28" s="39" t="s">
        <v>54</v>
      </c>
      <c r="H28" s="57">
        <v>4</v>
      </c>
      <c r="I28" s="54">
        <v>2</v>
      </c>
      <c r="J28" s="34">
        <f t="shared" ref="J28:J58" si="1">SUM((H28*12+I28)*1.67)</f>
        <v>83.5</v>
      </c>
      <c r="K28" s="30" t="s">
        <v>54</v>
      </c>
      <c r="L28" s="31">
        <v>0</v>
      </c>
      <c r="M28" s="34">
        <f>SUM(J28-J27)</f>
        <v>10.02000000000001</v>
      </c>
      <c r="N28" s="32">
        <v>30</v>
      </c>
      <c r="O28" s="30" t="s">
        <v>54</v>
      </c>
      <c r="P28" s="29" t="s">
        <v>54</v>
      </c>
      <c r="Q28" s="31" t="s">
        <v>54</v>
      </c>
      <c r="R28" s="31"/>
      <c r="S28" s="31"/>
      <c r="T28" s="60" t="s">
        <v>55</v>
      </c>
      <c r="U28" s="31">
        <v>100</v>
      </c>
      <c r="V28" s="31"/>
      <c r="W28" s="77"/>
      <c r="X28" s="78"/>
      <c r="Y28" s="78"/>
      <c r="Z28" s="78"/>
      <c r="AA28" s="78"/>
      <c r="AB28" s="79"/>
      <c r="AC28" s="15"/>
    </row>
    <row r="29" spans="1:29" x14ac:dyDescent="0.2">
      <c r="A29" s="27">
        <f t="shared" si="0"/>
        <v>3</v>
      </c>
      <c r="B29" s="53" t="s">
        <v>54</v>
      </c>
      <c r="C29" s="54" t="s">
        <v>54</v>
      </c>
      <c r="D29" s="29" t="s">
        <v>54</v>
      </c>
      <c r="E29" s="57" t="s">
        <v>54</v>
      </c>
      <c r="F29" s="54" t="s">
        <v>54</v>
      </c>
      <c r="G29" s="39" t="s">
        <v>54</v>
      </c>
      <c r="H29" s="57">
        <v>4</v>
      </c>
      <c r="I29" s="54">
        <v>8</v>
      </c>
      <c r="J29" s="34">
        <f t="shared" si="1"/>
        <v>93.52</v>
      </c>
      <c r="K29" s="30" t="s">
        <v>54</v>
      </c>
      <c r="L29" s="31">
        <v>0</v>
      </c>
      <c r="M29" s="34">
        <f>SUM(J29-J28)</f>
        <v>10.019999999999996</v>
      </c>
      <c r="N29" s="32">
        <v>40</v>
      </c>
      <c r="O29" s="30" t="s">
        <v>54</v>
      </c>
      <c r="P29" s="29" t="s">
        <v>54</v>
      </c>
      <c r="Q29" s="31" t="s">
        <v>54</v>
      </c>
      <c r="R29" s="31"/>
      <c r="S29" s="31"/>
      <c r="T29" s="60" t="s">
        <v>55</v>
      </c>
      <c r="U29" s="31">
        <v>100</v>
      </c>
      <c r="V29" s="31"/>
      <c r="W29" s="77"/>
      <c r="X29" s="78"/>
      <c r="Y29" s="78"/>
      <c r="Z29" s="78"/>
      <c r="AA29" s="78"/>
      <c r="AB29" s="79"/>
      <c r="AC29" s="15"/>
    </row>
    <row r="30" spans="1:29" x14ac:dyDescent="0.2">
      <c r="A30" s="27">
        <f t="shared" si="0"/>
        <v>4</v>
      </c>
      <c r="B30" s="53" t="s">
        <v>54</v>
      </c>
      <c r="C30" s="54" t="s">
        <v>54</v>
      </c>
      <c r="D30" s="29" t="s">
        <v>54</v>
      </c>
      <c r="E30" s="57" t="s">
        <v>54</v>
      </c>
      <c r="F30" s="54" t="s">
        <v>54</v>
      </c>
      <c r="G30" s="39" t="s">
        <v>54</v>
      </c>
      <c r="H30" s="57">
        <v>5</v>
      </c>
      <c r="I30" s="54">
        <v>2</v>
      </c>
      <c r="J30" s="34">
        <f t="shared" si="1"/>
        <v>103.53999999999999</v>
      </c>
      <c r="K30" s="30" t="s">
        <v>54</v>
      </c>
      <c r="L30" s="31">
        <v>0</v>
      </c>
      <c r="M30" s="34">
        <f>SUM(J30-J29)</f>
        <v>10.019999999999996</v>
      </c>
      <c r="N30" s="32">
        <v>25</v>
      </c>
      <c r="O30" s="30" t="s">
        <v>54</v>
      </c>
      <c r="P30" s="29" t="s">
        <v>54</v>
      </c>
      <c r="Q30" s="31" t="s">
        <v>54</v>
      </c>
      <c r="R30" s="31"/>
      <c r="S30" s="31"/>
      <c r="T30" s="60" t="s">
        <v>55</v>
      </c>
      <c r="U30" s="31">
        <v>100</v>
      </c>
      <c r="V30" s="31"/>
      <c r="W30" s="71"/>
      <c r="X30" s="72"/>
      <c r="Y30" s="72"/>
      <c r="Z30" s="72"/>
      <c r="AA30" s="72"/>
      <c r="AB30" s="73"/>
      <c r="AC30" s="15"/>
    </row>
    <row r="31" spans="1:29" x14ac:dyDescent="0.2">
      <c r="A31" s="27">
        <f t="shared" si="0"/>
        <v>5</v>
      </c>
      <c r="B31" s="53" t="s">
        <v>54</v>
      </c>
      <c r="C31" s="54" t="s">
        <v>54</v>
      </c>
      <c r="D31" s="29" t="s">
        <v>54</v>
      </c>
      <c r="E31" s="57" t="s">
        <v>54</v>
      </c>
      <c r="F31" s="54" t="s">
        <v>54</v>
      </c>
      <c r="G31" s="39" t="s">
        <v>54</v>
      </c>
      <c r="H31" s="57">
        <v>5</v>
      </c>
      <c r="I31" s="54">
        <v>8</v>
      </c>
      <c r="J31" s="34">
        <f t="shared" si="1"/>
        <v>113.56</v>
      </c>
      <c r="K31" s="30" t="s">
        <v>54</v>
      </c>
      <c r="L31" s="31">
        <v>0</v>
      </c>
      <c r="M31" s="34">
        <f>SUM(J31-J30)</f>
        <v>10.02000000000001</v>
      </c>
      <c r="N31" s="32">
        <v>27</v>
      </c>
      <c r="O31" s="30" t="s">
        <v>54</v>
      </c>
      <c r="P31" s="29" t="s">
        <v>54</v>
      </c>
      <c r="Q31" s="31" t="s">
        <v>54</v>
      </c>
      <c r="R31" s="31"/>
      <c r="S31" s="31"/>
      <c r="T31" s="60" t="s">
        <v>55</v>
      </c>
      <c r="U31" s="31">
        <v>100</v>
      </c>
      <c r="V31" s="31"/>
      <c r="W31" s="71"/>
      <c r="X31" s="72"/>
      <c r="Y31" s="72"/>
      <c r="Z31" s="72"/>
      <c r="AA31" s="72"/>
      <c r="AB31" s="73"/>
      <c r="AC31" s="15"/>
    </row>
    <row r="32" spans="1:29" x14ac:dyDescent="0.2">
      <c r="A32" s="27">
        <f t="shared" si="0"/>
        <v>6</v>
      </c>
      <c r="B32" s="53" t="s">
        <v>54</v>
      </c>
      <c r="C32" s="54" t="s">
        <v>54</v>
      </c>
      <c r="D32" s="29" t="s">
        <v>54</v>
      </c>
      <c r="E32" s="57" t="s">
        <v>54</v>
      </c>
      <c r="F32" s="54" t="s">
        <v>54</v>
      </c>
      <c r="G32" s="39" t="s">
        <v>54</v>
      </c>
      <c r="H32" s="57">
        <v>5</v>
      </c>
      <c r="I32" s="54">
        <v>10</v>
      </c>
      <c r="J32" s="34">
        <f t="shared" si="1"/>
        <v>116.89999999999999</v>
      </c>
      <c r="K32" s="30" t="s">
        <v>54</v>
      </c>
      <c r="L32" s="31">
        <v>0</v>
      </c>
      <c r="M32" s="34">
        <f>SUM(J32-J31)</f>
        <v>3.3399999999999892</v>
      </c>
      <c r="N32" s="32">
        <v>35</v>
      </c>
      <c r="O32" s="30" t="s">
        <v>54</v>
      </c>
      <c r="P32" s="29" t="s">
        <v>54</v>
      </c>
      <c r="Q32" s="31" t="s">
        <v>54</v>
      </c>
      <c r="R32" s="31"/>
      <c r="S32" s="31"/>
      <c r="T32" s="60" t="s">
        <v>55</v>
      </c>
      <c r="U32" s="31">
        <v>100</v>
      </c>
      <c r="V32" s="31"/>
      <c r="W32" s="71"/>
      <c r="X32" s="72"/>
      <c r="Y32" s="72"/>
      <c r="Z32" s="72"/>
      <c r="AA32" s="72"/>
      <c r="AB32" s="73"/>
      <c r="AC32" s="15"/>
    </row>
    <row r="33" spans="1:29" x14ac:dyDescent="0.2">
      <c r="A33" s="27">
        <f t="shared" si="0"/>
        <v>7</v>
      </c>
      <c r="B33" s="53" t="s">
        <v>54</v>
      </c>
      <c r="C33" s="54" t="s">
        <v>54</v>
      </c>
      <c r="D33" s="29" t="s">
        <v>54</v>
      </c>
      <c r="E33" s="57" t="s">
        <v>54</v>
      </c>
      <c r="F33" s="54" t="s">
        <v>54</v>
      </c>
      <c r="G33" s="39" t="s">
        <v>54</v>
      </c>
      <c r="H33" s="57">
        <v>6</v>
      </c>
      <c r="I33" s="54">
        <v>2</v>
      </c>
      <c r="J33" s="34">
        <f t="shared" si="1"/>
        <v>123.58</v>
      </c>
      <c r="K33" s="30" t="s">
        <v>54</v>
      </c>
      <c r="L33" s="31">
        <v>0</v>
      </c>
      <c r="M33" s="34">
        <f t="shared" ref="M33:M39" si="2">SUM(J33-J32)</f>
        <v>6.6800000000000068</v>
      </c>
      <c r="N33" s="32">
        <v>40</v>
      </c>
      <c r="O33" s="30" t="s">
        <v>54</v>
      </c>
      <c r="P33" s="29" t="s">
        <v>54</v>
      </c>
      <c r="Q33" s="31" t="s">
        <v>54</v>
      </c>
      <c r="R33" s="31"/>
      <c r="S33" s="31"/>
      <c r="T33" s="60" t="s">
        <v>55</v>
      </c>
      <c r="U33" s="31">
        <v>100</v>
      </c>
      <c r="V33" s="31"/>
      <c r="W33" s="71"/>
      <c r="X33" s="72"/>
      <c r="Y33" s="72"/>
      <c r="Z33" s="72"/>
      <c r="AA33" s="72"/>
      <c r="AB33" s="73"/>
      <c r="AC33" s="15"/>
    </row>
    <row r="34" spans="1:29" x14ac:dyDescent="0.2">
      <c r="A34" s="27">
        <f t="shared" si="0"/>
        <v>8</v>
      </c>
      <c r="B34" s="53" t="s">
        <v>54</v>
      </c>
      <c r="C34" s="54" t="s">
        <v>54</v>
      </c>
      <c r="D34" s="29" t="s">
        <v>54</v>
      </c>
      <c r="E34" s="57" t="s">
        <v>54</v>
      </c>
      <c r="F34" s="54" t="s">
        <v>54</v>
      </c>
      <c r="G34" s="39" t="s">
        <v>54</v>
      </c>
      <c r="H34" s="57">
        <v>6</v>
      </c>
      <c r="I34" s="54">
        <v>6</v>
      </c>
      <c r="J34" s="34">
        <f t="shared" si="1"/>
        <v>130.26</v>
      </c>
      <c r="K34" s="30" t="s">
        <v>54</v>
      </c>
      <c r="L34" s="31">
        <v>0</v>
      </c>
      <c r="M34" s="34">
        <f t="shared" si="2"/>
        <v>6.6799999999999926</v>
      </c>
      <c r="N34" s="32">
        <v>53</v>
      </c>
      <c r="O34" s="30" t="s">
        <v>54</v>
      </c>
      <c r="P34" s="29" t="s">
        <v>54</v>
      </c>
      <c r="Q34" s="31" t="s">
        <v>54</v>
      </c>
      <c r="R34" s="31"/>
      <c r="S34" s="31"/>
      <c r="T34" s="60" t="s">
        <v>55</v>
      </c>
      <c r="U34" s="31">
        <v>100</v>
      </c>
      <c r="V34" s="31"/>
      <c r="W34" s="71"/>
      <c r="X34" s="72"/>
      <c r="Y34" s="72"/>
      <c r="Z34" s="72"/>
      <c r="AA34" s="72"/>
      <c r="AB34" s="73"/>
      <c r="AC34" s="15"/>
    </row>
    <row r="35" spans="1:29" x14ac:dyDescent="0.2">
      <c r="A35" s="27">
        <f t="shared" si="0"/>
        <v>9</v>
      </c>
      <c r="B35" s="53" t="s">
        <v>54</v>
      </c>
      <c r="C35" s="54" t="s">
        <v>54</v>
      </c>
      <c r="D35" s="29" t="s">
        <v>54</v>
      </c>
      <c r="E35" s="57" t="s">
        <v>54</v>
      </c>
      <c r="F35" s="54" t="s">
        <v>54</v>
      </c>
      <c r="G35" s="39" t="s">
        <v>54</v>
      </c>
      <c r="H35" s="57">
        <v>6</v>
      </c>
      <c r="I35" s="54">
        <v>11</v>
      </c>
      <c r="J35" s="34">
        <f t="shared" si="1"/>
        <v>138.60999999999999</v>
      </c>
      <c r="K35" s="30" t="s">
        <v>54</v>
      </c>
      <c r="L35" s="31">
        <v>0</v>
      </c>
      <c r="M35" s="34">
        <f>SUM(J35-J34)</f>
        <v>8.3499999999999943</v>
      </c>
      <c r="N35" s="32">
        <v>38</v>
      </c>
      <c r="O35" s="30" t="s">
        <v>54</v>
      </c>
      <c r="P35" s="29" t="s">
        <v>54</v>
      </c>
      <c r="Q35" s="31" t="s">
        <v>54</v>
      </c>
      <c r="R35" s="31"/>
      <c r="S35" s="31"/>
      <c r="T35" s="60" t="s">
        <v>55</v>
      </c>
      <c r="U35" s="31">
        <v>100</v>
      </c>
      <c r="V35" s="31"/>
      <c r="W35" s="71"/>
      <c r="X35" s="72"/>
      <c r="Y35" s="72"/>
      <c r="Z35" s="72"/>
      <c r="AA35" s="72"/>
      <c r="AB35" s="73"/>
      <c r="AC35" s="15"/>
    </row>
    <row r="36" spans="1:29" x14ac:dyDescent="0.2">
      <c r="A36" s="27">
        <f t="shared" si="0"/>
        <v>10</v>
      </c>
      <c r="B36" s="53" t="s">
        <v>54</v>
      </c>
      <c r="C36" s="54" t="s">
        <v>54</v>
      </c>
      <c r="D36" s="29" t="s">
        <v>54</v>
      </c>
      <c r="E36" s="57" t="s">
        <v>54</v>
      </c>
      <c r="F36" s="54" t="s">
        <v>54</v>
      </c>
      <c r="G36" s="39" t="s">
        <v>54</v>
      </c>
      <c r="H36" s="57">
        <v>7</v>
      </c>
      <c r="I36" s="54">
        <v>4</v>
      </c>
      <c r="J36" s="34">
        <f t="shared" si="1"/>
        <v>146.95999999999998</v>
      </c>
      <c r="K36" s="30" t="s">
        <v>54</v>
      </c>
      <c r="L36" s="31">
        <v>0</v>
      </c>
      <c r="M36" s="34">
        <f t="shared" si="2"/>
        <v>8.3499999999999943</v>
      </c>
      <c r="N36" s="32">
        <v>43</v>
      </c>
      <c r="O36" s="30" t="s">
        <v>54</v>
      </c>
      <c r="P36" s="29" t="s">
        <v>54</v>
      </c>
      <c r="Q36" s="31" t="s">
        <v>54</v>
      </c>
      <c r="R36" s="31"/>
      <c r="S36" s="31"/>
      <c r="T36" s="60" t="s">
        <v>55</v>
      </c>
      <c r="U36" s="31">
        <v>100</v>
      </c>
      <c r="V36" s="31"/>
      <c r="W36" s="71"/>
      <c r="X36" s="72"/>
      <c r="Y36" s="72"/>
      <c r="Z36" s="72"/>
      <c r="AA36" s="72"/>
      <c r="AB36" s="73"/>
      <c r="AC36" s="15"/>
    </row>
    <row r="37" spans="1:29" x14ac:dyDescent="0.2">
      <c r="A37" s="27">
        <f t="shared" si="0"/>
        <v>11</v>
      </c>
      <c r="B37" s="53" t="s">
        <v>54</v>
      </c>
      <c r="C37" s="54" t="s">
        <v>54</v>
      </c>
      <c r="D37" s="29" t="s">
        <v>54</v>
      </c>
      <c r="E37" s="57" t="s">
        <v>54</v>
      </c>
      <c r="F37" s="54" t="s">
        <v>54</v>
      </c>
      <c r="G37" s="39" t="s">
        <v>54</v>
      </c>
      <c r="H37" s="57">
        <v>7</v>
      </c>
      <c r="I37" s="54">
        <v>9</v>
      </c>
      <c r="J37" s="34">
        <f t="shared" si="1"/>
        <v>155.31</v>
      </c>
      <c r="K37" s="30" t="s">
        <v>54</v>
      </c>
      <c r="L37" s="31">
        <v>0</v>
      </c>
      <c r="M37" s="34">
        <f t="shared" si="2"/>
        <v>8.3500000000000227</v>
      </c>
      <c r="N37" s="32">
        <v>29</v>
      </c>
      <c r="O37" s="30" t="s">
        <v>54</v>
      </c>
      <c r="P37" s="29" t="s">
        <v>54</v>
      </c>
      <c r="Q37" s="31" t="s">
        <v>54</v>
      </c>
      <c r="R37" s="31"/>
      <c r="S37" s="31"/>
      <c r="T37" s="60" t="s">
        <v>55</v>
      </c>
      <c r="U37" s="31">
        <v>100</v>
      </c>
      <c r="V37" s="31"/>
      <c r="W37" s="71"/>
      <c r="X37" s="72"/>
      <c r="Y37" s="72"/>
      <c r="Z37" s="72"/>
      <c r="AA37" s="72"/>
      <c r="AB37" s="73"/>
      <c r="AC37" s="15"/>
    </row>
    <row r="38" spans="1:29" x14ac:dyDescent="0.2">
      <c r="A38" s="27">
        <f t="shared" si="0"/>
        <v>12</v>
      </c>
      <c r="B38" s="53" t="s">
        <v>54</v>
      </c>
      <c r="C38" s="54" t="s">
        <v>54</v>
      </c>
      <c r="D38" s="29" t="s">
        <v>54</v>
      </c>
      <c r="E38" s="57" t="s">
        <v>54</v>
      </c>
      <c r="F38" s="54" t="s">
        <v>54</v>
      </c>
      <c r="G38" s="39" t="s">
        <v>54</v>
      </c>
      <c r="H38" s="57">
        <v>8</v>
      </c>
      <c r="I38" s="54">
        <v>2</v>
      </c>
      <c r="J38" s="34">
        <f t="shared" si="1"/>
        <v>163.66</v>
      </c>
      <c r="K38" s="30" t="s">
        <v>54</v>
      </c>
      <c r="L38" s="31">
        <v>0</v>
      </c>
      <c r="M38" s="34">
        <f>SUM(J38-J37)</f>
        <v>8.3499999999999943</v>
      </c>
      <c r="N38" s="32">
        <v>34</v>
      </c>
      <c r="O38" s="30" t="s">
        <v>54</v>
      </c>
      <c r="P38" s="29" t="s">
        <v>54</v>
      </c>
      <c r="Q38" s="31" t="s">
        <v>54</v>
      </c>
      <c r="R38" s="31"/>
      <c r="S38" s="31"/>
      <c r="T38" s="60" t="s">
        <v>55</v>
      </c>
      <c r="U38" s="31">
        <v>100</v>
      </c>
      <c r="V38" s="31"/>
      <c r="W38" s="71"/>
      <c r="X38" s="72"/>
      <c r="Y38" s="72"/>
      <c r="Z38" s="72"/>
      <c r="AA38" s="72"/>
      <c r="AB38" s="73"/>
      <c r="AC38" s="15"/>
    </row>
    <row r="39" spans="1:29" x14ac:dyDescent="0.2">
      <c r="A39" s="27">
        <f t="shared" si="0"/>
        <v>13</v>
      </c>
      <c r="B39" s="53" t="s">
        <v>54</v>
      </c>
      <c r="C39" s="54" t="s">
        <v>54</v>
      </c>
      <c r="D39" s="29" t="s">
        <v>54</v>
      </c>
      <c r="E39" s="57" t="s">
        <v>54</v>
      </c>
      <c r="F39" s="54" t="s">
        <v>54</v>
      </c>
      <c r="G39" s="39" t="s">
        <v>54</v>
      </c>
      <c r="H39" s="57">
        <v>8</v>
      </c>
      <c r="I39" s="54">
        <v>7</v>
      </c>
      <c r="J39" s="34">
        <f t="shared" si="1"/>
        <v>172.01</v>
      </c>
      <c r="K39" s="30" t="s">
        <v>54</v>
      </c>
      <c r="L39" s="31">
        <v>0</v>
      </c>
      <c r="M39" s="34">
        <f t="shared" si="2"/>
        <v>8.3499999999999943</v>
      </c>
      <c r="N39" s="32">
        <v>14</v>
      </c>
      <c r="O39" s="30" t="s">
        <v>54</v>
      </c>
      <c r="P39" s="29" t="s">
        <v>54</v>
      </c>
      <c r="Q39" s="31" t="s">
        <v>54</v>
      </c>
      <c r="R39" s="31"/>
      <c r="S39" s="31"/>
      <c r="T39" s="60" t="s">
        <v>55</v>
      </c>
      <c r="U39" s="31">
        <v>100</v>
      </c>
      <c r="V39" s="31"/>
      <c r="W39" s="71"/>
      <c r="X39" s="72"/>
      <c r="Y39" s="72"/>
      <c r="Z39" s="72"/>
      <c r="AA39" s="72"/>
      <c r="AB39" s="73"/>
      <c r="AC39" s="15"/>
    </row>
    <row r="40" spans="1:29" x14ac:dyDescent="0.2">
      <c r="A40" s="27">
        <f t="shared" si="0"/>
        <v>14</v>
      </c>
      <c r="B40" s="53" t="s">
        <v>54</v>
      </c>
      <c r="C40" s="54" t="s">
        <v>54</v>
      </c>
      <c r="D40" s="29" t="s">
        <v>54</v>
      </c>
      <c r="E40" s="57" t="s">
        <v>54</v>
      </c>
      <c r="F40" s="54" t="s">
        <v>54</v>
      </c>
      <c r="G40" s="39" t="s">
        <v>54</v>
      </c>
      <c r="H40" s="57">
        <v>9</v>
      </c>
      <c r="I40" s="54">
        <v>0</v>
      </c>
      <c r="J40" s="34">
        <f t="shared" si="1"/>
        <v>180.35999999999999</v>
      </c>
      <c r="K40" s="30" t="s">
        <v>54</v>
      </c>
      <c r="L40" s="31">
        <v>0</v>
      </c>
      <c r="M40" s="34">
        <f>SUM(J40-J39)</f>
        <v>8.3499999999999943</v>
      </c>
      <c r="N40" s="32">
        <v>24</v>
      </c>
      <c r="O40" s="30" t="s">
        <v>54</v>
      </c>
      <c r="P40" s="29" t="s">
        <v>54</v>
      </c>
      <c r="Q40" s="31" t="s">
        <v>54</v>
      </c>
      <c r="R40" s="31"/>
      <c r="S40" s="31"/>
      <c r="T40" s="60" t="s">
        <v>55</v>
      </c>
      <c r="U40" s="31">
        <v>100</v>
      </c>
      <c r="V40" s="31"/>
      <c r="W40" s="71"/>
      <c r="X40" s="72"/>
      <c r="Y40" s="72"/>
      <c r="Z40" s="72"/>
      <c r="AA40" s="72"/>
      <c r="AB40" s="73"/>
      <c r="AC40" s="15"/>
    </row>
    <row r="41" spans="1:29" x14ac:dyDescent="0.2">
      <c r="A41" s="27">
        <f t="shared" si="0"/>
        <v>15</v>
      </c>
      <c r="B41" s="53" t="s">
        <v>54</v>
      </c>
      <c r="C41" s="54" t="s">
        <v>54</v>
      </c>
      <c r="D41" s="29" t="s">
        <v>54</v>
      </c>
      <c r="E41" s="57" t="s">
        <v>54</v>
      </c>
      <c r="F41" s="54" t="s">
        <v>54</v>
      </c>
      <c r="G41" s="39" t="s">
        <v>54</v>
      </c>
      <c r="H41" s="57">
        <v>9</v>
      </c>
      <c r="I41" s="54">
        <v>5</v>
      </c>
      <c r="J41" s="34">
        <f t="shared" si="1"/>
        <v>188.70999999999998</v>
      </c>
      <c r="K41" s="30" t="s">
        <v>54</v>
      </c>
      <c r="L41" s="31">
        <v>0</v>
      </c>
      <c r="M41" s="34">
        <f>SUM(J41-J40)</f>
        <v>8.3499999999999943</v>
      </c>
      <c r="N41" s="32">
        <v>35</v>
      </c>
      <c r="O41" s="30"/>
      <c r="P41" s="29" t="s">
        <v>54</v>
      </c>
      <c r="Q41" s="31" t="s">
        <v>54</v>
      </c>
      <c r="R41" s="31"/>
      <c r="S41" s="31"/>
      <c r="T41" s="60" t="s">
        <v>55</v>
      </c>
      <c r="U41" s="31">
        <v>100</v>
      </c>
      <c r="V41" s="31"/>
      <c r="W41" s="71"/>
      <c r="X41" s="72"/>
      <c r="Y41" s="72"/>
      <c r="Z41" s="72"/>
      <c r="AA41" s="72"/>
      <c r="AB41" s="73"/>
      <c r="AC41" s="15"/>
    </row>
    <row r="42" spans="1:29" x14ac:dyDescent="0.2">
      <c r="A42" s="27">
        <f t="shared" si="0"/>
        <v>16</v>
      </c>
      <c r="B42" s="53" t="s">
        <v>54</v>
      </c>
      <c r="C42" s="54" t="s">
        <v>54</v>
      </c>
      <c r="D42" s="29" t="s">
        <v>54</v>
      </c>
      <c r="E42" s="57" t="s">
        <v>54</v>
      </c>
      <c r="F42" s="54" t="s">
        <v>54</v>
      </c>
      <c r="G42" s="39" t="s">
        <v>54</v>
      </c>
      <c r="H42" s="57">
        <v>9</v>
      </c>
      <c r="I42" s="54">
        <v>10</v>
      </c>
      <c r="J42" s="34">
        <f t="shared" si="1"/>
        <v>197.06</v>
      </c>
      <c r="K42" s="30" t="s">
        <v>54</v>
      </c>
      <c r="L42" s="31">
        <v>0</v>
      </c>
      <c r="M42" s="34">
        <f>SUM(J42-J41)</f>
        <v>8.3500000000000227</v>
      </c>
      <c r="N42" s="32">
        <v>30</v>
      </c>
      <c r="O42" s="30" t="s">
        <v>54</v>
      </c>
      <c r="P42" s="29" t="s">
        <v>54</v>
      </c>
      <c r="Q42" s="31" t="s">
        <v>54</v>
      </c>
      <c r="R42" s="31"/>
      <c r="S42" s="31"/>
      <c r="T42" s="60" t="s">
        <v>55</v>
      </c>
      <c r="U42" s="31">
        <v>100</v>
      </c>
      <c r="V42" s="31"/>
      <c r="W42" s="71"/>
      <c r="X42" s="72"/>
      <c r="Y42" s="72"/>
      <c r="Z42" s="72"/>
      <c r="AA42" s="72"/>
      <c r="AB42" s="73"/>
      <c r="AC42" s="15"/>
    </row>
    <row r="43" spans="1:29" x14ac:dyDescent="0.2">
      <c r="A43" s="27">
        <f t="shared" si="0"/>
        <v>17</v>
      </c>
      <c r="B43" s="53" t="s">
        <v>54</v>
      </c>
      <c r="C43" s="54" t="s">
        <v>54</v>
      </c>
      <c r="D43" s="29" t="s">
        <v>54</v>
      </c>
      <c r="E43" s="57" t="s">
        <v>54</v>
      </c>
      <c r="F43" s="54" t="s">
        <v>54</v>
      </c>
      <c r="G43" s="39" t="s">
        <v>54</v>
      </c>
      <c r="H43" s="57">
        <v>10</v>
      </c>
      <c r="I43" s="54">
        <v>2</v>
      </c>
      <c r="J43" s="34">
        <f t="shared" si="1"/>
        <v>203.73999999999998</v>
      </c>
      <c r="K43" s="30" t="s">
        <v>54</v>
      </c>
      <c r="L43" s="31">
        <v>0</v>
      </c>
      <c r="M43" s="34">
        <f>SUM(J43-J42)</f>
        <v>6.6799999999999784</v>
      </c>
      <c r="N43" s="32">
        <v>32</v>
      </c>
      <c r="O43" s="30" t="s">
        <v>54</v>
      </c>
      <c r="P43" s="29" t="s">
        <v>54</v>
      </c>
      <c r="Q43" s="31" t="s">
        <v>54</v>
      </c>
      <c r="R43" s="31"/>
      <c r="S43" s="31"/>
      <c r="T43" s="60" t="s">
        <v>55</v>
      </c>
      <c r="U43" s="31">
        <v>100</v>
      </c>
      <c r="V43" s="31"/>
      <c r="W43" s="71"/>
      <c r="X43" s="72"/>
      <c r="Y43" s="72"/>
      <c r="Z43" s="72"/>
      <c r="AA43" s="72"/>
      <c r="AB43" s="73"/>
      <c r="AC43" s="15"/>
    </row>
    <row r="44" spans="1:29" x14ac:dyDescent="0.2">
      <c r="A44" s="27">
        <f t="shared" si="0"/>
        <v>18</v>
      </c>
      <c r="B44" s="53" t="s">
        <v>54</v>
      </c>
      <c r="C44" s="54" t="s">
        <v>54</v>
      </c>
      <c r="D44" s="29" t="s">
        <v>54</v>
      </c>
      <c r="E44" s="57" t="s">
        <v>54</v>
      </c>
      <c r="F44" s="54" t="s">
        <v>54</v>
      </c>
      <c r="G44" s="39" t="s">
        <v>54</v>
      </c>
      <c r="H44" s="57">
        <v>10</v>
      </c>
      <c r="I44" s="54">
        <v>8</v>
      </c>
      <c r="J44" s="34">
        <f t="shared" si="1"/>
        <v>213.76</v>
      </c>
      <c r="K44" s="30" t="s">
        <v>54</v>
      </c>
      <c r="L44" s="31">
        <v>0</v>
      </c>
      <c r="M44" s="34">
        <f t="shared" ref="M44:M49" si="3">SUM(J44-J43)</f>
        <v>10.02000000000001</v>
      </c>
      <c r="N44" s="32">
        <v>22</v>
      </c>
      <c r="O44" s="30" t="s">
        <v>54</v>
      </c>
      <c r="P44" s="29" t="s">
        <v>54</v>
      </c>
      <c r="Q44" s="31" t="s">
        <v>54</v>
      </c>
      <c r="R44" s="31"/>
      <c r="S44" s="31"/>
      <c r="T44" s="60" t="s">
        <v>55</v>
      </c>
      <c r="U44" s="31">
        <v>100</v>
      </c>
      <c r="V44" s="31"/>
      <c r="W44" s="71"/>
      <c r="X44" s="72"/>
      <c r="Y44" s="72"/>
      <c r="Z44" s="72"/>
      <c r="AA44" s="72"/>
      <c r="AB44" s="73"/>
      <c r="AC44" s="15"/>
    </row>
    <row r="45" spans="1:29" x14ac:dyDescent="0.2">
      <c r="A45" s="27">
        <f t="shared" si="0"/>
        <v>19</v>
      </c>
      <c r="B45" s="53" t="s">
        <v>54</v>
      </c>
      <c r="C45" s="54" t="s">
        <v>54</v>
      </c>
      <c r="D45" s="29" t="s">
        <v>54</v>
      </c>
      <c r="E45" s="57" t="s">
        <v>54</v>
      </c>
      <c r="F45" s="54" t="s">
        <v>54</v>
      </c>
      <c r="G45" s="39" t="s">
        <v>54</v>
      </c>
      <c r="H45" s="57">
        <v>11</v>
      </c>
      <c r="I45" s="54">
        <v>2</v>
      </c>
      <c r="J45" s="34">
        <f t="shared" si="1"/>
        <v>223.78</v>
      </c>
      <c r="K45" s="30" t="s">
        <v>54</v>
      </c>
      <c r="L45" s="31">
        <v>0</v>
      </c>
      <c r="M45" s="34">
        <f t="shared" si="3"/>
        <v>10.02000000000001</v>
      </c>
      <c r="N45" s="32">
        <v>47</v>
      </c>
      <c r="O45" s="30" t="s">
        <v>54</v>
      </c>
      <c r="P45" s="29" t="s">
        <v>54</v>
      </c>
      <c r="Q45" s="31" t="s">
        <v>54</v>
      </c>
      <c r="R45" s="31"/>
      <c r="S45" s="31"/>
      <c r="T45" s="60" t="s">
        <v>55</v>
      </c>
      <c r="U45" s="31">
        <v>100</v>
      </c>
      <c r="V45" s="31"/>
      <c r="W45" s="71"/>
      <c r="X45" s="72"/>
      <c r="Y45" s="72"/>
      <c r="Z45" s="72"/>
      <c r="AA45" s="72"/>
      <c r="AB45" s="73"/>
      <c r="AC45" s="15"/>
    </row>
    <row r="46" spans="1:29" x14ac:dyDescent="0.2">
      <c r="A46" s="27">
        <f t="shared" si="0"/>
        <v>20</v>
      </c>
      <c r="B46" s="53" t="s">
        <v>54</v>
      </c>
      <c r="C46" s="54" t="s">
        <v>54</v>
      </c>
      <c r="D46" s="29" t="s">
        <v>54</v>
      </c>
      <c r="E46" s="57" t="s">
        <v>54</v>
      </c>
      <c r="F46" s="54" t="s">
        <v>54</v>
      </c>
      <c r="G46" s="39" t="s">
        <v>54</v>
      </c>
      <c r="H46" s="57">
        <v>11</v>
      </c>
      <c r="I46" s="54">
        <v>7</v>
      </c>
      <c r="J46" s="34">
        <f>SUM((H46*12+I46)*1.67)</f>
        <v>232.13</v>
      </c>
      <c r="K46" s="30" t="s">
        <v>54</v>
      </c>
      <c r="L46" s="31">
        <v>0</v>
      </c>
      <c r="M46" s="34">
        <f t="shared" si="3"/>
        <v>8.3499999999999943</v>
      </c>
      <c r="N46" s="32">
        <v>49</v>
      </c>
      <c r="O46" s="30" t="s">
        <v>54</v>
      </c>
      <c r="P46" s="29" t="s">
        <v>54</v>
      </c>
      <c r="Q46" s="31" t="s">
        <v>54</v>
      </c>
      <c r="R46" s="31"/>
      <c r="S46" s="31"/>
      <c r="T46" s="60" t="s">
        <v>55</v>
      </c>
      <c r="U46" s="31">
        <v>100</v>
      </c>
      <c r="V46" s="31"/>
      <c r="W46" s="71"/>
      <c r="X46" s="72"/>
      <c r="Y46" s="72"/>
      <c r="Z46" s="72"/>
      <c r="AA46" s="72"/>
      <c r="AB46" s="73"/>
      <c r="AC46" s="15"/>
    </row>
    <row r="47" spans="1:29" x14ac:dyDescent="0.2">
      <c r="A47" s="27">
        <f t="shared" si="0"/>
        <v>21</v>
      </c>
      <c r="B47" s="53" t="s">
        <v>54</v>
      </c>
      <c r="C47" s="54" t="s">
        <v>54</v>
      </c>
      <c r="D47" s="29" t="s">
        <v>54</v>
      </c>
      <c r="E47" s="57" t="s">
        <v>54</v>
      </c>
      <c r="F47" s="54" t="s">
        <v>54</v>
      </c>
      <c r="G47" s="39" t="s">
        <v>54</v>
      </c>
      <c r="H47" s="57">
        <v>12</v>
      </c>
      <c r="I47" s="54">
        <v>1</v>
      </c>
      <c r="J47" s="34">
        <f>SUM((H47*12+I47)*1.67)</f>
        <v>242.14999999999998</v>
      </c>
      <c r="K47" s="30" t="s">
        <v>54</v>
      </c>
      <c r="L47" s="31">
        <v>0</v>
      </c>
      <c r="M47" s="34">
        <f t="shared" si="3"/>
        <v>10.019999999999982</v>
      </c>
      <c r="N47" s="32">
        <v>42</v>
      </c>
      <c r="O47" s="30" t="s">
        <v>54</v>
      </c>
      <c r="P47" s="29" t="s">
        <v>54</v>
      </c>
      <c r="Q47" s="31" t="s">
        <v>54</v>
      </c>
      <c r="R47" s="31"/>
      <c r="S47" s="31"/>
      <c r="T47" s="60" t="s">
        <v>55</v>
      </c>
      <c r="U47" s="31">
        <v>100</v>
      </c>
      <c r="V47" s="31"/>
      <c r="W47" s="71"/>
      <c r="X47" s="72"/>
      <c r="Y47" s="72"/>
      <c r="Z47" s="72"/>
      <c r="AA47" s="72"/>
      <c r="AB47" s="73"/>
      <c r="AC47" s="15"/>
    </row>
    <row r="48" spans="1:29" x14ac:dyDescent="0.2">
      <c r="A48" s="27">
        <f t="shared" si="0"/>
        <v>22</v>
      </c>
      <c r="B48" s="53" t="s">
        <v>54</v>
      </c>
      <c r="C48" s="54" t="s">
        <v>54</v>
      </c>
      <c r="D48" s="29" t="s">
        <v>54</v>
      </c>
      <c r="E48" s="57" t="s">
        <v>54</v>
      </c>
      <c r="F48" s="54" t="s">
        <v>54</v>
      </c>
      <c r="G48" s="39" t="s">
        <v>54</v>
      </c>
      <c r="H48" s="57">
        <v>12</v>
      </c>
      <c r="I48" s="54">
        <v>7</v>
      </c>
      <c r="J48" s="34">
        <f>SUM((H48*12+I48)*1.67)</f>
        <v>252.17</v>
      </c>
      <c r="K48" s="30" t="s">
        <v>54</v>
      </c>
      <c r="L48" s="31">
        <v>0</v>
      </c>
      <c r="M48" s="34">
        <f t="shared" si="3"/>
        <v>10.02000000000001</v>
      </c>
      <c r="N48" s="32">
        <v>40</v>
      </c>
      <c r="O48" s="30" t="s">
        <v>54</v>
      </c>
      <c r="P48" s="29" t="s">
        <v>54</v>
      </c>
      <c r="Q48" s="31" t="s">
        <v>54</v>
      </c>
      <c r="R48" s="31"/>
      <c r="S48" s="31"/>
      <c r="T48" s="60" t="s">
        <v>55</v>
      </c>
      <c r="U48" s="31">
        <v>100</v>
      </c>
      <c r="V48" s="31"/>
      <c r="W48" s="71"/>
      <c r="X48" s="72"/>
      <c r="Y48" s="72"/>
      <c r="Z48" s="72"/>
      <c r="AA48" s="72"/>
      <c r="AB48" s="73"/>
      <c r="AC48" s="15"/>
    </row>
    <row r="49" spans="1:29" x14ac:dyDescent="0.2">
      <c r="A49" s="27">
        <f t="shared" si="0"/>
        <v>23</v>
      </c>
      <c r="B49" s="53" t="s">
        <v>54</v>
      </c>
      <c r="C49" s="54" t="s">
        <v>54</v>
      </c>
      <c r="D49" s="29" t="s">
        <v>54</v>
      </c>
      <c r="E49" s="57" t="s">
        <v>54</v>
      </c>
      <c r="F49" s="54" t="s">
        <v>54</v>
      </c>
      <c r="G49" s="39" t="s">
        <v>54</v>
      </c>
      <c r="H49" s="57">
        <v>13</v>
      </c>
      <c r="I49" s="54">
        <v>0</v>
      </c>
      <c r="J49" s="34">
        <f t="shared" si="1"/>
        <v>260.52</v>
      </c>
      <c r="K49" s="30" t="s">
        <v>54</v>
      </c>
      <c r="L49" s="31">
        <v>0</v>
      </c>
      <c r="M49" s="34">
        <f t="shared" si="3"/>
        <v>8.3499999999999943</v>
      </c>
      <c r="N49" s="32">
        <v>37</v>
      </c>
      <c r="O49" s="30" t="s">
        <v>54</v>
      </c>
      <c r="P49" s="29" t="s">
        <v>54</v>
      </c>
      <c r="Q49" s="31" t="s">
        <v>54</v>
      </c>
      <c r="R49" s="31"/>
      <c r="S49" s="31"/>
      <c r="T49" s="60" t="s">
        <v>55</v>
      </c>
      <c r="U49" s="31">
        <v>100</v>
      </c>
      <c r="V49" s="31"/>
      <c r="W49" s="71"/>
      <c r="X49" s="72"/>
      <c r="Y49" s="72"/>
      <c r="Z49" s="72"/>
      <c r="AA49" s="72"/>
      <c r="AB49" s="73"/>
      <c r="AC49" s="15"/>
    </row>
    <row r="50" spans="1:29" x14ac:dyDescent="0.2">
      <c r="A50" s="27">
        <f t="shared" si="0"/>
        <v>24</v>
      </c>
      <c r="B50" s="53" t="s">
        <v>54</v>
      </c>
      <c r="C50" s="54" t="s">
        <v>54</v>
      </c>
      <c r="D50" s="29" t="s">
        <v>54</v>
      </c>
      <c r="E50" s="57" t="s">
        <v>54</v>
      </c>
      <c r="F50" s="54" t="s">
        <v>54</v>
      </c>
      <c r="G50" s="39" t="s">
        <v>54</v>
      </c>
      <c r="H50" s="57">
        <v>5</v>
      </c>
      <c r="I50" s="54">
        <v>10</v>
      </c>
      <c r="J50" s="34">
        <f t="shared" si="1"/>
        <v>116.89999999999999</v>
      </c>
      <c r="K50" s="30" t="s">
        <v>54</v>
      </c>
      <c r="L50" s="31">
        <v>0</v>
      </c>
      <c r="M50" s="34">
        <f>SUM(J50-J49)+150</f>
        <v>6.3799999999999955</v>
      </c>
      <c r="N50" s="32">
        <v>25</v>
      </c>
      <c r="O50" s="30" t="s">
        <v>54</v>
      </c>
      <c r="P50" s="29" t="s">
        <v>54</v>
      </c>
      <c r="Q50" s="31" t="s">
        <v>54</v>
      </c>
      <c r="R50" s="31"/>
      <c r="S50" s="31"/>
      <c r="T50" s="60" t="s">
        <v>55</v>
      </c>
      <c r="U50" s="31">
        <v>100</v>
      </c>
      <c r="V50" s="31"/>
      <c r="W50" s="71"/>
      <c r="X50" s="72"/>
      <c r="Y50" s="72"/>
      <c r="Z50" s="72"/>
      <c r="AA50" s="72"/>
      <c r="AB50" s="73"/>
      <c r="AC50" s="15"/>
    </row>
    <row r="51" spans="1:29" x14ac:dyDescent="0.2">
      <c r="A51" s="27">
        <f t="shared" si="0"/>
        <v>25</v>
      </c>
      <c r="B51" s="53" t="s">
        <v>54</v>
      </c>
      <c r="C51" s="54" t="s">
        <v>54</v>
      </c>
      <c r="D51" s="29" t="s">
        <v>54</v>
      </c>
      <c r="E51" s="57" t="s">
        <v>54</v>
      </c>
      <c r="F51" s="54" t="s">
        <v>54</v>
      </c>
      <c r="G51" s="39" t="s">
        <v>54</v>
      </c>
      <c r="H51" s="57">
        <v>6</v>
      </c>
      <c r="I51" s="54">
        <v>4</v>
      </c>
      <c r="J51" s="34">
        <f t="shared" si="1"/>
        <v>126.91999999999999</v>
      </c>
      <c r="K51" s="30" t="s">
        <v>54</v>
      </c>
      <c r="L51" s="31">
        <v>0</v>
      </c>
      <c r="M51" s="34">
        <f t="shared" ref="M51:M58" si="4">SUM(J51-J50)</f>
        <v>10.019999999999996</v>
      </c>
      <c r="N51" s="32">
        <v>25</v>
      </c>
      <c r="O51" s="30" t="s">
        <v>54</v>
      </c>
      <c r="P51" s="29" t="s">
        <v>54</v>
      </c>
      <c r="Q51" s="31" t="s">
        <v>54</v>
      </c>
      <c r="R51" s="31"/>
      <c r="S51" s="31"/>
      <c r="T51" s="60" t="s">
        <v>55</v>
      </c>
      <c r="U51" s="31">
        <v>100</v>
      </c>
      <c r="V51" s="31"/>
      <c r="W51" s="71"/>
      <c r="X51" s="72"/>
      <c r="Y51" s="72"/>
      <c r="Z51" s="72"/>
      <c r="AA51" s="72"/>
      <c r="AB51" s="73"/>
      <c r="AC51" s="15"/>
    </row>
    <row r="52" spans="1:29" x14ac:dyDescent="0.2">
      <c r="A52" s="27">
        <f t="shared" si="0"/>
        <v>26</v>
      </c>
      <c r="B52" s="53" t="s">
        <v>54</v>
      </c>
      <c r="C52" s="54" t="s">
        <v>54</v>
      </c>
      <c r="D52" s="29" t="s">
        <v>54</v>
      </c>
      <c r="E52" s="57" t="s">
        <v>54</v>
      </c>
      <c r="F52" s="54" t="s">
        <v>54</v>
      </c>
      <c r="G52" s="39" t="s">
        <v>54</v>
      </c>
      <c r="H52" s="57">
        <v>6</v>
      </c>
      <c r="I52" s="54">
        <v>10</v>
      </c>
      <c r="J52" s="34">
        <f t="shared" si="1"/>
        <v>136.94</v>
      </c>
      <c r="K52" s="30" t="s">
        <v>54</v>
      </c>
      <c r="L52" s="31">
        <v>0</v>
      </c>
      <c r="M52" s="34">
        <f t="shared" si="4"/>
        <v>10.02000000000001</v>
      </c>
      <c r="N52" s="32">
        <v>18</v>
      </c>
      <c r="O52" s="30" t="s">
        <v>54</v>
      </c>
      <c r="P52" s="29" t="s">
        <v>54</v>
      </c>
      <c r="Q52" s="31" t="s">
        <v>54</v>
      </c>
      <c r="R52" s="31"/>
      <c r="S52" s="31"/>
      <c r="T52" s="60" t="s">
        <v>55</v>
      </c>
      <c r="U52" s="31">
        <v>100</v>
      </c>
      <c r="V52" s="31"/>
      <c r="W52" s="71"/>
      <c r="X52" s="72"/>
      <c r="Y52" s="72"/>
      <c r="Z52" s="72"/>
      <c r="AA52" s="72"/>
      <c r="AB52" s="73"/>
      <c r="AC52" s="15"/>
    </row>
    <row r="53" spans="1:29" x14ac:dyDescent="0.2">
      <c r="A53" s="27">
        <f t="shared" si="0"/>
        <v>27</v>
      </c>
      <c r="B53" s="53" t="s">
        <v>54</v>
      </c>
      <c r="C53" s="54" t="s">
        <v>54</v>
      </c>
      <c r="D53" s="29" t="s">
        <v>54</v>
      </c>
      <c r="E53" s="57" t="s">
        <v>54</v>
      </c>
      <c r="F53" s="54" t="s">
        <v>54</v>
      </c>
      <c r="G53" s="39" t="s">
        <v>54</v>
      </c>
      <c r="H53" s="57">
        <v>7</v>
      </c>
      <c r="I53" s="54">
        <v>2</v>
      </c>
      <c r="J53" s="34">
        <f>SUM((H53*12+I53)*1.67)</f>
        <v>143.62</v>
      </c>
      <c r="K53" s="30" t="s">
        <v>54</v>
      </c>
      <c r="L53" s="31">
        <v>0</v>
      </c>
      <c r="M53" s="34">
        <f t="shared" si="4"/>
        <v>6.6800000000000068</v>
      </c>
      <c r="N53" s="32">
        <v>33</v>
      </c>
      <c r="O53" s="30" t="s">
        <v>54</v>
      </c>
      <c r="P53" s="29" t="s">
        <v>54</v>
      </c>
      <c r="Q53" s="31" t="s">
        <v>54</v>
      </c>
      <c r="R53" s="31"/>
      <c r="S53" s="31"/>
      <c r="T53" s="60" t="s">
        <v>55</v>
      </c>
      <c r="U53" s="31">
        <v>100</v>
      </c>
      <c r="V53" s="31"/>
      <c r="W53" s="71"/>
      <c r="X53" s="72"/>
      <c r="Y53" s="72"/>
      <c r="Z53" s="72"/>
      <c r="AA53" s="72"/>
      <c r="AB53" s="73"/>
      <c r="AC53" s="15"/>
    </row>
    <row r="54" spans="1:29" x14ac:dyDescent="0.2">
      <c r="A54" s="27">
        <f t="shared" si="0"/>
        <v>28</v>
      </c>
      <c r="B54" s="53" t="s">
        <v>54</v>
      </c>
      <c r="C54" s="54" t="s">
        <v>54</v>
      </c>
      <c r="D54" s="29" t="s">
        <v>54</v>
      </c>
      <c r="E54" s="57" t="s">
        <v>54</v>
      </c>
      <c r="F54" s="54" t="s">
        <v>54</v>
      </c>
      <c r="G54" s="39" t="s">
        <v>54</v>
      </c>
      <c r="H54" s="57">
        <v>7</v>
      </c>
      <c r="I54" s="54">
        <v>10</v>
      </c>
      <c r="J54" s="34">
        <f t="shared" si="1"/>
        <v>156.97999999999999</v>
      </c>
      <c r="K54" s="30" t="s">
        <v>54</v>
      </c>
      <c r="L54" s="31">
        <v>0</v>
      </c>
      <c r="M54" s="34">
        <f t="shared" si="4"/>
        <v>13.359999999999985</v>
      </c>
      <c r="N54" s="32">
        <v>42</v>
      </c>
      <c r="O54" s="30" t="s">
        <v>62</v>
      </c>
      <c r="P54" s="29" t="s">
        <v>54</v>
      </c>
      <c r="Q54" s="31" t="s">
        <v>54</v>
      </c>
      <c r="R54" s="31"/>
      <c r="S54" s="31"/>
      <c r="T54" s="60" t="s">
        <v>55</v>
      </c>
      <c r="U54" s="31">
        <v>100</v>
      </c>
      <c r="V54" s="31"/>
      <c r="W54" s="71"/>
      <c r="X54" s="72"/>
      <c r="Y54" s="72"/>
      <c r="Z54" s="72"/>
      <c r="AA54" s="72"/>
      <c r="AB54" s="73"/>
      <c r="AC54" s="15"/>
    </row>
    <row r="55" spans="1:29" x14ac:dyDescent="0.2">
      <c r="A55" s="27">
        <v>29</v>
      </c>
      <c r="B55" s="53" t="s">
        <v>54</v>
      </c>
      <c r="C55" s="54" t="s">
        <v>54</v>
      </c>
      <c r="D55" s="29" t="s">
        <v>54</v>
      </c>
      <c r="E55" s="57" t="s">
        <v>54</v>
      </c>
      <c r="F55" s="54" t="s">
        <v>54</v>
      </c>
      <c r="G55" s="39" t="s">
        <v>54</v>
      </c>
      <c r="H55" s="57">
        <v>8</v>
      </c>
      <c r="I55" s="54">
        <v>4</v>
      </c>
      <c r="J55" s="34">
        <f t="shared" si="1"/>
        <v>167</v>
      </c>
      <c r="K55" s="30" t="s">
        <v>54</v>
      </c>
      <c r="L55" s="31">
        <v>0</v>
      </c>
      <c r="M55" s="34">
        <f>SUM(J55-J54)</f>
        <v>10.02000000000001</v>
      </c>
      <c r="N55" s="32">
        <v>28</v>
      </c>
      <c r="O55" s="30" t="s">
        <v>54</v>
      </c>
      <c r="P55" s="29" t="s">
        <v>54</v>
      </c>
      <c r="Q55" s="31" t="s">
        <v>54</v>
      </c>
      <c r="R55" s="31"/>
      <c r="S55" s="31"/>
      <c r="T55" s="60" t="s">
        <v>55</v>
      </c>
      <c r="U55" s="31">
        <v>100</v>
      </c>
      <c r="V55" s="31"/>
      <c r="W55" s="71"/>
      <c r="X55" s="72"/>
      <c r="Y55" s="72"/>
      <c r="Z55" s="72"/>
      <c r="AA55" s="72"/>
      <c r="AB55" s="73"/>
      <c r="AC55" s="15"/>
    </row>
    <row r="56" spans="1:29" x14ac:dyDescent="0.2">
      <c r="A56" s="27">
        <v>1</v>
      </c>
      <c r="B56" s="53" t="s">
        <v>54</v>
      </c>
      <c r="C56" s="54" t="s">
        <v>54</v>
      </c>
      <c r="D56" s="29" t="s">
        <v>54</v>
      </c>
      <c r="E56" s="57" t="s">
        <v>54</v>
      </c>
      <c r="F56" s="54" t="s">
        <v>54</v>
      </c>
      <c r="G56" s="39" t="s">
        <v>54</v>
      </c>
      <c r="H56" s="57">
        <v>8</v>
      </c>
      <c r="I56" s="54">
        <v>10</v>
      </c>
      <c r="J56" s="34">
        <f t="shared" si="1"/>
        <v>177.01999999999998</v>
      </c>
      <c r="K56" s="30" t="s">
        <v>54</v>
      </c>
      <c r="L56" s="31">
        <v>0</v>
      </c>
      <c r="M56" s="34">
        <f>SUM(J56-J55)</f>
        <v>10.019999999999982</v>
      </c>
      <c r="N56" s="36">
        <v>27</v>
      </c>
      <c r="O56" s="30" t="s">
        <v>54</v>
      </c>
      <c r="P56" s="29" t="s">
        <v>54</v>
      </c>
      <c r="Q56" s="31" t="s">
        <v>54</v>
      </c>
      <c r="R56" s="35"/>
      <c r="S56" s="35"/>
      <c r="T56" s="60" t="s">
        <v>55</v>
      </c>
      <c r="U56" s="31">
        <v>100</v>
      </c>
      <c r="V56" s="35"/>
      <c r="W56" s="71"/>
      <c r="X56" s="72"/>
      <c r="Y56" s="72"/>
      <c r="Z56" s="72"/>
      <c r="AA56" s="72"/>
      <c r="AB56" s="73"/>
      <c r="AC56" s="15"/>
    </row>
    <row r="57" spans="1:29" x14ac:dyDescent="0.2">
      <c r="A57" s="27">
        <v>31</v>
      </c>
      <c r="B57" s="53" t="s">
        <v>54</v>
      </c>
      <c r="C57" s="54" t="s">
        <v>54</v>
      </c>
      <c r="D57" s="29" t="s">
        <v>54</v>
      </c>
      <c r="E57" s="57" t="s">
        <v>54</v>
      </c>
      <c r="F57" s="54" t="s">
        <v>54</v>
      </c>
      <c r="G57" s="39" t="s">
        <v>54</v>
      </c>
      <c r="H57" s="57"/>
      <c r="I57" s="54"/>
      <c r="J57" s="34">
        <f t="shared" si="1"/>
        <v>0</v>
      </c>
      <c r="K57" s="30" t="s">
        <v>54</v>
      </c>
      <c r="L57" s="31">
        <v>0</v>
      </c>
      <c r="M57" s="34">
        <f t="shared" si="4"/>
        <v>-177.01999999999998</v>
      </c>
      <c r="N57" s="36"/>
      <c r="O57" s="30" t="s">
        <v>54</v>
      </c>
      <c r="P57" s="29" t="s">
        <v>54</v>
      </c>
      <c r="Q57" s="31" t="s">
        <v>54</v>
      </c>
      <c r="R57" s="35"/>
      <c r="S57" s="35"/>
      <c r="T57" s="60" t="s">
        <v>55</v>
      </c>
      <c r="U57" s="31"/>
      <c r="V57" s="35"/>
      <c r="W57" s="63"/>
      <c r="X57" s="64"/>
      <c r="Y57" s="64"/>
      <c r="Z57" s="64"/>
      <c r="AA57" s="64"/>
      <c r="AB57" s="65"/>
      <c r="AC57" s="15"/>
    </row>
    <row r="58" spans="1:29" x14ac:dyDescent="0.2">
      <c r="A58" s="27">
        <v>1</v>
      </c>
      <c r="B58" s="53" t="s">
        <v>54</v>
      </c>
      <c r="C58" s="54" t="s">
        <v>54</v>
      </c>
      <c r="D58" s="29" t="s">
        <v>54</v>
      </c>
      <c r="E58" s="57" t="s">
        <v>54</v>
      </c>
      <c r="F58" s="54" t="s">
        <v>54</v>
      </c>
      <c r="G58" s="39" t="s">
        <v>54</v>
      </c>
      <c r="H58" s="57"/>
      <c r="I58" s="54"/>
      <c r="J58" s="34">
        <f t="shared" si="1"/>
        <v>0</v>
      </c>
      <c r="K58" s="30" t="s">
        <v>54</v>
      </c>
      <c r="L58" s="31">
        <v>0</v>
      </c>
      <c r="M58" s="34">
        <f t="shared" si="4"/>
        <v>0</v>
      </c>
      <c r="N58" s="36"/>
      <c r="O58" s="30" t="s">
        <v>54</v>
      </c>
      <c r="P58" s="29" t="s">
        <v>54</v>
      </c>
      <c r="Q58" s="31" t="s">
        <v>54</v>
      </c>
      <c r="R58" s="35"/>
      <c r="S58" s="35"/>
      <c r="T58" s="60" t="s">
        <v>55</v>
      </c>
      <c r="U58" s="31"/>
      <c r="V58" s="35"/>
      <c r="W58" s="71"/>
      <c r="X58" s="72"/>
      <c r="Y58" s="72"/>
      <c r="Z58" s="72"/>
      <c r="AA58" s="72"/>
      <c r="AB58" s="73"/>
      <c r="AC58" s="15"/>
    </row>
    <row r="59" spans="1:29" ht="15" customHeight="1" x14ac:dyDescent="0.2">
      <c r="A59" s="51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52">
        <f>SUM(L27:L58)</f>
        <v>0</v>
      </c>
      <c r="M59" s="52"/>
      <c r="N59" s="52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50"/>
      <c r="AC59" s="15"/>
    </row>
    <row r="60" spans="1:29" ht="3.75" customHeight="1" x14ac:dyDescent="0.2">
      <c r="A60" s="19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7"/>
      <c r="AC60" s="19"/>
    </row>
  </sheetData>
  <mergeCells count="62">
    <mergeCell ref="B6:I6"/>
    <mergeCell ref="U9:X9"/>
    <mergeCell ref="Y9:AA9"/>
    <mergeCell ref="A3:AA3"/>
    <mergeCell ref="A4:AA4"/>
    <mergeCell ref="M6:O6"/>
    <mergeCell ref="Q6:R6"/>
    <mergeCell ref="U7:X7"/>
    <mergeCell ref="Y7:AA7"/>
    <mergeCell ref="C8:F8"/>
    <mergeCell ref="H8:I8"/>
    <mergeCell ref="U8:X8"/>
    <mergeCell ref="Y8:AA8"/>
    <mergeCell ref="W28:AB28"/>
    <mergeCell ref="C10:I10"/>
    <mergeCell ref="N10:O10"/>
    <mergeCell ref="Q10:R10"/>
    <mergeCell ref="U10:X10"/>
    <mergeCell ref="Y10:AA10"/>
    <mergeCell ref="U11:X11"/>
    <mergeCell ref="B17:D17"/>
    <mergeCell ref="E17:G17"/>
    <mergeCell ref="H17:J17"/>
    <mergeCell ref="W31:AB31"/>
    <mergeCell ref="Y11:AA11"/>
    <mergeCell ref="A14:J14"/>
    <mergeCell ref="L14:N14"/>
    <mergeCell ref="P14:Q14"/>
    <mergeCell ref="R14:S14"/>
    <mergeCell ref="U14:V14"/>
    <mergeCell ref="W32:AB32"/>
    <mergeCell ref="W33:AB33"/>
    <mergeCell ref="W34:AB34"/>
    <mergeCell ref="B19:D19"/>
    <mergeCell ref="E19:G19"/>
    <mergeCell ref="H19:J19"/>
    <mergeCell ref="W27:AB27"/>
    <mergeCell ref="W30:AB30"/>
    <mergeCell ref="W29:AB29"/>
    <mergeCell ref="W41:AB41"/>
    <mergeCell ref="W42:AB42"/>
    <mergeCell ref="W35:AB35"/>
    <mergeCell ref="W36:AB36"/>
    <mergeCell ref="W37:AB37"/>
    <mergeCell ref="W40:AB40"/>
    <mergeCell ref="W38:AB38"/>
    <mergeCell ref="W39:AB39"/>
    <mergeCell ref="W48:AB48"/>
    <mergeCell ref="W49:AB49"/>
    <mergeCell ref="W50:AB50"/>
    <mergeCell ref="W43:AB43"/>
    <mergeCell ref="W44:AB44"/>
    <mergeCell ref="W45:AB45"/>
    <mergeCell ref="W46:AB46"/>
    <mergeCell ref="W47:AB47"/>
    <mergeCell ref="W55:AB55"/>
    <mergeCell ref="W58:AB58"/>
    <mergeCell ref="W51:AB51"/>
    <mergeCell ref="W52:AB52"/>
    <mergeCell ref="W53:AB53"/>
    <mergeCell ref="W54:AB54"/>
    <mergeCell ref="W56:AB56"/>
  </mergeCells>
  <phoneticPr fontId="3" type="noConversion"/>
  <pageMargins left="0.75" right="0.75" top="1" bottom="1" header="0.5" footer="0.5"/>
  <pageSetup paperSize="5" scale="74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0"/>
  <sheetViews>
    <sheetView zoomScaleNormal="100" workbookViewId="0">
      <selection activeCell="C8" sqref="C8:F8"/>
    </sheetView>
  </sheetViews>
  <sheetFormatPr defaultColWidth="8.85546875" defaultRowHeight="12.75" x14ac:dyDescent="0.2"/>
  <cols>
    <col min="1" max="1" width="7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9" width="4.140625" customWidth="1"/>
    <col min="10" max="14" width="7.7109375" customWidth="1"/>
    <col min="15" max="16" width="8.7109375" customWidth="1"/>
    <col min="17" max="17" width="7.7109375" customWidth="1"/>
    <col min="19" max="19" width="9" customWidth="1"/>
    <col min="20" max="20" width="5.7109375" customWidth="1"/>
    <col min="21" max="21" width="6.7109375" customWidth="1"/>
    <col min="22" max="22" width="7.42578125" customWidth="1"/>
    <col min="23" max="24" width="3.7109375" customWidth="1"/>
    <col min="25" max="25" width="4.28515625" customWidth="1"/>
    <col min="26" max="26" width="5.42578125" customWidth="1"/>
    <col min="27" max="27" width="6.42578125" customWidth="1"/>
    <col min="28" max="28" width="8.7109375" customWidth="1"/>
  </cols>
  <sheetData>
    <row r="1" spans="1:29" x14ac:dyDescent="0.2">
      <c r="G1" s="2"/>
      <c r="H1" s="2"/>
      <c r="I1" s="2"/>
      <c r="J1" s="2"/>
      <c r="K1" s="2"/>
      <c r="L1" s="2"/>
      <c r="M1" s="2" t="s">
        <v>7</v>
      </c>
      <c r="N1" s="2"/>
      <c r="O1" s="2"/>
      <c r="P1" s="2"/>
      <c r="Q1" s="5"/>
      <c r="Y1" s="7"/>
      <c r="Z1" s="7"/>
      <c r="AA1" s="7"/>
    </row>
    <row r="2" spans="1:29" ht="4.5" customHeight="1" x14ac:dyDescent="0.2"/>
    <row r="3" spans="1:29" ht="18" x14ac:dyDescent="0.25">
      <c r="A3" s="87" t="s">
        <v>6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</row>
    <row r="4" spans="1:29" x14ac:dyDescent="0.2">
      <c r="A4" s="88" t="s">
        <v>49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</row>
    <row r="5" spans="1:29" ht="6.75" customHeight="1" x14ac:dyDescent="0.2"/>
    <row r="6" spans="1:29" x14ac:dyDescent="0.2">
      <c r="A6" t="s">
        <v>8</v>
      </c>
      <c r="B6" s="90"/>
      <c r="C6" s="90"/>
      <c r="D6" s="90"/>
      <c r="E6" s="90"/>
      <c r="F6" s="90"/>
      <c r="G6" s="90"/>
      <c r="H6" s="90"/>
      <c r="I6" s="90"/>
      <c r="K6" t="s">
        <v>4</v>
      </c>
      <c r="L6" s="1"/>
      <c r="M6" s="89"/>
      <c r="N6" s="89"/>
      <c r="O6" s="89"/>
      <c r="P6" t="s">
        <v>44</v>
      </c>
      <c r="Q6" s="80"/>
      <c r="R6" s="80"/>
    </row>
    <row r="7" spans="1:29" x14ac:dyDescent="0.2">
      <c r="U7" s="81" t="s">
        <v>37</v>
      </c>
      <c r="V7" s="81"/>
      <c r="W7" s="81"/>
      <c r="X7" s="81"/>
      <c r="Y7" s="85"/>
      <c r="Z7" s="85"/>
      <c r="AA7" s="85"/>
    </row>
    <row r="8" spans="1:29" x14ac:dyDescent="0.2">
      <c r="A8" t="s">
        <v>3</v>
      </c>
      <c r="C8" s="85" t="s">
        <v>63</v>
      </c>
      <c r="D8" s="85"/>
      <c r="E8" s="85"/>
      <c r="F8" s="85"/>
      <c r="G8" t="s">
        <v>45</v>
      </c>
      <c r="H8" s="85">
        <v>2010</v>
      </c>
      <c r="I8" s="85"/>
      <c r="K8" t="s">
        <v>33</v>
      </c>
      <c r="L8" s="1"/>
      <c r="M8" s="61"/>
      <c r="N8" s="1"/>
      <c r="O8" s="1"/>
      <c r="P8" s="1"/>
      <c r="Q8" s="1"/>
      <c r="R8" s="1"/>
      <c r="T8" s="26" t="s">
        <v>39</v>
      </c>
      <c r="U8" s="81" t="s">
        <v>38</v>
      </c>
      <c r="V8" s="81"/>
      <c r="W8" s="81"/>
      <c r="X8" s="81"/>
      <c r="Y8" s="86"/>
      <c r="Z8" s="86"/>
      <c r="AA8" s="86"/>
    </row>
    <row r="9" spans="1:29" x14ac:dyDescent="0.2">
      <c r="T9" s="26" t="s">
        <v>40</v>
      </c>
      <c r="U9" s="81" t="s">
        <v>36</v>
      </c>
      <c r="V9" s="81"/>
      <c r="W9" s="81"/>
      <c r="X9" s="81"/>
      <c r="Y9" s="86"/>
      <c r="Z9" s="86"/>
      <c r="AA9" s="86"/>
    </row>
    <row r="10" spans="1:29" x14ac:dyDescent="0.2">
      <c r="A10" t="s">
        <v>20</v>
      </c>
      <c r="C10" s="80"/>
      <c r="D10" s="80"/>
      <c r="E10" s="80"/>
      <c r="F10" s="80"/>
      <c r="G10" s="80"/>
      <c r="H10" s="80"/>
      <c r="I10" s="80"/>
      <c r="K10" s="10" t="s">
        <v>42</v>
      </c>
      <c r="N10" s="80"/>
      <c r="O10" s="80"/>
      <c r="P10" t="s">
        <v>43</v>
      </c>
      <c r="Q10" s="80"/>
      <c r="R10" s="80"/>
      <c r="T10" s="26" t="s">
        <v>41</v>
      </c>
      <c r="U10" s="81" t="s">
        <v>35</v>
      </c>
      <c r="V10" s="81"/>
      <c r="W10" s="81"/>
      <c r="X10" s="81"/>
      <c r="Y10" s="84"/>
      <c r="Z10" s="84"/>
      <c r="AA10" s="84"/>
    </row>
    <row r="11" spans="1:29" x14ac:dyDescent="0.2">
      <c r="T11" s="26" t="s">
        <v>40</v>
      </c>
      <c r="U11" s="75" t="s">
        <v>34</v>
      </c>
      <c r="V11" s="75"/>
      <c r="W11" s="75"/>
      <c r="X11" s="75"/>
      <c r="Y11" s="84"/>
      <c r="Z11" s="84"/>
      <c r="AA11" s="84"/>
    </row>
    <row r="12" spans="1:29" ht="5.25" customHeight="1" x14ac:dyDescent="0.2"/>
    <row r="13" spans="1:29" ht="5.25" customHeight="1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3"/>
      <c r="L13" s="14"/>
      <c r="M13" s="9"/>
      <c r="N13" s="20"/>
      <c r="O13" s="3"/>
      <c r="P13" s="9"/>
      <c r="Q13" s="9"/>
      <c r="R13" s="14"/>
      <c r="S13" s="9"/>
      <c r="T13" s="14"/>
      <c r="U13" s="14"/>
      <c r="V13" s="9"/>
      <c r="W13" s="14"/>
      <c r="X13" s="9"/>
      <c r="Y13" s="9"/>
      <c r="Z13" s="9"/>
      <c r="AA13" s="9"/>
      <c r="AB13" s="9"/>
      <c r="AC13" s="15"/>
    </row>
    <row r="14" spans="1:29" x14ac:dyDescent="0.2">
      <c r="A14" s="75" t="s">
        <v>9</v>
      </c>
      <c r="B14" s="75"/>
      <c r="C14" s="75"/>
      <c r="D14" s="75"/>
      <c r="E14" s="75"/>
      <c r="F14" s="75"/>
      <c r="G14" s="75"/>
      <c r="H14" s="75"/>
      <c r="I14" s="75"/>
      <c r="J14" s="75"/>
      <c r="K14" s="16" t="s">
        <v>19</v>
      </c>
      <c r="L14" s="74" t="s">
        <v>22</v>
      </c>
      <c r="M14" s="75"/>
      <c r="N14" s="76"/>
      <c r="O14" s="6"/>
      <c r="P14" s="74" t="s">
        <v>27</v>
      </c>
      <c r="Q14" s="75"/>
      <c r="R14" s="74" t="s">
        <v>28</v>
      </c>
      <c r="S14" s="75"/>
      <c r="T14" s="25" t="s">
        <v>29</v>
      </c>
      <c r="U14" s="82" t="s">
        <v>30</v>
      </c>
      <c r="V14" s="83"/>
      <c r="W14" s="24"/>
      <c r="AC14" s="15"/>
    </row>
    <row r="15" spans="1:29" ht="4.5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6"/>
      <c r="L15" s="19"/>
      <c r="M15" s="1"/>
      <c r="N15" s="21"/>
      <c r="O15" s="4"/>
      <c r="P15" s="1"/>
      <c r="Q15" s="1"/>
      <c r="R15" s="19"/>
      <c r="S15" s="1"/>
      <c r="T15" s="19"/>
      <c r="U15" s="19"/>
      <c r="V15" s="1"/>
      <c r="W15" s="19"/>
      <c r="X15" s="1"/>
      <c r="Y15" s="1"/>
      <c r="Z15" s="1"/>
      <c r="AA15" s="1"/>
      <c r="AB15" s="1"/>
      <c r="AC15" s="15"/>
    </row>
    <row r="16" spans="1:29" ht="4.5" customHeight="1" x14ac:dyDescent="0.2">
      <c r="A16" s="3"/>
      <c r="E16" s="14"/>
      <c r="H16" s="14"/>
      <c r="K16" s="16"/>
      <c r="L16" s="15"/>
      <c r="M16" s="3"/>
      <c r="N16" s="22"/>
      <c r="O16" s="6"/>
      <c r="Q16" s="14"/>
      <c r="R16" s="15"/>
      <c r="S16" s="14"/>
      <c r="T16" s="15"/>
      <c r="U16" s="15"/>
      <c r="V16" s="14"/>
      <c r="W16" s="15"/>
      <c r="AC16" s="15"/>
    </row>
    <row r="17" spans="1:29" x14ac:dyDescent="0.2">
      <c r="A17" s="13" t="s">
        <v>1</v>
      </c>
      <c r="B17" s="74"/>
      <c r="C17" s="75"/>
      <c r="D17" s="75"/>
      <c r="E17" s="74"/>
      <c r="F17" s="75"/>
      <c r="G17" s="75"/>
      <c r="H17" s="74"/>
      <c r="I17" s="75"/>
      <c r="J17" s="76"/>
      <c r="K17" s="16" t="s">
        <v>2</v>
      </c>
      <c r="L17" s="15"/>
      <c r="M17" s="6"/>
      <c r="N17" s="22"/>
      <c r="O17" s="6"/>
      <c r="Q17" s="15"/>
      <c r="R17" s="15"/>
      <c r="S17" s="15"/>
      <c r="T17" s="15"/>
      <c r="U17" s="15"/>
      <c r="V17" s="15"/>
      <c r="W17" s="59" t="s">
        <v>47</v>
      </c>
      <c r="AC17" s="15"/>
    </row>
    <row r="18" spans="1:29" ht="0.75" customHeight="1" x14ac:dyDescent="0.2">
      <c r="A18" s="13"/>
      <c r="E18" s="15"/>
      <c r="H18" s="15"/>
      <c r="J18" s="22"/>
      <c r="K18" s="16"/>
      <c r="L18" s="15"/>
      <c r="M18" s="6"/>
      <c r="N18" s="22"/>
      <c r="O18" s="6"/>
      <c r="Q18" s="15"/>
      <c r="R18" s="15"/>
      <c r="S18" s="15"/>
      <c r="T18" s="15"/>
      <c r="U18" s="15"/>
      <c r="V18" s="15"/>
      <c r="W18" s="15"/>
      <c r="AC18" s="15"/>
    </row>
    <row r="19" spans="1:29" x14ac:dyDescent="0.2">
      <c r="A19" s="13" t="s">
        <v>10</v>
      </c>
      <c r="B19" s="74"/>
      <c r="C19" s="75"/>
      <c r="D19" s="75"/>
      <c r="E19" s="74"/>
      <c r="F19" s="75"/>
      <c r="G19" s="75"/>
      <c r="H19" s="74"/>
      <c r="I19" s="75"/>
      <c r="J19" s="76"/>
      <c r="K19" s="16" t="s">
        <v>17</v>
      </c>
      <c r="L19" s="17" t="s">
        <v>18</v>
      </c>
      <c r="M19" s="16" t="s">
        <v>23</v>
      </c>
      <c r="N19" s="18" t="s">
        <v>24</v>
      </c>
      <c r="O19" s="16" t="s">
        <v>11</v>
      </c>
      <c r="P19" s="17" t="s">
        <v>5</v>
      </c>
      <c r="Q19" s="17" t="s">
        <v>26</v>
      </c>
      <c r="R19" s="17" t="s">
        <v>5</v>
      </c>
      <c r="S19" s="17" t="s">
        <v>26</v>
      </c>
      <c r="T19" s="15"/>
      <c r="U19" s="17" t="s">
        <v>32</v>
      </c>
      <c r="V19" s="17" t="s">
        <v>31</v>
      </c>
      <c r="W19" s="28" t="s">
        <v>46</v>
      </c>
      <c r="AC19" s="15"/>
    </row>
    <row r="20" spans="1:29" hidden="1" x14ac:dyDescent="0.2">
      <c r="A20" s="13"/>
      <c r="E20" s="15"/>
      <c r="H20" s="15"/>
      <c r="J20" s="22"/>
      <c r="K20" s="6"/>
      <c r="L20" s="15"/>
      <c r="M20" s="6"/>
      <c r="N20" s="22"/>
      <c r="O20" s="6"/>
      <c r="P20" s="8"/>
      <c r="Q20" s="17"/>
      <c r="R20" s="15"/>
      <c r="S20" s="17"/>
      <c r="T20" s="15"/>
      <c r="U20" s="15"/>
      <c r="V20" s="15"/>
      <c r="W20" s="15"/>
      <c r="AC20" s="15"/>
    </row>
    <row r="21" spans="1:29" ht="12" customHeight="1" x14ac:dyDescent="0.2">
      <c r="A21" s="6"/>
      <c r="D21" s="10"/>
      <c r="E21" s="15"/>
      <c r="G21" s="10"/>
      <c r="H21" s="15"/>
      <c r="J21" s="37"/>
      <c r="K21" s="48"/>
      <c r="L21" s="15"/>
      <c r="M21" s="6"/>
      <c r="N21" s="22"/>
      <c r="O21" s="6"/>
      <c r="P21" s="8" t="s">
        <v>25</v>
      </c>
      <c r="Q21" s="17" t="s">
        <v>18</v>
      </c>
      <c r="R21" s="17" t="s">
        <v>25</v>
      </c>
      <c r="S21" s="17" t="s">
        <v>23</v>
      </c>
      <c r="T21" s="15"/>
      <c r="U21" s="15"/>
      <c r="V21" s="15"/>
      <c r="W21" s="15"/>
      <c r="AC21" s="15"/>
    </row>
    <row r="22" spans="1:29" ht="2.25" customHeight="1" x14ac:dyDescent="0.2">
      <c r="A22" s="6"/>
      <c r="E22" s="15"/>
      <c r="H22" s="15"/>
      <c r="J22" s="22"/>
      <c r="K22" s="6" t="s">
        <v>21</v>
      </c>
      <c r="L22" s="15"/>
      <c r="M22" s="6"/>
      <c r="N22" s="22"/>
      <c r="O22" s="6"/>
      <c r="Q22" s="15"/>
      <c r="R22" s="15"/>
      <c r="S22" s="15"/>
      <c r="T22" s="15"/>
      <c r="U22" s="15"/>
      <c r="V22" s="15"/>
      <c r="W22" s="15"/>
      <c r="AC22" s="15"/>
    </row>
    <row r="23" spans="1:29" ht="4.5" customHeight="1" x14ac:dyDescent="0.2">
      <c r="A23" s="6"/>
      <c r="E23" s="15"/>
      <c r="H23" s="15"/>
      <c r="K23" s="6"/>
      <c r="L23" s="15"/>
      <c r="M23" s="6"/>
      <c r="N23" s="22"/>
      <c r="O23" s="6"/>
      <c r="Q23" s="15"/>
      <c r="R23" s="15"/>
      <c r="S23" s="15"/>
      <c r="T23" s="15"/>
      <c r="U23" s="15"/>
      <c r="V23" s="15"/>
      <c r="W23" s="15"/>
      <c r="AC23" s="15"/>
    </row>
    <row r="24" spans="1:29" ht="3.75" customHeight="1" x14ac:dyDescent="0.2">
      <c r="A24" s="3"/>
      <c r="B24" s="9"/>
      <c r="C24" s="3"/>
      <c r="D24" s="9"/>
      <c r="E24" s="14"/>
      <c r="F24" s="3"/>
      <c r="G24" s="9"/>
      <c r="H24" s="14"/>
      <c r="I24" s="3"/>
      <c r="J24" s="9"/>
      <c r="K24" s="3"/>
      <c r="L24" s="14"/>
      <c r="M24" s="3"/>
      <c r="N24" s="20"/>
      <c r="O24" s="3"/>
      <c r="P24" s="9"/>
      <c r="Q24" s="14"/>
      <c r="R24" s="14"/>
      <c r="S24" s="14"/>
      <c r="T24" s="14"/>
      <c r="U24" s="14"/>
      <c r="V24" s="14"/>
      <c r="W24" s="14"/>
      <c r="X24" s="9"/>
      <c r="Y24" s="9"/>
      <c r="Z24" s="9"/>
      <c r="AA24" s="9"/>
      <c r="AB24" s="9"/>
      <c r="AC24" s="15"/>
    </row>
    <row r="25" spans="1:29" s="8" customFormat="1" x14ac:dyDescent="0.2">
      <c r="A25" s="16" t="s">
        <v>11</v>
      </c>
      <c r="B25" s="8" t="s">
        <v>12</v>
      </c>
      <c r="C25" s="16" t="s">
        <v>0</v>
      </c>
      <c r="D25" s="8" t="s">
        <v>13</v>
      </c>
      <c r="E25" s="17" t="s">
        <v>12</v>
      </c>
      <c r="F25" s="16" t="s">
        <v>0</v>
      </c>
      <c r="G25" s="8" t="s">
        <v>13</v>
      </c>
      <c r="H25" s="17" t="s">
        <v>12</v>
      </c>
      <c r="I25" s="16" t="s">
        <v>0</v>
      </c>
      <c r="J25" s="8" t="s">
        <v>13</v>
      </c>
      <c r="K25" s="16" t="s">
        <v>13</v>
      </c>
      <c r="L25" s="17" t="s">
        <v>13</v>
      </c>
      <c r="M25" s="16" t="s">
        <v>13</v>
      </c>
      <c r="N25" s="18" t="s">
        <v>14</v>
      </c>
      <c r="O25" s="16"/>
      <c r="Q25" s="17" t="s">
        <v>13</v>
      </c>
      <c r="R25" s="17"/>
      <c r="S25" s="17" t="s">
        <v>13</v>
      </c>
      <c r="T25" s="23" t="s">
        <v>16</v>
      </c>
      <c r="U25" s="17" t="s">
        <v>15</v>
      </c>
      <c r="V25" s="17" t="s">
        <v>15</v>
      </c>
      <c r="W25" s="17"/>
      <c r="AC25" s="17"/>
    </row>
    <row r="26" spans="1:29" ht="3.75" customHeight="1" x14ac:dyDescent="0.2">
      <c r="A26" s="6"/>
      <c r="C26" s="6"/>
      <c r="E26" s="15"/>
      <c r="F26" s="6"/>
      <c r="H26" s="15"/>
      <c r="I26" s="6"/>
      <c r="K26" s="6"/>
      <c r="L26" s="15"/>
      <c r="M26" s="6"/>
      <c r="N26" s="22"/>
      <c r="O26" s="6"/>
      <c r="Q26" s="15"/>
      <c r="R26" s="15"/>
      <c r="S26" s="15"/>
      <c r="T26" s="15"/>
      <c r="U26" s="15"/>
      <c r="V26" s="15"/>
      <c r="W26" s="15"/>
      <c r="AC26" s="15"/>
    </row>
    <row r="27" spans="1:29" x14ac:dyDescent="0.2">
      <c r="A27" s="12">
        <v>1</v>
      </c>
      <c r="B27" s="53"/>
      <c r="C27" s="54"/>
      <c r="D27" s="29"/>
      <c r="E27" s="57"/>
      <c r="F27" s="54"/>
      <c r="G27" s="39"/>
      <c r="H27" s="57"/>
      <c r="I27" s="54"/>
      <c r="J27" s="41"/>
      <c r="K27" s="30"/>
      <c r="L27" s="31"/>
      <c r="M27" s="30"/>
      <c r="N27" s="32"/>
      <c r="O27" s="30"/>
      <c r="P27" s="29"/>
      <c r="Q27" s="31"/>
      <c r="R27" s="31"/>
      <c r="S27" s="31"/>
      <c r="T27" s="31"/>
      <c r="U27" s="31"/>
      <c r="V27" s="31"/>
      <c r="W27" s="71"/>
      <c r="X27" s="72"/>
      <c r="Y27" s="72"/>
      <c r="Z27" s="72"/>
      <c r="AA27" s="72"/>
      <c r="AB27" s="73"/>
      <c r="AC27" s="15"/>
    </row>
    <row r="28" spans="1:29" x14ac:dyDescent="0.2">
      <c r="A28" s="27">
        <f t="shared" ref="A28:A56" si="0">A27+1</f>
        <v>2</v>
      </c>
      <c r="B28" s="55"/>
      <c r="C28" s="56"/>
      <c r="D28" s="34"/>
      <c r="E28" s="58"/>
      <c r="F28" s="56"/>
      <c r="G28" s="38"/>
      <c r="H28" s="58"/>
      <c r="I28" s="56"/>
      <c r="J28" s="40"/>
      <c r="K28" s="40"/>
      <c r="L28" s="42"/>
      <c r="M28" s="34"/>
      <c r="N28" s="36"/>
      <c r="O28" s="34"/>
      <c r="P28" s="33"/>
      <c r="Q28" s="35"/>
      <c r="R28" s="35"/>
      <c r="S28" s="35"/>
      <c r="T28" s="35"/>
      <c r="U28" s="35"/>
      <c r="V28" s="31"/>
      <c r="W28" s="71"/>
      <c r="X28" s="72"/>
      <c r="Y28" s="72"/>
      <c r="Z28" s="72"/>
      <c r="AA28" s="72"/>
      <c r="AB28" s="73"/>
      <c r="AC28" s="15"/>
    </row>
    <row r="29" spans="1:29" x14ac:dyDescent="0.2">
      <c r="A29" s="27">
        <f t="shared" si="0"/>
        <v>3</v>
      </c>
      <c r="B29" s="55"/>
      <c r="C29" s="56"/>
      <c r="D29" s="34"/>
      <c r="E29" s="58"/>
      <c r="F29" s="56"/>
      <c r="G29" s="40"/>
      <c r="H29" s="58"/>
      <c r="I29" s="56"/>
      <c r="J29" s="40"/>
      <c r="K29" s="40"/>
      <c r="L29" s="42"/>
      <c r="M29" s="34"/>
      <c r="N29" s="36"/>
      <c r="O29" s="34"/>
      <c r="P29" s="33"/>
      <c r="Q29" s="35"/>
      <c r="R29" s="35"/>
      <c r="S29" s="35"/>
      <c r="T29" s="35"/>
      <c r="U29" s="35"/>
      <c r="V29" s="31"/>
      <c r="W29" s="71"/>
      <c r="X29" s="72"/>
      <c r="Y29" s="72"/>
      <c r="Z29" s="72"/>
      <c r="AA29" s="72"/>
      <c r="AB29" s="73"/>
      <c r="AC29" s="15"/>
    </row>
    <row r="30" spans="1:29" x14ac:dyDescent="0.2">
      <c r="A30" s="27">
        <f t="shared" si="0"/>
        <v>4</v>
      </c>
      <c r="B30" s="55"/>
      <c r="C30" s="56"/>
      <c r="D30" s="34"/>
      <c r="E30" s="58"/>
      <c r="F30" s="56"/>
      <c r="G30" s="40"/>
      <c r="H30" s="58"/>
      <c r="I30" s="56"/>
      <c r="J30" s="40"/>
      <c r="K30" s="40"/>
      <c r="L30" s="42"/>
      <c r="M30" s="34"/>
      <c r="N30" s="36"/>
      <c r="O30" s="34"/>
      <c r="P30" s="33"/>
      <c r="Q30" s="35"/>
      <c r="R30" s="35"/>
      <c r="S30" s="35"/>
      <c r="T30" s="35"/>
      <c r="U30" s="35"/>
      <c r="V30" s="31"/>
      <c r="W30" s="71"/>
      <c r="X30" s="72"/>
      <c r="Y30" s="72"/>
      <c r="Z30" s="72"/>
      <c r="AA30" s="72"/>
      <c r="AB30" s="73"/>
      <c r="AC30" s="15"/>
    </row>
    <row r="31" spans="1:29" x14ac:dyDescent="0.2">
      <c r="A31" s="27">
        <f t="shared" si="0"/>
        <v>5</v>
      </c>
      <c r="B31" s="55"/>
      <c r="C31" s="56"/>
      <c r="D31" s="34"/>
      <c r="E31" s="58"/>
      <c r="F31" s="56"/>
      <c r="G31" s="40"/>
      <c r="H31" s="58"/>
      <c r="I31" s="56"/>
      <c r="J31" s="40"/>
      <c r="K31" s="40"/>
      <c r="L31" s="42"/>
      <c r="M31" s="34"/>
      <c r="N31" s="36"/>
      <c r="O31" s="34"/>
      <c r="P31" s="33"/>
      <c r="Q31" s="35"/>
      <c r="R31" s="35"/>
      <c r="S31" s="35"/>
      <c r="T31" s="35"/>
      <c r="U31" s="35"/>
      <c r="V31" s="31"/>
      <c r="W31" s="71"/>
      <c r="X31" s="72"/>
      <c r="Y31" s="72"/>
      <c r="Z31" s="72"/>
      <c r="AA31" s="72"/>
      <c r="AB31" s="73"/>
      <c r="AC31" s="15"/>
    </row>
    <row r="32" spans="1:29" x14ac:dyDescent="0.2">
      <c r="A32" s="27">
        <f t="shared" si="0"/>
        <v>6</v>
      </c>
      <c r="B32" s="55"/>
      <c r="C32" s="56"/>
      <c r="D32" s="34"/>
      <c r="E32" s="58"/>
      <c r="F32" s="56"/>
      <c r="G32" s="40"/>
      <c r="H32" s="58"/>
      <c r="I32" s="56"/>
      <c r="J32" s="40"/>
      <c r="K32" s="40"/>
      <c r="L32" s="42"/>
      <c r="M32" s="34"/>
      <c r="N32" s="36"/>
      <c r="O32" s="34"/>
      <c r="P32" s="33"/>
      <c r="Q32" s="35"/>
      <c r="R32" s="35"/>
      <c r="S32" s="35"/>
      <c r="T32" s="35"/>
      <c r="U32" s="35"/>
      <c r="V32" s="31"/>
      <c r="W32" s="71"/>
      <c r="X32" s="72"/>
      <c r="Y32" s="72"/>
      <c r="Z32" s="72"/>
      <c r="AA32" s="72"/>
      <c r="AB32" s="73"/>
      <c r="AC32" s="15"/>
    </row>
    <row r="33" spans="1:29" x14ac:dyDescent="0.2">
      <c r="A33" s="27">
        <f t="shared" si="0"/>
        <v>7</v>
      </c>
      <c r="B33" s="55"/>
      <c r="C33" s="56"/>
      <c r="D33" s="34"/>
      <c r="E33" s="58"/>
      <c r="F33" s="56"/>
      <c r="G33" s="40"/>
      <c r="H33" s="58"/>
      <c r="I33" s="56"/>
      <c r="J33" s="40"/>
      <c r="K33" s="40"/>
      <c r="L33" s="42"/>
      <c r="M33" s="34"/>
      <c r="N33" s="36"/>
      <c r="O33" s="34"/>
      <c r="P33" s="33"/>
      <c r="Q33" s="35"/>
      <c r="R33" s="35"/>
      <c r="S33" s="35"/>
      <c r="T33" s="35"/>
      <c r="U33" s="35"/>
      <c r="V33" s="31"/>
      <c r="W33" s="71"/>
      <c r="X33" s="72"/>
      <c r="Y33" s="72"/>
      <c r="Z33" s="72"/>
      <c r="AA33" s="72"/>
      <c r="AB33" s="73"/>
      <c r="AC33" s="15"/>
    </row>
    <row r="34" spans="1:29" x14ac:dyDescent="0.2">
      <c r="A34" s="27">
        <f t="shared" si="0"/>
        <v>8</v>
      </c>
      <c r="B34" s="55"/>
      <c r="C34" s="56"/>
      <c r="D34" s="34"/>
      <c r="E34" s="58"/>
      <c r="F34" s="56"/>
      <c r="G34" s="40"/>
      <c r="H34" s="58"/>
      <c r="I34" s="56"/>
      <c r="J34" s="40"/>
      <c r="K34" s="40"/>
      <c r="L34" s="42"/>
      <c r="M34" s="34"/>
      <c r="N34" s="36"/>
      <c r="O34" s="34"/>
      <c r="P34" s="33"/>
      <c r="Q34" s="35"/>
      <c r="R34" s="35"/>
      <c r="S34" s="35"/>
      <c r="T34" s="35"/>
      <c r="U34" s="35"/>
      <c r="V34" s="31"/>
      <c r="W34" s="71"/>
      <c r="X34" s="72"/>
      <c r="Y34" s="72"/>
      <c r="Z34" s="72"/>
      <c r="AA34" s="72"/>
      <c r="AB34" s="73"/>
      <c r="AC34" s="15"/>
    </row>
    <row r="35" spans="1:29" x14ac:dyDescent="0.2">
      <c r="A35" s="27">
        <f t="shared" si="0"/>
        <v>9</v>
      </c>
      <c r="B35" s="55"/>
      <c r="C35" s="56"/>
      <c r="D35" s="34"/>
      <c r="E35" s="58"/>
      <c r="F35" s="56"/>
      <c r="G35" s="40"/>
      <c r="H35" s="58"/>
      <c r="I35" s="56"/>
      <c r="J35" s="40"/>
      <c r="K35" s="40"/>
      <c r="L35" s="42"/>
      <c r="M35" s="34"/>
      <c r="N35" s="36"/>
      <c r="O35" s="34"/>
      <c r="P35" s="33"/>
      <c r="Q35" s="35"/>
      <c r="R35" s="35"/>
      <c r="S35" s="35"/>
      <c r="T35" s="35"/>
      <c r="U35" s="35"/>
      <c r="V35" s="31"/>
      <c r="W35" s="71"/>
      <c r="X35" s="72"/>
      <c r="Y35" s="72"/>
      <c r="Z35" s="72"/>
      <c r="AA35" s="72"/>
      <c r="AB35" s="73"/>
      <c r="AC35" s="15"/>
    </row>
    <row r="36" spans="1:29" x14ac:dyDescent="0.2">
      <c r="A36" s="27">
        <f t="shared" si="0"/>
        <v>10</v>
      </c>
      <c r="B36" s="55"/>
      <c r="C36" s="56"/>
      <c r="D36" s="34"/>
      <c r="E36" s="58"/>
      <c r="F36" s="56"/>
      <c r="G36" s="40"/>
      <c r="H36" s="58"/>
      <c r="I36" s="56"/>
      <c r="J36" s="40"/>
      <c r="K36" s="40"/>
      <c r="L36" s="42"/>
      <c r="M36" s="34"/>
      <c r="N36" s="36"/>
      <c r="O36" s="34"/>
      <c r="P36" s="33"/>
      <c r="Q36" s="35"/>
      <c r="R36" s="35"/>
      <c r="S36" s="35"/>
      <c r="T36" s="35"/>
      <c r="U36" s="35"/>
      <c r="V36" s="31"/>
      <c r="W36" s="71"/>
      <c r="X36" s="72"/>
      <c r="Y36" s="72"/>
      <c r="Z36" s="72"/>
      <c r="AA36" s="72"/>
      <c r="AB36" s="73"/>
      <c r="AC36" s="15"/>
    </row>
    <row r="37" spans="1:29" x14ac:dyDescent="0.2">
      <c r="A37" s="27">
        <f t="shared" si="0"/>
        <v>11</v>
      </c>
      <c r="B37" s="55"/>
      <c r="C37" s="56"/>
      <c r="D37" s="34"/>
      <c r="E37" s="58"/>
      <c r="F37" s="56"/>
      <c r="G37" s="40"/>
      <c r="H37" s="58"/>
      <c r="I37" s="56"/>
      <c r="J37" s="40"/>
      <c r="K37" s="40"/>
      <c r="L37" s="42"/>
      <c r="M37" s="34"/>
      <c r="N37" s="36"/>
      <c r="O37" s="34"/>
      <c r="P37" s="33"/>
      <c r="Q37" s="35"/>
      <c r="R37" s="35"/>
      <c r="S37" s="35"/>
      <c r="T37" s="35"/>
      <c r="U37" s="35"/>
      <c r="V37" s="31"/>
      <c r="W37" s="71"/>
      <c r="X37" s="72"/>
      <c r="Y37" s="72"/>
      <c r="Z37" s="72"/>
      <c r="AA37" s="72"/>
      <c r="AB37" s="73"/>
      <c r="AC37" s="15"/>
    </row>
    <row r="38" spans="1:29" x14ac:dyDescent="0.2">
      <c r="A38" s="27">
        <f t="shared" si="0"/>
        <v>12</v>
      </c>
      <c r="B38" s="55"/>
      <c r="C38" s="56"/>
      <c r="D38" s="34"/>
      <c r="E38" s="58"/>
      <c r="F38" s="56"/>
      <c r="G38" s="40"/>
      <c r="H38" s="58"/>
      <c r="I38" s="56"/>
      <c r="J38" s="40"/>
      <c r="K38" s="40"/>
      <c r="L38" s="42"/>
      <c r="M38" s="34"/>
      <c r="N38" s="36"/>
      <c r="O38" s="34"/>
      <c r="P38" s="33"/>
      <c r="Q38" s="35"/>
      <c r="R38" s="35"/>
      <c r="S38" s="35"/>
      <c r="T38" s="35"/>
      <c r="U38" s="35"/>
      <c r="V38" s="31"/>
      <c r="W38" s="71"/>
      <c r="X38" s="72"/>
      <c r="Y38" s="72"/>
      <c r="Z38" s="72"/>
      <c r="AA38" s="72"/>
      <c r="AB38" s="73"/>
      <c r="AC38" s="15"/>
    </row>
    <row r="39" spans="1:29" x14ac:dyDescent="0.2">
      <c r="A39" s="27">
        <f t="shared" si="0"/>
        <v>13</v>
      </c>
      <c r="B39" s="55"/>
      <c r="C39" s="56"/>
      <c r="D39" s="34"/>
      <c r="E39" s="58"/>
      <c r="F39" s="56"/>
      <c r="G39" s="40"/>
      <c r="H39" s="58"/>
      <c r="I39" s="56"/>
      <c r="J39" s="40"/>
      <c r="K39" s="40"/>
      <c r="L39" s="42"/>
      <c r="M39" s="34"/>
      <c r="N39" s="36"/>
      <c r="O39" s="34"/>
      <c r="P39" s="33"/>
      <c r="Q39" s="35"/>
      <c r="R39" s="35"/>
      <c r="S39" s="35"/>
      <c r="T39" s="35"/>
      <c r="U39" s="35"/>
      <c r="V39" s="31"/>
      <c r="W39" s="71"/>
      <c r="X39" s="72"/>
      <c r="Y39" s="72"/>
      <c r="Z39" s="72"/>
      <c r="AA39" s="72"/>
      <c r="AB39" s="73"/>
      <c r="AC39" s="15"/>
    </row>
    <row r="40" spans="1:29" x14ac:dyDescent="0.2">
      <c r="A40" s="27">
        <f t="shared" si="0"/>
        <v>14</v>
      </c>
      <c r="B40" s="55"/>
      <c r="C40" s="56"/>
      <c r="D40" s="34"/>
      <c r="E40" s="58"/>
      <c r="F40" s="56"/>
      <c r="G40" s="40"/>
      <c r="H40" s="58"/>
      <c r="I40" s="56"/>
      <c r="J40" s="40"/>
      <c r="K40" s="40"/>
      <c r="L40" s="42"/>
      <c r="M40" s="34"/>
      <c r="N40" s="36"/>
      <c r="O40" s="34"/>
      <c r="P40" s="33"/>
      <c r="Q40" s="35"/>
      <c r="R40" s="35"/>
      <c r="S40" s="35"/>
      <c r="T40" s="35"/>
      <c r="U40" s="35"/>
      <c r="V40" s="31"/>
      <c r="W40" s="71"/>
      <c r="X40" s="72"/>
      <c r="Y40" s="72"/>
      <c r="Z40" s="72"/>
      <c r="AA40" s="72"/>
      <c r="AB40" s="73"/>
      <c r="AC40" s="15"/>
    </row>
    <row r="41" spans="1:29" x14ac:dyDescent="0.2">
      <c r="A41" s="27">
        <f t="shared" si="0"/>
        <v>15</v>
      </c>
      <c r="B41" s="55"/>
      <c r="C41" s="56"/>
      <c r="D41" s="34"/>
      <c r="E41" s="58"/>
      <c r="F41" s="56"/>
      <c r="G41" s="40"/>
      <c r="H41" s="58"/>
      <c r="I41" s="56"/>
      <c r="J41" s="40"/>
      <c r="K41" s="40"/>
      <c r="L41" s="42"/>
      <c r="M41" s="34"/>
      <c r="N41" s="36"/>
      <c r="O41" s="34"/>
      <c r="P41" s="33"/>
      <c r="Q41" s="35"/>
      <c r="R41" s="35"/>
      <c r="S41" s="35"/>
      <c r="T41" s="35"/>
      <c r="U41" s="35"/>
      <c r="V41" s="31"/>
      <c r="W41" s="71"/>
      <c r="X41" s="72"/>
      <c r="Y41" s="72"/>
      <c r="Z41" s="72"/>
      <c r="AA41" s="72"/>
      <c r="AB41" s="73"/>
      <c r="AC41" s="15"/>
    </row>
    <row r="42" spans="1:29" x14ac:dyDescent="0.2">
      <c r="A42" s="27">
        <f t="shared" si="0"/>
        <v>16</v>
      </c>
      <c r="B42" s="55"/>
      <c r="C42" s="56"/>
      <c r="D42" s="34"/>
      <c r="E42" s="58"/>
      <c r="F42" s="56"/>
      <c r="G42" s="40"/>
      <c r="H42" s="58"/>
      <c r="I42" s="56"/>
      <c r="J42" s="40"/>
      <c r="K42" s="40"/>
      <c r="L42" s="42"/>
      <c r="M42" s="34"/>
      <c r="N42" s="36"/>
      <c r="O42" s="34"/>
      <c r="P42" s="33"/>
      <c r="Q42" s="35"/>
      <c r="R42" s="35"/>
      <c r="S42" s="35"/>
      <c r="T42" s="35"/>
      <c r="U42" s="35"/>
      <c r="V42" s="31"/>
      <c r="W42" s="71"/>
      <c r="X42" s="72"/>
      <c r="Y42" s="72"/>
      <c r="Z42" s="72"/>
      <c r="AA42" s="72"/>
      <c r="AB42" s="73"/>
      <c r="AC42" s="15"/>
    </row>
    <row r="43" spans="1:29" x14ac:dyDescent="0.2">
      <c r="A43" s="27">
        <f t="shared" si="0"/>
        <v>17</v>
      </c>
      <c r="B43" s="55"/>
      <c r="C43" s="56"/>
      <c r="D43" s="34"/>
      <c r="E43" s="58"/>
      <c r="F43" s="56"/>
      <c r="G43" s="40"/>
      <c r="H43" s="58"/>
      <c r="I43" s="56"/>
      <c r="J43" s="40"/>
      <c r="K43" s="40"/>
      <c r="L43" s="42"/>
      <c r="M43" s="34"/>
      <c r="N43" s="36"/>
      <c r="O43" s="34"/>
      <c r="P43" s="33"/>
      <c r="Q43" s="35"/>
      <c r="R43" s="35"/>
      <c r="S43" s="35"/>
      <c r="T43" s="35"/>
      <c r="U43" s="35"/>
      <c r="V43" s="31"/>
      <c r="W43" s="71"/>
      <c r="X43" s="72"/>
      <c r="Y43" s="72"/>
      <c r="Z43" s="72"/>
      <c r="AA43" s="72"/>
      <c r="AB43" s="73"/>
      <c r="AC43" s="15"/>
    </row>
    <row r="44" spans="1:29" x14ac:dyDescent="0.2">
      <c r="A44" s="27">
        <f t="shared" si="0"/>
        <v>18</v>
      </c>
      <c r="B44" s="55"/>
      <c r="C44" s="56"/>
      <c r="D44" s="34"/>
      <c r="E44" s="58"/>
      <c r="F44" s="56"/>
      <c r="G44" s="40"/>
      <c r="H44" s="58"/>
      <c r="I44" s="56"/>
      <c r="J44" s="40"/>
      <c r="K44" s="40"/>
      <c r="L44" s="42"/>
      <c r="M44" s="34"/>
      <c r="N44" s="36"/>
      <c r="O44" s="34"/>
      <c r="P44" s="33"/>
      <c r="Q44" s="35"/>
      <c r="R44" s="35"/>
      <c r="S44" s="35"/>
      <c r="T44" s="35"/>
      <c r="U44" s="35"/>
      <c r="V44" s="31"/>
      <c r="W44" s="71"/>
      <c r="X44" s="72"/>
      <c r="Y44" s="72"/>
      <c r="Z44" s="72"/>
      <c r="AA44" s="72"/>
      <c r="AB44" s="73"/>
      <c r="AC44" s="15"/>
    </row>
    <row r="45" spans="1:29" x14ac:dyDescent="0.2">
      <c r="A45" s="27">
        <f t="shared" si="0"/>
        <v>19</v>
      </c>
      <c r="B45" s="55"/>
      <c r="C45" s="56"/>
      <c r="D45" s="34"/>
      <c r="E45" s="58"/>
      <c r="F45" s="56"/>
      <c r="G45" s="40"/>
      <c r="H45" s="58"/>
      <c r="I45" s="56"/>
      <c r="J45" s="40"/>
      <c r="K45" s="40"/>
      <c r="L45" s="42"/>
      <c r="M45" s="34"/>
      <c r="N45" s="36"/>
      <c r="O45" s="34"/>
      <c r="P45" s="33"/>
      <c r="Q45" s="35"/>
      <c r="R45" s="35"/>
      <c r="S45" s="35"/>
      <c r="T45" s="35"/>
      <c r="U45" s="35"/>
      <c r="V45" s="31"/>
      <c r="W45" s="71"/>
      <c r="X45" s="72"/>
      <c r="Y45" s="72"/>
      <c r="Z45" s="72"/>
      <c r="AA45" s="72"/>
      <c r="AB45" s="73"/>
      <c r="AC45" s="15"/>
    </row>
    <row r="46" spans="1:29" x14ac:dyDescent="0.2">
      <c r="A46" s="27">
        <f t="shared" si="0"/>
        <v>20</v>
      </c>
      <c r="B46" s="55"/>
      <c r="C46" s="56"/>
      <c r="D46" s="34"/>
      <c r="E46" s="58"/>
      <c r="F46" s="56"/>
      <c r="G46" s="40"/>
      <c r="H46" s="58"/>
      <c r="I46" s="56"/>
      <c r="J46" s="40"/>
      <c r="K46" s="40"/>
      <c r="L46" s="42"/>
      <c r="M46" s="34"/>
      <c r="N46" s="36"/>
      <c r="O46" s="34"/>
      <c r="P46" s="33"/>
      <c r="Q46" s="35"/>
      <c r="R46" s="35"/>
      <c r="S46" s="35"/>
      <c r="T46" s="35"/>
      <c r="U46" s="35"/>
      <c r="V46" s="62"/>
      <c r="W46" s="71"/>
      <c r="X46" s="72"/>
      <c r="Y46" s="72"/>
      <c r="Z46" s="72"/>
      <c r="AA46" s="72"/>
      <c r="AB46" s="73"/>
      <c r="AC46" s="15"/>
    </row>
    <row r="47" spans="1:29" x14ac:dyDescent="0.2">
      <c r="A47" s="27">
        <f t="shared" si="0"/>
        <v>21</v>
      </c>
      <c r="B47" s="55"/>
      <c r="C47" s="56"/>
      <c r="D47" s="34"/>
      <c r="E47" s="58"/>
      <c r="F47" s="56"/>
      <c r="G47" s="40"/>
      <c r="H47" s="58"/>
      <c r="I47" s="56"/>
      <c r="J47" s="40"/>
      <c r="K47" s="40"/>
      <c r="L47" s="42"/>
      <c r="M47" s="34"/>
      <c r="N47" s="36"/>
      <c r="O47" s="34"/>
      <c r="P47" s="33"/>
      <c r="Q47" s="35"/>
      <c r="R47" s="35"/>
      <c r="S47" s="35"/>
      <c r="T47" s="35"/>
      <c r="U47" s="35"/>
      <c r="V47" s="62"/>
      <c r="W47" s="71"/>
      <c r="X47" s="72"/>
      <c r="Y47" s="72"/>
      <c r="Z47" s="72"/>
      <c r="AA47" s="72"/>
      <c r="AB47" s="73"/>
      <c r="AC47" s="15"/>
    </row>
    <row r="48" spans="1:29" x14ac:dyDescent="0.2">
      <c r="A48" s="27">
        <f t="shared" si="0"/>
        <v>22</v>
      </c>
      <c r="B48" s="55"/>
      <c r="C48" s="56"/>
      <c r="D48" s="34"/>
      <c r="E48" s="58"/>
      <c r="F48" s="56"/>
      <c r="G48" s="40"/>
      <c r="H48" s="58"/>
      <c r="I48" s="56"/>
      <c r="J48" s="40"/>
      <c r="K48" s="40"/>
      <c r="L48" s="42"/>
      <c r="M48" s="34"/>
      <c r="N48" s="36"/>
      <c r="O48" s="34"/>
      <c r="P48" s="33"/>
      <c r="Q48" s="35"/>
      <c r="R48" s="35"/>
      <c r="S48" s="35"/>
      <c r="T48" s="35"/>
      <c r="U48" s="35"/>
      <c r="V48" s="62"/>
      <c r="W48" s="71"/>
      <c r="X48" s="72"/>
      <c r="Y48" s="72"/>
      <c r="Z48" s="72"/>
      <c r="AA48" s="72"/>
      <c r="AB48" s="73"/>
      <c r="AC48" s="15"/>
    </row>
    <row r="49" spans="1:29" x14ac:dyDescent="0.2">
      <c r="A49" s="27">
        <f t="shared" si="0"/>
        <v>23</v>
      </c>
      <c r="B49" s="55"/>
      <c r="C49" s="56"/>
      <c r="D49" s="34"/>
      <c r="E49" s="58"/>
      <c r="F49" s="56"/>
      <c r="G49" s="40"/>
      <c r="H49" s="58"/>
      <c r="I49" s="56"/>
      <c r="J49" s="40"/>
      <c r="K49" s="40"/>
      <c r="L49" s="42"/>
      <c r="M49" s="34"/>
      <c r="N49" s="36"/>
      <c r="O49" s="34"/>
      <c r="P49" s="33"/>
      <c r="Q49" s="35"/>
      <c r="R49" s="35"/>
      <c r="S49" s="35"/>
      <c r="T49" s="35"/>
      <c r="U49" s="35"/>
      <c r="V49" s="62"/>
      <c r="W49" s="71"/>
      <c r="X49" s="72"/>
      <c r="Y49" s="72"/>
      <c r="Z49" s="72"/>
      <c r="AA49" s="72"/>
      <c r="AB49" s="73"/>
      <c r="AC49" s="15"/>
    </row>
    <row r="50" spans="1:29" x14ac:dyDescent="0.2">
      <c r="A50" s="27">
        <f t="shared" si="0"/>
        <v>24</v>
      </c>
      <c r="B50" s="55"/>
      <c r="C50" s="56"/>
      <c r="D50" s="34"/>
      <c r="E50" s="58"/>
      <c r="F50" s="56"/>
      <c r="G50" s="40"/>
      <c r="H50" s="58"/>
      <c r="I50" s="56"/>
      <c r="J50" s="40"/>
      <c r="K50" s="40"/>
      <c r="L50" s="42"/>
      <c r="M50" s="34"/>
      <c r="N50" s="36"/>
      <c r="O50" s="34"/>
      <c r="P50" s="33"/>
      <c r="Q50" s="35"/>
      <c r="R50" s="35"/>
      <c r="S50" s="35"/>
      <c r="T50" s="35"/>
      <c r="U50" s="35"/>
      <c r="V50" s="62"/>
      <c r="W50" s="71"/>
      <c r="X50" s="72"/>
      <c r="Y50" s="72"/>
      <c r="Z50" s="72"/>
      <c r="AA50" s="72"/>
      <c r="AB50" s="73"/>
      <c r="AC50" s="15"/>
    </row>
    <row r="51" spans="1:29" x14ac:dyDescent="0.2">
      <c r="A51" s="27">
        <f t="shared" si="0"/>
        <v>25</v>
      </c>
      <c r="B51" s="55"/>
      <c r="C51" s="56"/>
      <c r="D51" s="34"/>
      <c r="E51" s="58"/>
      <c r="F51" s="56"/>
      <c r="G51" s="40"/>
      <c r="H51" s="58"/>
      <c r="I51" s="56"/>
      <c r="J51" s="40"/>
      <c r="K51" s="40"/>
      <c r="L51" s="42"/>
      <c r="M51" s="34"/>
      <c r="N51" s="36"/>
      <c r="O51" s="34"/>
      <c r="P51" s="33"/>
      <c r="Q51" s="35"/>
      <c r="R51" s="35"/>
      <c r="S51" s="35"/>
      <c r="T51" s="35"/>
      <c r="U51" s="35"/>
      <c r="V51" s="62"/>
      <c r="W51" s="71"/>
      <c r="X51" s="72"/>
      <c r="Y51" s="72"/>
      <c r="Z51" s="72"/>
      <c r="AA51" s="72"/>
      <c r="AB51" s="73"/>
      <c r="AC51" s="15"/>
    </row>
    <row r="52" spans="1:29" x14ac:dyDescent="0.2">
      <c r="A52" s="27">
        <f t="shared" si="0"/>
        <v>26</v>
      </c>
      <c r="B52" s="55"/>
      <c r="C52" s="56"/>
      <c r="D52" s="34"/>
      <c r="E52" s="58"/>
      <c r="F52" s="56"/>
      <c r="G52" s="40"/>
      <c r="H52" s="58"/>
      <c r="I52" s="56"/>
      <c r="J52" s="40"/>
      <c r="K52" s="40"/>
      <c r="L52" s="42"/>
      <c r="M52" s="34"/>
      <c r="N52" s="36"/>
      <c r="O52" s="34"/>
      <c r="P52" s="33"/>
      <c r="Q52" s="35"/>
      <c r="R52" s="35"/>
      <c r="S52" s="35"/>
      <c r="T52" s="35"/>
      <c r="U52" s="35"/>
      <c r="V52" s="62"/>
      <c r="W52" s="71"/>
      <c r="X52" s="72"/>
      <c r="Y52" s="72"/>
      <c r="Z52" s="72"/>
      <c r="AA52" s="72"/>
      <c r="AB52" s="73"/>
      <c r="AC52" s="15"/>
    </row>
    <row r="53" spans="1:29" x14ac:dyDescent="0.2">
      <c r="A53" s="27">
        <f t="shared" si="0"/>
        <v>27</v>
      </c>
      <c r="B53" s="55"/>
      <c r="C53" s="56"/>
      <c r="D53" s="34"/>
      <c r="E53" s="58"/>
      <c r="F53" s="56"/>
      <c r="G53" s="40"/>
      <c r="H53" s="58"/>
      <c r="I53" s="56"/>
      <c r="J53" s="40"/>
      <c r="K53" s="40"/>
      <c r="L53" s="42"/>
      <c r="M53" s="34"/>
      <c r="N53" s="36"/>
      <c r="O53" s="34"/>
      <c r="P53" s="33"/>
      <c r="Q53" s="35"/>
      <c r="R53" s="35"/>
      <c r="S53" s="35"/>
      <c r="T53" s="35"/>
      <c r="U53" s="35"/>
      <c r="V53" s="62"/>
      <c r="W53" s="71"/>
      <c r="X53" s="72"/>
      <c r="Y53" s="72"/>
      <c r="Z53" s="72"/>
      <c r="AA53" s="72"/>
      <c r="AB53" s="73"/>
      <c r="AC53" s="15"/>
    </row>
    <row r="54" spans="1:29" x14ac:dyDescent="0.2">
      <c r="A54" s="27">
        <f t="shared" si="0"/>
        <v>28</v>
      </c>
      <c r="B54" s="55"/>
      <c r="C54" s="56"/>
      <c r="D54" s="34"/>
      <c r="E54" s="58"/>
      <c r="F54" s="56"/>
      <c r="G54" s="40"/>
      <c r="H54" s="58"/>
      <c r="I54" s="56"/>
      <c r="J54" s="40"/>
      <c r="K54" s="40"/>
      <c r="L54" s="42"/>
      <c r="M54" s="34"/>
      <c r="N54" s="36"/>
      <c r="O54" s="34"/>
      <c r="P54" s="33"/>
      <c r="Q54" s="35"/>
      <c r="R54" s="35"/>
      <c r="S54" s="35"/>
      <c r="T54" s="35"/>
      <c r="U54" s="35"/>
      <c r="V54" s="62"/>
      <c r="W54" s="71"/>
      <c r="X54" s="72"/>
      <c r="Y54" s="72"/>
      <c r="Z54" s="72"/>
      <c r="AA54" s="72"/>
      <c r="AB54" s="73"/>
      <c r="AC54" s="15"/>
    </row>
    <row r="55" spans="1:29" x14ac:dyDescent="0.2">
      <c r="A55" s="27">
        <f t="shared" si="0"/>
        <v>29</v>
      </c>
      <c r="B55" s="55"/>
      <c r="C55" s="56"/>
      <c r="D55" s="34"/>
      <c r="E55" s="58"/>
      <c r="F55" s="56"/>
      <c r="G55" s="40"/>
      <c r="H55" s="58"/>
      <c r="I55" s="56"/>
      <c r="J55" s="40"/>
      <c r="K55" s="40"/>
      <c r="L55" s="42"/>
      <c r="M55" s="34"/>
      <c r="N55" s="36"/>
      <c r="O55" s="34"/>
      <c r="P55" s="33"/>
      <c r="Q55" s="35"/>
      <c r="R55" s="35"/>
      <c r="S55" s="35"/>
      <c r="T55" s="35"/>
      <c r="U55" s="35"/>
      <c r="V55" s="62"/>
      <c r="W55" s="71"/>
      <c r="X55" s="72"/>
      <c r="Y55" s="72"/>
      <c r="Z55" s="72"/>
      <c r="AA55" s="72"/>
      <c r="AB55" s="73"/>
      <c r="AC55" s="15"/>
    </row>
    <row r="56" spans="1:29" x14ac:dyDescent="0.2">
      <c r="A56" s="27">
        <f t="shared" si="0"/>
        <v>30</v>
      </c>
      <c r="B56" s="55"/>
      <c r="C56" s="56"/>
      <c r="D56" s="34"/>
      <c r="E56" s="58"/>
      <c r="F56" s="56"/>
      <c r="G56" s="40"/>
      <c r="H56" s="58"/>
      <c r="I56" s="56"/>
      <c r="J56" s="40"/>
      <c r="K56" s="40"/>
      <c r="L56" s="42"/>
      <c r="M56" s="34"/>
      <c r="N56" s="36"/>
      <c r="O56" s="34"/>
      <c r="P56" s="33"/>
      <c r="Q56" s="35"/>
      <c r="R56" s="35"/>
      <c r="S56" s="35"/>
      <c r="T56" s="35"/>
      <c r="U56" s="35"/>
      <c r="V56" s="62"/>
      <c r="W56" s="71"/>
      <c r="X56" s="72"/>
      <c r="Y56" s="72"/>
      <c r="Z56" s="72"/>
      <c r="AA56" s="72"/>
      <c r="AB56" s="73"/>
      <c r="AC56" s="15"/>
    </row>
    <row r="57" spans="1:29" x14ac:dyDescent="0.2">
      <c r="A57" s="27">
        <v>31</v>
      </c>
      <c r="B57" s="55"/>
      <c r="C57" s="56"/>
      <c r="D57" s="34"/>
      <c r="E57" s="58"/>
      <c r="F57" s="56"/>
      <c r="G57" s="40"/>
      <c r="H57" s="58"/>
      <c r="I57" s="56"/>
      <c r="J57" s="40"/>
      <c r="K57" s="40"/>
      <c r="L57" s="66"/>
      <c r="M57" s="67"/>
      <c r="N57" s="50"/>
      <c r="O57" s="34"/>
      <c r="P57" s="33"/>
      <c r="Q57" s="35"/>
      <c r="R57" s="35"/>
      <c r="S57" s="35"/>
      <c r="T57" s="35"/>
      <c r="U57" s="35"/>
      <c r="V57" s="62"/>
      <c r="W57" s="63"/>
      <c r="X57" s="64"/>
      <c r="Y57" s="64"/>
      <c r="Z57" s="64"/>
      <c r="AA57" s="64"/>
      <c r="AB57" s="65"/>
      <c r="AC57" s="15"/>
    </row>
    <row r="58" spans="1:29" x14ac:dyDescent="0.2">
      <c r="A58" s="27">
        <v>1</v>
      </c>
      <c r="B58" s="55"/>
      <c r="C58" s="56"/>
      <c r="D58" s="34"/>
      <c r="E58" s="58"/>
      <c r="F58" s="56"/>
      <c r="G58" s="40"/>
      <c r="H58" s="58"/>
      <c r="I58" s="56"/>
      <c r="J58" s="40"/>
      <c r="K58" s="40"/>
      <c r="L58" s="43"/>
      <c r="M58" s="44"/>
      <c r="N58" s="45"/>
      <c r="O58" s="34"/>
      <c r="P58" s="33"/>
      <c r="Q58" s="35"/>
      <c r="R58" s="35"/>
      <c r="S58" s="35"/>
      <c r="T58" s="35"/>
      <c r="U58" s="35"/>
      <c r="V58" s="62"/>
      <c r="W58" s="71"/>
      <c r="X58" s="72"/>
      <c r="Y58" s="72"/>
      <c r="Z58" s="72"/>
      <c r="AA58" s="72"/>
      <c r="AB58" s="73"/>
      <c r="AC58" s="15"/>
    </row>
    <row r="59" spans="1:29" x14ac:dyDescent="0.2">
      <c r="A59" s="51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52">
        <f>SUM(L27:L58)</f>
        <v>0</v>
      </c>
      <c r="M59" s="52">
        <f>SUM(M27:M58)</f>
        <v>0</v>
      </c>
      <c r="N59" s="52">
        <f>SUM(N27:N58)</f>
        <v>0</v>
      </c>
      <c r="O59" s="49"/>
      <c r="P59" s="49"/>
      <c r="Q59" s="49"/>
      <c r="R59" s="49"/>
      <c r="S59" s="49"/>
      <c r="T59" s="49"/>
      <c r="U59" s="49"/>
      <c r="V59" s="52"/>
      <c r="W59" s="49"/>
      <c r="X59" s="49"/>
      <c r="Y59" s="49"/>
      <c r="Z59" s="49"/>
      <c r="AA59" s="49"/>
      <c r="AB59" s="50"/>
      <c r="AC59" s="15"/>
    </row>
    <row r="60" spans="1:29" x14ac:dyDescent="0.2">
      <c r="A60" s="19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7"/>
      <c r="AC60" s="19"/>
    </row>
  </sheetData>
  <mergeCells count="62">
    <mergeCell ref="W56:AB56"/>
    <mergeCell ref="W58:AB58"/>
    <mergeCell ref="W51:AB51"/>
    <mergeCell ref="W52:AB52"/>
    <mergeCell ref="W53:AB53"/>
    <mergeCell ref="W54:AB54"/>
    <mergeCell ref="W35:AB35"/>
    <mergeCell ref="W36:AB36"/>
    <mergeCell ref="W37:AB37"/>
    <mergeCell ref="W38:AB38"/>
    <mergeCell ref="B6:I6"/>
    <mergeCell ref="W55:AB55"/>
    <mergeCell ref="W47:AB47"/>
    <mergeCell ref="W48:AB48"/>
    <mergeCell ref="W49:AB49"/>
    <mergeCell ref="W50:AB50"/>
    <mergeCell ref="W39:AB39"/>
    <mergeCell ref="W40:AB40"/>
    <mergeCell ref="W41:AB41"/>
    <mergeCell ref="W42:AB42"/>
    <mergeCell ref="W43:AB43"/>
    <mergeCell ref="W44:AB44"/>
    <mergeCell ref="W45:AB45"/>
    <mergeCell ref="W46:AB46"/>
    <mergeCell ref="A3:AA3"/>
    <mergeCell ref="A4:AA4"/>
    <mergeCell ref="N10:O10"/>
    <mergeCell ref="Y7:AA7"/>
    <mergeCell ref="Y8:AA8"/>
    <mergeCell ref="C8:F8"/>
    <mergeCell ref="H8:I8"/>
    <mergeCell ref="Y9:AA9"/>
    <mergeCell ref="Y10:AA10"/>
    <mergeCell ref="Q6:R6"/>
    <mergeCell ref="W34:AB34"/>
    <mergeCell ref="Y11:AA11"/>
    <mergeCell ref="C10:I10"/>
    <mergeCell ref="W27:AB27"/>
    <mergeCell ref="W28:AB28"/>
    <mergeCell ref="W29:AB29"/>
    <mergeCell ref="W30:AB30"/>
    <mergeCell ref="W31:AB31"/>
    <mergeCell ref="W32:AB32"/>
    <mergeCell ref="U14:V14"/>
    <mergeCell ref="R14:S14"/>
    <mergeCell ref="Q10:R10"/>
    <mergeCell ref="W33:AB33"/>
    <mergeCell ref="B17:D17"/>
    <mergeCell ref="B19:D19"/>
    <mergeCell ref="L14:N14"/>
    <mergeCell ref="E17:G17"/>
    <mergeCell ref="E19:G19"/>
    <mergeCell ref="M6:O6"/>
    <mergeCell ref="U11:X11"/>
    <mergeCell ref="H17:J17"/>
    <mergeCell ref="H19:J19"/>
    <mergeCell ref="U7:X7"/>
    <mergeCell ref="U8:X8"/>
    <mergeCell ref="U9:X9"/>
    <mergeCell ref="U10:X10"/>
    <mergeCell ref="A14:J14"/>
    <mergeCell ref="P14:Q14"/>
  </mergeCells>
  <phoneticPr fontId="3" type="noConversion"/>
  <pageMargins left="0.43" right="0.34" top="0.5" bottom="0.5" header="0.5" footer="0.5"/>
  <pageSetup paperSize="5" scale="8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Hoffman Sales</vt:lpstr>
      <vt:lpstr>Hoffman CM</vt:lpstr>
      <vt:lpstr>Hoffman #1</vt:lpstr>
      <vt:lpstr>Hoffman #2</vt:lpstr>
      <vt:lpstr>Hoffman #3</vt:lpstr>
      <vt:lpstr>Hoffman #5</vt:lpstr>
      <vt:lpstr>Well Name6</vt:lpstr>
      <vt:lpstr>'Hoffman #1'!Print_Area</vt:lpstr>
      <vt:lpstr>'Hoffman #3'!Print_Area</vt:lpstr>
      <vt:lpstr>'Hoffman CM'!Print_Area</vt:lpstr>
      <vt:lpstr>'Hoffman Sales'!Print_Area</vt:lpstr>
    </vt:vector>
  </TitlesOfParts>
  <Company>IntelliStar Communications,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Bugge</dc:creator>
  <cp:lastModifiedBy>Mishaun Bhakta</cp:lastModifiedBy>
  <cp:lastPrinted>2019-10-21T13:56:31Z</cp:lastPrinted>
  <dcterms:created xsi:type="dcterms:W3CDTF">2002-02-04T01:33:39Z</dcterms:created>
  <dcterms:modified xsi:type="dcterms:W3CDTF">2020-04-22T18:48:19Z</dcterms:modified>
</cp:coreProperties>
</file>