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9C252361-B219-4EB7-800B-D08220EB530A}" xr6:coauthVersionLast="45" xr6:coauthVersionMax="45" xr10:uidLastSave="{00000000-0000-0000-0000-000000000000}"/>
  <bookViews>
    <workbookView xWindow="-120" yWindow="-120" windowWidth="29040" windowHeight="15840" tabRatio="872" firstSheet="18" activeTab="27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  <sheet name="July 2020" sheetId="32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32" l="1"/>
  <c r="V41" i="32"/>
  <c r="U41" i="32"/>
  <c r="O41" i="32"/>
  <c r="N41" i="32"/>
  <c r="W40" i="32"/>
  <c r="W42" i="32"/>
  <c r="V40" i="32"/>
  <c r="V42" i="32"/>
  <c r="U40" i="32"/>
  <c r="U42" i="32"/>
  <c r="O40" i="32"/>
  <c r="O42" i="32"/>
  <c r="N40" i="32"/>
  <c r="N42" i="32"/>
  <c r="M39" i="32"/>
  <c r="M38" i="32"/>
  <c r="D38" i="32"/>
  <c r="M37" i="32"/>
  <c r="D37" i="32"/>
  <c r="M36" i="32"/>
  <c r="D36" i="32"/>
  <c r="M35" i="32"/>
  <c r="D35" i="32"/>
  <c r="M34" i="32"/>
  <c r="D34" i="32"/>
  <c r="M33" i="32"/>
  <c r="D33" i="32"/>
  <c r="M32" i="32"/>
  <c r="D32" i="32"/>
  <c r="M31" i="32"/>
  <c r="D31" i="32"/>
  <c r="M30" i="32"/>
  <c r="D30" i="32"/>
  <c r="M29" i="32"/>
  <c r="D29" i="32"/>
  <c r="M28" i="32"/>
  <c r="D28" i="32"/>
  <c r="M27" i="32"/>
  <c r="D27" i="32"/>
  <c r="M26" i="32"/>
  <c r="D26" i="32"/>
  <c r="M25" i="32"/>
  <c r="D25" i="32"/>
  <c r="M24" i="32"/>
  <c r="D24" i="32"/>
  <c r="M23" i="32"/>
  <c r="D23" i="32"/>
  <c r="M22" i="32"/>
  <c r="D22" i="32"/>
  <c r="M21" i="32"/>
  <c r="D21" i="32"/>
  <c r="M20" i="32"/>
  <c r="D20" i="32"/>
  <c r="M19" i="32"/>
  <c r="D19" i="32"/>
  <c r="M18" i="32"/>
  <c r="D18" i="32"/>
  <c r="M17" i="32"/>
  <c r="D17" i="32"/>
  <c r="M16" i="32"/>
  <c r="D16" i="32"/>
  <c r="M15" i="32"/>
  <c r="D15" i="32"/>
  <c r="M14" i="32"/>
  <c r="D14" i="32"/>
  <c r="M13" i="32"/>
  <c r="D13" i="32"/>
  <c r="M12" i="32"/>
  <c r="D12" i="32"/>
  <c r="M11" i="32"/>
  <c r="D11" i="32"/>
  <c r="M10" i="32"/>
  <c r="D10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M9" i="32"/>
  <c r="D9" i="32"/>
  <c r="M8" i="32"/>
  <c r="D8" i="32"/>
  <c r="D39" i="30"/>
  <c r="W41" i="31"/>
  <c r="V41" i="31"/>
  <c r="U41" i="31"/>
  <c r="O41" i="31"/>
  <c r="N41" i="31"/>
  <c r="W40" i="31"/>
  <c r="W42" i="31"/>
  <c r="V40" i="31"/>
  <c r="V42" i="31"/>
  <c r="U40" i="31"/>
  <c r="U42" i="31"/>
  <c r="O40" i="31"/>
  <c r="O42" i="31"/>
  <c r="N40" i="31"/>
  <c r="N42" i="31"/>
  <c r="M39" i="31"/>
  <c r="M38" i="31"/>
  <c r="D38" i="31"/>
  <c r="M37" i="31"/>
  <c r="D37" i="31"/>
  <c r="M36" i="31"/>
  <c r="D36" i="31"/>
  <c r="M35" i="31"/>
  <c r="D35" i="31"/>
  <c r="M34" i="31"/>
  <c r="D34" i="31"/>
  <c r="M33" i="31"/>
  <c r="D33" i="31"/>
  <c r="M32" i="31"/>
  <c r="D32" i="31"/>
  <c r="M31" i="31"/>
  <c r="D31" i="31"/>
  <c r="M30" i="31"/>
  <c r="D30" i="31"/>
  <c r="M29" i="31"/>
  <c r="D29" i="31"/>
  <c r="M28" i="31"/>
  <c r="D28" i="31"/>
  <c r="M27" i="31"/>
  <c r="D27" i="31"/>
  <c r="M26" i="31"/>
  <c r="D26" i="31"/>
  <c r="M25" i="31"/>
  <c r="D25" i="31"/>
  <c r="M24" i="31"/>
  <c r="D24" i="31"/>
  <c r="M23" i="31"/>
  <c r="D23" i="31"/>
  <c r="M22" i="31"/>
  <c r="D22" i="31"/>
  <c r="M21" i="31"/>
  <c r="D21" i="31"/>
  <c r="M20" i="31"/>
  <c r="D20" i="31"/>
  <c r="M19" i="31"/>
  <c r="D19" i="31"/>
  <c r="M18" i="31"/>
  <c r="D18" i="31"/>
  <c r="M17" i="31"/>
  <c r="D17" i="31"/>
  <c r="M16" i="31"/>
  <c r="D16" i="31"/>
  <c r="M15" i="31"/>
  <c r="D15" i="31"/>
  <c r="M14" i="31"/>
  <c r="D14" i="31"/>
  <c r="M13" i="31"/>
  <c r="D13" i="31"/>
  <c r="M12" i="31"/>
  <c r="D12" i="31"/>
  <c r="M11" i="31"/>
  <c r="D11" i="31"/>
  <c r="M10" i="31"/>
  <c r="D10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M9" i="31"/>
  <c r="D9" i="31"/>
  <c r="M8" i="31"/>
  <c r="D8" i="31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M39" i="30"/>
  <c r="M38" i="30"/>
  <c r="D38" i="30"/>
  <c r="M37" i="30"/>
  <c r="D37" i="30"/>
  <c r="M36" i="30"/>
  <c r="D36" i="30"/>
  <c r="M35" i="30"/>
  <c r="D35" i="30"/>
  <c r="M34" i="30"/>
  <c r="D34" i="30"/>
  <c r="M33" i="30"/>
  <c r="D33" i="30"/>
  <c r="M32" i="30"/>
  <c r="D32" i="30"/>
  <c r="M31" i="30"/>
  <c r="D31" i="30"/>
  <c r="M30" i="30"/>
  <c r="D30" i="30"/>
  <c r="M29" i="30"/>
  <c r="D29" i="30"/>
  <c r="M28" i="30"/>
  <c r="D28" i="30"/>
  <c r="M27" i="30"/>
  <c r="D27" i="30"/>
  <c r="M26" i="30"/>
  <c r="D26" i="30"/>
  <c r="M25" i="30"/>
  <c r="D25" i="30"/>
  <c r="M24" i="30"/>
  <c r="D24" i="30"/>
  <c r="M23" i="30"/>
  <c r="D23" i="30"/>
  <c r="M22" i="30"/>
  <c r="D22" i="30"/>
  <c r="M21" i="30"/>
  <c r="D21" i="30"/>
  <c r="M20" i="30"/>
  <c r="D20" i="30"/>
  <c r="M19" i="30"/>
  <c r="D19" i="30"/>
  <c r="M18" i="30"/>
  <c r="D18" i="30"/>
  <c r="M17" i="30"/>
  <c r="D17" i="30"/>
  <c r="M16" i="30"/>
  <c r="D16" i="30"/>
  <c r="M15" i="30"/>
  <c r="D15" i="30"/>
  <c r="M14" i="30"/>
  <c r="D14" i="30"/>
  <c r="M13" i="30"/>
  <c r="D13" i="30"/>
  <c r="M12" i="30"/>
  <c r="D12" i="30"/>
  <c r="M11" i="30"/>
  <c r="D11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M10" i="30"/>
  <c r="D10" i="30"/>
  <c r="A10" i="30"/>
  <c r="M9" i="30"/>
  <c r="D9" i="30"/>
  <c r="M8" i="30"/>
  <c r="D8" i="30"/>
  <c r="D34" i="29"/>
  <c r="D35" i="29"/>
  <c r="D36" i="29"/>
  <c r="D37" i="29"/>
  <c r="D38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M9" i="29"/>
  <c r="M8" i="29"/>
  <c r="D8" i="29"/>
  <c r="O42" i="28"/>
  <c r="W41" i="28"/>
  <c r="V41" i="28"/>
  <c r="U41" i="28"/>
  <c r="O41" i="28"/>
  <c r="N41" i="28"/>
  <c r="W40" i="28"/>
  <c r="W42" i="28"/>
  <c r="V40" i="28"/>
  <c r="V42" i="28"/>
  <c r="U40" i="28"/>
  <c r="U42" i="28"/>
  <c r="O40" i="28"/>
  <c r="N40" i="28"/>
  <c r="N42" i="28"/>
  <c r="M39" i="28"/>
  <c r="D39" i="28"/>
  <c r="M38" i="28"/>
  <c r="D38" i="28"/>
  <c r="M37" i="28"/>
  <c r="D37" i="28"/>
  <c r="M36" i="28"/>
  <c r="D36" i="28"/>
  <c r="M35" i="28"/>
  <c r="D35" i="28"/>
  <c r="M34" i="28"/>
  <c r="D34" i="28"/>
  <c r="M33" i="28"/>
  <c r="D33" i="28"/>
  <c r="M32" i="28"/>
  <c r="D32" i="28"/>
  <c r="M31" i="28"/>
  <c r="D31" i="28"/>
  <c r="M30" i="28"/>
  <c r="D30" i="28"/>
  <c r="M29" i="28"/>
  <c r="D29" i="28"/>
  <c r="M28" i="28"/>
  <c r="D28" i="28"/>
  <c r="M27" i="28"/>
  <c r="D27" i="28"/>
  <c r="M26" i="28"/>
  <c r="D26" i="28"/>
  <c r="M25" i="28"/>
  <c r="D25" i="28"/>
  <c r="M24" i="28"/>
  <c r="D24" i="28"/>
  <c r="M23" i="28"/>
  <c r="D23" i="28"/>
  <c r="M22" i="28"/>
  <c r="D22" i="28"/>
  <c r="M21" i="28"/>
  <c r="D21" i="28"/>
  <c r="M20" i="28"/>
  <c r="D20" i="28"/>
  <c r="M19" i="28"/>
  <c r="D19" i="28"/>
  <c r="M18" i="28"/>
  <c r="D18" i="28"/>
  <c r="M17" i="28"/>
  <c r="D17" i="28"/>
  <c r="M16" i="28"/>
  <c r="M15" i="28"/>
  <c r="D15" i="28"/>
  <c r="M14" i="28"/>
  <c r="D14" i="28"/>
  <c r="M13" i="28"/>
  <c r="D13" i="28"/>
  <c r="M12" i="28"/>
  <c r="D12" i="28"/>
  <c r="M11" i="28"/>
  <c r="D11" i="28"/>
  <c r="M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M9" i="28"/>
  <c r="D9" i="28"/>
  <c r="M8" i="28"/>
  <c r="D8" i="28"/>
  <c r="D8" i="27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2" i="27"/>
  <c r="O40" i="27"/>
  <c r="O42" i="27"/>
  <c r="U40" i="27"/>
  <c r="U42" i="27"/>
  <c r="V40" i="27"/>
  <c r="V42" i="27"/>
  <c r="W40" i="27"/>
  <c r="W42" i="27"/>
  <c r="N41" i="27"/>
  <c r="O41" i="27"/>
  <c r="U41" i="27"/>
  <c r="V41" i="27"/>
  <c r="W41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<sst xmlns="http://schemas.openxmlformats.org/spreadsheetml/2006/main" count="2152" uniqueCount="115">
  <si>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</si>
  <si>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</si>
  <si>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</si>
  <si>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</si>
  <si>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</si>
  <si>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</si>
  <si>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</si>
  <si>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</si>
  <si>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</si>
  <si>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</si>
  <si>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</si>
  <si>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</si>
  <si>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</si>
  <si>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</si>
  <si>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</si>
  <si>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</si>
  <si>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</si>
  <si>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</si>
  <si>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</si>
  <si>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</si>
  <si>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</si>
  <si>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</si>
  <si>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</si>
  <si>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</si>
  <si>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</si>
  <si>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</si>
  <si>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</si>
  <si>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</si>
  <si>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</si>
  <si>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</si>
  <si>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</si>
  <si>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</si>
  <si>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</si>
  <si>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</si>
  <si>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</si>
  <si>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</si>
  <si>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</si>
  <si>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</si>
  <si>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</si>
  <si>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</si>
  <si>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</si>
  <si>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</si>
  <si>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</si>
  <si>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</si>
  <si>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</si>
  <si>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</si>
  <si>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</si>
  <si>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</si>
  <si>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</si>
  <si>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</si>
  <si>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</si>
  <si>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</si>
  <si>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</si>
  <si>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</si>
  <si>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</si>
  <si>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</si>
  <si>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</si>
  <si>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</si>
  <si>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</si>
  <si>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</si>
  <si>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</si>
  <si>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</si>
  <si>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</si>
  <si>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</si>
  <si>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</si>
  <si>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</si>
  <si>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</si>
  <si>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</si>
  <si>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</si>
  <si>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</si>
  <si>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</si>
  <si>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</si>
  <si>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</si>
  <si>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</si>
  <si>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</si>
  <si>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</si>
  <si>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</si>
  <si>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</si>
  <si>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</si>
  <si>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</si>
  <si>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</si>
  <si>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</si>
  <si>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</si>
  <si>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</si>
  <si>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</si>
  <si>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</si>
  <si>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</si>
  <si>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</si>
  <si>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</si>
  <si>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</si>
  <si>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</si>
  <si>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</si>
  <si>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</si>
  <si>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</si>
  <si>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</si>
  <si>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</si>
  <si>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</si>
  <si>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</si>
  <si>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</si>
  <si>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</si>
  <si>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</si>
  <si>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</si>
  <si>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</si>
  <si>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</si>
  <si>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</si>
  <si>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MAR</t>
  </si>
  <si>
    <t>3/3 - down low suction psi - 23bbls water from swab tank</t>
  </si>
  <si>
    <t>3/2 - SWAB RIG     3/4- down suction psi         3/5 - SI</t>
  </si>
  <si>
    <t>APR</t>
  </si>
  <si>
    <t>MAY</t>
  </si>
  <si>
    <t>9/28 - flowed tubing 2hrs</t>
  </si>
  <si>
    <t>6/22 - dwn for PM</t>
  </si>
  <si>
    <t>6/26- flowed 2hrs</t>
  </si>
  <si>
    <t>comp down 1st stage psi</t>
  </si>
  <si>
    <t>6/30 - comp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</si>
</sst>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78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99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99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99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99" t="s">
        <v>87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99" t="s">
        <v>88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99" t="s">
        <v>90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99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99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99" t="s">
        <v>96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99" t="s">
        <v>97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63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64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7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99" t="s">
        <v>68</v>
      </c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99" t="s">
        <v>70</v>
      </c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opLeftCell="A4" zoomScale="82" zoomScaleNormal="82" workbookViewId="0">
      <selection activeCell="N39" sqref="N39: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42"/>
  <sheetViews>
    <sheetView showGridLines="0" topLeftCell="A3" zoomScale="82" zoomScaleNormal="82" workbookViewId="0">
      <selection activeCell="U23" sqref="U2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99" t="s">
        <v>99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42"/>
  <sheetViews>
    <sheetView showGridLines="0" topLeftCell="A2" zoomScale="82" zoomScaleNormal="82" workbookViewId="0">
      <selection activeCell="M29" sqref="M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99" t="s">
        <v>103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99" t="s">
        <v>104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42"/>
  <sheetViews>
    <sheetView showGridLines="0" topLeftCell="A2" zoomScale="82" zoomScaleNormal="82" workbookViewId="0">
      <selection activeCell="P25" sqref="P25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108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13</v>
      </c>
      <c r="L8" s="7">
        <v>10</v>
      </c>
      <c r="M8" s="5">
        <f t="shared" ref="M8:M34" si="1">(K8*12+L8)*1.67</f>
        <v>277.21999999999997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14</v>
      </c>
      <c r="L9" s="7">
        <v>0</v>
      </c>
      <c r="M9" s="5">
        <f t="shared" si="1"/>
        <v>280.56</v>
      </c>
      <c r="N9" s="8">
        <v>0</v>
      </c>
      <c r="O9" s="7">
        <v>1.67</v>
      </c>
      <c r="P9" s="7">
        <v>250</v>
      </c>
      <c r="Q9" s="7">
        <v>90</v>
      </c>
      <c r="R9" s="7">
        <v>48</v>
      </c>
      <c r="S9" s="7"/>
      <c r="T9" s="7"/>
      <c r="U9" s="7">
        <v>0</v>
      </c>
      <c r="V9" s="7"/>
      <c r="W9" s="7">
        <v>684</v>
      </c>
      <c r="X9" s="9">
        <v>43925</v>
      </c>
      <c r="Y9" s="7" t="s">
        <v>69</v>
      </c>
      <c r="Z9" s="7">
        <v>11232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14</v>
      </c>
      <c r="L10" s="7">
        <v>2</v>
      </c>
      <c r="M10" s="5">
        <f t="shared" si="1"/>
        <v>283.89999999999998</v>
      </c>
      <c r="N10" s="8">
        <v>0</v>
      </c>
      <c r="O10" s="7">
        <v>3.34</v>
      </c>
      <c r="P10" s="7">
        <v>250</v>
      </c>
      <c r="Q10" s="7">
        <v>85</v>
      </c>
      <c r="R10" s="7">
        <v>48</v>
      </c>
      <c r="S10" s="7"/>
      <c r="T10" s="7"/>
      <c r="U10" s="7">
        <v>0</v>
      </c>
      <c r="V10" s="7"/>
      <c r="W10" s="7">
        <v>686</v>
      </c>
      <c r="X10" s="9">
        <v>43939</v>
      </c>
      <c r="Y10" s="7" t="s">
        <v>69</v>
      </c>
      <c r="Z10" s="7">
        <v>11541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7</v>
      </c>
      <c r="L11" s="7">
        <v>10</v>
      </c>
      <c r="M11" s="5">
        <f t="shared" si="1"/>
        <v>156.97999999999999</v>
      </c>
      <c r="N11" s="8">
        <v>0</v>
      </c>
      <c r="O11" s="7">
        <v>3.34</v>
      </c>
      <c r="P11" s="7">
        <v>265</v>
      </c>
      <c r="Q11" s="7">
        <v>65</v>
      </c>
      <c r="R11" s="7">
        <v>48</v>
      </c>
      <c r="S11" s="7"/>
      <c r="T11" s="7"/>
      <c r="U11" s="7">
        <v>0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0</v>
      </c>
      <c r="M12" s="5">
        <f t="shared" si="1"/>
        <v>160.32</v>
      </c>
      <c r="N12" s="8">
        <v>0</v>
      </c>
      <c r="O12" s="7">
        <v>3.34</v>
      </c>
      <c r="P12" s="7">
        <v>250</v>
      </c>
      <c r="Q12" s="7">
        <v>75</v>
      </c>
      <c r="R12" s="7">
        <v>48</v>
      </c>
      <c r="S12" s="7"/>
      <c r="T12" s="7"/>
      <c r="U12" s="7">
        <v>0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2</v>
      </c>
      <c r="M13" s="5">
        <f t="shared" si="1"/>
        <v>163.66</v>
      </c>
      <c r="N13" s="8">
        <v>0</v>
      </c>
      <c r="O13" s="7">
        <v>3.34</v>
      </c>
      <c r="P13" s="7">
        <v>240</v>
      </c>
      <c r="Q13" s="7">
        <v>80</v>
      </c>
      <c r="R13" s="7">
        <v>48</v>
      </c>
      <c r="S13" s="7"/>
      <c r="T13" s="7"/>
      <c r="U13" s="7">
        <v>0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8</v>
      </c>
      <c r="L14" s="7">
        <v>4</v>
      </c>
      <c r="M14" s="5">
        <f t="shared" si="1"/>
        <v>167</v>
      </c>
      <c r="N14" s="8">
        <v>0</v>
      </c>
      <c r="O14" s="7">
        <v>3.34</v>
      </c>
      <c r="P14" s="7">
        <v>260</v>
      </c>
      <c r="Q14" s="7">
        <v>65</v>
      </c>
      <c r="R14" s="7">
        <v>48</v>
      </c>
      <c r="S14" s="7"/>
      <c r="T14" s="7"/>
      <c r="U14" s="7">
        <v>0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8</v>
      </c>
      <c r="L15" s="7">
        <v>6</v>
      </c>
      <c r="M15" s="5">
        <f t="shared" si="1"/>
        <v>170.34</v>
      </c>
      <c r="N15" s="8">
        <v>0</v>
      </c>
      <c r="O15" s="7">
        <v>3.34</v>
      </c>
      <c r="P15" s="7">
        <v>250</v>
      </c>
      <c r="Q15" s="7">
        <v>75</v>
      </c>
      <c r="R15" s="7">
        <v>48</v>
      </c>
      <c r="S15" s="7"/>
      <c r="T15" s="7"/>
      <c r="U15" s="7">
        <v>0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8</v>
      </c>
      <c r="L16" s="7">
        <v>8</v>
      </c>
      <c r="M16" s="5">
        <f t="shared" si="1"/>
        <v>173.68</v>
      </c>
      <c r="N16" s="8">
        <v>0</v>
      </c>
      <c r="O16" s="7">
        <v>3.34</v>
      </c>
      <c r="P16" s="7">
        <v>240</v>
      </c>
      <c r="Q16" s="7">
        <v>80</v>
      </c>
      <c r="R16" s="7">
        <v>48</v>
      </c>
      <c r="S16" s="7"/>
      <c r="T16" s="7"/>
      <c r="U16" s="7">
        <v>0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8</v>
      </c>
      <c r="L17" s="7">
        <v>10</v>
      </c>
      <c r="M17" s="5">
        <f t="shared" si="1"/>
        <v>177.01999999999998</v>
      </c>
      <c r="N17" s="8">
        <v>0</v>
      </c>
      <c r="O17" s="7">
        <v>3.34</v>
      </c>
      <c r="P17" s="7">
        <v>250</v>
      </c>
      <c r="Q17" s="7">
        <v>75</v>
      </c>
      <c r="R17" s="7">
        <v>48</v>
      </c>
      <c r="S17" s="7"/>
      <c r="T17" s="7"/>
      <c r="U17" s="7">
        <v>0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9</v>
      </c>
      <c r="L18" s="7">
        <v>0</v>
      </c>
      <c r="M18" s="5">
        <f t="shared" si="1"/>
        <v>180.35999999999999</v>
      </c>
      <c r="N18" s="8">
        <v>0</v>
      </c>
      <c r="O18" s="7">
        <v>3.34</v>
      </c>
      <c r="P18" s="7">
        <v>255</v>
      </c>
      <c r="Q18" s="7">
        <v>70</v>
      </c>
      <c r="R18" s="7">
        <v>48</v>
      </c>
      <c r="S18" s="7"/>
      <c r="T18" s="7"/>
      <c r="U18" s="7">
        <v>0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9</v>
      </c>
      <c r="L19" s="7">
        <v>2</v>
      </c>
      <c r="M19" s="5">
        <f t="shared" si="1"/>
        <v>183.7</v>
      </c>
      <c r="N19" s="8">
        <v>0</v>
      </c>
      <c r="O19" s="7">
        <v>3.34</v>
      </c>
      <c r="P19" s="7">
        <v>240</v>
      </c>
      <c r="Q19" s="7">
        <v>80</v>
      </c>
      <c r="R19" s="7">
        <v>48</v>
      </c>
      <c r="S19" s="7"/>
      <c r="T19" s="7"/>
      <c r="U19" s="7">
        <v>0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9</v>
      </c>
      <c r="L20" s="7">
        <v>4</v>
      </c>
      <c r="M20" s="5">
        <f t="shared" si="1"/>
        <v>187.04</v>
      </c>
      <c r="N20" s="8">
        <v>0</v>
      </c>
      <c r="O20" s="7">
        <v>3.34</v>
      </c>
      <c r="P20" s="7">
        <v>240</v>
      </c>
      <c r="Q20" s="7">
        <v>80</v>
      </c>
      <c r="R20" s="7">
        <v>48</v>
      </c>
      <c r="S20" s="7"/>
      <c r="T20" s="7"/>
      <c r="U20" s="7">
        <v>0</v>
      </c>
      <c r="V20" s="17"/>
      <c r="W20" s="17">
        <v>655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9</v>
      </c>
      <c r="L21" s="7">
        <v>6</v>
      </c>
      <c r="M21" s="5">
        <f t="shared" si="1"/>
        <v>190.38</v>
      </c>
      <c r="N21" s="8">
        <v>0</v>
      </c>
      <c r="O21" s="7">
        <v>3.34</v>
      </c>
      <c r="P21" s="7">
        <v>240</v>
      </c>
      <c r="Q21" s="7">
        <v>75</v>
      </c>
      <c r="R21" s="11">
        <v>48</v>
      </c>
      <c r="S21" s="7"/>
      <c r="T21" s="7"/>
      <c r="U21" s="7">
        <v>0</v>
      </c>
      <c r="V21" s="7"/>
      <c r="W21" s="7">
        <v>647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9</v>
      </c>
      <c r="L22" s="7">
        <v>8</v>
      </c>
      <c r="M22" s="5">
        <f t="shared" si="1"/>
        <v>193.72</v>
      </c>
      <c r="N22" s="8">
        <v>0</v>
      </c>
      <c r="O22" s="7">
        <v>3.34</v>
      </c>
      <c r="P22" s="7">
        <v>240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9</v>
      </c>
      <c r="L23" s="7">
        <v>10</v>
      </c>
      <c r="M23" s="5">
        <f t="shared" si="1"/>
        <v>197.06</v>
      </c>
      <c r="N23" s="8">
        <v>0</v>
      </c>
      <c r="O23" s="7">
        <v>3.34</v>
      </c>
      <c r="P23" s="7">
        <v>250</v>
      </c>
      <c r="Q23" s="7">
        <v>80</v>
      </c>
      <c r="R23" s="7">
        <v>48</v>
      </c>
      <c r="S23" s="7"/>
      <c r="T23" s="7"/>
      <c r="U23" s="7">
        <v>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10</v>
      </c>
      <c r="L24" s="7">
        <v>0</v>
      </c>
      <c r="M24" s="5">
        <f t="shared" si="1"/>
        <v>200.39999999999998</v>
      </c>
      <c r="N24" s="8">
        <v>0</v>
      </c>
      <c r="O24" s="7">
        <v>3.34</v>
      </c>
      <c r="P24" s="7">
        <v>240</v>
      </c>
      <c r="Q24" s="7">
        <v>80</v>
      </c>
      <c r="R24" s="7">
        <v>48</v>
      </c>
      <c r="S24" s="7"/>
      <c r="T24" s="7"/>
      <c r="U24" s="7">
        <v>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4</v>
      </c>
      <c r="L25" s="7">
        <v>9</v>
      </c>
      <c r="M25" s="5">
        <f t="shared" si="1"/>
        <v>95.19</v>
      </c>
      <c r="N25" s="8">
        <v>0</v>
      </c>
      <c r="O25" s="7">
        <v>3.34</v>
      </c>
      <c r="P25" s="7">
        <v>250</v>
      </c>
      <c r="Q25" s="7">
        <v>90</v>
      </c>
      <c r="R25" s="7">
        <v>48</v>
      </c>
      <c r="S25" s="7"/>
      <c r="T25" s="7"/>
      <c r="U25" s="7">
        <v>0</v>
      </c>
      <c r="V25" s="18"/>
      <c r="W25" s="18">
        <v>601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4</v>
      </c>
      <c r="L26" s="7">
        <v>10</v>
      </c>
      <c r="M26" s="5">
        <f t="shared" si="1"/>
        <v>96.86</v>
      </c>
      <c r="N26" s="8">
        <v>0</v>
      </c>
      <c r="O26" s="7">
        <v>1.67</v>
      </c>
      <c r="P26" s="7">
        <v>260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583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5</v>
      </c>
      <c r="L27" s="7">
        <v>0</v>
      </c>
      <c r="M27" s="5">
        <f t="shared" si="1"/>
        <v>100.19999999999999</v>
      </c>
      <c r="N27" s="8">
        <v>0</v>
      </c>
      <c r="O27" s="7">
        <v>3.34</v>
      </c>
      <c r="P27" s="7">
        <v>285</v>
      </c>
      <c r="Q27" s="7">
        <v>50</v>
      </c>
      <c r="R27" s="7">
        <v>48</v>
      </c>
      <c r="S27" s="7"/>
      <c r="T27" s="7"/>
      <c r="U27" s="7">
        <v>0</v>
      </c>
      <c r="V27" s="7"/>
      <c r="W27" s="7">
        <v>500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5</v>
      </c>
      <c r="L28" s="7">
        <v>2</v>
      </c>
      <c r="M28" s="5">
        <f t="shared" si="1"/>
        <v>103.53999999999999</v>
      </c>
      <c r="N28" s="8">
        <v>0</v>
      </c>
      <c r="O28" s="7">
        <v>3.34</v>
      </c>
      <c r="P28" s="7">
        <v>270</v>
      </c>
      <c r="Q28" s="7">
        <v>75</v>
      </c>
      <c r="R28" s="7">
        <v>48</v>
      </c>
      <c r="S28" s="7"/>
      <c r="T28" s="7"/>
      <c r="U28" s="7">
        <v>0</v>
      </c>
      <c r="V28" s="7"/>
      <c r="W28" s="7">
        <v>584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0</v>
      </c>
      <c r="O29" s="7">
        <v>5.01</v>
      </c>
      <c r="P29" s="7">
        <v>260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616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5</v>
      </c>
      <c r="L30" s="7">
        <v>7</v>
      </c>
      <c r="M30" s="5">
        <f t="shared" si="1"/>
        <v>111.89</v>
      </c>
      <c r="N30" s="8">
        <v>0</v>
      </c>
      <c r="O30" s="7">
        <v>3.34</v>
      </c>
      <c r="P30" s="7">
        <v>260</v>
      </c>
      <c r="Q30" s="7">
        <v>75</v>
      </c>
      <c r="R30" s="7">
        <v>48</v>
      </c>
      <c r="S30" s="7"/>
      <c r="T30" s="7"/>
      <c r="U30" s="7">
        <v>0</v>
      </c>
      <c r="V30" s="7"/>
      <c r="W30" s="7">
        <v>595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0</v>
      </c>
      <c r="O31" s="7">
        <v>5.01</v>
      </c>
      <c r="P31" s="7">
        <v>260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634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6</v>
      </c>
      <c r="L32" s="7">
        <v>0</v>
      </c>
      <c r="M32" s="5">
        <f t="shared" si="1"/>
        <v>120.24</v>
      </c>
      <c r="N32" s="8">
        <v>0</v>
      </c>
      <c r="O32" s="7">
        <v>3.34</v>
      </c>
      <c r="P32" s="7">
        <v>270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6</v>
      </c>
      <c r="L33" s="7">
        <v>3</v>
      </c>
      <c r="M33" s="5">
        <f t="shared" si="1"/>
        <v>125.25</v>
      </c>
      <c r="N33" s="8">
        <v>0</v>
      </c>
      <c r="O33" s="7">
        <v>5.01</v>
      </c>
      <c r="P33" s="7">
        <v>260</v>
      </c>
      <c r="Q33" s="7">
        <v>75</v>
      </c>
      <c r="R33" s="7">
        <v>48</v>
      </c>
      <c r="S33" s="7"/>
      <c r="T33" s="7"/>
      <c r="U33" s="7">
        <v>0</v>
      </c>
      <c r="V33" s="7"/>
      <c r="W33" s="7">
        <v>632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6</v>
      </c>
      <c r="L34" s="7">
        <v>6</v>
      </c>
      <c r="M34" s="5">
        <f t="shared" si="1"/>
        <v>130.26</v>
      </c>
      <c r="N34" s="8">
        <v>0</v>
      </c>
      <c r="O34" s="7">
        <v>5.01</v>
      </c>
      <c r="P34" s="7">
        <v>275</v>
      </c>
      <c r="Q34" s="7">
        <v>85</v>
      </c>
      <c r="R34" s="7">
        <v>48</v>
      </c>
      <c r="S34" s="7"/>
      <c r="T34" s="7"/>
      <c r="U34" s="7">
        <v>0</v>
      </c>
      <c r="V34" s="7"/>
      <c r="W34" s="7">
        <v>617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6</v>
      </c>
      <c r="L35" s="7">
        <v>9</v>
      </c>
      <c r="M35" s="5">
        <f>(K35*12+L35)*1.67</f>
        <v>135.26999999999998</v>
      </c>
      <c r="N35" s="8">
        <v>0</v>
      </c>
      <c r="O35" s="7">
        <v>5.01</v>
      </c>
      <c r="P35" s="7">
        <v>260</v>
      </c>
      <c r="Q35" s="7">
        <v>75</v>
      </c>
      <c r="R35" s="7">
        <v>48</v>
      </c>
      <c r="S35" s="7"/>
      <c r="T35" s="7"/>
      <c r="U35" s="7">
        <v>0</v>
      </c>
      <c r="V35" s="7"/>
      <c r="W35" s="7">
        <v>648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6</v>
      </c>
      <c r="L36" s="7">
        <v>11</v>
      </c>
      <c r="M36" s="5">
        <f>(K36*12+L36)*1.67</f>
        <v>138.60999999999999</v>
      </c>
      <c r="N36" s="8">
        <v>0</v>
      </c>
      <c r="O36" s="7">
        <v>3.34</v>
      </c>
      <c r="P36" s="7">
        <v>250</v>
      </c>
      <c r="Q36" s="7">
        <v>70</v>
      </c>
      <c r="R36" s="7">
        <v>48</v>
      </c>
      <c r="S36" s="7"/>
      <c r="T36" s="7"/>
      <c r="U36" s="7">
        <v>22</v>
      </c>
      <c r="V36" s="7"/>
      <c r="W36" s="7">
        <v>582</v>
      </c>
      <c r="X36" s="99" t="s">
        <v>110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7</v>
      </c>
      <c r="L37" s="7">
        <v>3</v>
      </c>
      <c r="M37" s="5">
        <f>(K37*12+L37)*1.67</f>
        <v>145.29</v>
      </c>
      <c r="N37" s="8">
        <v>0</v>
      </c>
      <c r="O37" s="7">
        <v>6.68</v>
      </c>
      <c r="P37" s="7">
        <v>250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684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7</v>
      </c>
      <c r="L38" s="7">
        <v>6</v>
      </c>
      <c r="M38" s="5">
        <f>(K38*12+L38)*1.67</f>
        <v>150.29999999999998</v>
      </c>
      <c r="N38" s="8">
        <v>0</v>
      </c>
      <c r="O38" s="7">
        <v>5.01</v>
      </c>
      <c r="P38" s="7">
        <v>270</v>
      </c>
      <c r="Q38" s="7">
        <v>50</v>
      </c>
      <c r="R38" s="7">
        <v>48</v>
      </c>
      <c r="S38" s="7"/>
      <c r="T38" s="7"/>
      <c r="U38" s="7">
        <v>0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110.22000000000007</v>
      </c>
      <c r="T40" s="19" t="s">
        <v>26</v>
      </c>
      <c r="U40" s="12">
        <f>SUM(U9:U39)</f>
        <v>22</v>
      </c>
      <c r="V40" s="12">
        <f>SUM(V9:V39)</f>
        <v>0</v>
      </c>
      <c r="W40" s="12">
        <f>SUM(W9:W39)</f>
        <v>18770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1340.67</v>
      </c>
      <c r="S42" t="s">
        <v>44</v>
      </c>
      <c r="U42" s="6">
        <f>SUM(U40:U41)</f>
        <v>105843</v>
      </c>
      <c r="V42" s="6">
        <f>SUM(V40:V41)</f>
        <v>0</v>
      </c>
      <c r="W42" s="6">
        <f>SUM(W40:W41)</f>
        <v>352039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109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9" si="0">(B8*12+C8)*1.67</f>
        <v>108.55</v>
      </c>
      <c r="E8" s="3"/>
      <c r="F8" s="3"/>
      <c r="G8" s="4"/>
      <c r="H8" s="3"/>
      <c r="I8" s="7"/>
      <c r="J8" s="4"/>
      <c r="K8" s="3">
        <v>7</v>
      </c>
      <c r="L8" s="7">
        <v>6</v>
      </c>
      <c r="M8" s="5">
        <f t="shared" ref="M8:M34" si="1">(K8*12+L8)*1.67</f>
        <v>150.29999999999998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7</v>
      </c>
      <c r="L9" s="7">
        <v>9</v>
      </c>
      <c r="M9" s="5">
        <f t="shared" si="1"/>
        <v>155.31</v>
      </c>
      <c r="N9" s="8">
        <v>0</v>
      </c>
      <c r="O9" s="7">
        <v>5.01</v>
      </c>
      <c r="P9" s="7">
        <v>280</v>
      </c>
      <c r="Q9" s="7">
        <v>75</v>
      </c>
      <c r="R9" s="7">
        <v>48</v>
      </c>
      <c r="S9" s="7"/>
      <c r="T9" s="7"/>
      <c r="U9" s="7">
        <v>0</v>
      </c>
      <c r="V9" s="7"/>
      <c r="W9" s="7">
        <v>468</v>
      </c>
      <c r="X9" s="9">
        <v>43965</v>
      </c>
      <c r="Y9" s="7" t="s">
        <v>69</v>
      </c>
      <c r="Z9" s="7">
        <v>11257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0</v>
      </c>
      <c r="O10" s="7">
        <v>5.01</v>
      </c>
      <c r="P10" s="7">
        <v>255</v>
      </c>
      <c r="Q10" s="7">
        <v>80</v>
      </c>
      <c r="R10" s="7">
        <v>48</v>
      </c>
      <c r="S10" s="7"/>
      <c r="T10" s="7"/>
      <c r="U10" s="7">
        <v>0</v>
      </c>
      <c r="V10" s="7"/>
      <c r="W10" s="7">
        <v>652</v>
      </c>
      <c r="X10" s="9">
        <v>43980</v>
      </c>
      <c r="Y10" s="7" t="s">
        <v>69</v>
      </c>
      <c r="Z10" s="7">
        <v>11257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8</v>
      </c>
      <c r="L11" s="7">
        <v>5</v>
      </c>
      <c r="M11" s="5">
        <f t="shared" si="1"/>
        <v>168.67</v>
      </c>
      <c r="N11" s="8">
        <v>0</v>
      </c>
      <c r="O11" s="7">
        <v>8.35</v>
      </c>
      <c r="P11" s="7">
        <v>250</v>
      </c>
      <c r="Q11" s="7">
        <v>80</v>
      </c>
      <c r="R11" s="7">
        <v>48</v>
      </c>
      <c r="S11" s="7"/>
      <c r="T11" s="7"/>
      <c r="U11" s="7">
        <v>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8</v>
      </c>
      <c r="M12" s="5">
        <f t="shared" si="1"/>
        <v>173.68</v>
      </c>
      <c r="N12" s="8">
        <v>0</v>
      </c>
      <c r="O12" s="7">
        <v>5.01</v>
      </c>
      <c r="P12" s="7">
        <v>260</v>
      </c>
      <c r="Q12" s="7">
        <v>60</v>
      </c>
      <c r="R12" s="7">
        <v>48</v>
      </c>
      <c r="S12" s="7"/>
      <c r="T12" s="7"/>
      <c r="U12" s="7">
        <v>0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0</v>
      </c>
      <c r="O13" s="7">
        <v>5.01</v>
      </c>
      <c r="P13" s="7">
        <v>265</v>
      </c>
      <c r="Q13" s="7">
        <v>65</v>
      </c>
      <c r="R13" s="7">
        <v>48</v>
      </c>
      <c r="S13" s="7"/>
      <c r="T13" s="7"/>
      <c r="U13" s="7">
        <v>0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9</v>
      </c>
      <c r="L14" s="7">
        <v>3</v>
      </c>
      <c r="M14" s="5">
        <f t="shared" si="1"/>
        <v>185.37</v>
      </c>
      <c r="N14" s="8">
        <v>0</v>
      </c>
      <c r="O14" s="7">
        <v>6.68</v>
      </c>
      <c r="P14" s="7">
        <v>250</v>
      </c>
      <c r="Q14" s="7">
        <v>75</v>
      </c>
      <c r="R14" s="7">
        <v>48</v>
      </c>
      <c r="S14" s="7"/>
      <c r="T14" s="7"/>
      <c r="U14" s="7">
        <v>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9</v>
      </c>
      <c r="L15" s="7">
        <v>8</v>
      </c>
      <c r="M15" s="5">
        <f t="shared" si="1"/>
        <v>193.72</v>
      </c>
      <c r="N15" s="8">
        <v>0</v>
      </c>
      <c r="O15" s="7">
        <v>5.01</v>
      </c>
      <c r="P15" s="7">
        <v>260</v>
      </c>
      <c r="Q15" s="7">
        <v>80</v>
      </c>
      <c r="R15" s="7">
        <v>48</v>
      </c>
      <c r="S15" s="7"/>
      <c r="T15" s="7"/>
      <c r="U15" s="7">
        <v>0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10</v>
      </c>
      <c r="L16" s="7">
        <v>1</v>
      </c>
      <c r="M16" s="5">
        <f t="shared" si="1"/>
        <v>202.07</v>
      </c>
      <c r="N16" s="8">
        <v>0</v>
      </c>
      <c r="O16" s="7">
        <v>8.35</v>
      </c>
      <c r="P16" s="7">
        <v>260</v>
      </c>
      <c r="Q16" s="7">
        <v>65</v>
      </c>
      <c r="R16" s="7">
        <v>48</v>
      </c>
      <c r="S16" s="7"/>
      <c r="T16" s="7"/>
      <c r="U16" s="7">
        <v>0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10</v>
      </c>
      <c r="L17" s="7">
        <v>4</v>
      </c>
      <c r="M17" s="5">
        <f t="shared" si="1"/>
        <v>207.07999999999998</v>
      </c>
      <c r="N17" s="8">
        <v>0</v>
      </c>
      <c r="O17" s="7">
        <v>5.01</v>
      </c>
      <c r="P17" s="7">
        <v>275</v>
      </c>
      <c r="Q17" s="7">
        <v>90</v>
      </c>
      <c r="R17" s="7">
        <v>48</v>
      </c>
      <c r="S17" s="7"/>
      <c r="T17" s="7"/>
      <c r="U17" s="7">
        <v>0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10</v>
      </c>
      <c r="L18" s="7">
        <v>6</v>
      </c>
      <c r="M18" s="5">
        <f t="shared" si="1"/>
        <v>210.42</v>
      </c>
      <c r="N18" s="8">
        <v>0</v>
      </c>
      <c r="O18" s="7">
        <v>3.34</v>
      </c>
      <c r="P18" s="7">
        <v>290</v>
      </c>
      <c r="Q18" s="7">
        <v>100</v>
      </c>
      <c r="R18" s="7">
        <v>48</v>
      </c>
      <c r="S18" s="7"/>
      <c r="T18" s="7"/>
      <c r="U18" s="7">
        <v>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10</v>
      </c>
      <c r="L19" s="7">
        <v>11</v>
      </c>
      <c r="M19" s="5">
        <f t="shared" si="1"/>
        <v>218.76999999999998</v>
      </c>
      <c r="N19" s="8">
        <v>0</v>
      </c>
      <c r="O19" s="7">
        <v>8.35</v>
      </c>
      <c r="P19" s="7">
        <v>275</v>
      </c>
      <c r="Q19" s="7">
        <v>55</v>
      </c>
      <c r="R19" s="7">
        <v>48</v>
      </c>
      <c r="S19" s="7"/>
      <c r="T19" s="7"/>
      <c r="U19" s="7">
        <v>0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3</v>
      </c>
      <c r="M20" s="5">
        <f t="shared" si="1"/>
        <v>225.45</v>
      </c>
      <c r="N20" s="8">
        <v>0</v>
      </c>
      <c r="O20" s="7">
        <v>6.68</v>
      </c>
      <c r="P20" s="7">
        <v>250</v>
      </c>
      <c r="Q20" s="7">
        <v>90</v>
      </c>
      <c r="R20" s="7">
        <v>48</v>
      </c>
      <c r="S20" s="7"/>
      <c r="T20" s="7"/>
      <c r="U20" s="7">
        <v>0</v>
      </c>
      <c r="V20" s="17"/>
      <c r="W20" s="17">
        <v>729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5</v>
      </c>
      <c r="L21" s="7">
        <v>1</v>
      </c>
      <c r="M21" s="5">
        <f t="shared" si="1"/>
        <v>101.86999999999999</v>
      </c>
      <c r="N21" s="8">
        <v>0</v>
      </c>
      <c r="O21" s="7">
        <v>6.68</v>
      </c>
      <c r="P21" s="7">
        <v>260</v>
      </c>
      <c r="Q21" s="7">
        <v>60</v>
      </c>
      <c r="R21" s="11">
        <v>48</v>
      </c>
      <c r="S21" s="7"/>
      <c r="T21" s="7"/>
      <c r="U21" s="7">
        <v>0</v>
      </c>
      <c r="V21" s="7"/>
      <c r="W21" s="7">
        <v>623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5</v>
      </c>
      <c r="L22" s="7">
        <v>5</v>
      </c>
      <c r="M22" s="5">
        <f t="shared" si="1"/>
        <v>108.55</v>
      </c>
      <c r="N22" s="8">
        <v>0</v>
      </c>
      <c r="O22" s="7">
        <v>6.68</v>
      </c>
      <c r="P22" s="7">
        <v>250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5</v>
      </c>
      <c r="L23" s="7">
        <v>10</v>
      </c>
      <c r="M23" s="5">
        <f t="shared" si="1"/>
        <v>116.89999999999999</v>
      </c>
      <c r="N23" s="8">
        <v>0</v>
      </c>
      <c r="O23" s="7">
        <v>8.35</v>
      </c>
      <c r="P23" s="7">
        <v>260</v>
      </c>
      <c r="Q23" s="7">
        <v>75</v>
      </c>
      <c r="R23" s="7">
        <v>48</v>
      </c>
      <c r="S23" s="7"/>
      <c r="T23" s="7"/>
      <c r="U23" s="7">
        <v>0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6</v>
      </c>
      <c r="L24" s="7">
        <v>3</v>
      </c>
      <c r="M24" s="5">
        <f t="shared" si="1"/>
        <v>125.25</v>
      </c>
      <c r="N24" s="8">
        <v>0</v>
      </c>
      <c r="O24" s="7">
        <v>8.35</v>
      </c>
      <c r="P24" s="7">
        <v>255</v>
      </c>
      <c r="Q24" s="7">
        <v>65</v>
      </c>
      <c r="R24" s="7">
        <v>48</v>
      </c>
      <c r="S24" s="7"/>
      <c r="T24" s="7"/>
      <c r="U24" s="7">
        <v>0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6</v>
      </c>
      <c r="L25" s="7">
        <v>7</v>
      </c>
      <c r="M25" s="5">
        <f t="shared" si="1"/>
        <v>131.93</v>
      </c>
      <c r="N25" s="8">
        <v>0</v>
      </c>
      <c r="O25" s="7">
        <v>6.68</v>
      </c>
      <c r="P25" s="7">
        <v>260</v>
      </c>
      <c r="Q25" s="7">
        <v>65</v>
      </c>
      <c r="R25" s="7">
        <v>48</v>
      </c>
      <c r="S25" s="7"/>
      <c r="T25" s="7"/>
      <c r="U25" s="7">
        <v>0</v>
      </c>
      <c r="V25" s="18"/>
      <c r="W25" s="18">
        <v>655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7</v>
      </c>
      <c r="L26" s="7">
        <v>0</v>
      </c>
      <c r="M26" s="5">
        <f t="shared" si="1"/>
        <v>140.28</v>
      </c>
      <c r="N26" s="8">
        <v>0</v>
      </c>
      <c r="O26" s="7">
        <v>8.35</v>
      </c>
      <c r="P26" s="7">
        <v>270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533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5</v>
      </c>
      <c r="M27" s="5">
        <f t="shared" si="1"/>
        <v>148.63</v>
      </c>
      <c r="N27" s="8">
        <v>0</v>
      </c>
      <c r="O27" s="7">
        <v>8.35</v>
      </c>
      <c r="P27" s="7">
        <v>270</v>
      </c>
      <c r="Q27" s="7">
        <v>70</v>
      </c>
      <c r="R27" s="7">
        <v>48</v>
      </c>
      <c r="S27" s="7"/>
      <c r="T27" s="7"/>
      <c r="U27" s="7">
        <v>0</v>
      </c>
      <c r="V27" s="7"/>
      <c r="W27" s="7">
        <v>647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8</v>
      </c>
      <c r="M28" s="5">
        <f t="shared" si="1"/>
        <v>153.63999999999999</v>
      </c>
      <c r="N28" s="8">
        <v>0</v>
      </c>
      <c r="O28" s="7">
        <v>5.01</v>
      </c>
      <c r="P28" s="7">
        <v>280</v>
      </c>
      <c r="Q28" s="7">
        <v>55</v>
      </c>
      <c r="R28" s="7">
        <v>48</v>
      </c>
      <c r="S28" s="7"/>
      <c r="T28" s="7"/>
      <c r="U28" s="7">
        <v>0</v>
      </c>
      <c r="V28" s="7"/>
      <c r="W28" s="7">
        <v>548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7</v>
      </c>
      <c r="L29" s="7">
        <v>8</v>
      </c>
      <c r="M29" s="5">
        <f t="shared" si="1"/>
        <v>153.63999999999999</v>
      </c>
      <c r="N29" s="8">
        <v>0</v>
      </c>
      <c r="O29" s="7">
        <v>0</v>
      </c>
      <c r="P29" s="7">
        <v>420</v>
      </c>
      <c r="Q29" s="7">
        <v>420</v>
      </c>
      <c r="R29" s="7">
        <v>48</v>
      </c>
      <c r="S29" s="7"/>
      <c r="T29" s="7"/>
      <c r="U29" s="7">
        <v>0</v>
      </c>
      <c r="V29" s="7"/>
      <c r="W29" s="7">
        <v>40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7</v>
      </c>
      <c r="L30" s="7">
        <v>11</v>
      </c>
      <c r="M30" s="5">
        <f t="shared" si="1"/>
        <v>158.65</v>
      </c>
      <c r="N30" s="8">
        <v>0</v>
      </c>
      <c r="O30" s="7">
        <v>5.01</v>
      </c>
      <c r="P30" s="7">
        <v>290</v>
      </c>
      <c r="Q30" s="7">
        <v>65</v>
      </c>
      <c r="R30" s="7">
        <v>48</v>
      </c>
      <c r="S30" s="7"/>
      <c r="T30" s="7"/>
      <c r="U30" s="7">
        <v>0</v>
      </c>
      <c r="V30" s="7"/>
      <c r="W30" s="7">
        <v>648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8</v>
      </c>
      <c r="L31" s="7">
        <v>3</v>
      </c>
      <c r="M31" s="5">
        <f t="shared" si="1"/>
        <v>165.32999999999998</v>
      </c>
      <c r="N31" s="8">
        <v>0</v>
      </c>
      <c r="O31" s="7">
        <v>6.68</v>
      </c>
      <c r="P31" s="7">
        <v>250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629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8</v>
      </c>
      <c r="L32" s="7">
        <v>7</v>
      </c>
      <c r="M32" s="5">
        <f t="shared" si="1"/>
        <v>172.01</v>
      </c>
      <c r="N32" s="8">
        <v>0</v>
      </c>
      <c r="O32" s="7">
        <v>6.68</v>
      </c>
      <c r="P32" s="7">
        <v>265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625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8</v>
      </c>
      <c r="L33" s="7">
        <v>11</v>
      </c>
      <c r="M33" s="5">
        <f t="shared" si="1"/>
        <v>178.69</v>
      </c>
      <c r="N33" s="8">
        <v>0</v>
      </c>
      <c r="O33" s="7">
        <v>6.68</v>
      </c>
      <c r="P33" s="7">
        <v>260</v>
      </c>
      <c r="Q33" s="7">
        <v>70</v>
      </c>
      <c r="R33" s="7">
        <v>48</v>
      </c>
      <c r="S33" s="7"/>
      <c r="T33" s="7"/>
      <c r="U33" s="7">
        <v>0</v>
      </c>
      <c r="V33" s="7"/>
      <c r="W33" s="7">
        <v>671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5.01</v>
      </c>
      <c r="P34" s="7">
        <v>270</v>
      </c>
      <c r="Q34" s="7">
        <v>60</v>
      </c>
      <c r="R34" s="7">
        <v>48</v>
      </c>
      <c r="S34" s="7"/>
      <c r="T34" s="7"/>
      <c r="U34" s="7">
        <v>0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2</v>
      </c>
      <c r="L35" s="7">
        <v>11</v>
      </c>
      <c r="M35" s="5">
        <f>(K35*12+L35)*1.67</f>
        <v>58.449999999999996</v>
      </c>
      <c r="N35" s="8">
        <v>0</v>
      </c>
      <c r="O35" s="7">
        <v>5.01</v>
      </c>
      <c r="P35" s="7">
        <v>300</v>
      </c>
      <c r="Q35" s="7">
        <v>60</v>
      </c>
      <c r="R35" s="7">
        <v>48</v>
      </c>
      <c r="S35" s="7"/>
      <c r="T35" s="7"/>
      <c r="U35" s="7">
        <v>0</v>
      </c>
      <c r="V35" s="7"/>
      <c r="W35" s="7">
        <v>625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3</v>
      </c>
      <c r="L36" s="7">
        <v>2</v>
      </c>
      <c r="M36" s="5">
        <f>(K36*12+L36)*1.67</f>
        <v>63.459999999999994</v>
      </c>
      <c r="N36" s="8">
        <v>0</v>
      </c>
      <c r="O36" s="7">
        <v>5.01</v>
      </c>
      <c r="P36" s="7"/>
      <c r="Q36" s="7"/>
      <c r="R36" s="7"/>
      <c r="S36" s="7"/>
      <c r="T36" s="7"/>
      <c r="U36" s="7">
        <v>0</v>
      </c>
      <c r="V36" s="7"/>
      <c r="W36" s="7"/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3</v>
      </c>
      <c r="L37" s="7">
        <v>5</v>
      </c>
      <c r="M37" s="5">
        <f>(K37*12+L37)*1.67</f>
        <v>68.47</v>
      </c>
      <c r="N37" s="8">
        <v>0</v>
      </c>
      <c r="O37" s="7">
        <v>5.01</v>
      </c>
      <c r="P37" s="7">
        <v>270</v>
      </c>
      <c r="Q37" s="7">
        <v>100</v>
      </c>
      <c r="R37" s="7">
        <v>48</v>
      </c>
      <c r="S37" s="7"/>
      <c r="T37" s="7"/>
      <c r="U37" s="7">
        <v>0</v>
      </c>
      <c r="V37" s="7"/>
      <c r="W37" s="7">
        <v>598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3</v>
      </c>
      <c r="L38" s="7">
        <v>10</v>
      </c>
      <c r="M38" s="5">
        <f>(K38*12+L38)*1.67</f>
        <v>76.819999999999993</v>
      </c>
      <c r="N38" s="8">
        <v>0</v>
      </c>
      <c r="O38" s="7">
        <v>8.35</v>
      </c>
      <c r="P38" s="7">
        <v>265</v>
      </c>
      <c r="Q38" s="7">
        <v>70</v>
      </c>
      <c r="R38" s="7">
        <v>48</v>
      </c>
      <c r="S38" s="7"/>
      <c r="T38" s="7"/>
      <c r="U38" s="7">
        <v>0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 t="shared" si="0"/>
        <v>108.55</v>
      </c>
      <c r="E39" s="3"/>
      <c r="F39" s="3"/>
      <c r="G39" s="4"/>
      <c r="H39" s="3"/>
      <c r="I39" s="7"/>
      <c r="J39" s="4"/>
      <c r="K39" s="3">
        <v>4</v>
      </c>
      <c r="L39" s="7">
        <v>2</v>
      </c>
      <c r="M39" s="5">
        <f>(K39*12+L39)*1.67</f>
        <v>83.5</v>
      </c>
      <c r="N39" s="8">
        <v>0</v>
      </c>
      <c r="O39" s="7">
        <v>6.68</v>
      </c>
      <c r="P39" s="7">
        <v>250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641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190.37999999999994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18131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1420.83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351400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42"/>
  <sheetViews>
    <sheetView showGridLines="0" topLeftCell="A5" zoomScale="82" zoomScaleNormal="82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4</v>
      </c>
      <c r="L8" s="7">
        <v>2</v>
      </c>
      <c r="M8" s="5">
        <f t="shared" ref="M8:M34" si="1">(K8*12+L8)*1.67</f>
        <v>83.5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3</v>
      </c>
      <c r="L9" s="7">
        <v>1</v>
      </c>
      <c r="M9" s="5">
        <f t="shared" si="1"/>
        <v>61.79</v>
      </c>
      <c r="N9" s="8">
        <v>0</v>
      </c>
      <c r="O9" s="7">
        <v>8.35</v>
      </c>
      <c r="P9" s="7">
        <v>280</v>
      </c>
      <c r="Q9" s="7">
        <v>55</v>
      </c>
      <c r="R9" s="7">
        <v>48</v>
      </c>
      <c r="S9" s="7"/>
      <c r="T9" s="7"/>
      <c r="U9" s="7">
        <v>0</v>
      </c>
      <c r="V9" s="7"/>
      <c r="W9" s="7">
        <v>582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3</v>
      </c>
      <c r="L10" s="7">
        <v>3</v>
      </c>
      <c r="M10" s="5">
        <f t="shared" si="1"/>
        <v>65.13</v>
      </c>
      <c r="N10" s="8">
        <v>0</v>
      </c>
      <c r="O10" s="7">
        <v>3.34</v>
      </c>
      <c r="P10" s="7">
        <v>360</v>
      </c>
      <c r="Q10" s="7">
        <v>360</v>
      </c>
      <c r="R10" s="7">
        <v>48</v>
      </c>
      <c r="S10" s="7"/>
      <c r="T10" s="7"/>
      <c r="U10" s="7">
        <v>0</v>
      </c>
      <c r="V10" s="7"/>
      <c r="W10" s="7">
        <v>375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3</v>
      </c>
      <c r="L11" s="7">
        <v>3</v>
      </c>
      <c r="M11" s="5">
        <f t="shared" si="1"/>
        <v>65.13</v>
      </c>
      <c r="N11" s="8">
        <v>0</v>
      </c>
      <c r="O11" s="7">
        <v>0</v>
      </c>
      <c r="P11" s="7">
        <v>420</v>
      </c>
      <c r="Q11" s="7">
        <v>420</v>
      </c>
      <c r="R11" s="7">
        <v>48</v>
      </c>
      <c r="S11" s="7"/>
      <c r="T11" s="7"/>
      <c r="U11" s="7">
        <v>0</v>
      </c>
      <c r="V11" s="7"/>
      <c r="W11" s="7">
        <v>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3</v>
      </c>
      <c r="L12" s="7">
        <v>7</v>
      </c>
      <c r="M12" s="5">
        <f t="shared" si="1"/>
        <v>71.81</v>
      </c>
      <c r="N12" s="8">
        <v>0</v>
      </c>
      <c r="O12" s="7">
        <v>6.68</v>
      </c>
      <c r="P12" s="7">
        <v>290</v>
      </c>
      <c r="Q12" s="7">
        <v>60</v>
      </c>
      <c r="R12" s="7">
        <v>48</v>
      </c>
      <c r="S12" s="7"/>
      <c r="T12" s="7"/>
      <c r="U12" s="7">
        <v>0</v>
      </c>
      <c r="V12" s="7"/>
      <c r="W12" s="7">
        <v>680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3</v>
      </c>
      <c r="L13" s="7">
        <v>9</v>
      </c>
      <c r="M13" s="5">
        <f t="shared" si="1"/>
        <v>75.149999999999991</v>
      </c>
      <c r="N13" s="8">
        <v>0</v>
      </c>
      <c r="O13" s="7">
        <v>3.34</v>
      </c>
      <c r="P13" s="7">
        <v>270</v>
      </c>
      <c r="Q13" s="7">
        <v>80</v>
      </c>
      <c r="R13" s="7">
        <v>48</v>
      </c>
      <c r="S13" s="7"/>
      <c r="T13" s="7"/>
      <c r="U13" s="7">
        <v>0</v>
      </c>
      <c r="V13" s="7"/>
      <c r="W13" s="7">
        <v>583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4</v>
      </c>
      <c r="L14" s="7">
        <v>0</v>
      </c>
      <c r="M14" s="5">
        <f t="shared" si="1"/>
        <v>80.16</v>
      </c>
      <c r="N14" s="8">
        <v>0</v>
      </c>
      <c r="O14" s="7">
        <v>5.01</v>
      </c>
      <c r="P14" s="7">
        <v>280</v>
      </c>
      <c r="Q14" s="7">
        <v>80</v>
      </c>
      <c r="R14" s="7">
        <v>48</v>
      </c>
      <c r="S14" s="7"/>
      <c r="T14" s="7"/>
      <c r="U14" s="7">
        <v>0</v>
      </c>
      <c r="V14" s="7"/>
      <c r="W14" s="7">
        <v>656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4</v>
      </c>
      <c r="L15" s="7">
        <v>3</v>
      </c>
      <c r="M15" s="5">
        <f t="shared" si="1"/>
        <v>85.17</v>
      </c>
      <c r="N15" s="8">
        <v>0</v>
      </c>
      <c r="O15" s="7">
        <v>5.01</v>
      </c>
      <c r="P15" s="7">
        <v>260</v>
      </c>
      <c r="Q15" s="7">
        <v>90</v>
      </c>
      <c r="R15" s="7">
        <v>48</v>
      </c>
      <c r="S15" s="7"/>
      <c r="T15" s="7"/>
      <c r="U15" s="7">
        <v>0</v>
      </c>
      <c r="V15" s="7"/>
      <c r="W15" s="7">
        <v>597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4</v>
      </c>
      <c r="L16" s="7">
        <v>6</v>
      </c>
      <c r="M16" s="5">
        <f t="shared" si="1"/>
        <v>90.179999999999993</v>
      </c>
      <c r="N16" s="8">
        <v>0</v>
      </c>
      <c r="O16" s="7">
        <v>5.01</v>
      </c>
      <c r="P16" s="7">
        <v>250</v>
      </c>
      <c r="Q16" s="7">
        <v>80</v>
      </c>
      <c r="R16" s="7">
        <v>48</v>
      </c>
      <c r="S16" s="7"/>
      <c r="T16" s="7"/>
      <c r="U16" s="7">
        <v>0</v>
      </c>
      <c r="V16" s="7"/>
      <c r="W16" s="7">
        <v>661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10</v>
      </c>
      <c r="M17" s="5">
        <f t="shared" si="1"/>
        <v>96.86</v>
      </c>
      <c r="N17" s="8">
        <v>0</v>
      </c>
      <c r="O17" s="7">
        <v>6.68</v>
      </c>
      <c r="P17" s="7">
        <v>240</v>
      </c>
      <c r="Q17" s="7">
        <v>75</v>
      </c>
      <c r="R17" s="7">
        <v>48</v>
      </c>
      <c r="S17" s="7"/>
      <c r="T17" s="7"/>
      <c r="U17" s="7">
        <v>0</v>
      </c>
      <c r="V17" s="7"/>
      <c r="W17" s="7">
        <v>630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5</v>
      </c>
      <c r="L18" s="7">
        <v>0</v>
      </c>
      <c r="M18" s="5">
        <f t="shared" si="1"/>
        <v>100.19999999999999</v>
      </c>
      <c r="N18" s="8">
        <v>0</v>
      </c>
      <c r="O18" s="7">
        <v>3.34</v>
      </c>
      <c r="P18" s="7">
        <v>275</v>
      </c>
      <c r="Q18" s="7">
        <v>50</v>
      </c>
      <c r="R18" s="7">
        <v>48</v>
      </c>
      <c r="S18" s="7"/>
      <c r="T18" s="7"/>
      <c r="U18" s="7">
        <v>0</v>
      </c>
      <c r="V18" s="7"/>
      <c r="W18" s="7">
        <v>534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5</v>
      </c>
      <c r="L19" s="7">
        <v>2</v>
      </c>
      <c r="M19" s="5">
        <f t="shared" si="1"/>
        <v>103.53999999999999</v>
      </c>
      <c r="N19" s="8">
        <v>0</v>
      </c>
      <c r="O19" s="7">
        <v>3.34</v>
      </c>
      <c r="P19" s="7">
        <v>260</v>
      </c>
      <c r="Q19" s="7">
        <v>75</v>
      </c>
      <c r="R19" s="7">
        <v>48</v>
      </c>
      <c r="S19" s="7"/>
      <c r="T19" s="7"/>
      <c r="U19" s="7">
        <v>0</v>
      </c>
      <c r="V19" s="7"/>
      <c r="W19" s="7">
        <v>536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5</v>
      </c>
      <c r="L20" s="7">
        <v>4</v>
      </c>
      <c r="M20" s="5">
        <f t="shared" si="1"/>
        <v>106.88</v>
      </c>
      <c r="N20" s="8">
        <v>0</v>
      </c>
      <c r="O20" s="7">
        <v>3.34</v>
      </c>
      <c r="P20" s="7">
        <v>290</v>
      </c>
      <c r="Q20" s="7">
        <v>40</v>
      </c>
      <c r="R20" s="7">
        <v>48</v>
      </c>
      <c r="S20" s="7"/>
      <c r="T20" s="7"/>
      <c r="U20" s="7">
        <v>0</v>
      </c>
      <c r="V20" s="17"/>
      <c r="W20" s="17">
        <v>527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5</v>
      </c>
      <c r="L21" s="7">
        <v>9</v>
      </c>
      <c r="M21" s="5">
        <f t="shared" si="1"/>
        <v>115.22999999999999</v>
      </c>
      <c r="N21" s="8">
        <v>0</v>
      </c>
      <c r="O21" s="7">
        <v>8.35</v>
      </c>
      <c r="P21" s="7">
        <v>280</v>
      </c>
      <c r="Q21" s="7">
        <v>100</v>
      </c>
      <c r="R21" s="11">
        <v>48</v>
      </c>
      <c r="S21" s="7"/>
      <c r="T21" s="7"/>
      <c r="U21" s="7">
        <v>0</v>
      </c>
      <c r="V21" s="7"/>
      <c r="W21" s="7">
        <v>484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5.01</v>
      </c>
      <c r="P22" s="7">
        <v>265</v>
      </c>
      <c r="Q22" s="7">
        <v>100</v>
      </c>
      <c r="R22" s="7">
        <v>48</v>
      </c>
      <c r="S22" s="7"/>
      <c r="T22" s="7"/>
      <c r="U22" s="7">
        <v>0</v>
      </c>
      <c r="V22" s="7"/>
      <c r="W22" s="7">
        <v>613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6</v>
      </c>
      <c r="L23" s="7">
        <v>4</v>
      </c>
      <c r="M23" s="5">
        <f t="shared" si="1"/>
        <v>126.91999999999999</v>
      </c>
      <c r="N23" s="8">
        <v>0</v>
      </c>
      <c r="O23" s="7">
        <v>6.68</v>
      </c>
      <c r="P23" s="7">
        <v>260</v>
      </c>
      <c r="Q23" s="7">
        <v>70</v>
      </c>
      <c r="R23" s="7">
        <v>48</v>
      </c>
      <c r="S23" s="7"/>
      <c r="T23" s="7"/>
      <c r="U23" s="7">
        <v>0</v>
      </c>
      <c r="V23" s="7"/>
      <c r="W23" s="7">
        <v>566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6</v>
      </c>
      <c r="L24" s="7">
        <v>7</v>
      </c>
      <c r="M24" s="5">
        <f t="shared" si="1"/>
        <v>131.93</v>
      </c>
      <c r="N24" s="8">
        <v>0</v>
      </c>
      <c r="O24" s="7">
        <v>5.01</v>
      </c>
      <c r="P24" s="7">
        <v>270</v>
      </c>
      <c r="Q24" s="7">
        <v>50</v>
      </c>
      <c r="R24" s="7">
        <v>48</v>
      </c>
      <c r="S24" s="7"/>
      <c r="T24" s="7"/>
      <c r="U24" s="7">
        <v>0</v>
      </c>
      <c r="V24" s="7"/>
      <c r="W24" s="7">
        <v>555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6</v>
      </c>
      <c r="L25" s="7">
        <v>9</v>
      </c>
      <c r="M25" s="5">
        <f t="shared" si="1"/>
        <v>135.26999999999998</v>
      </c>
      <c r="N25" s="8">
        <v>0</v>
      </c>
      <c r="O25" s="7">
        <v>3.34</v>
      </c>
      <c r="P25" s="7">
        <v>260</v>
      </c>
      <c r="Q25" s="7">
        <v>90</v>
      </c>
      <c r="R25" s="7">
        <v>48</v>
      </c>
      <c r="S25" s="7"/>
      <c r="T25" s="7"/>
      <c r="U25" s="7">
        <v>0</v>
      </c>
      <c r="V25" s="18"/>
      <c r="W25" s="18">
        <v>479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7</v>
      </c>
      <c r="L26" s="7">
        <v>0</v>
      </c>
      <c r="M26" s="5">
        <f t="shared" si="1"/>
        <v>140.28</v>
      </c>
      <c r="N26" s="8">
        <v>0</v>
      </c>
      <c r="O26" s="7">
        <v>5.01</v>
      </c>
      <c r="P26" s="7">
        <v>260</v>
      </c>
      <c r="Q26" s="7">
        <v>90</v>
      </c>
      <c r="R26" s="7">
        <v>48</v>
      </c>
      <c r="S26" s="7"/>
      <c r="T26" s="7"/>
      <c r="U26" s="7">
        <v>0</v>
      </c>
      <c r="V26" s="7"/>
      <c r="W26" s="7">
        <v>588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3</v>
      </c>
      <c r="M27" s="5">
        <f t="shared" si="1"/>
        <v>145.29</v>
      </c>
      <c r="N27" s="8">
        <v>0</v>
      </c>
      <c r="O27" s="7">
        <v>5.01</v>
      </c>
      <c r="P27" s="7">
        <v>250</v>
      </c>
      <c r="Q27" s="7">
        <v>85</v>
      </c>
      <c r="R27" s="7">
        <v>48</v>
      </c>
      <c r="S27" s="7"/>
      <c r="T27" s="7"/>
      <c r="U27" s="7">
        <v>0</v>
      </c>
      <c r="V27" s="7"/>
      <c r="W27" s="7">
        <v>604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6</v>
      </c>
      <c r="M28" s="5">
        <f t="shared" si="1"/>
        <v>150.29999999999998</v>
      </c>
      <c r="N28" s="8">
        <v>0</v>
      </c>
      <c r="O28" s="7">
        <v>5.01</v>
      </c>
      <c r="P28" s="7">
        <v>240</v>
      </c>
      <c r="Q28" s="7">
        <v>75</v>
      </c>
      <c r="R28" s="7">
        <v>48</v>
      </c>
      <c r="S28" s="7"/>
      <c r="T28" s="7"/>
      <c r="U28" s="7">
        <v>0</v>
      </c>
      <c r="V28" s="7"/>
      <c r="W28" s="7">
        <v>629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7</v>
      </c>
      <c r="L29" s="7">
        <v>8</v>
      </c>
      <c r="M29" s="5">
        <f t="shared" si="1"/>
        <v>153.63999999999999</v>
      </c>
      <c r="N29" s="8">
        <v>0</v>
      </c>
      <c r="O29" s="7">
        <v>3.34</v>
      </c>
      <c r="P29" s="7">
        <v>320</v>
      </c>
      <c r="Q29" s="7">
        <v>240</v>
      </c>
      <c r="R29" s="7">
        <v>48</v>
      </c>
      <c r="S29" s="7"/>
      <c r="T29" s="7"/>
      <c r="U29" s="7">
        <v>0</v>
      </c>
      <c r="V29" s="7"/>
      <c r="W29" s="7">
        <v>544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7</v>
      </c>
      <c r="L30" s="7">
        <v>9</v>
      </c>
      <c r="M30" s="5">
        <f t="shared" si="1"/>
        <v>155.31</v>
      </c>
      <c r="N30" s="8">
        <v>0</v>
      </c>
      <c r="O30" s="7">
        <v>1.67</v>
      </c>
      <c r="P30" s="7">
        <v>270</v>
      </c>
      <c r="Q30" s="7">
        <v>50</v>
      </c>
      <c r="R30" s="7">
        <v>48</v>
      </c>
      <c r="S30" s="7"/>
      <c r="T30" s="7"/>
      <c r="U30" s="7">
        <v>0</v>
      </c>
      <c r="V30" s="7"/>
      <c r="W30" s="7">
        <v>558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7</v>
      </c>
      <c r="L31" s="7">
        <v>9</v>
      </c>
      <c r="M31" s="5">
        <f t="shared" si="1"/>
        <v>155.31</v>
      </c>
      <c r="N31" s="8">
        <v>0</v>
      </c>
      <c r="O31" s="7">
        <v>0</v>
      </c>
      <c r="P31" s="7">
        <v>310</v>
      </c>
      <c r="Q31" s="7">
        <v>25</v>
      </c>
      <c r="R31" s="7">
        <v>48</v>
      </c>
      <c r="S31" s="7"/>
      <c r="T31" s="7"/>
      <c r="U31" s="7">
        <v>0</v>
      </c>
      <c r="V31" s="7"/>
      <c r="W31" s="7">
        <v>347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0</v>
      </c>
      <c r="O32" s="7">
        <v>1.67</v>
      </c>
      <c r="P32" s="7">
        <v>420</v>
      </c>
      <c r="Q32" s="7">
        <v>420</v>
      </c>
      <c r="R32" s="7">
        <v>48</v>
      </c>
      <c r="S32" s="7"/>
      <c r="T32" s="7"/>
      <c r="U32" s="7">
        <v>0</v>
      </c>
      <c r="V32" s="7"/>
      <c r="W32" s="7">
        <v>145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8</v>
      </c>
      <c r="L33" s="7">
        <v>0</v>
      </c>
      <c r="M33" s="5">
        <f t="shared" si="1"/>
        <v>160.32</v>
      </c>
      <c r="N33" s="8">
        <v>0</v>
      </c>
      <c r="O33" s="7">
        <v>3.34</v>
      </c>
      <c r="P33" s="7">
        <v>320</v>
      </c>
      <c r="Q33" s="7">
        <v>50</v>
      </c>
      <c r="R33" s="7">
        <v>48</v>
      </c>
      <c r="S33" s="7"/>
      <c r="T33" s="7"/>
      <c r="U33" s="7">
        <v>0</v>
      </c>
      <c r="V33" s="7"/>
      <c r="W33" s="7">
        <v>479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0</v>
      </c>
      <c r="O34" s="7">
        <v>1.67</v>
      </c>
      <c r="P34" s="7">
        <v>370</v>
      </c>
      <c r="Q34" s="7">
        <v>370</v>
      </c>
      <c r="R34" s="7">
        <v>48</v>
      </c>
      <c r="S34" s="7"/>
      <c r="T34" s="7"/>
      <c r="U34" s="7">
        <v>23</v>
      </c>
      <c r="V34" s="7"/>
      <c r="W34" s="7">
        <v>281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8</v>
      </c>
      <c r="L35" s="7">
        <v>1</v>
      </c>
      <c r="M35" s="5">
        <f>(K35*12+L35)*1.67</f>
        <v>161.98999999999998</v>
      </c>
      <c r="N35" s="8">
        <v>0</v>
      </c>
      <c r="O35" s="7">
        <v>0</v>
      </c>
      <c r="P35" s="7">
        <v>350</v>
      </c>
      <c r="Q35" s="7">
        <v>40</v>
      </c>
      <c r="R35" s="7">
        <v>48</v>
      </c>
      <c r="S35" s="7"/>
      <c r="T35" s="7"/>
      <c r="U35" s="7">
        <v>0</v>
      </c>
      <c r="V35" s="7"/>
      <c r="W35" s="7">
        <v>302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8</v>
      </c>
      <c r="L36" s="7">
        <v>1</v>
      </c>
      <c r="M36" s="5">
        <f>(K36*12+L36)*1.67</f>
        <v>161.98999999999998</v>
      </c>
      <c r="N36" s="8">
        <v>0</v>
      </c>
      <c r="O36" s="7">
        <v>0</v>
      </c>
      <c r="P36" s="7">
        <v>410</v>
      </c>
      <c r="Q36" s="7">
        <v>410</v>
      </c>
      <c r="R36" s="7">
        <v>48</v>
      </c>
      <c r="S36" s="7"/>
      <c r="T36" s="7"/>
      <c r="U36" s="7">
        <v>0</v>
      </c>
      <c r="V36" s="7"/>
      <c r="W36" s="7">
        <v>194</v>
      </c>
      <c r="X36" s="99" t="s">
        <v>111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8</v>
      </c>
      <c r="L37" s="7">
        <v>1</v>
      </c>
      <c r="M37" s="5">
        <f>(K37*12+L37)*1.67</f>
        <v>161.98999999999998</v>
      </c>
      <c r="N37" s="8">
        <v>0</v>
      </c>
      <c r="O37" s="7">
        <v>0</v>
      </c>
      <c r="P37" s="7">
        <v>430</v>
      </c>
      <c r="Q37" s="7">
        <v>430</v>
      </c>
      <c r="R37" s="7">
        <v>48</v>
      </c>
      <c r="S37" s="7"/>
      <c r="T37" s="7"/>
      <c r="U37" s="7">
        <v>0</v>
      </c>
      <c r="V37" s="7"/>
      <c r="W37" s="7">
        <v>8</v>
      </c>
      <c r="X37" s="99" t="s">
        <v>112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8</v>
      </c>
      <c r="L38" s="7">
        <v>1</v>
      </c>
      <c r="M38" s="5">
        <f>(K38*12+L38)*1.67</f>
        <v>161.98999999999998</v>
      </c>
      <c r="N38" s="8">
        <v>0</v>
      </c>
      <c r="O38" s="7">
        <v>0</v>
      </c>
      <c r="P38" s="7">
        <v>500</v>
      </c>
      <c r="Q38" s="7">
        <v>500</v>
      </c>
      <c r="R38" s="7">
        <v>48</v>
      </c>
      <c r="S38" s="7"/>
      <c r="T38" s="7"/>
      <c r="U38" s="7">
        <v>0</v>
      </c>
      <c r="V38" s="7"/>
      <c r="W38" s="7">
        <v>19</v>
      </c>
      <c r="X38" s="99" t="s">
        <v>113</v>
      </c>
      <c r="Y38" s="99"/>
      <c r="Z38" s="99"/>
      <c r="AA38" s="99"/>
      <c r="AB38" s="99"/>
      <c r="AC38" s="99"/>
      <c r="AD38" s="99"/>
      <c r="AE38" s="99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114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108.55000000000003</v>
      </c>
      <c r="T40" s="19" t="s">
        <v>26</v>
      </c>
      <c r="U40" s="12">
        <f>SUM(U9:U39)</f>
        <v>23</v>
      </c>
      <c r="V40" s="12">
        <f>SUM(V9:V39)</f>
        <v>0</v>
      </c>
      <c r="W40" s="12">
        <f>SUM(W9:W39)</f>
        <v>13756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1339</v>
      </c>
      <c r="S42" t="s">
        <v>44</v>
      </c>
      <c r="U42" s="6">
        <f>SUM(U40:U41)</f>
        <v>105844</v>
      </c>
      <c r="V42" s="6">
        <f>SUM(V40:V41)</f>
        <v>0</v>
      </c>
      <c r="W42" s="6">
        <f>SUM(W40:W41)</f>
        <v>347025</v>
      </c>
    </row>
  </sheetData>
  <mergeCells count="68">
    <mergeCell ref="X38:AE38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42"/>
  <sheetViews>
    <sheetView showGridLines="0" tabSelected="1" zoomScale="82" zoomScaleNormal="82" workbookViewId="0">
      <selection activeCell="W10" sqref="W1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8</v>
      </c>
      <c r="L8" s="7">
        <v>1</v>
      </c>
      <c r="M8" s="5">
        <f t="shared" ref="M8:M34" si="1">(K8*12+L8)*1.67</f>
        <v>161.98999999999998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8</v>
      </c>
      <c r="L9" s="7">
        <v>3</v>
      </c>
      <c r="M9" s="5">
        <f t="shared" si="1"/>
        <v>165.32999999999998</v>
      </c>
      <c r="N9" s="8">
        <v>0</v>
      </c>
      <c r="O9" s="7">
        <v>3.34</v>
      </c>
      <c r="P9" s="7">
        <v>330</v>
      </c>
      <c r="Q9" s="7">
        <v>130</v>
      </c>
      <c r="R9" s="7">
        <v>48</v>
      </c>
      <c r="S9" s="7"/>
      <c r="T9" s="7"/>
      <c r="U9" s="7">
        <v>0</v>
      </c>
      <c r="V9" s="7"/>
      <c r="W9" s="7">
        <v>567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/>
      <c r="C10" s="7"/>
      <c r="D10" s="4">
        <f t="shared" si="0"/>
        <v>0</v>
      </c>
      <c r="E10" s="3"/>
      <c r="F10" s="3"/>
      <c r="G10" s="4"/>
      <c r="H10" s="3"/>
      <c r="I10" s="7"/>
      <c r="J10" s="4"/>
      <c r="K10" s="3"/>
      <c r="L10" s="7"/>
      <c r="M10" s="5">
        <f t="shared" si="1"/>
        <v>0</v>
      </c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/>
      <c r="C11" s="7"/>
      <c r="D11" s="4">
        <f t="shared" si="0"/>
        <v>0</v>
      </c>
      <c r="E11" s="3"/>
      <c r="F11" s="3"/>
      <c r="G11" s="4"/>
      <c r="H11" s="3"/>
      <c r="I11" s="7"/>
      <c r="J11" s="4"/>
      <c r="K11" s="3"/>
      <c r="L11" s="7"/>
      <c r="M11" s="5">
        <f t="shared" si="1"/>
        <v>0</v>
      </c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/>
      <c r="H12" s="3"/>
      <c r="I12" s="7"/>
      <c r="J12" s="4"/>
      <c r="K12" s="3"/>
      <c r="L12" s="7"/>
      <c r="M12" s="5">
        <f t="shared" si="1"/>
        <v>0</v>
      </c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/>
      <c r="H13" s="3"/>
      <c r="I13" s="7"/>
      <c r="J13" s="4"/>
      <c r="K13" s="3"/>
      <c r="L13" s="7"/>
      <c r="M13" s="5">
        <f t="shared" si="1"/>
        <v>0</v>
      </c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/>
      <c r="H14" s="3"/>
      <c r="I14" s="7"/>
      <c r="J14" s="4"/>
      <c r="K14" s="3"/>
      <c r="L14" s="7"/>
      <c r="M14" s="5">
        <f t="shared" si="1"/>
        <v>0</v>
      </c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/>
      <c r="H15" s="3"/>
      <c r="I15" s="7"/>
      <c r="J15" s="4"/>
      <c r="K15" s="3"/>
      <c r="L15" s="7"/>
      <c r="M15" s="5">
        <f t="shared" si="1"/>
        <v>0</v>
      </c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f t="shared" si="0"/>
        <v>0</v>
      </c>
      <c r="E16" s="3"/>
      <c r="F16" s="3"/>
      <c r="G16" s="4"/>
      <c r="H16" s="3"/>
      <c r="I16" s="7"/>
      <c r="J16" s="4"/>
      <c r="K16" s="3"/>
      <c r="L16" s="7"/>
      <c r="M16" s="5">
        <f t="shared" si="1"/>
        <v>0</v>
      </c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/>
      <c r="H17" s="3"/>
      <c r="I17" s="7"/>
      <c r="J17" s="4"/>
      <c r="K17" s="3"/>
      <c r="L17" s="7"/>
      <c r="M17" s="5">
        <f t="shared" si="1"/>
        <v>0</v>
      </c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/>
      <c r="H18" s="3"/>
      <c r="I18" s="7"/>
      <c r="J18" s="4"/>
      <c r="K18" s="3"/>
      <c r="L18" s="7"/>
      <c r="M18" s="5">
        <f t="shared" si="1"/>
        <v>0</v>
      </c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/>
      <c r="H19" s="3"/>
      <c r="I19" s="7"/>
      <c r="J19" s="4"/>
      <c r="K19" s="3"/>
      <c r="L19" s="7"/>
      <c r="M19" s="5">
        <f t="shared" si="1"/>
        <v>0</v>
      </c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/>
      <c r="H20" s="3"/>
      <c r="I20" s="7"/>
      <c r="J20" s="4"/>
      <c r="K20" s="3"/>
      <c r="L20" s="7"/>
      <c r="M20" s="5">
        <f t="shared" si="1"/>
        <v>0</v>
      </c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/>
      <c r="H21" s="3"/>
      <c r="I21" s="7"/>
      <c r="J21" s="4"/>
      <c r="K21" s="3"/>
      <c r="L21" s="7"/>
      <c r="M21" s="5">
        <f t="shared" si="1"/>
        <v>0</v>
      </c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/>
      <c r="H22" s="3"/>
      <c r="I22" s="7"/>
      <c r="J22" s="4"/>
      <c r="K22" s="3"/>
      <c r="L22" s="7"/>
      <c r="M22" s="5">
        <f t="shared" si="1"/>
        <v>0</v>
      </c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/>
      <c r="H23" s="3"/>
      <c r="I23" s="7"/>
      <c r="J23" s="4"/>
      <c r="K23" s="3"/>
      <c r="L23" s="7"/>
      <c r="M23" s="5">
        <f t="shared" si="1"/>
        <v>0</v>
      </c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/>
      <c r="H24" s="3"/>
      <c r="I24" s="7"/>
      <c r="J24" s="4"/>
      <c r="K24" s="3"/>
      <c r="L24" s="7"/>
      <c r="M24" s="5">
        <f t="shared" si="1"/>
        <v>0</v>
      </c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/>
      <c r="H25" s="3"/>
      <c r="I25" s="7"/>
      <c r="J25" s="4"/>
      <c r="K25" s="3"/>
      <c r="L25" s="7"/>
      <c r="M25" s="5">
        <f t="shared" si="1"/>
        <v>0</v>
      </c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/>
      <c r="H26" s="3"/>
      <c r="I26" s="7"/>
      <c r="J26" s="4"/>
      <c r="K26" s="3"/>
      <c r="L26" s="7"/>
      <c r="M26" s="5">
        <f t="shared" si="1"/>
        <v>0</v>
      </c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/>
      <c r="H27" s="3"/>
      <c r="I27" s="7"/>
      <c r="J27" s="4"/>
      <c r="K27" s="3"/>
      <c r="L27" s="7"/>
      <c r="M27" s="5">
        <f t="shared" si="1"/>
        <v>0</v>
      </c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/>
      <c r="H28" s="3"/>
      <c r="I28" s="7"/>
      <c r="J28" s="4"/>
      <c r="K28" s="3"/>
      <c r="L28" s="7"/>
      <c r="M28" s="5">
        <f t="shared" si="1"/>
        <v>0</v>
      </c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/>
      <c r="H29" s="3"/>
      <c r="I29" s="7"/>
      <c r="J29" s="4"/>
      <c r="K29" s="3"/>
      <c r="L29" s="7"/>
      <c r="M29" s="5">
        <f t="shared" si="1"/>
        <v>0</v>
      </c>
      <c r="N29" s="8"/>
      <c r="O29" s="7"/>
      <c r="P29" s="7"/>
      <c r="Q29" s="7"/>
      <c r="R29" s="7"/>
      <c r="S29" s="7"/>
      <c r="T29" s="7"/>
      <c r="U29" s="7"/>
      <c r="V29" s="7"/>
      <c r="W29" s="7"/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/>
      <c r="H30" s="3"/>
      <c r="I30" s="7"/>
      <c r="J30" s="4"/>
      <c r="K30" s="3"/>
      <c r="L30" s="7"/>
      <c r="M30" s="5">
        <f t="shared" si="1"/>
        <v>0</v>
      </c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/>
      <c r="H31" s="3"/>
      <c r="I31" s="7"/>
      <c r="J31" s="4"/>
      <c r="K31" s="3"/>
      <c r="L31" s="7"/>
      <c r="M31" s="5">
        <f t="shared" si="1"/>
        <v>0</v>
      </c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/>
      <c r="H32" s="3"/>
      <c r="I32" s="7"/>
      <c r="J32" s="4"/>
      <c r="K32" s="3"/>
      <c r="L32" s="7"/>
      <c r="M32" s="5">
        <f t="shared" si="1"/>
        <v>0</v>
      </c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/>
      <c r="H33" s="3"/>
      <c r="I33" s="7"/>
      <c r="J33" s="4"/>
      <c r="K33" s="3"/>
      <c r="L33" s="7"/>
      <c r="M33" s="5">
        <f t="shared" si="1"/>
        <v>0</v>
      </c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/>
      <c r="H34" s="3"/>
      <c r="I34" s="7"/>
      <c r="J34" s="4"/>
      <c r="K34" s="3"/>
      <c r="L34" s="7"/>
      <c r="M34" s="5">
        <f t="shared" si="1"/>
        <v>0</v>
      </c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/>
      <c r="H35" s="3"/>
      <c r="I35" s="7"/>
      <c r="J35" s="4"/>
      <c r="K35" s="3"/>
      <c r="L35" s="7"/>
      <c r="M35" s="5">
        <f>(K35*12+L35)*1.67</f>
        <v>0</v>
      </c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/>
      <c r="H36" s="3"/>
      <c r="I36" s="7"/>
      <c r="J36" s="4"/>
      <c r="K36" s="3"/>
      <c r="L36" s="7"/>
      <c r="M36" s="5">
        <f>(K36*12+L36)*1.67</f>
        <v>0</v>
      </c>
      <c r="N36" s="8"/>
      <c r="O36" s="7"/>
      <c r="P36" s="7"/>
      <c r="Q36" s="7"/>
      <c r="R36" s="7"/>
      <c r="S36" s="7"/>
      <c r="T36" s="7"/>
      <c r="U36" s="7"/>
      <c r="V36" s="7"/>
      <c r="W36" s="7"/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>(K37*12+L37)*1.67</f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3.34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567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1233.79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333836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99" t="s">
        <v>73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5" t="s">
        <v>0</v>
      </c>
      <c r="N1" s="225"/>
      <c r="O1" s="225"/>
      <c r="P1" s="225"/>
      <c r="Q1" s="225"/>
      <c r="R1" s="225"/>
      <c r="S1" s="225"/>
      <c r="T1" s="225"/>
      <c r="AA1" s="226" t="s">
        <v>1</v>
      </c>
      <c r="AB1" s="226"/>
      <c r="AC1" s="226"/>
      <c r="AD1" s="226"/>
      <c r="AE1" s="226"/>
    </row>
    <row r="2" spans="1:31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63</v>
      </c>
      <c r="V2" s="228"/>
      <c r="W2" s="228"/>
      <c r="X2" s="228"/>
      <c r="Y2" s="228"/>
      <c r="Z2" s="228"/>
      <c r="AB2" s="229" t="s">
        <v>3</v>
      </c>
      <c r="AC2" s="229"/>
      <c r="AD2" s="133" t="s">
        <v>65</v>
      </c>
      <c r="AE2" s="228"/>
    </row>
    <row r="3" spans="1:31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193" t="s">
        <v>50</v>
      </c>
      <c r="V3" s="193"/>
      <c r="W3" s="193"/>
      <c r="X3" s="193"/>
      <c r="Y3" s="193"/>
      <c r="Z3" s="193"/>
      <c r="AB3" s="229" t="s">
        <v>5</v>
      </c>
      <c r="AC3" s="229"/>
      <c r="AD3" s="219">
        <v>2018</v>
      </c>
      <c r="AE3" s="219"/>
    </row>
    <row r="5" spans="1:31" x14ac:dyDescent="0.2">
      <c r="A5" s="220" t="s">
        <v>6</v>
      </c>
      <c r="B5" s="210" t="s">
        <v>46</v>
      </c>
      <c r="C5" s="210"/>
      <c r="D5" s="210"/>
      <c r="E5" s="210" t="s">
        <v>47</v>
      </c>
      <c r="F5" s="210"/>
      <c r="G5" s="210"/>
      <c r="H5" s="210" t="s">
        <v>48</v>
      </c>
      <c r="I5" s="210"/>
      <c r="J5" s="210"/>
      <c r="K5" s="210" t="s">
        <v>49</v>
      </c>
      <c r="L5" s="210"/>
      <c r="M5" s="210"/>
      <c r="N5" s="223" t="s">
        <v>7</v>
      </c>
      <c r="O5" s="223"/>
      <c r="P5" s="224" t="s">
        <v>8</v>
      </c>
      <c r="Q5" s="224"/>
      <c r="R5" s="224"/>
      <c r="S5" s="224"/>
      <c r="T5" s="224"/>
      <c r="U5" s="224"/>
      <c r="V5" s="43"/>
      <c r="W5" s="43"/>
      <c r="X5" s="210" t="s">
        <v>9</v>
      </c>
      <c r="Y5" s="210"/>
      <c r="Z5" s="210"/>
      <c r="AA5" s="210"/>
      <c r="AB5" s="210"/>
      <c r="AC5" s="210"/>
      <c r="AD5" s="210"/>
      <c r="AE5" s="210"/>
    </row>
    <row r="6" spans="1:31" ht="21.75" customHeight="1" x14ac:dyDescent="0.2">
      <c r="A6" s="221"/>
      <c r="B6" s="210" t="s">
        <v>10</v>
      </c>
      <c r="C6" s="210"/>
      <c r="D6" s="210"/>
      <c r="E6" s="210" t="s">
        <v>10</v>
      </c>
      <c r="F6" s="210"/>
      <c r="G6" s="210"/>
      <c r="H6" s="210" t="s">
        <v>10</v>
      </c>
      <c r="I6" s="210"/>
      <c r="J6" s="210"/>
      <c r="K6" s="210" t="s">
        <v>10</v>
      </c>
      <c r="L6" s="210"/>
      <c r="M6" s="210"/>
      <c r="N6" s="216" t="s">
        <v>11</v>
      </c>
      <c r="O6" s="217" t="s">
        <v>12</v>
      </c>
      <c r="P6" s="213" t="s">
        <v>13</v>
      </c>
      <c r="Q6" s="213" t="s">
        <v>40</v>
      </c>
      <c r="R6" s="213" t="s">
        <v>14</v>
      </c>
      <c r="S6" s="213" t="s">
        <v>15</v>
      </c>
      <c r="T6" s="213" t="s">
        <v>16</v>
      </c>
      <c r="U6" s="214" t="s">
        <v>41</v>
      </c>
      <c r="V6" s="213" t="s">
        <v>53</v>
      </c>
      <c r="W6" s="213" t="s">
        <v>42</v>
      </c>
      <c r="X6" s="207" t="s">
        <v>6</v>
      </c>
      <c r="Y6" s="209" t="s">
        <v>17</v>
      </c>
      <c r="Z6" s="209" t="s">
        <v>18</v>
      </c>
      <c r="AA6" s="211" t="s">
        <v>19</v>
      </c>
      <c r="AB6" s="211"/>
      <c r="AC6" s="211" t="s">
        <v>20</v>
      </c>
      <c r="AD6" s="211"/>
      <c r="AE6" s="212" t="s">
        <v>21</v>
      </c>
    </row>
    <row r="7" spans="1:31" x14ac:dyDescent="0.2">
      <c r="A7" s="22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2"/>
      <c r="O7" s="218"/>
      <c r="P7" s="210"/>
      <c r="Q7" s="210"/>
      <c r="R7" s="210"/>
      <c r="S7" s="210"/>
      <c r="T7" s="210"/>
      <c r="U7" s="215"/>
      <c r="V7" s="215"/>
      <c r="W7" s="210"/>
      <c r="X7" s="208"/>
      <c r="Y7" s="210"/>
      <c r="Z7" s="210"/>
      <c r="AA7" s="210"/>
      <c r="AB7" s="210"/>
      <c r="AC7" s="210"/>
      <c r="AD7" s="210"/>
      <c r="AE7" s="212"/>
    </row>
    <row r="8" spans="1:31" x14ac:dyDescent="0.2">
      <c r="A8" s="22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207"/>
      <c r="O8" s="211"/>
      <c r="P8" s="210"/>
      <c r="Q8" s="210"/>
      <c r="R8" s="210"/>
      <c r="S8" s="210"/>
      <c r="T8" s="210"/>
      <c r="U8" s="210"/>
      <c r="V8" s="210"/>
      <c r="W8" s="210"/>
      <c r="X8" s="208"/>
      <c r="Y8" s="210"/>
      <c r="Z8" s="210"/>
      <c r="AA8" s="46" t="s">
        <v>24</v>
      </c>
      <c r="AB8" s="46" t="s">
        <v>25</v>
      </c>
      <c r="AC8" s="46" t="s">
        <v>24</v>
      </c>
      <c r="AD8" s="46" t="s">
        <v>25</v>
      </c>
      <c r="AE8" s="207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1" t="s">
        <v>26</v>
      </c>
      <c r="Y20" s="202"/>
      <c r="Z20" s="202"/>
      <c r="AA20" s="202"/>
      <c r="AB20" s="202"/>
      <c r="AC20" s="202"/>
      <c r="AD20" s="202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183" t="s">
        <v>27</v>
      </c>
      <c r="Y21" s="183"/>
      <c r="Z21" s="183"/>
      <c r="AA21" s="183"/>
      <c r="AB21" s="183"/>
      <c r="AC21" s="183"/>
      <c r="AD21" s="183"/>
      <c r="AE21" s="203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04" t="s">
        <v>28</v>
      </c>
      <c r="Y25" s="205"/>
      <c r="Z25" s="205"/>
      <c r="AA25" s="205"/>
      <c r="AB25" s="205"/>
      <c r="AC25" s="205"/>
      <c r="AD25" s="205"/>
      <c r="AE25" s="205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06" t="s">
        <v>29</v>
      </c>
      <c r="Y26" s="206"/>
      <c r="Z26" s="206"/>
      <c r="AA26" s="206"/>
      <c r="AB26" s="206"/>
      <c r="AC26" s="206"/>
      <c r="AD26" s="200"/>
      <c r="AE26" s="200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199" t="s">
        <v>9</v>
      </c>
      <c r="Y27" s="199"/>
      <c r="Z27" s="199"/>
      <c r="AA27" s="199"/>
      <c r="AB27" s="199"/>
      <c r="AC27" s="199"/>
      <c r="AD27" s="200"/>
      <c r="AE27" s="200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199" t="s">
        <v>30</v>
      </c>
      <c r="Y28" s="199"/>
      <c r="Z28" s="199"/>
      <c r="AA28" s="199"/>
      <c r="AB28" s="199"/>
      <c r="AC28" s="199"/>
      <c r="AD28" s="200"/>
      <c r="AE28" s="200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199" t="s">
        <v>7</v>
      </c>
      <c r="Y29" s="199"/>
      <c r="Z29" s="199"/>
      <c r="AA29" s="199"/>
      <c r="AB29" s="199"/>
      <c r="AC29" s="199"/>
      <c r="AD29" s="200"/>
      <c r="AE29" s="200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183"/>
      <c r="Y30" s="183"/>
      <c r="Z30" s="183"/>
      <c r="AA30" s="183"/>
      <c r="AB30" s="183"/>
      <c r="AC30" s="183"/>
      <c r="AD30" s="195"/>
      <c r="AE30" s="195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183" t="s">
        <v>31</v>
      </c>
      <c r="Y31" s="183"/>
      <c r="Z31" s="183"/>
      <c r="AA31" s="183"/>
      <c r="AB31" s="183"/>
      <c r="AC31" s="183"/>
      <c r="AD31" s="183"/>
      <c r="AE31" s="183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196"/>
      <c r="Z32" s="194"/>
      <c r="AA32" s="197" t="s">
        <v>33</v>
      </c>
      <c r="AB32" s="198"/>
      <c r="AC32" s="196"/>
      <c r="AD32" s="193"/>
      <c r="AE32" s="194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187"/>
      <c r="Z33" s="188"/>
      <c r="AA33" s="197" t="s">
        <v>35</v>
      </c>
      <c r="AB33" s="198"/>
      <c r="AC33" s="196"/>
      <c r="AD33" s="193"/>
      <c r="AE33" s="194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187"/>
      <c r="Z34" s="188"/>
      <c r="AA34" s="189"/>
      <c r="AB34" s="190"/>
      <c r="AC34" s="190"/>
      <c r="AD34" s="190"/>
      <c r="AE34" s="191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192"/>
      <c r="AA35" s="193"/>
      <c r="AB35" s="193"/>
      <c r="AC35" s="193"/>
      <c r="AD35" s="193"/>
      <c r="AE35" s="194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99" t="s">
        <v>74</v>
      </c>
      <c r="Y36" s="195"/>
      <c r="Z36" s="195"/>
      <c r="AA36" s="195"/>
      <c r="AB36" s="195"/>
      <c r="AC36" s="195"/>
      <c r="AD36" s="195"/>
      <c r="AE36" s="195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195"/>
      <c r="Y37" s="195"/>
      <c r="Z37" s="195"/>
      <c r="AA37" s="195"/>
      <c r="AB37" s="195"/>
      <c r="AC37" s="195"/>
      <c r="AD37" s="195"/>
      <c r="AE37" s="195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195"/>
      <c r="Y39" s="195"/>
      <c r="Z39" s="195"/>
      <c r="AA39" s="195"/>
      <c r="AB39" s="195"/>
      <c r="AC39" s="195"/>
      <c r="AD39" s="195"/>
      <c r="AE39" s="195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184" t="s">
        <v>38</v>
      </c>
      <c r="Y40" s="185"/>
      <c r="Z40" s="186"/>
      <c r="AA40" s="186"/>
      <c r="AB40" s="186"/>
      <c r="AC40" s="186"/>
      <c r="AD40" s="186"/>
      <c r="AE40" s="186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2" t="s">
        <v>0</v>
      </c>
      <c r="N1" s="272"/>
      <c r="O1" s="272"/>
      <c r="P1" s="272"/>
      <c r="Q1" s="272"/>
      <c r="R1" s="272"/>
      <c r="S1" s="272"/>
      <c r="T1" s="272"/>
      <c r="AA1" s="273" t="s">
        <v>1</v>
      </c>
      <c r="AB1" s="273"/>
      <c r="AC1" s="273"/>
      <c r="AD1" s="273"/>
      <c r="AE1" s="273"/>
    </row>
    <row r="2" spans="1:31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63</v>
      </c>
      <c r="V2" s="275"/>
      <c r="W2" s="275"/>
      <c r="X2" s="275"/>
      <c r="Y2" s="275"/>
      <c r="Z2" s="275"/>
      <c r="AB2" s="276" t="s">
        <v>3</v>
      </c>
      <c r="AC2" s="276"/>
      <c r="AD2" s="133" t="s">
        <v>66</v>
      </c>
      <c r="AE2" s="275"/>
    </row>
    <row r="3" spans="1:31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39" t="s">
        <v>50</v>
      </c>
      <c r="V3" s="239"/>
      <c r="W3" s="239"/>
      <c r="X3" s="239"/>
      <c r="Y3" s="239"/>
      <c r="Z3" s="239"/>
      <c r="AB3" s="276" t="s">
        <v>5</v>
      </c>
      <c r="AC3" s="276"/>
      <c r="AD3" s="266">
        <v>2018</v>
      </c>
      <c r="AE3" s="266"/>
    </row>
    <row r="5" spans="1:31" x14ac:dyDescent="0.2">
      <c r="A5" s="267" t="s">
        <v>6</v>
      </c>
      <c r="B5" s="257" t="s">
        <v>46</v>
      </c>
      <c r="C5" s="257"/>
      <c r="D5" s="257"/>
      <c r="E5" s="257" t="s">
        <v>47</v>
      </c>
      <c r="F5" s="257"/>
      <c r="G5" s="257"/>
      <c r="H5" s="257" t="s">
        <v>48</v>
      </c>
      <c r="I5" s="257"/>
      <c r="J5" s="257"/>
      <c r="K5" s="257" t="s">
        <v>49</v>
      </c>
      <c r="L5" s="257"/>
      <c r="M5" s="257"/>
      <c r="N5" s="270" t="s">
        <v>7</v>
      </c>
      <c r="O5" s="270"/>
      <c r="P5" s="271" t="s">
        <v>8</v>
      </c>
      <c r="Q5" s="271"/>
      <c r="R5" s="271"/>
      <c r="S5" s="271"/>
      <c r="T5" s="271"/>
      <c r="U5" s="271"/>
      <c r="V5" s="64"/>
      <c r="W5" s="64"/>
      <c r="X5" s="257" t="s">
        <v>9</v>
      </c>
      <c r="Y5" s="257"/>
      <c r="Z5" s="257"/>
      <c r="AA5" s="257"/>
      <c r="AB5" s="257"/>
      <c r="AC5" s="257"/>
      <c r="AD5" s="257"/>
      <c r="AE5" s="257"/>
    </row>
    <row r="6" spans="1:31" ht="21.75" customHeight="1" x14ac:dyDescent="0.2">
      <c r="A6" s="268"/>
      <c r="B6" s="257" t="s">
        <v>10</v>
      </c>
      <c r="C6" s="257"/>
      <c r="D6" s="257"/>
      <c r="E6" s="257" t="s">
        <v>10</v>
      </c>
      <c r="F6" s="257"/>
      <c r="G6" s="257"/>
      <c r="H6" s="257" t="s">
        <v>10</v>
      </c>
      <c r="I6" s="257"/>
      <c r="J6" s="257"/>
      <c r="K6" s="257" t="s">
        <v>10</v>
      </c>
      <c r="L6" s="257"/>
      <c r="M6" s="257"/>
      <c r="N6" s="263" t="s">
        <v>11</v>
      </c>
      <c r="O6" s="264" t="s">
        <v>12</v>
      </c>
      <c r="P6" s="260" t="s">
        <v>13</v>
      </c>
      <c r="Q6" s="260" t="s">
        <v>40</v>
      </c>
      <c r="R6" s="260" t="s">
        <v>14</v>
      </c>
      <c r="S6" s="260" t="s">
        <v>15</v>
      </c>
      <c r="T6" s="260" t="s">
        <v>16</v>
      </c>
      <c r="U6" s="261" t="s">
        <v>41</v>
      </c>
      <c r="V6" s="260" t="s">
        <v>53</v>
      </c>
      <c r="W6" s="260" t="s">
        <v>42</v>
      </c>
      <c r="X6" s="254" t="s">
        <v>6</v>
      </c>
      <c r="Y6" s="256" t="s">
        <v>17</v>
      </c>
      <c r="Z6" s="256" t="s">
        <v>18</v>
      </c>
      <c r="AA6" s="258" t="s">
        <v>19</v>
      </c>
      <c r="AB6" s="258"/>
      <c r="AC6" s="258" t="s">
        <v>20</v>
      </c>
      <c r="AD6" s="258"/>
      <c r="AE6" s="259" t="s">
        <v>21</v>
      </c>
    </row>
    <row r="7" spans="1:31" x14ac:dyDescent="0.2">
      <c r="A7" s="26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9"/>
      <c r="O7" s="265"/>
      <c r="P7" s="257"/>
      <c r="Q7" s="257"/>
      <c r="R7" s="257"/>
      <c r="S7" s="257"/>
      <c r="T7" s="257"/>
      <c r="U7" s="262"/>
      <c r="V7" s="262"/>
      <c r="W7" s="257"/>
      <c r="X7" s="255"/>
      <c r="Y7" s="257"/>
      <c r="Z7" s="257"/>
      <c r="AA7" s="257"/>
      <c r="AB7" s="257"/>
      <c r="AC7" s="257"/>
      <c r="AD7" s="257"/>
      <c r="AE7" s="259"/>
    </row>
    <row r="8" spans="1:31" x14ac:dyDescent="0.2">
      <c r="A8" s="26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54"/>
      <c r="O8" s="258"/>
      <c r="P8" s="257"/>
      <c r="Q8" s="257"/>
      <c r="R8" s="257"/>
      <c r="S8" s="257"/>
      <c r="T8" s="257"/>
      <c r="U8" s="257"/>
      <c r="V8" s="257"/>
      <c r="W8" s="257"/>
      <c r="X8" s="255"/>
      <c r="Y8" s="257"/>
      <c r="Z8" s="257"/>
      <c r="AA8" s="67" t="s">
        <v>24</v>
      </c>
      <c r="AB8" s="67" t="s">
        <v>25</v>
      </c>
      <c r="AC8" s="67" t="s">
        <v>24</v>
      </c>
      <c r="AD8" s="67" t="s">
        <v>25</v>
      </c>
      <c r="AE8" s="254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48" t="s">
        <v>26</v>
      </c>
      <c r="Y20" s="249"/>
      <c r="Z20" s="249"/>
      <c r="AA20" s="249"/>
      <c r="AB20" s="249"/>
      <c r="AC20" s="249"/>
      <c r="AD20" s="249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30" t="s">
        <v>27</v>
      </c>
      <c r="Y21" s="230"/>
      <c r="Z21" s="230"/>
      <c r="AA21" s="230"/>
      <c r="AB21" s="230"/>
      <c r="AC21" s="230"/>
      <c r="AD21" s="230"/>
      <c r="AE21" s="250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1" t="s">
        <v>28</v>
      </c>
      <c r="Y25" s="252"/>
      <c r="Z25" s="252"/>
      <c r="AA25" s="252"/>
      <c r="AB25" s="252"/>
      <c r="AC25" s="252"/>
      <c r="AD25" s="252"/>
      <c r="AE25" s="252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53" t="s">
        <v>29</v>
      </c>
      <c r="Y26" s="253"/>
      <c r="Z26" s="253"/>
      <c r="AA26" s="253"/>
      <c r="AB26" s="253"/>
      <c r="AC26" s="253"/>
      <c r="AD26" s="247"/>
      <c r="AE26" s="247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46" t="s">
        <v>9</v>
      </c>
      <c r="Y27" s="246"/>
      <c r="Z27" s="246"/>
      <c r="AA27" s="246"/>
      <c r="AB27" s="246"/>
      <c r="AC27" s="246"/>
      <c r="AD27" s="247"/>
      <c r="AE27" s="247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46" t="s">
        <v>30</v>
      </c>
      <c r="Y28" s="246"/>
      <c r="Z28" s="246"/>
      <c r="AA28" s="246"/>
      <c r="AB28" s="246"/>
      <c r="AC28" s="246"/>
      <c r="AD28" s="247"/>
      <c r="AE28" s="247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46" t="s">
        <v>7</v>
      </c>
      <c r="Y29" s="246"/>
      <c r="Z29" s="246"/>
      <c r="AA29" s="246"/>
      <c r="AB29" s="246"/>
      <c r="AC29" s="246"/>
      <c r="AD29" s="247"/>
      <c r="AE29" s="247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30"/>
      <c r="Y30" s="230"/>
      <c r="Z30" s="230"/>
      <c r="AA30" s="230"/>
      <c r="AB30" s="230"/>
      <c r="AC30" s="230"/>
      <c r="AD30" s="242"/>
      <c r="AE30" s="242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30" t="s">
        <v>31</v>
      </c>
      <c r="Y31" s="230"/>
      <c r="Z31" s="230"/>
      <c r="AA31" s="230"/>
      <c r="AB31" s="230"/>
      <c r="AC31" s="230"/>
      <c r="AD31" s="230"/>
      <c r="AE31" s="230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43"/>
      <c r="Z32" s="240"/>
      <c r="AA32" s="244" t="s">
        <v>33</v>
      </c>
      <c r="AB32" s="245"/>
      <c r="AC32" s="243"/>
      <c r="AD32" s="239"/>
      <c r="AE32" s="240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34"/>
      <c r="Z33" s="235"/>
      <c r="AA33" s="244" t="s">
        <v>35</v>
      </c>
      <c r="AB33" s="245"/>
      <c r="AC33" s="243"/>
      <c r="AD33" s="239"/>
      <c r="AE33" s="240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34"/>
      <c r="Z34" s="235"/>
      <c r="AA34" s="236"/>
      <c r="AB34" s="237"/>
      <c r="AC34" s="237"/>
      <c r="AD34" s="237"/>
      <c r="AE34" s="238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96" t="s">
        <v>77</v>
      </c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41" t="s">
        <v>75</v>
      </c>
      <c r="Y36" s="242"/>
      <c r="Z36" s="242"/>
      <c r="AA36" s="242"/>
      <c r="AB36" s="242"/>
      <c r="AC36" s="242"/>
      <c r="AD36" s="242"/>
      <c r="AE36" s="242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99" t="s">
        <v>76</v>
      </c>
      <c r="Y37" s="242"/>
      <c r="Z37" s="242"/>
      <c r="AA37" s="242"/>
      <c r="AB37" s="242"/>
      <c r="AC37" s="242"/>
      <c r="AD37" s="242"/>
      <c r="AE37" s="242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42"/>
      <c r="Y39" s="242"/>
      <c r="Z39" s="242"/>
      <c r="AA39" s="242"/>
      <c r="AB39" s="242"/>
      <c r="AC39" s="242"/>
      <c r="AD39" s="242"/>
      <c r="AE39" s="242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31" t="s">
        <v>38</v>
      </c>
      <c r="Y40" s="232"/>
      <c r="Z40" s="233"/>
      <c r="AA40" s="233"/>
      <c r="AB40" s="233"/>
      <c r="AC40" s="233"/>
      <c r="AD40" s="233"/>
      <c r="AE40" s="233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  <vt:lpstr>July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2020-08-31T18:29:36Z</dcterms:modified>
</cp:coreProperties>
</file>