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FF660642-7E03-4B34-9ECE-A95F35B6D973}" xr6:coauthVersionLast="45" xr6:coauthVersionMax="45" xr10:uidLastSave="{00000000-0000-0000-0000-000000000000}"/>
  <bookViews>
    <workbookView xWindow="1230" yWindow="1980" windowWidth="25620" windowHeight="13125" tabRatio="663" activeTab="3"/>
  </bookViews>
  <sheets>
    <sheet name="January 2020" sheetId="88" r:id="rId1"/>
    <sheet name="February 2020" sheetId="89" r:id="rId2"/>
    <sheet name="March 2020" sheetId="90" r:id="rId3"/>
    <sheet name="April 2020" sheetId="91" r:id="rId4"/>
    <sheet name="May 2020" sheetId="92" r:id="rId5"/>
    <sheet name="June 2020" sheetId="9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1" i="93" l="1"/>
  <c r="Q60" i="93"/>
  <c r="Q61" i="93"/>
  <c r="P60" i="93"/>
  <c r="P61" i="93"/>
  <c r="O60" i="93"/>
  <c r="Q59" i="93"/>
  <c r="P59" i="93"/>
  <c r="O59" i="93"/>
  <c r="M57" i="93"/>
  <c r="G57" i="93"/>
  <c r="D57" i="93"/>
  <c r="N57" i="93"/>
  <c r="M56" i="93"/>
  <c r="G56" i="93"/>
  <c r="D56" i="93"/>
  <c r="N56" i="93"/>
  <c r="M55" i="93"/>
  <c r="G55" i="93"/>
  <c r="D55" i="93"/>
  <c r="N55" i="93"/>
  <c r="M54" i="93"/>
  <c r="G54" i="93"/>
  <c r="D54" i="93"/>
  <c r="N54" i="93"/>
  <c r="M53" i="93"/>
  <c r="G53" i="93"/>
  <c r="D53" i="93"/>
  <c r="N53" i="93"/>
  <c r="M52" i="93"/>
  <c r="G52" i="93"/>
  <c r="D52" i="93"/>
  <c r="N52" i="93"/>
  <c r="M51" i="93"/>
  <c r="G51" i="93"/>
  <c r="D51" i="93"/>
  <c r="N51" i="93"/>
  <c r="M50" i="93"/>
  <c r="G50" i="93"/>
  <c r="D50" i="93"/>
  <c r="N50" i="93"/>
  <c r="M49" i="93"/>
  <c r="G49" i="93"/>
  <c r="D49" i="93"/>
  <c r="N49" i="93"/>
  <c r="M48" i="93"/>
  <c r="G48" i="93"/>
  <c r="D48" i="93"/>
  <c r="N48" i="93"/>
  <c r="M47" i="93"/>
  <c r="G47" i="93"/>
  <c r="D47" i="93"/>
  <c r="N47" i="93"/>
  <c r="M46" i="93"/>
  <c r="G46" i="93"/>
  <c r="D46" i="93"/>
  <c r="N46" i="93"/>
  <c r="M45" i="93"/>
  <c r="G45" i="93"/>
  <c r="D45" i="93"/>
  <c r="N45" i="93"/>
  <c r="M44" i="93"/>
  <c r="G44" i="93"/>
  <c r="D44" i="93"/>
  <c r="N44" i="93"/>
  <c r="M43" i="93"/>
  <c r="G43" i="93"/>
  <c r="D43" i="93"/>
  <c r="N43" i="93"/>
  <c r="M42" i="93"/>
  <c r="G42" i="93"/>
  <c r="D42" i="93"/>
  <c r="N42" i="93"/>
  <c r="M41" i="93"/>
  <c r="G41" i="93"/>
  <c r="D41" i="93"/>
  <c r="N41" i="93"/>
  <c r="M40" i="93"/>
  <c r="G40" i="93"/>
  <c r="D40" i="93"/>
  <c r="N40" i="93"/>
  <c r="M39" i="93"/>
  <c r="G39" i="93"/>
  <c r="D39" i="93"/>
  <c r="N39" i="93"/>
  <c r="M38" i="93"/>
  <c r="G38" i="93"/>
  <c r="D38" i="93"/>
  <c r="N38" i="93"/>
  <c r="M37" i="93"/>
  <c r="G37" i="93"/>
  <c r="D37" i="93"/>
  <c r="N37" i="93"/>
  <c r="M36" i="93"/>
  <c r="G36" i="93"/>
  <c r="D36" i="93"/>
  <c r="N36" i="93"/>
  <c r="M35" i="93"/>
  <c r="G35" i="93"/>
  <c r="D35" i="93"/>
  <c r="N35" i="93"/>
  <c r="M34" i="93"/>
  <c r="G34" i="93"/>
  <c r="D34" i="93"/>
  <c r="N34" i="93"/>
  <c r="M33" i="93"/>
  <c r="G33" i="93"/>
  <c r="D33" i="93"/>
  <c r="N33" i="93"/>
  <c r="M32" i="93"/>
  <c r="G32" i="93"/>
  <c r="D32" i="93"/>
  <c r="N32" i="93"/>
  <c r="M31" i="93"/>
  <c r="G31" i="93"/>
  <c r="D31" i="93"/>
  <c r="N31" i="93"/>
  <c r="M30" i="93"/>
  <c r="G30" i="93"/>
  <c r="D30" i="93"/>
  <c r="N30" i="93"/>
  <c r="M29" i="93"/>
  <c r="G29" i="93"/>
  <c r="D29" i="93"/>
  <c r="N29" i="93"/>
  <c r="M28" i="93"/>
  <c r="G28" i="93"/>
  <c r="D28" i="93"/>
  <c r="N28" i="93"/>
  <c r="M27" i="93"/>
  <c r="G27" i="93"/>
  <c r="D27" i="93"/>
  <c r="N27" i="93"/>
  <c r="Q60" i="92"/>
  <c r="P60" i="92"/>
  <c r="O60" i="92"/>
  <c r="Q59" i="92"/>
  <c r="Q61" i="92"/>
  <c r="P59" i="92"/>
  <c r="P61" i="92"/>
  <c r="O59" i="92"/>
  <c r="O61" i="92"/>
  <c r="M57" i="92"/>
  <c r="G57" i="92"/>
  <c r="D57" i="92"/>
  <c r="N57" i="92"/>
  <c r="M56" i="92"/>
  <c r="G56" i="92"/>
  <c r="D56" i="92"/>
  <c r="M55" i="92"/>
  <c r="G55" i="92"/>
  <c r="D55" i="92"/>
  <c r="M54" i="92"/>
  <c r="G54" i="92"/>
  <c r="D54" i="92"/>
  <c r="M53" i="92"/>
  <c r="G53" i="92"/>
  <c r="D53" i="92"/>
  <c r="M52" i="92"/>
  <c r="G52" i="92"/>
  <c r="D52" i="92"/>
  <c r="N52" i="92"/>
  <c r="M51" i="92"/>
  <c r="G51" i="92"/>
  <c r="D51" i="92"/>
  <c r="N51" i="92"/>
  <c r="M50" i="92"/>
  <c r="G50" i="92"/>
  <c r="D50" i="92"/>
  <c r="M49" i="92"/>
  <c r="G49" i="92"/>
  <c r="N49" i="92"/>
  <c r="D49" i="92"/>
  <c r="M48" i="92"/>
  <c r="G48" i="92"/>
  <c r="D48" i="92"/>
  <c r="N48" i="92"/>
  <c r="M47" i="92"/>
  <c r="G47" i="92"/>
  <c r="D47" i="92"/>
  <c r="N47" i="92"/>
  <c r="M46" i="92"/>
  <c r="G46" i="92"/>
  <c r="D46" i="92"/>
  <c r="M45" i="92"/>
  <c r="G45" i="92"/>
  <c r="D45" i="92"/>
  <c r="M44" i="92"/>
  <c r="G44" i="92"/>
  <c r="D44" i="92"/>
  <c r="N44" i="92"/>
  <c r="M43" i="92"/>
  <c r="G43" i="92"/>
  <c r="D43" i="92"/>
  <c r="M42" i="92"/>
  <c r="G42" i="92"/>
  <c r="D42" i="92"/>
  <c r="M41" i="92"/>
  <c r="G41" i="92"/>
  <c r="D41" i="92"/>
  <c r="M40" i="92"/>
  <c r="G40" i="92"/>
  <c r="D40" i="92"/>
  <c r="M39" i="92"/>
  <c r="G39" i="92"/>
  <c r="N39" i="92"/>
  <c r="D39" i="92"/>
  <c r="M38" i="92"/>
  <c r="G38" i="92"/>
  <c r="D38" i="92"/>
  <c r="M37" i="92"/>
  <c r="G37" i="92"/>
  <c r="D37" i="92"/>
  <c r="M36" i="92"/>
  <c r="G36" i="92"/>
  <c r="D36" i="92"/>
  <c r="N36" i="92"/>
  <c r="M35" i="92"/>
  <c r="G35" i="92"/>
  <c r="D35" i="92"/>
  <c r="M34" i="92"/>
  <c r="G34" i="92"/>
  <c r="D34" i="92"/>
  <c r="M33" i="92"/>
  <c r="G33" i="92"/>
  <c r="D33" i="92"/>
  <c r="M32" i="92"/>
  <c r="G32" i="92"/>
  <c r="D32" i="92"/>
  <c r="M31" i="92"/>
  <c r="G31" i="92"/>
  <c r="D31" i="92"/>
  <c r="N31" i="92"/>
  <c r="M30" i="92"/>
  <c r="G30" i="92"/>
  <c r="D30" i="92"/>
  <c r="M29" i="92"/>
  <c r="G29" i="92"/>
  <c r="D29" i="92"/>
  <c r="M28" i="92"/>
  <c r="G28" i="92"/>
  <c r="D28" i="92"/>
  <c r="M27" i="92"/>
  <c r="G27" i="92"/>
  <c r="D27" i="92"/>
  <c r="Q60" i="91"/>
  <c r="Q61" i="91"/>
  <c r="P60" i="91"/>
  <c r="P61" i="91"/>
  <c r="O60" i="91"/>
  <c r="O61" i="91"/>
  <c r="Q59" i="91"/>
  <c r="P59" i="91"/>
  <c r="O59" i="91"/>
  <c r="M57" i="91"/>
  <c r="G57" i="91"/>
  <c r="D57" i="91"/>
  <c r="N57" i="91"/>
  <c r="M56" i="91"/>
  <c r="G56" i="91"/>
  <c r="D56" i="91"/>
  <c r="N56" i="91"/>
  <c r="M55" i="91"/>
  <c r="G55" i="91"/>
  <c r="N55" i="91"/>
  <c r="D55" i="91"/>
  <c r="M54" i="91"/>
  <c r="G54" i="91"/>
  <c r="D54" i="91"/>
  <c r="M53" i="91"/>
  <c r="G53" i="91"/>
  <c r="D53" i="91"/>
  <c r="M52" i="91"/>
  <c r="G52" i="91"/>
  <c r="D52" i="91"/>
  <c r="N52" i="91"/>
  <c r="M51" i="91"/>
  <c r="G51" i="91"/>
  <c r="D51" i="91"/>
  <c r="N51" i="91"/>
  <c r="M50" i="91"/>
  <c r="G50" i="91"/>
  <c r="D50" i="91"/>
  <c r="M49" i="91"/>
  <c r="G49" i="91"/>
  <c r="N49" i="91"/>
  <c r="D49" i="91"/>
  <c r="M48" i="91"/>
  <c r="G48" i="91"/>
  <c r="D48" i="91"/>
  <c r="N48" i="91"/>
  <c r="M47" i="91"/>
  <c r="G47" i="91"/>
  <c r="D47" i="91"/>
  <c r="N47" i="91"/>
  <c r="M46" i="91"/>
  <c r="G46" i="91"/>
  <c r="D46" i="91"/>
  <c r="N46" i="91"/>
  <c r="M45" i="91"/>
  <c r="G45" i="91"/>
  <c r="N45" i="91"/>
  <c r="D45" i="91"/>
  <c r="M44" i="91"/>
  <c r="G44" i="91"/>
  <c r="D44" i="91"/>
  <c r="M43" i="91"/>
  <c r="G43" i="91"/>
  <c r="D43" i="91"/>
  <c r="N43" i="91"/>
  <c r="M42" i="91"/>
  <c r="G42" i="91"/>
  <c r="N42" i="91"/>
  <c r="D42" i="91"/>
  <c r="M41" i="91"/>
  <c r="G41" i="91"/>
  <c r="D41" i="91"/>
  <c r="M40" i="91"/>
  <c r="G40" i="91"/>
  <c r="D40" i="91"/>
  <c r="M39" i="91"/>
  <c r="G39" i="91"/>
  <c r="D39" i="91"/>
  <c r="N39" i="91"/>
  <c r="M38" i="91"/>
  <c r="G38" i="91"/>
  <c r="D38" i="91"/>
  <c r="M37" i="91"/>
  <c r="G37" i="91"/>
  <c r="D37" i="91"/>
  <c r="M36" i="91"/>
  <c r="G36" i="91"/>
  <c r="D36" i="91"/>
  <c r="M35" i="91"/>
  <c r="G35" i="91"/>
  <c r="D35" i="91"/>
  <c r="M34" i="91"/>
  <c r="G34" i="91"/>
  <c r="D34" i="91"/>
  <c r="N34" i="91"/>
  <c r="M33" i="91"/>
  <c r="G33" i="91"/>
  <c r="D33" i="91"/>
  <c r="M32" i="91"/>
  <c r="G32" i="91"/>
  <c r="N32" i="91"/>
  <c r="D32" i="91"/>
  <c r="M31" i="91"/>
  <c r="G31" i="91"/>
  <c r="D31" i="91"/>
  <c r="M30" i="91"/>
  <c r="G30" i="91"/>
  <c r="D30" i="91"/>
  <c r="N30" i="91"/>
  <c r="M29" i="91"/>
  <c r="G29" i="91"/>
  <c r="N29" i="91"/>
  <c r="D29" i="91"/>
  <c r="M28" i="91"/>
  <c r="G28" i="91"/>
  <c r="D28" i="91"/>
  <c r="N28" i="91"/>
  <c r="M27" i="91"/>
  <c r="G27" i="91"/>
  <c r="D27" i="91"/>
  <c r="Q60" i="90"/>
  <c r="Q61" i="90"/>
  <c r="P60" i="90"/>
  <c r="P61" i="90"/>
  <c r="O60" i="90"/>
  <c r="O61" i="90"/>
  <c r="Q59" i="90"/>
  <c r="P59" i="90"/>
  <c r="O59" i="90"/>
  <c r="M57" i="90"/>
  <c r="G57" i="90"/>
  <c r="N57" i="90"/>
  <c r="D57" i="90"/>
  <c r="M56" i="90"/>
  <c r="G56" i="90"/>
  <c r="N56" i="90"/>
  <c r="D56" i="90"/>
  <c r="M55" i="90"/>
  <c r="G55" i="90"/>
  <c r="D55" i="90"/>
  <c r="N55" i="90"/>
  <c r="M54" i="90"/>
  <c r="G54" i="90"/>
  <c r="N54" i="90"/>
  <c r="D54" i="90"/>
  <c r="M53" i="90"/>
  <c r="G53" i="90"/>
  <c r="D53" i="90"/>
  <c r="M52" i="90"/>
  <c r="G52" i="90"/>
  <c r="D52" i="90"/>
  <c r="M51" i="90"/>
  <c r="G51" i="90"/>
  <c r="D51" i="90"/>
  <c r="M50" i="90"/>
  <c r="G50" i="90"/>
  <c r="D50" i="90"/>
  <c r="N50" i="90"/>
  <c r="M49" i="90"/>
  <c r="G49" i="90"/>
  <c r="N49" i="90"/>
  <c r="D49" i="90"/>
  <c r="M48" i="90"/>
  <c r="G48" i="90"/>
  <c r="D48" i="90"/>
  <c r="N48" i="90"/>
  <c r="M47" i="90"/>
  <c r="G47" i="90"/>
  <c r="N47" i="90"/>
  <c r="D47" i="90"/>
  <c r="M46" i="90"/>
  <c r="G46" i="90"/>
  <c r="D46" i="90"/>
  <c r="M45" i="90"/>
  <c r="G45" i="90"/>
  <c r="D45" i="90"/>
  <c r="M44" i="90"/>
  <c r="G44" i="90"/>
  <c r="D44" i="90"/>
  <c r="N44" i="90"/>
  <c r="M43" i="90"/>
  <c r="G43" i="90"/>
  <c r="N43" i="90"/>
  <c r="D43" i="90"/>
  <c r="M42" i="90"/>
  <c r="G42" i="90"/>
  <c r="D42" i="90"/>
  <c r="M41" i="90"/>
  <c r="G41" i="90"/>
  <c r="D41" i="90"/>
  <c r="N41" i="90"/>
  <c r="M40" i="90"/>
  <c r="G40" i="90"/>
  <c r="N40" i="90"/>
  <c r="D40" i="90"/>
  <c r="M39" i="90"/>
  <c r="G39" i="90"/>
  <c r="N39" i="90"/>
  <c r="D39" i="90"/>
  <c r="M38" i="90"/>
  <c r="G38" i="90"/>
  <c r="D38" i="90"/>
  <c r="M37" i="90"/>
  <c r="G37" i="90"/>
  <c r="D37" i="90"/>
  <c r="M36" i="90"/>
  <c r="G36" i="90"/>
  <c r="D36" i="90"/>
  <c r="M35" i="90"/>
  <c r="G35" i="90"/>
  <c r="N35" i="90"/>
  <c r="D35" i="90"/>
  <c r="M34" i="90"/>
  <c r="G34" i="90"/>
  <c r="D34" i="90"/>
  <c r="N34" i="90"/>
  <c r="M33" i="90"/>
  <c r="G33" i="90"/>
  <c r="D33" i="90"/>
  <c r="M32" i="90"/>
  <c r="G32" i="90"/>
  <c r="D32" i="90"/>
  <c r="M31" i="90"/>
  <c r="G31" i="90"/>
  <c r="D31" i="90"/>
  <c r="M30" i="90"/>
  <c r="G30" i="90"/>
  <c r="D30" i="90"/>
  <c r="M29" i="90"/>
  <c r="G29" i="90"/>
  <c r="D29" i="90"/>
  <c r="M28" i="90"/>
  <c r="G28" i="90"/>
  <c r="D28" i="90"/>
  <c r="M27" i="90"/>
  <c r="G27" i="90"/>
  <c r="D27" i="90"/>
  <c r="N27" i="90"/>
  <c r="N45" i="90"/>
  <c r="Q60" i="89"/>
  <c r="Q61" i="89"/>
  <c r="P60" i="89"/>
  <c r="O60" i="89"/>
  <c r="O61" i="89"/>
  <c r="Q59" i="89"/>
  <c r="P59" i="89"/>
  <c r="P61" i="89"/>
  <c r="O59" i="89"/>
  <c r="M57" i="89"/>
  <c r="G57" i="89"/>
  <c r="D57" i="89"/>
  <c r="M56" i="89"/>
  <c r="G56" i="89"/>
  <c r="D56" i="89"/>
  <c r="N56" i="89"/>
  <c r="M55" i="89"/>
  <c r="G55" i="89"/>
  <c r="D55" i="89"/>
  <c r="M54" i="89"/>
  <c r="G54" i="89"/>
  <c r="D54" i="89"/>
  <c r="N54" i="89"/>
  <c r="M53" i="89"/>
  <c r="G53" i="89"/>
  <c r="N53" i="89"/>
  <c r="D53" i="89"/>
  <c r="M52" i="89"/>
  <c r="G52" i="89"/>
  <c r="N52" i="89"/>
  <c r="D52" i="89"/>
  <c r="M51" i="89"/>
  <c r="G51" i="89"/>
  <c r="D51" i="89"/>
  <c r="M50" i="89"/>
  <c r="G50" i="89"/>
  <c r="D50" i="89"/>
  <c r="N50" i="89"/>
  <c r="M49" i="89"/>
  <c r="G49" i="89"/>
  <c r="N49" i="89"/>
  <c r="D49" i="89"/>
  <c r="M48" i="89"/>
  <c r="G48" i="89"/>
  <c r="D48" i="89"/>
  <c r="M47" i="89"/>
  <c r="G47" i="89"/>
  <c r="D47" i="89"/>
  <c r="N47" i="89"/>
  <c r="M46" i="89"/>
  <c r="G46" i="89"/>
  <c r="D46" i="89"/>
  <c r="N46" i="89"/>
  <c r="M45" i="89"/>
  <c r="G45" i="89"/>
  <c r="D45" i="89"/>
  <c r="N45" i="89"/>
  <c r="M44" i="89"/>
  <c r="G44" i="89"/>
  <c r="N44" i="89"/>
  <c r="D44" i="89"/>
  <c r="M43" i="89"/>
  <c r="G43" i="89"/>
  <c r="D43" i="89"/>
  <c r="M42" i="89"/>
  <c r="G42" i="89"/>
  <c r="D42" i="89"/>
  <c r="M41" i="89"/>
  <c r="G41" i="89"/>
  <c r="N41" i="89"/>
  <c r="D41" i="89"/>
  <c r="M40" i="89"/>
  <c r="G40" i="89"/>
  <c r="N40" i="89"/>
  <c r="D40" i="89"/>
  <c r="M39" i="89"/>
  <c r="G39" i="89"/>
  <c r="D39" i="89"/>
  <c r="M38" i="89"/>
  <c r="G38" i="89"/>
  <c r="D38" i="89"/>
  <c r="N38" i="89"/>
  <c r="M37" i="89"/>
  <c r="G37" i="89"/>
  <c r="D37" i="89"/>
  <c r="M36" i="89"/>
  <c r="G36" i="89"/>
  <c r="D36" i="89"/>
  <c r="M35" i="89"/>
  <c r="G35" i="89"/>
  <c r="D35" i="89"/>
  <c r="N35" i="89"/>
  <c r="M34" i="89"/>
  <c r="G34" i="89"/>
  <c r="N34" i="89"/>
  <c r="D34" i="89"/>
  <c r="M33" i="89"/>
  <c r="G33" i="89"/>
  <c r="D33" i="89"/>
  <c r="N33" i="89"/>
  <c r="M32" i="89"/>
  <c r="G32" i="89"/>
  <c r="D32" i="89"/>
  <c r="N32" i="89"/>
  <c r="M31" i="89"/>
  <c r="G31" i="89"/>
  <c r="D31" i="89"/>
  <c r="N31" i="89"/>
  <c r="M30" i="89"/>
  <c r="G30" i="89"/>
  <c r="D30" i="89"/>
  <c r="M29" i="89"/>
  <c r="G29" i="89"/>
  <c r="D29" i="89"/>
  <c r="N29" i="89"/>
  <c r="M28" i="89"/>
  <c r="G28" i="89"/>
  <c r="D28" i="89"/>
  <c r="M27" i="89"/>
  <c r="G27" i="89"/>
  <c r="D27" i="89"/>
  <c r="N27" i="89"/>
  <c r="N57" i="89"/>
  <c r="Q60" i="88"/>
  <c r="Q61" i="88"/>
  <c r="P60" i="88"/>
  <c r="P61" i="88"/>
  <c r="O60" i="88"/>
  <c r="O61" i="88"/>
  <c r="Q59" i="88"/>
  <c r="P59" i="88"/>
  <c r="O59" i="88"/>
  <c r="M57" i="88"/>
  <c r="G57" i="88"/>
  <c r="D57" i="88"/>
  <c r="M56" i="88"/>
  <c r="G56" i="88"/>
  <c r="D56" i="88"/>
  <c r="M55" i="88"/>
  <c r="G55" i="88"/>
  <c r="D55" i="88"/>
  <c r="M54" i="88"/>
  <c r="G54" i="88"/>
  <c r="N54" i="88"/>
  <c r="D54" i="88"/>
  <c r="M53" i="88"/>
  <c r="G53" i="88"/>
  <c r="D53" i="88"/>
  <c r="M52" i="88"/>
  <c r="G52" i="88"/>
  <c r="D52" i="88"/>
  <c r="M51" i="88"/>
  <c r="G51" i="88"/>
  <c r="D51" i="88"/>
  <c r="M50" i="88"/>
  <c r="G50" i="88"/>
  <c r="D50" i="88"/>
  <c r="M49" i="88"/>
  <c r="G49" i="88"/>
  <c r="D49" i="88"/>
  <c r="M48" i="88"/>
  <c r="G48" i="88"/>
  <c r="D48" i="88"/>
  <c r="M47" i="88"/>
  <c r="G47" i="88"/>
  <c r="D47" i="88"/>
  <c r="N47" i="88"/>
  <c r="M46" i="88"/>
  <c r="G46" i="88"/>
  <c r="D46" i="88"/>
  <c r="M45" i="88"/>
  <c r="G45" i="88"/>
  <c r="D45" i="88"/>
  <c r="M44" i="88"/>
  <c r="G44" i="88"/>
  <c r="D44" i="88"/>
  <c r="M43" i="88"/>
  <c r="G43" i="88"/>
  <c r="N43" i="88"/>
  <c r="D43" i="88"/>
  <c r="M42" i="88"/>
  <c r="G42" i="88"/>
  <c r="D42" i="88"/>
  <c r="N42" i="88"/>
  <c r="M41" i="88"/>
  <c r="G41" i="88"/>
  <c r="D41" i="88"/>
  <c r="N41" i="88"/>
  <c r="M40" i="88"/>
  <c r="G40" i="88"/>
  <c r="D40" i="88"/>
  <c r="M39" i="88"/>
  <c r="G39" i="88"/>
  <c r="D39" i="88"/>
  <c r="N39" i="88"/>
  <c r="M38" i="88"/>
  <c r="G38" i="88"/>
  <c r="D38" i="88"/>
  <c r="N38" i="88"/>
  <c r="M37" i="88"/>
  <c r="G37" i="88"/>
  <c r="D37" i="88"/>
  <c r="N37" i="88"/>
  <c r="M36" i="88"/>
  <c r="G36" i="88"/>
  <c r="D36" i="88"/>
  <c r="N36" i="88"/>
  <c r="M35" i="88"/>
  <c r="G35" i="88"/>
  <c r="N35" i="88"/>
  <c r="D35" i="88"/>
  <c r="M34" i="88"/>
  <c r="G34" i="88"/>
  <c r="N34" i="88"/>
  <c r="D34" i="88"/>
  <c r="M33" i="88"/>
  <c r="G33" i="88"/>
  <c r="D33" i="88"/>
  <c r="M32" i="88"/>
  <c r="G32" i="88"/>
  <c r="N32" i="88"/>
  <c r="D32" i="88"/>
  <c r="M31" i="88"/>
  <c r="G31" i="88"/>
  <c r="D31" i="88"/>
  <c r="N31" i="88"/>
  <c r="M30" i="88"/>
  <c r="G30" i="88"/>
  <c r="D30" i="88"/>
  <c r="N30" i="88"/>
  <c r="M29" i="88"/>
  <c r="G29" i="88"/>
  <c r="D29" i="88"/>
  <c r="M28" i="88"/>
  <c r="G28" i="88"/>
  <c r="D28" i="88"/>
  <c r="N28" i="88"/>
  <c r="M27" i="88"/>
  <c r="G27" i="88"/>
  <c r="D27" i="88"/>
  <c r="N27" i="88"/>
  <c r="N29" i="88"/>
  <c r="N33" i="88"/>
  <c r="N40" i="88"/>
  <c r="N44" i="88"/>
  <c r="N45" i="88"/>
  <c r="N46" i="88"/>
  <c r="N48" i="88"/>
  <c r="N49" i="88"/>
  <c r="N50" i="88"/>
  <c r="N51" i="88"/>
  <c r="N52" i="88"/>
  <c r="N53" i="88"/>
  <c r="N55" i="88"/>
  <c r="N56" i="88"/>
  <c r="N57" i="88"/>
  <c r="N28" i="89"/>
  <c r="N30" i="89"/>
  <c r="N36" i="89"/>
  <c r="N37" i="89"/>
  <c r="N39" i="89"/>
  <c r="N42" i="89"/>
  <c r="N43" i="89"/>
  <c r="N48" i="89"/>
  <c r="N51" i="89"/>
  <c r="N55" i="89"/>
  <c r="N28" i="90"/>
  <c r="N29" i="90"/>
  <c r="N30" i="90"/>
  <c r="N31" i="90"/>
  <c r="N32" i="90"/>
  <c r="N33" i="90"/>
  <c r="N36" i="90"/>
  <c r="N37" i="90"/>
  <c r="N38" i="90"/>
  <c r="N42" i="90"/>
  <c r="N46" i="90"/>
  <c r="N51" i="90"/>
  <c r="N52" i="90"/>
  <c r="N53" i="90"/>
  <c r="N27" i="91"/>
  <c r="N36" i="91"/>
  <c r="N50" i="91"/>
  <c r="N31" i="91"/>
  <c r="N33" i="91"/>
  <c r="N35" i="91"/>
  <c r="N37" i="91"/>
  <c r="N38" i="91"/>
  <c r="N40" i="91"/>
  <c r="N41" i="91"/>
  <c r="N44" i="91"/>
  <c r="N53" i="91"/>
  <c r="N54" i="91"/>
  <c r="N27" i="92"/>
  <c r="N43" i="92"/>
  <c r="N50" i="92"/>
  <c r="N29" i="92"/>
  <c r="N41" i="92"/>
  <c r="N45" i="92"/>
  <c r="N28" i="92"/>
  <c r="N30" i="92"/>
  <c r="N32" i="92"/>
  <c r="N33" i="92"/>
  <c r="N34" i="92"/>
  <c r="N35" i="92"/>
  <c r="N37" i="92"/>
  <c r="N38" i="92"/>
  <c r="N40" i="92"/>
  <c r="N42" i="92"/>
  <c r="N46" i="92"/>
  <c r="N55" i="92"/>
  <c r="N54" i="92"/>
  <c r="N53" i="92"/>
  <c r="N56" i="92"/>
</calcChain>
</file>

<file path=xl/sharedStrings.xml><?xml version="1.0" encoding="utf-8"?>
<sst xmlns="http://schemas.openxmlformats.org/spreadsheetml/2006/main" count="591" uniqueCount="83">
  <si>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</si>
  <si>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</si>
  <si>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</si>
  <si>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</si>
  <si>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</si>
  <si>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</si>
  <si>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</si>
  <si>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</si>
  <si>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</si>
  <si>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</si>
  <si>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</si>
  <si>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</si>
  <si>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</si>
  <si>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</si>
  <si>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</si>
  <si>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</si>
  <si>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</si>
  <si>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</si>
  <si>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</si>
  <si>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</si>
  <si>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</si>
  <si>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</si>
  <si>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</si>
  <si>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</si>
  <si>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</si>
  <si>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</si>
  <si>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</si>
  <si>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</si>
  <si>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</si>
  <si>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</si>
  <si>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</si>
  <si>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</si>
  <si>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</si>
  <si>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</si>
  <si>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</si>
  <si>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</si>
  <si>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</si>
  <si>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</si>
  <si>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</si>
  <si>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</si>
  <si>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</si>
  <si>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</si>
  <si>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</si>
  <si>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</si>
  <si>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</si>
  <si>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</si>
  <si>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</si>
  <si>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</si>
  <si>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</si>
  <si>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</si>
  <si>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</si>
  <si>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</si>
  <si>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</si>
  <si>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</si>
  <si>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</si>
  <si>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</si>
  <si>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</si>
  <si>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</si>
  <si>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</si>
  <si>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</si>
  <si>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</si>
  <si>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</si>
  <si>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</si>
  <si>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</si>
  <si>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</si>
  <si>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</si>
  <si>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</si>
  <si>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Wharton</t>
  </si>
  <si>
    <t>Terry Chase</t>
  </si>
  <si>
    <t>Jan</t>
  </si>
  <si>
    <t>Anderson #3</t>
  </si>
  <si>
    <t>down 19 hours. Flare out bad battery going on 1 flare</t>
  </si>
  <si>
    <t>shut well in</t>
  </si>
  <si>
    <t>FEB</t>
  </si>
  <si>
    <t>trash in choke</t>
  </si>
  <si>
    <t>MARCH</t>
  </si>
  <si>
    <t xml:space="preserve">fire out on line heater. </t>
  </si>
  <si>
    <t>partially clogged choke</t>
  </si>
  <si>
    <t>put adjustable choke back in</t>
  </si>
  <si>
    <t>April</t>
  </si>
  <si>
    <t>bled bottoms on oil tank and put in sw tank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</si>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</sst>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54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7" fillId="2" borderId="23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10" fillId="2" borderId="18" xfId="0" applyFont="1" applyFill="1" applyBorder="1" applyAlignment="1"/>
    <xf numFmtId="0" fontId="19" fillId="2" borderId="2" xfId="0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horizontal="right" vertical="center"/>
    </xf>
    <xf numFmtId="165" fontId="19" fillId="2" borderId="22" xfId="0" applyNumberFormat="1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14" fontId="19" fillId="2" borderId="24" xfId="0" applyNumberFormat="1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13" fillId="2" borderId="24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9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19" fillId="2" borderId="22" xfId="0" applyNumberFormat="1" applyFont="1" applyFill="1" applyBorder="1" applyAlignment="1">
      <alignment horizontal="right" vertical="center"/>
    </xf>
    <xf numFmtId="16" fontId="19" fillId="2" borderId="22" xfId="0" applyNumberFormat="1" applyFont="1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left"/>
    </xf>
    <xf numFmtId="2" fontId="6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6" fontId="19" fillId="2" borderId="2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7" fillId="2" borderId="1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33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7" fillId="2" borderId="11" xfId="0" applyNumberFormat="1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left" vertical="center"/>
    </xf>
    <xf numFmtId="0" fontId="21" fillId="2" borderId="27" xfId="0" applyFont="1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21" fillId="2" borderId="29" xfId="0" applyFont="1" applyFill="1" applyBorder="1" applyAlignment="1">
      <alignment horizontal="left" vertical="center"/>
    </xf>
    <xf numFmtId="0" fontId="21" fillId="2" borderId="30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B58" sqref="B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69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2019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3"/>
      <c r="AG25" s="83"/>
      <c r="AH25" s="83"/>
      <c r="AI25" s="83"/>
      <c r="AJ25" s="83"/>
      <c r="AK25" s="84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43831</v>
      </c>
      <c r="B27" s="3"/>
      <c r="C27" s="33"/>
      <c r="D27" s="3">
        <f>(B27*12+C27)*1.67</f>
        <v>0</v>
      </c>
      <c r="E27" s="3"/>
      <c r="F27" s="33"/>
      <c r="G27" s="47">
        <f>(E27*12+F27)*1.67</f>
        <v>0</v>
      </c>
      <c r="H27" s="3"/>
      <c r="I27" s="2"/>
      <c r="J27" s="2"/>
      <c r="K27" s="51"/>
      <c r="L27" s="59"/>
      <c r="M27" s="48">
        <f>(K27*12+L27)*1.67</f>
        <v>0</v>
      </c>
      <c r="N27" s="79">
        <f>D27+G27+J27</f>
        <v>0</v>
      </c>
      <c r="O27" s="51"/>
      <c r="P27" s="71"/>
      <c r="Q27" s="71"/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/>
      <c r="AE27" s="48"/>
      <c r="AF27" s="148"/>
      <c r="AG27" s="149"/>
      <c r="AH27" s="149"/>
      <c r="AI27" s="149"/>
      <c r="AJ27" s="149"/>
      <c r="AK27" s="150"/>
    </row>
    <row r="28" spans="1:37" ht="12.75" customHeight="1">
      <c r="A28" s="81">
        <v>43832</v>
      </c>
      <c r="B28" s="3"/>
      <c r="C28" s="3"/>
      <c r="D28" s="33">
        <f t="shared" ref="D28:D41" si="0">(B28*12+C28)*1.67</f>
        <v>0</v>
      </c>
      <c r="E28" s="3"/>
      <c r="F28" s="3"/>
      <c r="G28" s="33">
        <f t="shared" ref="G28:G41" si="1">(E28*12+F28)*1.67</f>
        <v>0</v>
      </c>
      <c r="H28" s="3"/>
      <c r="I28" s="3"/>
      <c r="J28" s="33"/>
      <c r="K28" s="47"/>
      <c r="L28" s="3"/>
      <c r="M28" s="2">
        <f t="shared" ref="M28:M41" si="2">(K28*12+L28)*1.67</f>
        <v>0</v>
      </c>
      <c r="N28" s="2">
        <f t="shared" ref="N28:N57" si="3">D28+G28+J28</f>
        <v>0</v>
      </c>
      <c r="O28" s="58"/>
      <c r="P28" s="59"/>
      <c r="Q28" s="48"/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/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43833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6"/>
      <c r="I29" s="36"/>
      <c r="J29" s="33"/>
      <c r="K29" s="3"/>
      <c r="L29" s="3"/>
      <c r="M29" s="2">
        <f>(K29*12+L29)*1.67</f>
        <v>0</v>
      </c>
      <c r="N29" s="2">
        <f t="shared" si="3"/>
        <v>0</v>
      </c>
      <c r="O29" s="58"/>
      <c r="P29" s="59"/>
      <c r="Q29" s="48"/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/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43834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6"/>
      <c r="I30" s="36"/>
      <c r="J30" s="33"/>
      <c r="K30" s="3"/>
      <c r="L30" s="3"/>
      <c r="M30" s="2">
        <f t="shared" si="2"/>
        <v>0</v>
      </c>
      <c r="N30" s="2">
        <f t="shared" si="3"/>
        <v>0</v>
      </c>
      <c r="O30" s="58"/>
      <c r="P30" s="82"/>
      <c r="Q30" s="48"/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/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43835</v>
      </c>
      <c r="B31" s="35"/>
      <c r="C31" s="35"/>
      <c r="D31" s="33">
        <f t="shared" si="0"/>
        <v>0</v>
      </c>
      <c r="E31" s="36"/>
      <c r="F31" s="36"/>
      <c r="G31" s="33">
        <f t="shared" si="1"/>
        <v>0</v>
      </c>
      <c r="H31" s="36"/>
      <c r="I31" s="36"/>
      <c r="J31" s="33"/>
      <c r="K31" s="3"/>
      <c r="L31" s="3"/>
      <c r="M31" s="2">
        <f>(K31*12+L31)*1.67</f>
        <v>0</v>
      </c>
      <c r="N31" s="2">
        <f t="shared" si="3"/>
        <v>0</v>
      </c>
      <c r="O31" s="58"/>
      <c r="P31" s="59"/>
      <c r="Q31" s="48"/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/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43836</v>
      </c>
      <c r="B32" s="35"/>
      <c r="C32" s="35"/>
      <c r="D32" s="33">
        <f t="shared" si="0"/>
        <v>0</v>
      </c>
      <c r="E32" s="36"/>
      <c r="F32" s="36"/>
      <c r="G32" s="33">
        <f t="shared" si="1"/>
        <v>0</v>
      </c>
      <c r="H32" s="3"/>
      <c r="I32" s="36"/>
      <c r="J32" s="33"/>
      <c r="K32" s="3"/>
      <c r="L32" s="3"/>
      <c r="M32" s="2">
        <f t="shared" si="2"/>
        <v>0</v>
      </c>
      <c r="N32" s="2">
        <f t="shared" si="3"/>
        <v>0</v>
      </c>
      <c r="O32" s="58"/>
      <c r="P32" s="59"/>
      <c r="Q32" s="48"/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/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43837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6"/>
      <c r="I33" s="36"/>
      <c r="J33" s="33"/>
      <c r="K33" s="3"/>
      <c r="L33" s="3"/>
      <c r="M33" s="2">
        <f>(K33*12+L33)*1.67</f>
        <v>0</v>
      </c>
      <c r="N33" s="2">
        <f t="shared" si="3"/>
        <v>0</v>
      </c>
      <c r="O33" s="58"/>
      <c r="P33" s="59"/>
      <c r="Q33" s="48"/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/>
      <c r="AE33" s="48"/>
      <c r="AF33" s="151"/>
      <c r="AG33" s="152"/>
      <c r="AH33" s="152"/>
      <c r="AI33" s="152"/>
      <c r="AJ33" s="152"/>
      <c r="AK33" s="153"/>
    </row>
    <row r="34" spans="1:37" ht="12.75" customHeight="1">
      <c r="A34" s="81">
        <v>43838</v>
      </c>
      <c r="B34" s="3"/>
      <c r="C34" s="3"/>
      <c r="D34" s="33">
        <f t="shared" si="0"/>
        <v>0</v>
      </c>
      <c r="E34" s="36">
        <v>0</v>
      </c>
      <c r="F34" s="36">
        <v>0</v>
      </c>
      <c r="G34" s="33">
        <f t="shared" si="1"/>
        <v>0</v>
      </c>
      <c r="H34" s="36"/>
      <c r="I34" s="36"/>
      <c r="J34" s="33"/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58"/>
      <c r="P34" s="59"/>
      <c r="Q34" s="48"/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/>
      <c r="AE34" s="48"/>
      <c r="AF34" s="151"/>
      <c r="AG34" s="152"/>
      <c r="AH34" s="152"/>
      <c r="AI34" s="152"/>
      <c r="AJ34" s="152"/>
      <c r="AK34" s="153"/>
    </row>
    <row r="35" spans="1:37" ht="12.75" customHeight="1">
      <c r="A35" s="81">
        <v>43839</v>
      </c>
      <c r="B35" s="3">
        <v>0</v>
      </c>
      <c r="C35" s="3">
        <v>11</v>
      </c>
      <c r="D35" s="33">
        <f t="shared" si="0"/>
        <v>18.369999999999997</v>
      </c>
      <c r="E35" s="36">
        <v>0</v>
      </c>
      <c r="F35" s="36">
        <v>0</v>
      </c>
      <c r="G35" s="33">
        <f t="shared" si="1"/>
        <v>0</v>
      </c>
      <c r="H35" s="36"/>
      <c r="I35" s="36"/>
      <c r="J35" s="33"/>
      <c r="K35" s="3">
        <v>0</v>
      </c>
      <c r="L35" s="3">
        <v>0</v>
      </c>
      <c r="M35" s="2">
        <f t="shared" si="2"/>
        <v>0</v>
      </c>
      <c r="N35" s="2">
        <f t="shared" si="3"/>
        <v>18.369999999999997</v>
      </c>
      <c r="O35" s="58">
        <v>18.37</v>
      </c>
      <c r="P35" s="59">
        <v>0</v>
      </c>
      <c r="Q35" s="48">
        <v>177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>
        <v>7</v>
      </c>
      <c r="AD35" s="48">
        <v>880</v>
      </c>
      <c r="AE35" s="48"/>
      <c r="AF35" s="148"/>
      <c r="AG35" s="149"/>
      <c r="AH35" s="149"/>
      <c r="AI35" s="149"/>
      <c r="AJ35" s="149"/>
      <c r="AK35" s="150"/>
    </row>
    <row r="36" spans="1:37" ht="12.75" customHeight="1">
      <c r="A36" s="81">
        <v>43840</v>
      </c>
      <c r="B36" s="3">
        <v>2</v>
      </c>
      <c r="C36" s="3">
        <v>1</v>
      </c>
      <c r="D36" s="33">
        <f t="shared" si="0"/>
        <v>41.75</v>
      </c>
      <c r="E36" s="36">
        <v>0</v>
      </c>
      <c r="F36" s="36">
        <v>0</v>
      </c>
      <c r="G36" s="33">
        <f t="shared" si="1"/>
        <v>0</v>
      </c>
      <c r="H36" s="36"/>
      <c r="I36" s="36"/>
      <c r="J36" s="33"/>
      <c r="K36" s="3">
        <v>0</v>
      </c>
      <c r="L36" s="3">
        <v>0</v>
      </c>
      <c r="M36" s="2">
        <f t="shared" si="2"/>
        <v>0</v>
      </c>
      <c r="N36" s="2">
        <f t="shared" si="3"/>
        <v>41.75</v>
      </c>
      <c r="O36" s="58">
        <v>23.38</v>
      </c>
      <c r="P36" s="59">
        <v>0</v>
      </c>
      <c r="Q36" s="48">
        <v>211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>
        <v>7</v>
      </c>
      <c r="AD36" s="48">
        <v>1235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43841</v>
      </c>
      <c r="B37" s="3">
        <v>2</v>
      </c>
      <c r="C37" s="3">
        <v>8</v>
      </c>
      <c r="D37" s="33">
        <f t="shared" si="0"/>
        <v>53.44</v>
      </c>
      <c r="E37" s="36">
        <v>0</v>
      </c>
      <c r="F37" s="36">
        <v>0</v>
      </c>
      <c r="G37" s="33">
        <f t="shared" si="1"/>
        <v>0</v>
      </c>
      <c r="H37" s="36"/>
      <c r="I37" s="36"/>
      <c r="J37" s="33"/>
      <c r="K37" s="3">
        <v>0</v>
      </c>
      <c r="L37" s="3">
        <v>0</v>
      </c>
      <c r="M37" s="2">
        <f t="shared" si="2"/>
        <v>0</v>
      </c>
      <c r="N37" s="2">
        <f t="shared" si="3"/>
        <v>53.44</v>
      </c>
      <c r="O37" s="58">
        <v>11.69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>
        <v>7</v>
      </c>
      <c r="AD37" s="48">
        <v>1340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43842</v>
      </c>
      <c r="B38" s="3">
        <v>3</v>
      </c>
      <c r="C38" s="3">
        <v>3</v>
      </c>
      <c r="D38" s="33">
        <f t="shared" si="0"/>
        <v>65.13</v>
      </c>
      <c r="E38" s="36">
        <v>0</v>
      </c>
      <c r="F38" s="36">
        <v>0</v>
      </c>
      <c r="G38" s="33">
        <f t="shared" si="1"/>
        <v>0</v>
      </c>
      <c r="H38" s="36"/>
      <c r="I38" s="36"/>
      <c r="J38" s="33"/>
      <c r="K38" s="3">
        <v>0</v>
      </c>
      <c r="L38" s="3">
        <v>0</v>
      </c>
      <c r="M38" s="2">
        <f t="shared" si="2"/>
        <v>0</v>
      </c>
      <c r="N38" s="2">
        <f t="shared" si="3"/>
        <v>65.13</v>
      </c>
      <c r="O38" s="58">
        <v>11.69</v>
      </c>
      <c r="P38" s="59">
        <v>0</v>
      </c>
      <c r="Q38" s="48">
        <v>168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>
        <v>6.5</v>
      </c>
      <c r="AD38" s="48">
        <v>1440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43843</v>
      </c>
      <c r="B39" s="3">
        <v>3</v>
      </c>
      <c r="C39" s="3">
        <v>9</v>
      </c>
      <c r="D39" s="33">
        <f t="shared" si="0"/>
        <v>75.149999999999991</v>
      </c>
      <c r="E39" s="36">
        <v>0</v>
      </c>
      <c r="F39" s="36">
        <v>0</v>
      </c>
      <c r="G39" s="33">
        <f t="shared" si="1"/>
        <v>0</v>
      </c>
      <c r="H39" s="36"/>
      <c r="I39" s="36"/>
      <c r="J39" s="33"/>
      <c r="K39" s="3">
        <v>0</v>
      </c>
      <c r="L39" s="3">
        <v>0</v>
      </c>
      <c r="M39" s="2">
        <f t="shared" si="2"/>
        <v>0</v>
      </c>
      <c r="N39" s="2">
        <f t="shared" si="3"/>
        <v>75.149999999999991</v>
      </c>
      <c r="O39" s="58">
        <v>10.02</v>
      </c>
      <c r="P39" s="59">
        <v>0</v>
      </c>
      <c r="Q39" s="48">
        <v>201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>
        <v>6.5</v>
      </c>
      <c r="AD39" s="48">
        <v>1340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43844</v>
      </c>
      <c r="B40" s="3">
        <v>4</v>
      </c>
      <c r="C40" s="3">
        <v>3</v>
      </c>
      <c r="D40" s="33">
        <f t="shared" si="0"/>
        <v>85.17</v>
      </c>
      <c r="E40" s="36">
        <v>0</v>
      </c>
      <c r="F40" s="36">
        <v>0</v>
      </c>
      <c r="G40" s="33">
        <f t="shared" si="1"/>
        <v>0</v>
      </c>
      <c r="H40" s="36"/>
      <c r="I40" s="36"/>
      <c r="J40" s="33"/>
      <c r="K40" s="3">
        <v>0</v>
      </c>
      <c r="L40" s="3">
        <v>0</v>
      </c>
      <c r="M40" s="2">
        <f t="shared" si="2"/>
        <v>0</v>
      </c>
      <c r="N40" s="2">
        <f t="shared" si="3"/>
        <v>85.17</v>
      </c>
      <c r="O40" s="58">
        <v>10.02</v>
      </c>
      <c r="P40" s="59">
        <v>0</v>
      </c>
      <c r="Q40" s="48">
        <v>201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>
        <v>6.5</v>
      </c>
      <c r="AD40" s="48">
        <v>1285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43845</v>
      </c>
      <c r="B41" s="3">
        <v>4</v>
      </c>
      <c r="C41" s="3">
        <v>9</v>
      </c>
      <c r="D41" s="33">
        <f t="shared" si="0"/>
        <v>95.19</v>
      </c>
      <c r="E41" s="36">
        <v>0</v>
      </c>
      <c r="F41" s="36">
        <v>0</v>
      </c>
      <c r="G41" s="33">
        <f t="shared" si="1"/>
        <v>0</v>
      </c>
      <c r="H41" s="36"/>
      <c r="I41" s="36"/>
      <c r="J41" s="33"/>
      <c r="K41" s="3">
        <v>0</v>
      </c>
      <c r="L41" s="3">
        <v>0</v>
      </c>
      <c r="M41" s="2">
        <f t="shared" si="2"/>
        <v>0</v>
      </c>
      <c r="N41" s="2">
        <f t="shared" si="3"/>
        <v>95.19</v>
      </c>
      <c r="O41" s="58">
        <v>10.02</v>
      </c>
      <c r="P41" s="59">
        <v>0</v>
      </c>
      <c r="Q41" s="48">
        <v>192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>
        <v>7</v>
      </c>
      <c r="AD41" s="48">
        <v>1265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43846</v>
      </c>
      <c r="B42" s="3">
        <v>5</v>
      </c>
      <c r="C42" s="3">
        <v>3</v>
      </c>
      <c r="D42" s="33">
        <f>(B42*12+C42)*1.67</f>
        <v>105.21</v>
      </c>
      <c r="E42" s="36">
        <v>0</v>
      </c>
      <c r="F42" s="36">
        <v>0</v>
      </c>
      <c r="G42" s="33">
        <f>(E42*12+F42)*1.67</f>
        <v>0</v>
      </c>
      <c r="H42" s="36"/>
      <c r="I42" s="36"/>
      <c r="J42" s="33"/>
      <c r="K42" s="3">
        <v>0</v>
      </c>
      <c r="L42" s="3">
        <v>0</v>
      </c>
      <c r="M42" s="2">
        <f>(K42*12+L42)*1.67</f>
        <v>0</v>
      </c>
      <c r="N42" s="2">
        <f t="shared" si="3"/>
        <v>105.21</v>
      </c>
      <c r="O42" s="58">
        <v>10.02</v>
      </c>
      <c r="P42" s="59">
        <v>0</v>
      </c>
      <c r="Q42" s="48">
        <v>197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>
        <v>7</v>
      </c>
      <c r="AD42" s="48">
        <v>1215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43847</v>
      </c>
      <c r="B43" s="3">
        <v>5</v>
      </c>
      <c r="C43" s="3">
        <v>5</v>
      </c>
      <c r="D43" s="33">
        <f t="shared" ref="D43:D57" si="4">(B43*12+C43)*1.67</f>
        <v>108.55</v>
      </c>
      <c r="E43" s="36">
        <v>0</v>
      </c>
      <c r="F43" s="36">
        <v>0</v>
      </c>
      <c r="G43" s="33">
        <f t="shared" ref="G43:G57" si="5">(E43*12+F43)*1.67</f>
        <v>0</v>
      </c>
      <c r="H43" s="36"/>
      <c r="I43" s="36"/>
      <c r="J43" s="33"/>
      <c r="K43" s="3">
        <v>0</v>
      </c>
      <c r="L43" s="3">
        <v>0</v>
      </c>
      <c r="M43" s="2">
        <f t="shared" ref="M43:M57" si="6">(K43*12+L43)*1.67</f>
        <v>0</v>
      </c>
      <c r="N43" s="2">
        <f t="shared" si="3"/>
        <v>108.55</v>
      </c>
      <c r="O43" s="58">
        <v>3.34</v>
      </c>
      <c r="P43" s="59">
        <v>0</v>
      </c>
      <c r="Q43" s="48">
        <v>80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>
        <v>7</v>
      </c>
      <c r="AD43" s="48">
        <v>1750</v>
      </c>
      <c r="AE43" s="48"/>
      <c r="AF43" s="148" t="s">
        <v>71</v>
      </c>
      <c r="AG43" s="149"/>
      <c r="AH43" s="149"/>
      <c r="AI43" s="149"/>
      <c r="AJ43" s="149"/>
      <c r="AK43" s="150"/>
    </row>
    <row r="44" spans="1:37" ht="12.75" customHeight="1">
      <c r="A44" s="81">
        <v>43848</v>
      </c>
      <c r="B44" s="3">
        <v>5</v>
      </c>
      <c r="C44" s="3">
        <v>6</v>
      </c>
      <c r="D44" s="33">
        <f t="shared" si="4"/>
        <v>110.22</v>
      </c>
      <c r="E44" s="36">
        <v>0</v>
      </c>
      <c r="F44" s="36">
        <v>0</v>
      </c>
      <c r="G44" s="33">
        <f t="shared" si="5"/>
        <v>0</v>
      </c>
      <c r="H44" s="36"/>
      <c r="I44" s="36"/>
      <c r="J44" s="33"/>
      <c r="K44" s="3">
        <v>0</v>
      </c>
      <c r="L44" s="3">
        <v>0</v>
      </c>
      <c r="M44" s="2">
        <f t="shared" si="6"/>
        <v>0</v>
      </c>
      <c r="N44" s="2">
        <f t="shared" si="3"/>
        <v>110.22</v>
      </c>
      <c r="O44" s="58">
        <v>1.67</v>
      </c>
      <c r="P44" s="59">
        <v>0</v>
      </c>
      <c r="Q44" s="48">
        <v>31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>
        <v>7</v>
      </c>
      <c r="AD44" s="48">
        <v>1400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43849</v>
      </c>
      <c r="B45" s="3">
        <v>5</v>
      </c>
      <c r="C45" s="3">
        <v>6</v>
      </c>
      <c r="D45" s="33">
        <f t="shared" si="4"/>
        <v>110.22</v>
      </c>
      <c r="E45" s="36">
        <v>0</v>
      </c>
      <c r="F45" s="36">
        <v>0</v>
      </c>
      <c r="G45" s="33">
        <f t="shared" si="5"/>
        <v>0</v>
      </c>
      <c r="H45" s="36"/>
      <c r="I45" s="36"/>
      <c r="J45" s="33"/>
      <c r="K45" s="3">
        <v>0</v>
      </c>
      <c r="L45" s="3">
        <v>0</v>
      </c>
      <c r="M45" s="2">
        <f t="shared" si="6"/>
        <v>0</v>
      </c>
      <c r="N45" s="2">
        <f t="shared" si="3"/>
        <v>110.22</v>
      </c>
      <c r="O45" s="58">
        <v>0</v>
      </c>
      <c r="P45" s="59">
        <v>0</v>
      </c>
      <c r="Q45" s="48">
        <v>0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>
        <v>7</v>
      </c>
      <c r="AD45" s="48">
        <v>1600</v>
      </c>
      <c r="AE45" s="48"/>
      <c r="AF45" s="148" t="s">
        <v>72</v>
      </c>
      <c r="AG45" s="149"/>
      <c r="AH45" s="149"/>
      <c r="AI45" s="149"/>
      <c r="AJ45" s="149"/>
      <c r="AK45" s="150"/>
    </row>
    <row r="46" spans="1:37" ht="12.75" customHeight="1">
      <c r="A46" s="81">
        <v>43850</v>
      </c>
      <c r="B46" s="3">
        <v>5</v>
      </c>
      <c r="C46" s="3">
        <v>6</v>
      </c>
      <c r="D46" s="33">
        <f t="shared" si="4"/>
        <v>110.22</v>
      </c>
      <c r="E46" s="36">
        <v>0</v>
      </c>
      <c r="F46" s="36">
        <v>0</v>
      </c>
      <c r="G46" s="33">
        <f t="shared" si="5"/>
        <v>0</v>
      </c>
      <c r="H46" s="36"/>
      <c r="I46" s="36"/>
      <c r="J46" s="33"/>
      <c r="K46" s="3">
        <v>0</v>
      </c>
      <c r="L46" s="3">
        <v>0</v>
      </c>
      <c r="M46" s="2">
        <f t="shared" si="6"/>
        <v>0</v>
      </c>
      <c r="N46" s="2">
        <f>D46+G46+J46</f>
        <v>110.22</v>
      </c>
      <c r="O46" s="58">
        <v>0</v>
      </c>
      <c r="P46" s="59">
        <v>0</v>
      </c>
      <c r="Q46" s="48">
        <v>0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>
        <v>7</v>
      </c>
      <c r="AD46" s="48">
        <v>1700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43851</v>
      </c>
      <c r="B47" s="3">
        <v>5</v>
      </c>
      <c r="C47" s="3">
        <v>6</v>
      </c>
      <c r="D47" s="33">
        <f t="shared" si="4"/>
        <v>110.22</v>
      </c>
      <c r="E47" s="36">
        <v>0</v>
      </c>
      <c r="F47" s="36">
        <v>0</v>
      </c>
      <c r="G47" s="33">
        <f t="shared" si="5"/>
        <v>0</v>
      </c>
      <c r="H47" s="36"/>
      <c r="I47" s="36"/>
      <c r="J47" s="33"/>
      <c r="K47" s="3">
        <v>0</v>
      </c>
      <c r="L47" s="3">
        <v>0</v>
      </c>
      <c r="M47" s="2">
        <f t="shared" si="6"/>
        <v>0</v>
      </c>
      <c r="N47" s="2">
        <f t="shared" si="3"/>
        <v>110.22</v>
      </c>
      <c r="O47" s="58">
        <v>0</v>
      </c>
      <c r="P47" s="59">
        <v>0</v>
      </c>
      <c r="Q47" s="48">
        <v>0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>
        <v>7</v>
      </c>
      <c r="AD47" s="48">
        <v>1725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43852</v>
      </c>
      <c r="B48" s="3">
        <v>6</v>
      </c>
      <c r="C48" s="3">
        <v>3</v>
      </c>
      <c r="D48" s="33">
        <f t="shared" si="4"/>
        <v>125.25</v>
      </c>
      <c r="E48" s="36">
        <v>0</v>
      </c>
      <c r="F48" s="36">
        <v>0</v>
      </c>
      <c r="G48" s="33">
        <f t="shared" si="5"/>
        <v>0</v>
      </c>
      <c r="H48" s="36"/>
      <c r="I48" s="36"/>
      <c r="J48" s="33"/>
      <c r="K48" s="3">
        <v>0</v>
      </c>
      <c r="L48" s="3">
        <v>2</v>
      </c>
      <c r="M48" s="2">
        <f t="shared" si="6"/>
        <v>3.34</v>
      </c>
      <c r="N48" s="2">
        <f t="shared" si="3"/>
        <v>125.25</v>
      </c>
      <c r="O48" s="58">
        <v>15.03</v>
      </c>
      <c r="P48" s="59">
        <v>3.34</v>
      </c>
      <c r="Q48" s="48">
        <v>145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>
        <v>7</v>
      </c>
      <c r="AD48" s="48">
        <v>1160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43853</v>
      </c>
      <c r="B49" s="3">
        <v>6</v>
      </c>
      <c r="C49" s="3">
        <v>10</v>
      </c>
      <c r="D49" s="33">
        <f t="shared" si="4"/>
        <v>136.94</v>
      </c>
      <c r="E49" s="36">
        <v>0</v>
      </c>
      <c r="F49" s="36">
        <v>0</v>
      </c>
      <c r="G49" s="33">
        <f t="shared" si="5"/>
        <v>0</v>
      </c>
      <c r="H49" s="36"/>
      <c r="I49" s="36"/>
      <c r="J49" s="33"/>
      <c r="K49" s="3">
        <v>0</v>
      </c>
      <c r="L49" s="3">
        <v>2</v>
      </c>
      <c r="M49" s="2">
        <f t="shared" si="6"/>
        <v>3.34</v>
      </c>
      <c r="N49" s="2">
        <f t="shared" si="3"/>
        <v>136.94</v>
      </c>
      <c r="O49" s="58">
        <v>11.69</v>
      </c>
      <c r="P49" s="59">
        <v>0</v>
      </c>
      <c r="Q49" s="48">
        <v>202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>
        <v>7</v>
      </c>
      <c r="AD49" s="48">
        <v>1210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43854</v>
      </c>
      <c r="B50" s="3">
        <v>7</v>
      </c>
      <c r="C50" s="3">
        <v>5</v>
      </c>
      <c r="D50" s="33">
        <f>(B50*12+C50)*1.67</f>
        <v>148.63</v>
      </c>
      <c r="E50" s="36">
        <v>0</v>
      </c>
      <c r="F50" s="36">
        <v>0</v>
      </c>
      <c r="G50" s="33">
        <f t="shared" si="5"/>
        <v>0</v>
      </c>
      <c r="H50" s="36"/>
      <c r="I50" s="36"/>
      <c r="J50" s="33"/>
      <c r="K50" s="3">
        <v>0</v>
      </c>
      <c r="L50" s="3">
        <v>2</v>
      </c>
      <c r="M50" s="2">
        <f t="shared" si="6"/>
        <v>3.34</v>
      </c>
      <c r="N50" s="2">
        <f t="shared" si="3"/>
        <v>148.63</v>
      </c>
      <c r="O50" s="58">
        <v>11.69</v>
      </c>
      <c r="P50" s="59">
        <v>0</v>
      </c>
      <c r="Q50" s="48">
        <v>215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>
        <v>7</v>
      </c>
      <c r="AD50" s="48">
        <v>1290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43855</v>
      </c>
      <c r="B51" s="3">
        <v>7</v>
      </c>
      <c r="C51" s="3">
        <v>7</v>
      </c>
      <c r="D51" s="33">
        <f t="shared" si="4"/>
        <v>151.97</v>
      </c>
      <c r="E51" s="36">
        <v>0</v>
      </c>
      <c r="F51" s="36">
        <v>0</v>
      </c>
      <c r="G51" s="33">
        <f t="shared" si="5"/>
        <v>0</v>
      </c>
      <c r="H51" s="36"/>
      <c r="I51" s="36"/>
      <c r="J51" s="33"/>
      <c r="K51" s="3">
        <v>0</v>
      </c>
      <c r="L51" s="3">
        <v>2</v>
      </c>
      <c r="M51" s="2">
        <f>(K51*12+L51)*1.67</f>
        <v>3.34</v>
      </c>
      <c r="N51" s="2">
        <f t="shared" si="3"/>
        <v>151.97</v>
      </c>
      <c r="O51" s="58">
        <v>3.34</v>
      </c>
      <c r="P51" s="59">
        <v>0</v>
      </c>
      <c r="Q51" s="48">
        <v>80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>
        <v>7</v>
      </c>
      <c r="AD51" s="48">
        <v>1700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43856</v>
      </c>
      <c r="B52" s="3">
        <v>7</v>
      </c>
      <c r="C52" s="3">
        <v>10</v>
      </c>
      <c r="D52" s="33">
        <f t="shared" si="4"/>
        <v>156.97999999999999</v>
      </c>
      <c r="E52" s="36">
        <v>0</v>
      </c>
      <c r="F52" s="36">
        <v>0</v>
      </c>
      <c r="G52" s="33">
        <f t="shared" si="5"/>
        <v>0</v>
      </c>
      <c r="H52" s="36"/>
      <c r="I52" s="36"/>
      <c r="J52" s="33"/>
      <c r="K52" s="3">
        <v>0</v>
      </c>
      <c r="L52" s="3">
        <v>2</v>
      </c>
      <c r="M52" s="2">
        <f t="shared" si="6"/>
        <v>3.34</v>
      </c>
      <c r="N52" s="2">
        <f t="shared" si="3"/>
        <v>156.97999999999999</v>
      </c>
      <c r="O52" s="58">
        <v>5.01</v>
      </c>
      <c r="P52" s="59">
        <v>0</v>
      </c>
      <c r="Q52" s="48">
        <v>113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>
        <v>6</v>
      </c>
      <c r="AD52" s="48">
        <v>1250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43857</v>
      </c>
      <c r="B53" s="3">
        <v>8</v>
      </c>
      <c r="C53" s="3">
        <v>3</v>
      </c>
      <c r="D53" s="33">
        <f t="shared" si="4"/>
        <v>165.32999999999998</v>
      </c>
      <c r="E53" s="36">
        <v>0</v>
      </c>
      <c r="F53" s="36">
        <v>0</v>
      </c>
      <c r="G53" s="33">
        <f t="shared" si="5"/>
        <v>0</v>
      </c>
      <c r="H53" s="36"/>
      <c r="I53" s="36"/>
      <c r="J53" s="33"/>
      <c r="K53" s="3">
        <v>0</v>
      </c>
      <c r="L53" s="3">
        <v>2</v>
      </c>
      <c r="M53" s="2">
        <f t="shared" si="6"/>
        <v>3.34</v>
      </c>
      <c r="N53" s="2">
        <f t="shared" si="3"/>
        <v>165.32999999999998</v>
      </c>
      <c r="O53" s="58">
        <v>8.35</v>
      </c>
      <c r="P53" s="59">
        <v>0</v>
      </c>
      <c r="Q53" s="48">
        <v>172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>
        <v>6</v>
      </c>
      <c r="AD53" s="48">
        <v>1200</v>
      </c>
      <c r="AE53" s="48"/>
      <c r="AF53" s="148"/>
      <c r="AG53" s="149"/>
      <c r="AH53" s="149"/>
      <c r="AI53" s="149"/>
      <c r="AJ53" s="149"/>
      <c r="AK53" s="150"/>
    </row>
    <row r="54" spans="1:37" ht="12.75" customHeight="1">
      <c r="A54" s="81">
        <v>43858</v>
      </c>
      <c r="B54" s="3">
        <v>8</v>
      </c>
      <c r="C54" s="3">
        <v>9</v>
      </c>
      <c r="D54" s="33">
        <f t="shared" si="4"/>
        <v>175.35</v>
      </c>
      <c r="E54" s="36">
        <v>0</v>
      </c>
      <c r="F54" s="36">
        <v>0</v>
      </c>
      <c r="G54" s="33">
        <f t="shared" si="5"/>
        <v>0</v>
      </c>
      <c r="H54" s="36"/>
      <c r="I54" s="36"/>
      <c r="J54" s="33"/>
      <c r="K54" s="3">
        <v>0</v>
      </c>
      <c r="L54" s="3">
        <v>2</v>
      </c>
      <c r="M54" s="2">
        <f t="shared" si="6"/>
        <v>3.34</v>
      </c>
      <c r="N54" s="2">
        <f t="shared" si="3"/>
        <v>175.35</v>
      </c>
      <c r="O54" s="58">
        <v>10.02</v>
      </c>
      <c r="P54" s="59">
        <v>0</v>
      </c>
      <c r="Q54" s="48">
        <v>158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>
        <v>5</v>
      </c>
      <c r="AD54" s="48">
        <v>1240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43859</v>
      </c>
      <c r="B55" s="3">
        <v>9</v>
      </c>
      <c r="C55" s="3">
        <v>0</v>
      </c>
      <c r="D55" s="33">
        <f>(B55*12+C55)*1.67</f>
        <v>180.35999999999999</v>
      </c>
      <c r="E55" s="36">
        <v>0</v>
      </c>
      <c r="F55" s="36">
        <v>0</v>
      </c>
      <c r="G55" s="33">
        <f t="shared" si="5"/>
        <v>0</v>
      </c>
      <c r="H55" s="36"/>
      <c r="I55" s="36"/>
      <c r="J55" s="33"/>
      <c r="K55" s="3">
        <v>0</v>
      </c>
      <c r="L55" s="3">
        <v>2</v>
      </c>
      <c r="M55" s="2">
        <f t="shared" si="6"/>
        <v>3.34</v>
      </c>
      <c r="N55" s="2">
        <f t="shared" si="3"/>
        <v>180.35999999999999</v>
      </c>
      <c r="O55" s="58">
        <v>5.01</v>
      </c>
      <c r="P55" s="59">
        <v>0</v>
      </c>
      <c r="Q55" s="48">
        <v>96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>
        <v>4</v>
      </c>
      <c r="AD55" s="48">
        <v>1230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>
        <v>43860</v>
      </c>
      <c r="B56" s="3">
        <v>9</v>
      </c>
      <c r="C56" s="3">
        <v>5</v>
      </c>
      <c r="D56" s="33">
        <f t="shared" si="4"/>
        <v>188.70999999999998</v>
      </c>
      <c r="E56" s="36">
        <v>0</v>
      </c>
      <c r="F56" s="36">
        <v>0</v>
      </c>
      <c r="G56" s="33">
        <f t="shared" si="5"/>
        <v>0</v>
      </c>
      <c r="H56" s="36"/>
      <c r="I56" s="36"/>
      <c r="J56" s="33"/>
      <c r="K56" s="3">
        <v>0</v>
      </c>
      <c r="L56" s="3">
        <v>2</v>
      </c>
      <c r="M56" s="2">
        <f t="shared" si="6"/>
        <v>3.34</v>
      </c>
      <c r="N56" s="2">
        <f t="shared" si="3"/>
        <v>188.70999999999998</v>
      </c>
      <c r="O56" s="58">
        <v>8.35</v>
      </c>
      <c r="P56" s="59">
        <v>0</v>
      </c>
      <c r="Q56" s="48">
        <v>178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>
        <v>4</v>
      </c>
      <c r="AD56" s="48">
        <v>1100</v>
      </c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>
        <v>43861</v>
      </c>
      <c r="B57" s="74">
        <v>9</v>
      </c>
      <c r="C57" s="74">
        <v>10</v>
      </c>
      <c r="D57" s="33">
        <f t="shared" si="4"/>
        <v>197.06</v>
      </c>
      <c r="E57" s="75">
        <v>0</v>
      </c>
      <c r="F57" s="75">
        <v>0</v>
      </c>
      <c r="G57" s="33">
        <f t="shared" si="5"/>
        <v>0</v>
      </c>
      <c r="H57" s="75"/>
      <c r="I57" s="75"/>
      <c r="J57" s="33"/>
      <c r="K57" s="74">
        <v>0</v>
      </c>
      <c r="L57" s="74">
        <v>2</v>
      </c>
      <c r="M57" s="76">
        <f t="shared" si="6"/>
        <v>3.34</v>
      </c>
      <c r="N57" s="76">
        <f t="shared" si="3"/>
        <v>197.06</v>
      </c>
      <c r="O57" s="58">
        <v>8.35</v>
      </c>
      <c r="P57" s="59">
        <v>0</v>
      </c>
      <c r="Q57" s="48">
        <v>178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>
        <v>4</v>
      </c>
      <c r="AD57" s="48">
        <v>1100</v>
      </c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197.05999999999997</v>
      </c>
      <c r="P59" s="45">
        <f>SUM(P28:P58)</f>
        <v>3.34</v>
      </c>
      <c r="Q59" s="46">
        <f>SUM(Q28:Q58)</f>
        <v>3206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7" zoomScale="80" zoomScaleNormal="80" workbookViewId="0">
      <selection activeCell="B56" sqref="B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73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2019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6"/>
      <c r="AG25" s="86"/>
      <c r="AH25" s="86"/>
      <c r="AI25" s="86"/>
      <c r="AJ25" s="86"/>
      <c r="AK25" s="87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43862</v>
      </c>
      <c r="B27" s="3">
        <v>10</v>
      </c>
      <c r="C27" s="33">
        <v>3</v>
      </c>
      <c r="D27" s="3">
        <f>(B27*12+C27)*1.67</f>
        <v>205.41</v>
      </c>
      <c r="E27" s="3">
        <v>0</v>
      </c>
      <c r="F27" s="33">
        <v>0</v>
      </c>
      <c r="G27" s="47">
        <f>(E27*12+F27)*1.67</f>
        <v>0</v>
      </c>
      <c r="H27" s="3"/>
      <c r="I27" s="2"/>
      <c r="J27" s="2"/>
      <c r="K27" s="51">
        <v>0</v>
      </c>
      <c r="L27" s="59">
        <v>2</v>
      </c>
      <c r="M27" s="48">
        <f>(K27*12+L27)*1.67</f>
        <v>3.34</v>
      </c>
      <c r="N27" s="79">
        <f>D27+G27+J27</f>
        <v>205.41</v>
      </c>
      <c r="O27" s="51">
        <v>8.35</v>
      </c>
      <c r="P27" s="71">
        <v>0</v>
      </c>
      <c r="Q27" s="71">
        <v>178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1100</v>
      </c>
      <c r="AE27" s="48"/>
      <c r="AF27" s="148"/>
      <c r="AG27" s="149"/>
      <c r="AH27" s="149"/>
      <c r="AI27" s="149"/>
      <c r="AJ27" s="149"/>
      <c r="AK27" s="150"/>
    </row>
    <row r="28" spans="1:37" ht="12.75" customHeight="1">
      <c r="A28" s="81">
        <v>43863</v>
      </c>
      <c r="B28" s="3">
        <v>10</v>
      </c>
      <c r="C28" s="3">
        <v>9</v>
      </c>
      <c r="D28" s="33">
        <f t="shared" ref="D28:D41" si="0">(B28*12+C28)*1.67</f>
        <v>215.42999999999998</v>
      </c>
      <c r="E28" s="3">
        <v>0</v>
      </c>
      <c r="F28" s="3">
        <v>0</v>
      </c>
      <c r="G28" s="33">
        <f t="shared" ref="G28:G41" si="1">(E28*12+F28)*1.67</f>
        <v>0</v>
      </c>
      <c r="H28" s="3"/>
      <c r="I28" s="3"/>
      <c r="J28" s="33"/>
      <c r="K28" s="47">
        <v>0</v>
      </c>
      <c r="L28" s="3">
        <v>2</v>
      </c>
      <c r="M28" s="2">
        <f t="shared" ref="M28:M41" si="2">(K28*12+L28)*1.67</f>
        <v>3.34</v>
      </c>
      <c r="N28" s="2">
        <f t="shared" ref="N28:N57" si="3">D28+G28+J28</f>
        <v>215.42999999999998</v>
      </c>
      <c r="O28" s="58">
        <v>10.02</v>
      </c>
      <c r="P28" s="59">
        <v>0</v>
      </c>
      <c r="Q28" s="48">
        <v>193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1100</v>
      </c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43864</v>
      </c>
      <c r="B29" s="35">
        <v>11</v>
      </c>
      <c r="C29" s="35">
        <v>0</v>
      </c>
      <c r="D29" s="33">
        <f t="shared" si="0"/>
        <v>220.44</v>
      </c>
      <c r="E29" s="36">
        <v>0</v>
      </c>
      <c r="F29" s="36">
        <v>0</v>
      </c>
      <c r="G29" s="33">
        <f t="shared" si="1"/>
        <v>0</v>
      </c>
      <c r="H29" s="36"/>
      <c r="I29" s="36"/>
      <c r="J29" s="33"/>
      <c r="K29" s="3">
        <v>0</v>
      </c>
      <c r="L29" s="3">
        <v>2</v>
      </c>
      <c r="M29" s="2">
        <f>(K29*12+L29)*1.67</f>
        <v>3.34</v>
      </c>
      <c r="N29" s="2">
        <f t="shared" si="3"/>
        <v>220.44</v>
      </c>
      <c r="O29" s="58">
        <v>5.01</v>
      </c>
      <c r="P29" s="59">
        <v>0</v>
      </c>
      <c r="Q29" s="48">
        <v>202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1090</v>
      </c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43865</v>
      </c>
      <c r="B30" s="35">
        <v>11</v>
      </c>
      <c r="C30" s="35">
        <v>0</v>
      </c>
      <c r="D30" s="33">
        <f t="shared" si="0"/>
        <v>220.44</v>
      </c>
      <c r="E30" s="36">
        <v>0</v>
      </c>
      <c r="F30" s="36">
        <v>6</v>
      </c>
      <c r="G30" s="33">
        <f t="shared" si="1"/>
        <v>10.02</v>
      </c>
      <c r="H30" s="36"/>
      <c r="I30" s="36"/>
      <c r="J30" s="33"/>
      <c r="K30" s="3">
        <v>0</v>
      </c>
      <c r="L30" s="3">
        <v>3</v>
      </c>
      <c r="M30" s="2">
        <f t="shared" si="2"/>
        <v>5.01</v>
      </c>
      <c r="N30" s="2">
        <f t="shared" si="3"/>
        <v>230.46</v>
      </c>
      <c r="O30" s="58">
        <v>10.02</v>
      </c>
      <c r="P30" s="82">
        <v>1.67</v>
      </c>
      <c r="Q30" s="48">
        <v>207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1105</v>
      </c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43866</v>
      </c>
      <c r="B31" s="35">
        <v>11</v>
      </c>
      <c r="C31" s="35">
        <v>0</v>
      </c>
      <c r="D31" s="33">
        <f t="shared" si="0"/>
        <v>220.44</v>
      </c>
      <c r="E31" s="36">
        <v>0</v>
      </c>
      <c r="F31" s="36">
        <v>11</v>
      </c>
      <c r="G31" s="33">
        <f t="shared" si="1"/>
        <v>18.369999999999997</v>
      </c>
      <c r="H31" s="36"/>
      <c r="I31" s="36"/>
      <c r="J31" s="33"/>
      <c r="K31" s="3">
        <v>0</v>
      </c>
      <c r="L31" s="3">
        <v>3</v>
      </c>
      <c r="M31" s="2">
        <f>(K31*12+L31)*1.67</f>
        <v>5.01</v>
      </c>
      <c r="N31" s="2">
        <f t="shared" si="3"/>
        <v>238.81</v>
      </c>
      <c r="O31" s="58">
        <v>8.35</v>
      </c>
      <c r="P31" s="59">
        <v>0</v>
      </c>
      <c r="Q31" s="48">
        <v>188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1105</v>
      </c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43867</v>
      </c>
      <c r="B32" s="35">
        <v>11</v>
      </c>
      <c r="C32" s="35">
        <v>0</v>
      </c>
      <c r="D32" s="33">
        <f t="shared" si="0"/>
        <v>220.44</v>
      </c>
      <c r="E32" s="36">
        <v>1</v>
      </c>
      <c r="F32" s="36">
        <v>4</v>
      </c>
      <c r="G32" s="33">
        <f t="shared" si="1"/>
        <v>26.72</v>
      </c>
      <c r="H32" s="3"/>
      <c r="I32" s="36"/>
      <c r="J32" s="33"/>
      <c r="K32" s="3">
        <v>0</v>
      </c>
      <c r="L32" s="3">
        <v>3</v>
      </c>
      <c r="M32" s="2">
        <f t="shared" si="2"/>
        <v>5.01</v>
      </c>
      <c r="N32" s="2">
        <f t="shared" si="3"/>
        <v>247.16</v>
      </c>
      <c r="O32" s="58">
        <v>8.35</v>
      </c>
      <c r="P32" s="59">
        <v>0</v>
      </c>
      <c r="Q32" s="48">
        <v>188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1050</v>
      </c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43868</v>
      </c>
      <c r="B33" s="3">
        <v>11</v>
      </c>
      <c r="C33" s="3">
        <v>0</v>
      </c>
      <c r="D33" s="33">
        <f t="shared" si="0"/>
        <v>220.44</v>
      </c>
      <c r="E33" s="36">
        <v>1</v>
      </c>
      <c r="F33" s="36">
        <v>10</v>
      </c>
      <c r="G33" s="33">
        <f t="shared" si="1"/>
        <v>36.739999999999995</v>
      </c>
      <c r="H33" s="36"/>
      <c r="I33" s="36"/>
      <c r="J33" s="33"/>
      <c r="K33" s="3">
        <v>0</v>
      </c>
      <c r="L33" s="3">
        <v>3</v>
      </c>
      <c r="M33" s="2">
        <f>(K33*12+L33)*1.67</f>
        <v>5.01</v>
      </c>
      <c r="N33" s="2">
        <f t="shared" si="3"/>
        <v>257.18</v>
      </c>
      <c r="O33" s="58">
        <v>10.02</v>
      </c>
      <c r="P33" s="59">
        <v>0</v>
      </c>
      <c r="Q33" s="48">
        <v>188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1085</v>
      </c>
      <c r="AE33" s="48"/>
      <c r="AF33" s="151"/>
      <c r="AG33" s="152"/>
      <c r="AH33" s="152"/>
      <c r="AI33" s="152"/>
      <c r="AJ33" s="152"/>
      <c r="AK33" s="153"/>
    </row>
    <row r="34" spans="1:37" ht="12.75" customHeight="1">
      <c r="A34" s="81">
        <v>43869</v>
      </c>
      <c r="B34" s="3">
        <v>11</v>
      </c>
      <c r="C34" s="3">
        <v>0</v>
      </c>
      <c r="D34" s="33">
        <f t="shared" si="0"/>
        <v>220.44</v>
      </c>
      <c r="E34" s="36">
        <v>2</v>
      </c>
      <c r="F34" s="36">
        <v>3</v>
      </c>
      <c r="G34" s="33">
        <f t="shared" si="1"/>
        <v>45.089999999999996</v>
      </c>
      <c r="H34" s="36"/>
      <c r="I34" s="36"/>
      <c r="J34" s="33"/>
      <c r="K34" s="3">
        <v>0</v>
      </c>
      <c r="L34" s="3">
        <v>3</v>
      </c>
      <c r="M34" s="2">
        <f t="shared" si="2"/>
        <v>5.01</v>
      </c>
      <c r="N34" s="2">
        <f t="shared" si="3"/>
        <v>265.52999999999997</v>
      </c>
      <c r="O34" s="58">
        <v>8.35</v>
      </c>
      <c r="P34" s="59">
        <v>0</v>
      </c>
      <c r="Q34" s="48">
        <v>183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1080</v>
      </c>
      <c r="AE34" s="48"/>
      <c r="AF34" s="151"/>
      <c r="AG34" s="152"/>
      <c r="AH34" s="152"/>
      <c r="AI34" s="152"/>
      <c r="AJ34" s="152"/>
      <c r="AK34" s="153"/>
    </row>
    <row r="35" spans="1:37" ht="12.75" customHeight="1">
      <c r="A35" s="81">
        <v>43870</v>
      </c>
      <c r="B35" s="3">
        <v>11</v>
      </c>
      <c r="C35" s="3">
        <v>0</v>
      </c>
      <c r="D35" s="33">
        <f t="shared" si="0"/>
        <v>220.44</v>
      </c>
      <c r="E35" s="36">
        <v>2</v>
      </c>
      <c r="F35" s="36">
        <v>9</v>
      </c>
      <c r="G35" s="33">
        <f t="shared" si="1"/>
        <v>55.11</v>
      </c>
      <c r="H35" s="36"/>
      <c r="I35" s="36"/>
      <c r="J35" s="33"/>
      <c r="K35" s="3">
        <v>0</v>
      </c>
      <c r="L35" s="3">
        <v>3</v>
      </c>
      <c r="M35" s="2">
        <f t="shared" si="2"/>
        <v>5.01</v>
      </c>
      <c r="N35" s="2">
        <f t="shared" si="3"/>
        <v>275.55</v>
      </c>
      <c r="O35" s="58">
        <v>10.02</v>
      </c>
      <c r="P35" s="59">
        <v>0</v>
      </c>
      <c r="Q35" s="48">
        <v>183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1020</v>
      </c>
      <c r="AE35" s="48"/>
      <c r="AF35" s="148"/>
      <c r="AG35" s="149"/>
      <c r="AH35" s="149"/>
      <c r="AI35" s="149"/>
      <c r="AJ35" s="149"/>
      <c r="AK35" s="150"/>
    </row>
    <row r="36" spans="1:37" ht="12.75" customHeight="1">
      <c r="A36" s="81">
        <v>43871</v>
      </c>
      <c r="B36" s="3">
        <v>11</v>
      </c>
      <c r="C36" s="3">
        <v>0</v>
      </c>
      <c r="D36" s="33">
        <f t="shared" si="0"/>
        <v>220.44</v>
      </c>
      <c r="E36" s="36">
        <v>3</v>
      </c>
      <c r="F36" s="36">
        <v>1</v>
      </c>
      <c r="G36" s="33">
        <f t="shared" si="1"/>
        <v>61.79</v>
      </c>
      <c r="H36" s="36"/>
      <c r="I36" s="36"/>
      <c r="J36" s="33"/>
      <c r="K36" s="3">
        <v>0</v>
      </c>
      <c r="L36" s="3">
        <v>4</v>
      </c>
      <c r="M36" s="2">
        <f t="shared" si="2"/>
        <v>6.68</v>
      </c>
      <c r="N36" s="2">
        <f t="shared" si="3"/>
        <v>282.23</v>
      </c>
      <c r="O36" s="58">
        <v>6.68</v>
      </c>
      <c r="P36" s="59">
        <v>1.67</v>
      </c>
      <c r="Q36" s="48">
        <v>149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1080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43872</v>
      </c>
      <c r="B37" s="3">
        <v>11</v>
      </c>
      <c r="C37" s="3">
        <v>0</v>
      </c>
      <c r="D37" s="33">
        <f t="shared" si="0"/>
        <v>220.44</v>
      </c>
      <c r="E37" s="36">
        <v>3</v>
      </c>
      <c r="F37" s="36">
        <v>6</v>
      </c>
      <c r="G37" s="33">
        <f t="shared" si="1"/>
        <v>70.14</v>
      </c>
      <c r="H37" s="36"/>
      <c r="I37" s="36"/>
      <c r="J37" s="33"/>
      <c r="K37" s="3">
        <v>0</v>
      </c>
      <c r="L37" s="3">
        <v>4</v>
      </c>
      <c r="M37" s="2">
        <f t="shared" si="2"/>
        <v>6.68</v>
      </c>
      <c r="N37" s="2">
        <f t="shared" si="3"/>
        <v>290.58</v>
      </c>
      <c r="O37" s="58">
        <v>8.35</v>
      </c>
      <c r="P37" s="59">
        <v>0</v>
      </c>
      <c r="Q37" s="48">
        <v>188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1040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43873</v>
      </c>
      <c r="B38" s="3">
        <v>11</v>
      </c>
      <c r="C38" s="3">
        <v>0</v>
      </c>
      <c r="D38" s="33">
        <f t="shared" si="0"/>
        <v>220.44</v>
      </c>
      <c r="E38" s="36">
        <v>3</v>
      </c>
      <c r="F38" s="36">
        <v>9</v>
      </c>
      <c r="G38" s="33">
        <f t="shared" si="1"/>
        <v>75.149999999999991</v>
      </c>
      <c r="H38" s="36"/>
      <c r="I38" s="36"/>
      <c r="J38" s="33"/>
      <c r="K38" s="3">
        <v>0</v>
      </c>
      <c r="L38" s="3">
        <v>4</v>
      </c>
      <c r="M38" s="2">
        <f t="shared" si="2"/>
        <v>6.68</v>
      </c>
      <c r="N38" s="2">
        <f t="shared" si="3"/>
        <v>295.58999999999997</v>
      </c>
      <c r="O38" s="58">
        <v>5.01</v>
      </c>
      <c r="P38" s="59">
        <v>0</v>
      </c>
      <c r="Q38" s="48">
        <v>167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980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43874</v>
      </c>
      <c r="B39" s="3">
        <v>11</v>
      </c>
      <c r="C39" s="3">
        <v>0</v>
      </c>
      <c r="D39" s="33">
        <f t="shared" si="0"/>
        <v>220.44</v>
      </c>
      <c r="E39" s="36">
        <v>4</v>
      </c>
      <c r="F39" s="36">
        <v>0</v>
      </c>
      <c r="G39" s="33">
        <f t="shared" si="1"/>
        <v>80.16</v>
      </c>
      <c r="H39" s="36"/>
      <c r="I39" s="36"/>
      <c r="J39" s="33"/>
      <c r="K39" s="3">
        <v>0</v>
      </c>
      <c r="L39" s="3">
        <v>4</v>
      </c>
      <c r="M39" s="2">
        <f t="shared" si="2"/>
        <v>6.68</v>
      </c>
      <c r="N39" s="2">
        <f t="shared" si="3"/>
        <v>300.60000000000002</v>
      </c>
      <c r="O39" s="58">
        <v>5.01</v>
      </c>
      <c r="P39" s="59">
        <v>0</v>
      </c>
      <c r="Q39" s="48">
        <v>159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960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43875</v>
      </c>
      <c r="B40" s="3">
        <v>11</v>
      </c>
      <c r="C40" s="3">
        <v>0</v>
      </c>
      <c r="D40" s="33">
        <f t="shared" si="0"/>
        <v>220.44</v>
      </c>
      <c r="E40" s="36">
        <v>4</v>
      </c>
      <c r="F40" s="36">
        <v>2</v>
      </c>
      <c r="G40" s="33">
        <f t="shared" si="1"/>
        <v>83.5</v>
      </c>
      <c r="H40" s="36"/>
      <c r="I40" s="36"/>
      <c r="J40" s="33"/>
      <c r="K40" s="3">
        <v>0</v>
      </c>
      <c r="L40" s="3">
        <v>4</v>
      </c>
      <c r="M40" s="2">
        <f t="shared" si="2"/>
        <v>6.68</v>
      </c>
      <c r="N40" s="2">
        <f t="shared" si="3"/>
        <v>303.94</v>
      </c>
      <c r="O40" s="58">
        <v>3.34</v>
      </c>
      <c r="P40" s="59">
        <v>0</v>
      </c>
      <c r="Q40" s="48">
        <v>150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980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43876</v>
      </c>
      <c r="B41" s="3">
        <v>11</v>
      </c>
      <c r="C41" s="3">
        <v>0</v>
      </c>
      <c r="D41" s="33">
        <f t="shared" si="0"/>
        <v>220.44</v>
      </c>
      <c r="E41" s="36">
        <v>4</v>
      </c>
      <c r="F41" s="36">
        <v>6</v>
      </c>
      <c r="G41" s="33">
        <f t="shared" si="1"/>
        <v>90.179999999999993</v>
      </c>
      <c r="H41" s="36"/>
      <c r="I41" s="36"/>
      <c r="J41" s="33"/>
      <c r="K41" s="3">
        <v>0</v>
      </c>
      <c r="L41" s="3">
        <v>4</v>
      </c>
      <c r="M41" s="2">
        <f t="shared" si="2"/>
        <v>6.68</v>
      </c>
      <c r="N41" s="2">
        <f t="shared" si="3"/>
        <v>310.62</v>
      </c>
      <c r="O41" s="58">
        <v>6.68</v>
      </c>
      <c r="P41" s="59">
        <v>0</v>
      </c>
      <c r="Q41" s="48">
        <v>157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940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43877</v>
      </c>
      <c r="B42" s="3">
        <v>11</v>
      </c>
      <c r="C42" s="3">
        <v>0</v>
      </c>
      <c r="D42" s="33">
        <f>(B42*12+C42)*1.67</f>
        <v>220.44</v>
      </c>
      <c r="E42" s="36">
        <v>4</v>
      </c>
      <c r="F42" s="36">
        <v>9</v>
      </c>
      <c r="G42" s="33">
        <f>(E42*12+F42)*1.67</f>
        <v>95.19</v>
      </c>
      <c r="H42" s="36"/>
      <c r="I42" s="36"/>
      <c r="J42" s="33"/>
      <c r="K42" s="3">
        <v>0</v>
      </c>
      <c r="L42" s="3">
        <v>4</v>
      </c>
      <c r="M42" s="2">
        <f>(K42*12+L42)*1.67</f>
        <v>6.68</v>
      </c>
      <c r="N42" s="2">
        <f t="shared" si="3"/>
        <v>315.63</v>
      </c>
      <c r="O42" s="58">
        <v>5.01</v>
      </c>
      <c r="P42" s="59">
        <v>0</v>
      </c>
      <c r="Q42" s="48">
        <v>153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930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43878</v>
      </c>
      <c r="B43" s="3">
        <v>11</v>
      </c>
      <c r="C43" s="3">
        <v>0</v>
      </c>
      <c r="D43" s="33">
        <f t="shared" ref="D43:D57" si="4">(B43*12+C43)*1.67</f>
        <v>220.44</v>
      </c>
      <c r="E43" s="36">
        <v>5</v>
      </c>
      <c r="F43" s="36">
        <v>0</v>
      </c>
      <c r="G43" s="33">
        <f t="shared" ref="G43:G57" si="5">(E43*12+F43)*1.67</f>
        <v>100.19999999999999</v>
      </c>
      <c r="H43" s="36"/>
      <c r="I43" s="36"/>
      <c r="J43" s="33"/>
      <c r="K43" s="3">
        <v>0</v>
      </c>
      <c r="L43" s="3">
        <v>4</v>
      </c>
      <c r="M43" s="2">
        <f t="shared" ref="M43:M57" si="6">(K43*12+L43)*1.67</f>
        <v>6.68</v>
      </c>
      <c r="N43" s="2">
        <f t="shared" si="3"/>
        <v>320.64</v>
      </c>
      <c r="O43" s="58">
        <v>5.01</v>
      </c>
      <c r="P43" s="59">
        <v>0</v>
      </c>
      <c r="Q43" s="48">
        <v>161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920</v>
      </c>
      <c r="AE43" s="48"/>
      <c r="AF43" s="148"/>
      <c r="AG43" s="149"/>
      <c r="AH43" s="149"/>
      <c r="AI43" s="149"/>
      <c r="AJ43" s="149"/>
      <c r="AK43" s="150"/>
    </row>
    <row r="44" spans="1:37" ht="12.75" customHeight="1">
      <c r="A44" s="81">
        <v>43879</v>
      </c>
      <c r="B44" s="3">
        <v>1</v>
      </c>
      <c r="C44" s="3">
        <v>11</v>
      </c>
      <c r="D44" s="33">
        <f t="shared" si="4"/>
        <v>38.409999999999997</v>
      </c>
      <c r="E44" s="36">
        <v>5</v>
      </c>
      <c r="F44" s="36">
        <v>4</v>
      </c>
      <c r="G44" s="33">
        <f t="shared" si="5"/>
        <v>106.88</v>
      </c>
      <c r="H44" s="36"/>
      <c r="I44" s="36"/>
      <c r="J44" s="33"/>
      <c r="K44" s="3">
        <v>0</v>
      </c>
      <c r="L44" s="3">
        <v>4</v>
      </c>
      <c r="M44" s="2">
        <f t="shared" si="6"/>
        <v>6.68</v>
      </c>
      <c r="N44" s="2">
        <f t="shared" si="3"/>
        <v>145.29</v>
      </c>
      <c r="O44" s="58">
        <v>6.68</v>
      </c>
      <c r="P44" s="59">
        <v>0</v>
      </c>
      <c r="Q44" s="48">
        <v>147</v>
      </c>
      <c r="R44" s="65">
        <v>43879</v>
      </c>
      <c r="S44" s="48">
        <v>2471008</v>
      </c>
      <c r="T44" s="72">
        <v>11</v>
      </c>
      <c r="U44" s="72">
        <v>0</v>
      </c>
      <c r="V44" s="72">
        <v>1</v>
      </c>
      <c r="W44" s="72">
        <v>11</v>
      </c>
      <c r="X44" s="72">
        <v>183</v>
      </c>
      <c r="Y44" s="48"/>
      <c r="Z44" s="48"/>
      <c r="AA44" s="48"/>
      <c r="AB44" s="48"/>
      <c r="AC44" s="70"/>
      <c r="AD44" s="48">
        <v>915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43880</v>
      </c>
      <c r="B45" s="3">
        <v>1</v>
      </c>
      <c r="C45" s="3">
        <v>11</v>
      </c>
      <c r="D45" s="33">
        <f t="shared" si="4"/>
        <v>38.409999999999997</v>
      </c>
      <c r="E45" s="36">
        <v>5</v>
      </c>
      <c r="F45" s="36">
        <v>9</v>
      </c>
      <c r="G45" s="33">
        <f t="shared" si="5"/>
        <v>115.22999999999999</v>
      </c>
      <c r="H45" s="36"/>
      <c r="I45" s="36"/>
      <c r="J45" s="33"/>
      <c r="K45" s="3">
        <v>0</v>
      </c>
      <c r="L45" s="3">
        <v>4</v>
      </c>
      <c r="M45" s="2">
        <f t="shared" si="6"/>
        <v>6.68</v>
      </c>
      <c r="N45" s="2">
        <f t="shared" si="3"/>
        <v>153.63999999999999</v>
      </c>
      <c r="O45" s="58">
        <v>8.35</v>
      </c>
      <c r="P45" s="59">
        <v>0</v>
      </c>
      <c r="Q45" s="48">
        <v>183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950</v>
      </c>
      <c r="AE45" s="48"/>
      <c r="AF45" s="148"/>
      <c r="AG45" s="149"/>
      <c r="AH45" s="149"/>
      <c r="AI45" s="149"/>
      <c r="AJ45" s="149"/>
      <c r="AK45" s="150"/>
    </row>
    <row r="46" spans="1:37" ht="12.75" customHeight="1">
      <c r="A46" s="81">
        <v>43881</v>
      </c>
      <c r="B46" s="3">
        <v>1</v>
      </c>
      <c r="C46" s="3">
        <v>11</v>
      </c>
      <c r="D46" s="33">
        <f t="shared" si="4"/>
        <v>38.409999999999997</v>
      </c>
      <c r="E46" s="36">
        <v>6</v>
      </c>
      <c r="F46" s="36">
        <v>1</v>
      </c>
      <c r="G46" s="33">
        <f t="shared" si="5"/>
        <v>121.91</v>
      </c>
      <c r="H46" s="36"/>
      <c r="I46" s="36"/>
      <c r="J46" s="33"/>
      <c r="K46" s="3">
        <v>0</v>
      </c>
      <c r="L46" s="3">
        <v>4</v>
      </c>
      <c r="M46" s="2">
        <f t="shared" si="6"/>
        <v>6.68</v>
      </c>
      <c r="N46" s="2">
        <f>D46+G46+J46</f>
        <v>160.32</v>
      </c>
      <c r="O46" s="58">
        <v>6.68</v>
      </c>
      <c r="P46" s="59">
        <v>0</v>
      </c>
      <c r="Q46" s="48">
        <v>157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930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43882</v>
      </c>
      <c r="B47" s="3">
        <v>1</v>
      </c>
      <c r="C47" s="3">
        <v>11</v>
      </c>
      <c r="D47" s="33">
        <f t="shared" si="4"/>
        <v>38.409999999999997</v>
      </c>
      <c r="E47" s="36">
        <v>6</v>
      </c>
      <c r="F47" s="36">
        <v>4</v>
      </c>
      <c r="G47" s="33">
        <f t="shared" si="5"/>
        <v>126.91999999999999</v>
      </c>
      <c r="H47" s="36"/>
      <c r="I47" s="36"/>
      <c r="J47" s="33"/>
      <c r="K47" s="3">
        <v>0</v>
      </c>
      <c r="L47" s="3">
        <v>4</v>
      </c>
      <c r="M47" s="2">
        <f t="shared" si="6"/>
        <v>6.68</v>
      </c>
      <c r="N47" s="2">
        <f t="shared" si="3"/>
        <v>165.32999999999998</v>
      </c>
      <c r="O47" s="58">
        <v>5.01</v>
      </c>
      <c r="P47" s="59">
        <v>0</v>
      </c>
      <c r="Q47" s="48">
        <v>143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930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43883</v>
      </c>
      <c r="B48" s="3">
        <v>1</v>
      </c>
      <c r="C48" s="3">
        <v>11</v>
      </c>
      <c r="D48" s="33">
        <f t="shared" si="4"/>
        <v>38.409999999999997</v>
      </c>
      <c r="E48" s="36">
        <v>6</v>
      </c>
      <c r="F48" s="36">
        <v>8</v>
      </c>
      <c r="G48" s="33">
        <f t="shared" si="5"/>
        <v>133.6</v>
      </c>
      <c r="H48" s="36"/>
      <c r="I48" s="36"/>
      <c r="J48" s="33"/>
      <c r="K48" s="3">
        <v>0</v>
      </c>
      <c r="L48" s="3">
        <v>4</v>
      </c>
      <c r="M48" s="2">
        <f t="shared" si="6"/>
        <v>6.68</v>
      </c>
      <c r="N48" s="2">
        <f t="shared" si="3"/>
        <v>172.01</v>
      </c>
      <c r="O48" s="58">
        <v>6.68</v>
      </c>
      <c r="P48" s="59">
        <v>0</v>
      </c>
      <c r="Q48" s="48">
        <v>157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915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43884</v>
      </c>
      <c r="B49" s="3">
        <v>1</v>
      </c>
      <c r="C49" s="3">
        <v>11</v>
      </c>
      <c r="D49" s="33">
        <f t="shared" si="4"/>
        <v>38.409999999999997</v>
      </c>
      <c r="E49" s="36">
        <v>6</v>
      </c>
      <c r="F49" s="36">
        <v>11</v>
      </c>
      <c r="G49" s="33">
        <f t="shared" si="5"/>
        <v>138.60999999999999</v>
      </c>
      <c r="H49" s="36"/>
      <c r="I49" s="36"/>
      <c r="J49" s="33"/>
      <c r="K49" s="3">
        <v>0</v>
      </c>
      <c r="L49" s="3">
        <v>4</v>
      </c>
      <c r="M49" s="2">
        <f t="shared" si="6"/>
        <v>6.68</v>
      </c>
      <c r="N49" s="2">
        <f t="shared" si="3"/>
        <v>177.01999999999998</v>
      </c>
      <c r="O49" s="58">
        <v>5.01</v>
      </c>
      <c r="P49" s="59">
        <v>0</v>
      </c>
      <c r="Q49" s="48">
        <v>143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900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43885</v>
      </c>
      <c r="B50" s="3">
        <v>1</v>
      </c>
      <c r="C50" s="3">
        <v>11</v>
      </c>
      <c r="D50" s="33">
        <f>(B50*12+C50)*1.67</f>
        <v>38.409999999999997</v>
      </c>
      <c r="E50" s="36">
        <v>7</v>
      </c>
      <c r="F50" s="36">
        <v>3</v>
      </c>
      <c r="G50" s="33">
        <f t="shared" si="5"/>
        <v>145.29</v>
      </c>
      <c r="H50" s="36"/>
      <c r="I50" s="36"/>
      <c r="J50" s="33"/>
      <c r="K50" s="3">
        <v>0</v>
      </c>
      <c r="L50" s="3">
        <v>4</v>
      </c>
      <c r="M50" s="2">
        <f t="shared" si="6"/>
        <v>6.68</v>
      </c>
      <c r="N50" s="2">
        <f t="shared" si="3"/>
        <v>183.7</v>
      </c>
      <c r="O50" s="58">
        <v>6.68</v>
      </c>
      <c r="P50" s="59">
        <v>0</v>
      </c>
      <c r="Q50" s="48">
        <v>143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890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43886</v>
      </c>
      <c r="B51" s="3">
        <v>1</v>
      </c>
      <c r="C51" s="3">
        <v>11</v>
      </c>
      <c r="D51" s="33">
        <f t="shared" si="4"/>
        <v>38.409999999999997</v>
      </c>
      <c r="E51" s="36">
        <v>7</v>
      </c>
      <c r="F51" s="36">
        <v>6</v>
      </c>
      <c r="G51" s="33">
        <f t="shared" si="5"/>
        <v>150.29999999999998</v>
      </c>
      <c r="H51" s="36"/>
      <c r="I51" s="36"/>
      <c r="J51" s="33"/>
      <c r="K51" s="3">
        <v>0</v>
      </c>
      <c r="L51" s="3">
        <v>5</v>
      </c>
      <c r="M51" s="2">
        <f>(K51*12+L51)*1.67</f>
        <v>8.35</v>
      </c>
      <c r="N51" s="2">
        <f t="shared" si="3"/>
        <v>188.70999999999998</v>
      </c>
      <c r="O51" s="58">
        <v>5.01</v>
      </c>
      <c r="P51" s="59">
        <v>1.67</v>
      </c>
      <c r="Q51" s="48">
        <v>136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880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43887</v>
      </c>
      <c r="B52" s="3">
        <v>1</v>
      </c>
      <c r="C52" s="3">
        <v>11</v>
      </c>
      <c r="D52" s="33">
        <f t="shared" si="4"/>
        <v>38.409999999999997</v>
      </c>
      <c r="E52" s="36">
        <v>7</v>
      </c>
      <c r="F52" s="36">
        <v>9</v>
      </c>
      <c r="G52" s="33">
        <f t="shared" si="5"/>
        <v>155.31</v>
      </c>
      <c r="H52" s="36"/>
      <c r="I52" s="36"/>
      <c r="J52" s="33"/>
      <c r="K52" s="3">
        <v>0</v>
      </c>
      <c r="L52" s="3">
        <v>6</v>
      </c>
      <c r="M52" s="2">
        <f t="shared" si="6"/>
        <v>10.02</v>
      </c>
      <c r="N52" s="2">
        <f t="shared" si="3"/>
        <v>193.72</v>
      </c>
      <c r="O52" s="58">
        <v>5.01</v>
      </c>
      <c r="P52" s="59">
        <v>1.67</v>
      </c>
      <c r="Q52" s="48">
        <v>136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880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43888</v>
      </c>
      <c r="B53" s="3">
        <v>1</v>
      </c>
      <c r="C53" s="3">
        <v>11</v>
      </c>
      <c r="D53" s="33">
        <f t="shared" si="4"/>
        <v>38.409999999999997</v>
      </c>
      <c r="E53" s="36">
        <v>8</v>
      </c>
      <c r="F53" s="36">
        <v>0</v>
      </c>
      <c r="G53" s="33">
        <f t="shared" si="5"/>
        <v>160.32</v>
      </c>
      <c r="H53" s="36"/>
      <c r="I53" s="36"/>
      <c r="J53" s="33"/>
      <c r="K53" s="3">
        <v>0</v>
      </c>
      <c r="L53" s="3">
        <v>6</v>
      </c>
      <c r="M53" s="2">
        <f t="shared" si="6"/>
        <v>10.02</v>
      </c>
      <c r="N53" s="2">
        <f t="shared" si="3"/>
        <v>198.73</v>
      </c>
      <c r="O53" s="58">
        <v>5.01</v>
      </c>
      <c r="P53" s="59">
        <v>0</v>
      </c>
      <c r="Q53" s="48">
        <v>136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825</v>
      </c>
      <c r="AE53" s="48"/>
      <c r="AF53" s="148" t="s">
        <v>74</v>
      </c>
      <c r="AG53" s="149"/>
      <c r="AH53" s="149"/>
      <c r="AI53" s="149"/>
      <c r="AJ53" s="149"/>
      <c r="AK53" s="150"/>
    </row>
    <row r="54" spans="1:37" ht="12.75" customHeight="1">
      <c r="A54" s="81">
        <v>43889</v>
      </c>
      <c r="B54" s="3">
        <v>1</v>
      </c>
      <c r="C54" s="3">
        <v>11</v>
      </c>
      <c r="D54" s="33">
        <f t="shared" si="4"/>
        <v>38.409999999999997</v>
      </c>
      <c r="E54" s="36">
        <v>8</v>
      </c>
      <c r="F54" s="36">
        <v>2</v>
      </c>
      <c r="G54" s="33">
        <f t="shared" si="5"/>
        <v>163.66</v>
      </c>
      <c r="H54" s="36"/>
      <c r="I54" s="36"/>
      <c r="J54" s="33"/>
      <c r="K54" s="3">
        <v>0</v>
      </c>
      <c r="L54" s="3">
        <v>6</v>
      </c>
      <c r="M54" s="2">
        <f t="shared" si="6"/>
        <v>10.02</v>
      </c>
      <c r="N54" s="2">
        <f t="shared" si="3"/>
        <v>202.07</v>
      </c>
      <c r="O54" s="58">
        <v>3.34</v>
      </c>
      <c r="P54" s="59">
        <v>0</v>
      </c>
      <c r="Q54" s="48">
        <v>145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820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43890</v>
      </c>
      <c r="B55" s="3">
        <v>1</v>
      </c>
      <c r="C55" s="3">
        <v>11</v>
      </c>
      <c r="D55" s="33">
        <f>(B55*12+C55)*1.67</f>
        <v>38.409999999999997</v>
      </c>
      <c r="E55" s="36">
        <v>8</v>
      </c>
      <c r="F55" s="36">
        <v>5</v>
      </c>
      <c r="G55" s="33">
        <f t="shared" si="5"/>
        <v>168.67</v>
      </c>
      <c r="H55" s="36"/>
      <c r="I55" s="36"/>
      <c r="J55" s="33"/>
      <c r="K55" s="3">
        <v>0</v>
      </c>
      <c r="L55" s="3">
        <v>7</v>
      </c>
      <c r="M55" s="2">
        <f t="shared" si="6"/>
        <v>11.69</v>
      </c>
      <c r="N55" s="2">
        <f t="shared" si="3"/>
        <v>207.07999999999998</v>
      </c>
      <c r="O55" s="58">
        <v>5.01</v>
      </c>
      <c r="P55" s="59">
        <v>1.67</v>
      </c>
      <c r="Q55" s="48">
        <v>155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885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/>
      <c r="B56" s="3"/>
      <c r="C56" s="3"/>
      <c r="D56" s="33">
        <f t="shared" si="4"/>
        <v>0</v>
      </c>
      <c r="E56" s="36"/>
      <c r="F56" s="36"/>
      <c r="G56" s="33">
        <f t="shared" si="5"/>
        <v>0</v>
      </c>
      <c r="H56" s="36"/>
      <c r="I56" s="36"/>
      <c r="J56" s="33"/>
      <c r="K56" s="3"/>
      <c r="L56" s="3"/>
      <c r="M56" s="2">
        <f t="shared" si="6"/>
        <v>0</v>
      </c>
      <c r="N56" s="2">
        <f t="shared" si="3"/>
        <v>0</v>
      </c>
      <c r="O56" s="58"/>
      <c r="P56" s="59"/>
      <c r="Q56" s="48"/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/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/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183.7</v>
      </c>
      <c r="P59" s="45">
        <f>SUM(P28:P58)</f>
        <v>8.35</v>
      </c>
      <c r="Q59" s="46">
        <f>SUM(Q28:Q58)</f>
        <v>4597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75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2019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8"/>
      <c r="AG25" s="88"/>
      <c r="AH25" s="88"/>
      <c r="AI25" s="88"/>
      <c r="AJ25" s="88"/>
      <c r="AK25" s="89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43891</v>
      </c>
      <c r="B27" s="3">
        <v>1</v>
      </c>
      <c r="C27" s="33">
        <v>11</v>
      </c>
      <c r="D27" s="3">
        <f>(B27*12+C27)*1.67</f>
        <v>38.409999999999997</v>
      </c>
      <c r="E27" s="3">
        <v>8</v>
      </c>
      <c r="F27" s="33">
        <v>8</v>
      </c>
      <c r="G27" s="47">
        <f>(E27*12+F27)*1.67</f>
        <v>173.68</v>
      </c>
      <c r="H27" s="3"/>
      <c r="I27" s="2"/>
      <c r="J27" s="2"/>
      <c r="K27" s="51">
        <v>0</v>
      </c>
      <c r="L27" s="59">
        <v>7</v>
      </c>
      <c r="M27" s="48">
        <f>(K27*12+L27)*1.67</f>
        <v>11.69</v>
      </c>
      <c r="N27" s="79">
        <f>D27+G27+J27</f>
        <v>212.09</v>
      </c>
      <c r="O27" s="51">
        <v>5.01</v>
      </c>
      <c r="P27" s="71">
        <v>0</v>
      </c>
      <c r="Q27" s="71">
        <v>136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865</v>
      </c>
      <c r="AE27" s="48"/>
      <c r="AF27" s="148"/>
      <c r="AG27" s="149"/>
      <c r="AH27" s="149"/>
      <c r="AI27" s="149"/>
      <c r="AJ27" s="149"/>
      <c r="AK27" s="150"/>
    </row>
    <row r="28" spans="1:37" ht="12.75" customHeight="1">
      <c r="A28" s="81">
        <v>43892</v>
      </c>
      <c r="B28" s="3">
        <v>1</v>
      </c>
      <c r="C28" s="3">
        <v>11</v>
      </c>
      <c r="D28" s="33">
        <f t="shared" ref="D28:D41" si="0">(B28*12+C28)*1.67</f>
        <v>38.409999999999997</v>
      </c>
      <c r="E28" s="3">
        <v>8</v>
      </c>
      <c r="F28" s="3">
        <v>11</v>
      </c>
      <c r="G28" s="33">
        <f t="shared" ref="G28:G41" si="1">(E28*12+F28)*1.67</f>
        <v>178.69</v>
      </c>
      <c r="H28" s="3"/>
      <c r="I28" s="3"/>
      <c r="J28" s="33"/>
      <c r="K28" s="47">
        <v>0</v>
      </c>
      <c r="L28" s="3">
        <v>7</v>
      </c>
      <c r="M28" s="2">
        <f t="shared" ref="M28:M41" si="2">(K28*12+L28)*1.67</f>
        <v>11.69</v>
      </c>
      <c r="N28" s="2">
        <f t="shared" ref="N28:N57" si="3">D28+G28+J28</f>
        <v>217.1</v>
      </c>
      <c r="O28" s="58">
        <v>5.01</v>
      </c>
      <c r="P28" s="59">
        <v>0</v>
      </c>
      <c r="Q28" s="48">
        <v>134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835</v>
      </c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43893</v>
      </c>
      <c r="B29" s="35">
        <v>1</v>
      </c>
      <c r="C29" s="35">
        <v>11</v>
      </c>
      <c r="D29" s="33">
        <f t="shared" si="0"/>
        <v>38.409999999999997</v>
      </c>
      <c r="E29" s="36">
        <v>9</v>
      </c>
      <c r="F29" s="36">
        <v>1</v>
      </c>
      <c r="G29" s="33">
        <f t="shared" si="1"/>
        <v>182.03</v>
      </c>
      <c r="H29" s="36"/>
      <c r="I29" s="36"/>
      <c r="J29" s="33"/>
      <c r="K29" s="3">
        <v>0</v>
      </c>
      <c r="L29" s="3">
        <v>7</v>
      </c>
      <c r="M29" s="2">
        <f>(K29*12+L29)*1.67</f>
        <v>11.69</v>
      </c>
      <c r="N29" s="2">
        <f t="shared" si="3"/>
        <v>220.44</v>
      </c>
      <c r="O29" s="58">
        <v>3.34</v>
      </c>
      <c r="P29" s="59">
        <v>0</v>
      </c>
      <c r="Q29" s="48">
        <v>128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840</v>
      </c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43894</v>
      </c>
      <c r="B30" s="35">
        <v>1</v>
      </c>
      <c r="C30" s="35">
        <v>11</v>
      </c>
      <c r="D30" s="33">
        <f t="shared" si="0"/>
        <v>38.409999999999997</v>
      </c>
      <c r="E30" s="36">
        <v>9</v>
      </c>
      <c r="F30" s="36">
        <v>2</v>
      </c>
      <c r="G30" s="33">
        <f t="shared" si="1"/>
        <v>183.7</v>
      </c>
      <c r="H30" s="36"/>
      <c r="I30" s="36"/>
      <c r="J30" s="33"/>
      <c r="K30" s="3">
        <v>0</v>
      </c>
      <c r="L30" s="3">
        <v>7</v>
      </c>
      <c r="M30" s="2">
        <f t="shared" si="2"/>
        <v>11.69</v>
      </c>
      <c r="N30" s="2">
        <f t="shared" si="3"/>
        <v>222.10999999999999</v>
      </c>
      <c r="O30" s="58">
        <v>1.67</v>
      </c>
      <c r="P30" s="82">
        <v>0</v>
      </c>
      <c r="Q30" s="48">
        <v>130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800</v>
      </c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43895</v>
      </c>
      <c r="B31" s="35">
        <v>1</v>
      </c>
      <c r="C31" s="35">
        <v>11</v>
      </c>
      <c r="D31" s="33">
        <f t="shared" si="0"/>
        <v>38.409999999999997</v>
      </c>
      <c r="E31" s="36">
        <v>9</v>
      </c>
      <c r="F31" s="36">
        <v>5</v>
      </c>
      <c r="G31" s="33">
        <f t="shared" si="1"/>
        <v>188.70999999999998</v>
      </c>
      <c r="H31" s="36"/>
      <c r="I31" s="36"/>
      <c r="J31" s="33"/>
      <c r="K31" s="3">
        <v>0</v>
      </c>
      <c r="L31" s="3">
        <v>8</v>
      </c>
      <c r="M31" s="2">
        <f>(K31*12+L31)*1.67</f>
        <v>13.36</v>
      </c>
      <c r="N31" s="2">
        <f t="shared" si="3"/>
        <v>227.11999999999998</v>
      </c>
      <c r="O31" s="58">
        <v>5.01</v>
      </c>
      <c r="P31" s="59">
        <v>1.67</v>
      </c>
      <c r="Q31" s="48">
        <v>134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840</v>
      </c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43896</v>
      </c>
      <c r="B32" s="35">
        <v>1</v>
      </c>
      <c r="C32" s="35">
        <v>11</v>
      </c>
      <c r="D32" s="33">
        <f t="shared" si="0"/>
        <v>38.409999999999997</v>
      </c>
      <c r="E32" s="36">
        <v>9</v>
      </c>
      <c r="F32" s="36">
        <v>8</v>
      </c>
      <c r="G32" s="33">
        <f t="shared" si="1"/>
        <v>193.72</v>
      </c>
      <c r="H32" s="3"/>
      <c r="I32" s="36"/>
      <c r="J32" s="33"/>
      <c r="K32" s="3">
        <v>0</v>
      </c>
      <c r="L32" s="3">
        <v>8</v>
      </c>
      <c r="M32" s="2">
        <f t="shared" si="2"/>
        <v>13.36</v>
      </c>
      <c r="N32" s="2">
        <f t="shared" si="3"/>
        <v>232.13</v>
      </c>
      <c r="O32" s="58">
        <v>5.01</v>
      </c>
      <c r="P32" s="59">
        <v>0</v>
      </c>
      <c r="Q32" s="48">
        <v>104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785</v>
      </c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43897</v>
      </c>
      <c r="B33" s="3">
        <v>1</v>
      </c>
      <c r="C33" s="3">
        <v>11</v>
      </c>
      <c r="D33" s="33">
        <f t="shared" si="0"/>
        <v>38.409999999999997</v>
      </c>
      <c r="E33" s="36">
        <v>9</v>
      </c>
      <c r="F33" s="36">
        <v>9</v>
      </c>
      <c r="G33" s="33">
        <f t="shared" si="1"/>
        <v>195.39</v>
      </c>
      <c r="H33" s="36"/>
      <c r="I33" s="36"/>
      <c r="J33" s="33"/>
      <c r="K33" s="3">
        <v>0</v>
      </c>
      <c r="L33" s="3">
        <v>10</v>
      </c>
      <c r="M33" s="2">
        <f>(K33*12+L33)*1.67</f>
        <v>16.7</v>
      </c>
      <c r="N33" s="2">
        <f t="shared" si="3"/>
        <v>233.79999999999998</v>
      </c>
      <c r="O33" s="58">
        <v>1.67</v>
      </c>
      <c r="P33" s="59">
        <v>3.34</v>
      </c>
      <c r="Q33" s="48">
        <v>21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800</v>
      </c>
      <c r="AE33" s="48"/>
      <c r="AF33" s="151" t="s">
        <v>76</v>
      </c>
      <c r="AG33" s="152"/>
      <c r="AH33" s="152"/>
      <c r="AI33" s="152"/>
      <c r="AJ33" s="152"/>
      <c r="AK33" s="153"/>
    </row>
    <row r="34" spans="1:37" ht="12.75" customHeight="1">
      <c r="A34" s="81">
        <v>43898</v>
      </c>
      <c r="B34" s="3">
        <v>1</v>
      </c>
      <c r="C34" s="3">
        <v>11</v>
      </c>
      <c r="D34" s="33">
        <f t="shared" si="0"/>
        <v>38.409999999999997</v>
      </c>
      <c r="E34" s="36">
        <v>9</v>
      </c>
      <c r="F34" s="36">
        <v>11</v>
      </c>
      <c r="G34" s="33">
        <f t="shared" si="1"/>
        <v>198.73</v>
      </c>
      <c r="H34" s="36"/>
      <c r="I34" s="36"/>
      <c r="J34" s="33"/>
      <c r="K34" s="3">
        <v>0</v>
      </c>
      <c r="L34" s="3">
        <v>10</v>
      </c>
      <c r="M34" s="2">
        <f t="shared" si="2"/>
        <v>16.7</v>
      </c>
      <c r="N34" s="2">
        <f t="shared" si="3"/>
        <v>237.14</v>
      </c>
      <c r="O34" s="58">
        <v>3.34</v>
      </c>
      <c r="P34" s="59">
        <v>0</v>
      </c>
      <c r="Q34" s="48">
        <v>96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600</v>
      </c>
      <c r="AE34" s="48"/>
      <c r="AF34" s="151" t="s">
        <v>77</v>
      </c>
      <c r="AG34" s="152"/>
      <c r="AH34" s="152"/>
      <c r="AI34" s="152"/>
      <c r="AJ34" s="152"/>
      <c r="AK34" s="153"/>
    </row>
    <row r="35" spans="1:37" ht="12.75" customHeight="1">
      <c r="A35" s="81">
        <v>43899</v>
      </c>
      <c r="B35" s="3">
        <v>1</v>
      </c>
      <c r="C35" s="3">
        <v>11</v>
      </c>
      <c r="D35" s="33">
        <f t="shared" si="0"/>
        <v>38.409999999999997</v>
      </c>
      <c r="E35" s="36">
        <v>10</v>
      </c>
      <c r="F35" s="36">
        <v>1</v>
      </c>
      <c r="G35" s="33">
        <f t="shared" si="1"/>
        <v>202.07</v>
      </c>
      <c r="H35" s="36"/>
      <c r="I35" s="36"/>
      <c r="J35" s="33"/>
      <c r="K35" s="3">
        <v>0</v>
      </c>
      <c r="L35" s="3">
        <v>11</v>
      </c>
      <c r="M35" s="2">
        <f t="shared" si="2"/>
        <v>18.369999999999997</v>
      </c>
      <c r="N35" s="2">
        <f t="shared" si="3"/>
        <v>240.48</v>
      </c>
      <c r="O35" s="58">
        <v>3.34</v>
      </c>
      <c r="P35" s="59">
        <v>1.67</v>
      </c>
      <c r="Q35" s="48">
        <v>92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800</v>
      </c>
      <c r="AE35" s="48"/>
      <c r="AF35" s="148" t="s">
        <v>78</v>
      </c>
      <c r="AG35" s="149"/>
      <c r="AH35" s="149"/>
      <c r="AI35" s="149"/>
      <c r="AJ35" s="149"/>
      <c r="AK35" s="150"/>
    </row>
    <row r="36" spans="1:37" ht="12.75" customHeight="1">
      <c r="A36" s="81">
        <v>43900</v>
      </c>
      <c r="B36" s="3">
        <v>1</v>
      </c>
      <c r="C36" s="3">
        <v>11</v>
      </c>
      <c r="D36" s="33">
        <f t="shared" si="0"/>
        <v>38.409999999999997</v>
      </c>
      <c r="E36" s="36">
        <v>10</v>
      </c>
      <c r="F36" s="36">
        <v>7</v>
      </c>
      <c r="G36" s="33">
        <f t="shared" si="1"/>
        <v>212.09</v>
      </c>
      <c r="H36" s="36"/>
      <c r="I36" s="36"/>
      <c r="J36" s="33"/>
      <c r="K36" s="3">
        <v>0</v>
      </c>
      <c r="L36" s="3">
        <v>11</v>
      </c>
      <c r="M36" s="2">
        <f t="shared" si="2"/>
        <v>18.369999999999997</v>
      </c>
      <c r="N36" s="2">
        <f t="shared" si="3"/>
        <v>250.5</v>
      </c>
      <c r="O36" s="58">
        <v>10.02</v>
      </c>
      <c r="P36" s="59">
        <v>0</v>
      </c>
      <c r="Q36" s="48">
        <v>203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810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43901</v>
      </c>
      <c r="B37" s="3">
        <v>1</v>
      </c>
      <c r="C37" s="3">
        <v>11</v>
      </c>
      <c r="D37" s="33">
        <f t="shared" si="0"/>
        <v>38.409999999999997</v>
      </c>
      <c r="E37" s="36">
        <v>10</v>
      </c>
      <c r="F37" s="36">
        <v>10</v>
      </c>
      <c r="G37" s="33">
        <f t="shared" si="1"/>
        <v>217.1</v>
      </c>
      <c r="H37" s="36"/>
      <c r="I37" s="36"/>
      <c r="J37" s="33"/>
      <c r="K37" s="3">
        <v>0</v>
      </c>
      <c r="L37" s="3">
        <v>11</v>
      </c>
      <c r="M37" s="2">
        <f t="shared" si="2"/>
        <v>18.369999999999997</v>
      </c>
      <c r="N37" s="2">
        <f t="shared" si="3"/>
        <v>255.51</v>
      </c>
      <c r="O37" s="58">
        <v>5.01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810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43902</v>
      </c>
      <c r="B38" s="3">
        <v>1</v>
      </c>
      <c r="C38" s="3">
        <v>11</v>
      </c>
      <c r="D38" s="33">
        <f t="shared" si="0"/>
        <v>38.409999999999997</v>
      </c>
      <c r="E38" s="36">
        <v>11</v>
      </c>
      <c r="F38" s="36">
        <v>1</v>
      </c>
      <c r="G38" s="33">
        <f t="shared" si="1"/>
        <v>222.10999999999999</v>
      </c>
      <c r="H38" s="36"/>
      <c r="I38" s="36"/>
      <c r="J38" s="33"/>
      <c r="K38" s="3">
        <v>0</v>
      </c>
      <c r="L38" s="3">
        <v>11</v>
      </c>
      <c r="M38" s="2">
        <f t="shared" si="2"/>
        <v>18.369999999999997</v>
      </c>
      <c r="N38" s="2">
        <f t="shared" si="3"/>
        <v>260.52</v>
      </c>
      <c r="O38" s="58">
        <v>5.01</v>
      </c>
      <c r="P38" s="59">
        <v>0</v>
      </c>
      <c r="Q38" s="48">
        <v>208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820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43903</v>
      </c>
      <c r="B39" s="3">
        <v>1</v>
      </c>
      <c r="C39" s="3">
        <v>11</v>
      </c>
      <c r="D39" s="33">
        <f t="shared" si="0"/>
        <v>38.409999999999997</v>
      </c>
      <c r="E39" s="36">
        <v>11</v>
      </c>
      <c r="F39" s="36">
        <v>3</v>
      </c>
      <c r="G39" s="33">
        <f t="shared" si="1"/>
        <v>225.45</v>
      </c>
      <c r="H39" s="36"/>
      <c r="I39" s="36"/>
      <c r="J39" s="33"/>
      <c r="K39" s="3">
        <v>0</v>
      </c>
      <c r="L39" s="3">
        <v>11</v>
      </c>
      <c r="M39" s="2">
        <f t="shared" si="2"/>
        <v>18.369999999999997</v>
      </c>
      <c r="N39" s="2">
        <f t="shared" si="3"/>
        <v>263.86</v>
      </c>
      <c r="O39" s="58">
        <v>3.34</v>
      </c>
      <c r="P39" s="59">
        <v>0</v>
      </c>
      <c r="Q39" s="48">
        <v>211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800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43904</v>
      </c>
      <c r="B40" s="3">
        <v>1</v>
      </c>
      <c r="C40" s="3">
        <v>11</v>
      </c>
      <c r="D40" s="33">
        <f t="shared" si="0"/>
        <v>38.409999999999997</v>
      </c>
      <c r="E40" s="36">
        <v>11</v>
      </c>
      <c r="F40" s="36">
        <v>7</v>
      </c>
      <c r="G40" s="33">
        <f t="shared" si="1"/>
        <v>232.13</v>
      </c>
      <c r="H40" s="36"/>
      <c r="I40" s="36"/>
      <c r="J40" s="33"/>
      <c r="K40" s="3">
        <v>0</v>
      </c>
      <c r="L40" s="3">
        <v>11</v>
      </c>
      <c r="M40" s="2">
        <f t="shared" si="2"/>
        <v>18.369999999999997</v>
      </c>
      <c r="N40" s="2">
        <f t="shared" si="3"/>
        <v>270.53999999999996</v>
      </c>
      <c r="O40" s="58">
        <v>6.68</v>
      </c>
      <c r="P40" s="59">
        <v>0</v>
      </c>
      <c r="Q40" s="48">
        <v>208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750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43905</v>
      </c>
      <c r="B41" s="3">
        <v>1</v>
      </c>
      <c r="C41" s="3">
        <v>11</v>
      </c>
      <c r="D41" s="33">
        <f t="shared" si="0"/>
        <v>38.409999999999997</v>
      </c>
      <c r="E41" s="36">
        <v>11</v>
      </c>
      <c r="F41" s="36">
        <v>10</v>
      </c>
      <c r="G41" s="33">
        <f t="shared" si="1"/>
        <v>237.14</v>
      </c>
      <c r="H41" s="36"/>
      <c r="I41" s="36"/>
      <c r="J41" s="33"/>
      <c r="K41" s="3">
        <v>0</v>
      </c>
      <c r="L41" s="3">
        <v>11</v>
      </c>
      <c r="M41" s="2">
        <f t="shared" si="2"/>
        <v>18.369999999999997</v>
      </c>
      <c r="N41" s="2">
        <f t="shared" si="3"/>
        <v>275.54999999999995</v>
      </c>
      <c r="O41" s="58">
        <v>5.01</v>
      </c>
      <c r="P41" s="59">
        <v>0</v>
      </c>
      <c r="Q41" s="48">
        <v>205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740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43906</v>
      </c>
      <c r="B42" s="3">
        <v>1</v>
      </c>
      <c r="C42" s="3">
        <v>11</v>
      </c>
      <c r="D42" s="33">
        <f>(B42*12+C42)*1.67</f>
        <v>38.409999999999997</v>
      </c>
      <c r="E42" s="36">
        <v>12</v>
      </c>
      <c r="F42" s="36">
        <v>2</v>
      </c>
      <c r="G42" s="33">
        <f>(E42*12+F42)*1.67</f>
        <v>243.82</v>
      </c>
      <c r="H42" s="36"/>
      <c r="I42" s="36"/>
      <c r="J42" s="33"/>
      <c r="K42" s="3">
        <v>0</v>
      </c>
      <c r="L42" s="3">
        <v>11</v>
      </c>
      <c r="M42" s="2">
        <f>(K42*12+L42)*1.67</f>
        <v>18.369999999999997</v>
      </c>
      <c r="N42" s="2">
        <f t="shared" si="3"/>
        <v>282.23</v>
      </c>
      <c r="O42" s="58">
        <v>6.68</v>
      </c>
      <c r="P42" s="59">
        <v>0</v>
      </c>
      <c r="Q42" s="48">
        <v>211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770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43907</v>
      </c>
      <c r="B43" s="3">
        <v>1</v>
      </c>
      <c r="C43" s="3">
        <v>11</v>
      </c>
      <c r="D43" s="33">
        <f t="shared" ref="D43:D57" si="4">(B43*12+C43)*1.67</f>
        <v>38.409999999999997</v>
      </c>
      <c r="E43" s="36">
        <v>12</v>
      </c>
      <c r="F43" s="36">
        <v>5</v>
      </c>
      <c r="G43" s="33">
        <f t="shared" ref="G43:G57" si="5">(E43*12+F43)*1.67</f>
        <v>248.82999999999998</v>
      </c>
      <c r="H43" s="36"/>
      <c r="I43" s="36"/>
      <c r="J43" s="33"/>
      <c r="K43" s="3">
        <v>0</v>
      </c>
      <c r="L43" s="3">
        <v>11</v>
      </c>
      <c r="M43" s="2">
        <f t="shared" ref="M43:M57" si="6">(K43*12+L43)*1.67</f>
        <v>18.369999999999997</v>
      </c>
      <c r="N43" s="2">
        <f t="shared" si="3"/>
        <v>287.24</v>
      </c>
      <c r="O43" s="58">
        <v>5.01</v>
      </c>
      <c r="P43" s="59">
        <v>0</v>
      </c>
      <c r="Q43" s="48">
        <v>208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770</v>
      </c>
      <c r="AE43" s="48"/>
      <c r="AF43" s="148"/>
      <c r="AG43" s="149"/>
      <c r="AH43" s="149"/>
      <c r="AI43" s="149"/>
      <c r="AJ43" s="149"/>
      <c r="AK43" s="150"/>
    </row>
    <row r="44" spans="1:37" ht="12.75" customHeight="1">
      <c r="A44" s="81">
        <v>43908</v>
      </c>
      <c r="B44" s="3">
        <v>1</v>
      </c>
      <c r="C44" s="3">
        <v>11</v>
      </c>
      <c r="D44" s="33">
        <f t="shared" si="4"/>
        <v>38.409999999999997</v>
      </c>
      <c r="E44" s="36">
        <v>12</v>
      </c>
      <c r="F44" s="36">
        <v>8</v>
      </c>
      <c r="G44" s="33">
        <f t="shared" si="5"/>
        <v>253.83999999999997</v>
      </c>
      <c r="H44" s="36"/>
      <c r="I44" s="36"/>
      <c r="J44" s="33"/>
      <c r="K44" s="3">
        <v>0</v>
      </c>
      <c r="L44" s="3">
        <v>11</v>
      </c>
      <c r="M44" s="2">
        <f t="shared" si="6"/>
        <v>18.369999999999997</v>
      </c>
      <c r="N44" s="2">
        <f t="shared" si="3"/>
        <v>292.25</v>
      </c>
      <c r="O44" s="58">
        <v>5.01</v>
      </c>
      <c r="P44" s="59">
        <v>0</v>
      </c>
      <c r="Q44" s="48">
        <v>208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/>
      <c r="AD44" s="48">
        <v>740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43909</v>
      </c>
      <c r="B45" s="3">
        <v>1</v>
      </c>
      <c r="C45" s="3">
        <v>11</v>
      </c>
      <c r="D45" s="33">
        <f t="shared" si="4"/>
        <v>38.409999999999997</v>
      </c>
      <c r="E45" s="36">
        <v>12</v>
      </c>
      <c r="F45" s="36">
        <v>11</v>
      </c>
      <c r="G45" s="33">
        <f t="shared" si="5"/>
        <v>258.84999999999997</v>
      </c>
      <c r="H45" s="36"/>
      <c r="I45" s="36"/>
      <c r="J45" s="33"/>
      <c r="K45" s="3">
        <v>0</v>
      </c>
      <c r="L45" s="3">
        <v>11</v>
      </c>
      <c r="M45" s="2">
        <f t="shared" si="6"/>
        <v>18.369999999999997</v>
      </c>
      <c r="N45" s="2">
        <f t="shared" si="3"/>
        <v>297.26</v>
      </c>
      <c r="O45" s="58">
        <v>5.01</v>
      </c>
      <c r="P45" s="59">
        <v>0</v>
      </c>
      <c r="Q45" s="48">
        <v>204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770</v>
      </c>
      <c r="AE45" s="48"/>
      <c r="AF45" s="148"/>
      <c r="AG45" s="149"/>
      <c r="AH45" s="149"/>
      <c r="AI45" s="149"/>
      <c r="AJ45" s="149"/>
      <c r="AK45" s="150"/>
    </row>
    <row r="46" spans="1:37" ht="12.75" customHeight="1">
      <c r="A46" s="81">
        <v>43910</v>
      </c>
      <c r="B46" s="3">
        <v>1</v>
      </c>
      <c r="C46" s="3">
        <v>11</v>
      </c>
      <c r="D46" s="33">
        <f t="shared" si="4"/>
        <v>38.409999999999997</v>
      </c>
      <c r="E46" s="36">
        <v>13</v>
      </c>
      <c r="F46" s="36">
        <v>2</v>
      </c>
      <c r="G46" s="33">
        <f t="shared" si="5"/>
        <v>263.86</v>
      </c>
      <c r="H46" s="36"/>
      <c r="I46" s="36"/>
      <c r="J46" s="33"/>
      <c r="K46" s="3">
        <v>0</v>
      </c>
      <c r="L46" s="3">
        <v>11</v>
      </c>
      <c r="M46" s="2">
        <f t="shared" si="6"/>
        <v>18.369999999999997</v>
      </c>
      <c r="N46" s="2">
        <f>D46+G46+J46</f>
        <v>302.27</v>
      </c>
      <c r="O46" s="58">
        <v>5.01</v>
      </c>
      <c r="P46" s="59">
        <v>0</v>
      </c>
      <c r="Q46" s="48">
        <v>205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720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43911</v>
      </c>
      <c r="B47" s="3">
        <v>1</v>
      </c>
      <c r="C47" s="3">
        <v>11</v>
      </c>
      <c r="D47" s="33">
        <f t="shared" si="4"/>
        <v>38.409999999999997</v>
      </c>
      <c r="E47" s="36">
        <v>13</v>
      </c>
      <c r="F47" s="36">
        <v>4</v>
      </c>
      <c r="G47" s="33">
        <f t="shared" si="5"/>
        <v>267.2</v>
      </c>
      <c r="H47" s="36"/>
      <c r="I47" s="36"/>
      <c r="J47" s="33"/>
      <c r="K47" s="3">
        <v>0</v>
      </c>
      <c r="L47" s="3">
        <v>11</v>
      </c>
      <c r="M47" s="2">
        <f t="shared" si="6"/>
        <v>18.369999999999997</v>
      </c>
      <c r="N47" s="2">
        <f t="shared" si="3"/>
        <v>305.61</v>
      </c>
      <c r="O47" s="58">
        <v>3.34</v>
      </c>
      <c r="P47" s="59">
        <v>0</v>
      </c>
      <c r="Q47" s="48">
        <v>208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725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43912</v>
      </c>
      <c r="B48" s="3">
        <v>1</v>
      </c>
      <c r="C48" s="3">
        <v>11</v>
      </c>
      <c r="D48" s="33">
        <f t="shared" si="4"/>
        <v>38.409999999999997</v>
      </c>
      <c r="E48" s="36">
        <v>13</v>
      </c>
      <c r="F48" s="36">
        <v>7</v>
      </c>
      <c r="G48" s="33">
        <f t="shared" si="5"/>
        <v>272.20999999999998</v>
      </c>
      <c r="H48" s="36"/>
      <c r="I48" s="36"/>
      <c r="J48" s="33"/>
      <c r="K48" s="3">
        <v>0</v>
      </c>
      <c r="L48" s="3">
        <v>11</v>
      </c>
      <c r="M48" s="2">
        <f t="shared" si="6"/>
        <v>18.369999999999997</v>
      </c>
      <c r="N48" s="2">
        <f t="shared" si="3"/>
        <v>310.62</v>
      </c>
      <c r="O48" s="58">
        <v>5.01</v>
      </c>
      <c r="P48" s="59">
        <v>0</v>
      </c>
      <c r="Q48" s="48">
        <v>218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725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43913</v>
      </c>
      <c r="B49" s="3">
        <v>1</v>
      </c>
      <c r="C49" s="3">
        <v>11</v>
      </c>
      <c r="D49" s="33">
        <f t="shared" si="4"/>
        <v>38.409999999999997</v>
      </c>
      <c r="E49" s="36">
        <v>13</v>
      </c>
      <c r="F49" s="36">
        <v>11</v>
      </c>
      <c r="G49" s="33">
        <f t="shared" si="5"/>
        <v>278.89</v>
      </c>
      <c r="H49" s="36"/>
      <c r="I49" s="36"/>
      <c r="J49" s="33"/>
      <c r="K49" s="3">
        <v>1</v>
      </c>
      <c r="L49" s="3">
        <v>1</v>
      </c>
      <c r="M49" s="2">
        <f t="shared" si="6"/>
        <v>21.71</v>
      </c>
      <c r="N49" s="2">
        <f t="shared" si="3"/>
        <v>317.29999999999995</v>
      </c>
      <c r="O49" s="58">
        <v>6.68</v>
      </c>
      <c r="P49" s="59">
        <v>3.34</v>
      </c>
      <c r="Q49" s="48">
        <v>230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720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43914</v>
      </c>
      <c r="B50" s="3">
        <v>1</v>
      </c>
      <c r="C50" s="3">
        <v>11</v>
      </c>
      <c r="D50" s="33">
        <f>(B50*12+C50)*1.67</f>
        <v>38.409999999999997</v>
      </c>
      <c r="E50" s="36">
        <v>14</v>
      </c>
      <c r="F50" s="36">
        <v>3</v>
      </c>
      <c r="G50" s="33">
        <f t="shared" si="5"/>
        <v>285.57</v>
      </c>
      <c r="H50" s="36"/>
      <c r="I50" s="36"/>
      <c r="J50" s="33"/>
      <c r="K50" s="3">
        <v>1</v>
      </c>
      <c r="L50" s="3">
        <v>2</v>
      </c>
      <c r="M50" s="2">
        <f t="shared" si="6"/>
        <v>23.38</v>
      </c>
      <c r="N50" s="2">
        <f t="shared" si="3"/>
        <v>323.98</v>
      </c>
      <c r="O50" s="58">
        <v>6.68</v>
      </c>
      <c r="P50" s="59">
        <v>1.67</v>
      </c>
      <c r="Q50" s="48">
        <v>220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720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43915</v>
      </c>
      <c r="B51" s="3">
        <v>1</v>
      </c>
      <c r="C51" s="3">
        <v>11</v>
      </c>
      <c r="D51" s="33">
        <f t="shared" si="4"/>
        <v>38.409999999999997</v>
      </c>
      <c r="E51" s="36">
        <v>14</v>
      </c>
      <c r="F51" s="36">
        <v>7</v>
      </c>
      <c r="G51" s="33">
        <f t="shared" si="5"/>
        <v>292.25</v>
      </c>
      <c r="H51" s="36"/>
      <c r="I51" s="36"/>
      <c r="J51" s="33"/>
      <c r="K51" s="3">
        <v>1</v>
      </c>
      <c r="L51" s="3">
        <v>2</v>
      </c>
      <c r="M51" s="2">
        <f>(K51*12+L51)*1.67</f>
        <v>23.38</v>
      </c>
      <c r="N51" s="2">
        <f t="shared" si="3"/>
        <v>330.65999999999997</v>
      </c>
      <c r="O51" s="58">
        <v>6.68</v>
      </c>
      <c r="P51" s="59">
        <v>0</v>
      </c>
      <c r="Q51" s="48">
        <v>202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740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43916</v>
      </c>
      <c r="B52" s="3">
        <v>1</v>
      </c>
      <c r="C52" s="3">
        <v>11</v>
      </c>
      <c r="D52" s="33">
        <f t="shared" si="4"/>
        <v>38.409999999999997</v>
      </c>
      <c r="E52" s="36">
        <v>14</v>
      </c>
      <c r="F52" s="36">
        <v>10</v>
      </c>
      <c r="G52" s="33">
        <f t="shared" si="5"/>
        <v>297.26</v>
      </c>
      <c r="H52" s="36"/>
      <c r="I52" s="36"/>
      <c r="J52" s="33"/>
      <c r="K52" s="3">
        <v>1</v>
      </c>
      <c r="L52" s="3">
        <v>2</v>
      </c>
      <c r="M52" s="2">
        <f t="shared" si="6"/>
        <v>23.38</v>
      </c>
      <c r="N52" s="2">
        <f t="shared" si="3"/>
        <v>335.66999999999996</v>
      </c>
      <c r="O52" s="58">
        <v>5.01</v>
      </c>
      <c r="P52" s="59">
        <v>0</v>
      </c>
      <c r="Q52" s="48">
        <v>205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660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43917</v>
      </c>
      <c r="B53" s="3">
        <v>2</v>
      </c>
      <c r="C53" s="3">
        <v>3</v>
      </c>
      <c r="D53" s="33">
        <f t="shared" si="4"/>
        <v>45.089999999999996</v>
      </c>
      <c r="E53" s="36">
        <v>14</v>
      </c>
      <c r="F53" s="36">
        <v>10</v>
      </c>
      <c r="G53" s="33">
        <f t="shared" si="5"/>
        <v>297.26</v>
      </c>
      <c r="H53" s="36"/>
      <c r="I53" s="36"/>
      <c r="J53" s="33"/>
      <c r="K53" s="3">
        <v>1</v>
      </c>
      <c r="L53" s="3">
        <v>2</v>
      </c>
      <c r="M53" s="2">
        <f t="shared" si="6"/>
        <v>23.38</v>
      </c>
      <c r="N53" s="2">
        <f t="shared" si="3"/>
        <v>342.34999999999997</v>
      </c>
      <c r="O53" s="58">
        <v>6.68</v>
      </c>
      <c r="P53" s="59">
        <v>0</v>
      </c>
      <c r="Q53" s="48">
        <v>210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630</v>
      </c>
      <c r="AE53" s="48"/>
      <c r="AF53" s="148"/>
      <c r="AG53" s="149"/>
      <c r="AH53" s="149"/>
      <c r="AI53" s="149"/>
      <c r="AJ53" s="149"/>
      <c r="AK53" s="150"/>
    </row>
    <row r="54" spans="1:37" ht="12.75" customHeight="1">
      <c r="A54" s="81">
        <v>43918</v>
      </c>
      <c r="B54" s="3">
        <v>2</v>
      </c>
      <c r="C54" s="3">
        <v>6</v>
      </c>
      <c r="D54" s="33">
        <f t="shared" si="4"/>
        <v>50.099999999999994</v>
      </c>
      <c r="E54" s="36">
        <v>5</v>
      </c>
      <c r="F54" s="36">
        <v>9</v>
      </c>
      <c r="G54" s="33">
        <f t="shared" si="5"/>
        <v>115.22999999999999</v>
      </c>
      <c r="H54" s="36"/>
      <c r="I54" s="36"/>
      <c r="J54" s="33"/>
      <c r="K54" s="3">
        <v>1</v>
      </c>
      <c r="L54" s="3">
        <v>2</v>
      </c>
      <c r="M54" s="2">
        <f t="shared" si="6"/>
        <v>23.38</v>
      </c>
      <c r="N54" s="2">
        <f t="shared" si="3"/>
        <v>165.32999999999998</v>
      </c>
      <c r="O54" s="58">
        <v>5.01</v>
      </c>
      <c r="P54" s="59">
        <v>0</v>
      </c>
      <c r="Q54" s="48">
        <v>208</v>
      </c>
      <c r="R54" s="65">
        <v>43918</v>
      </c>
      <c r="S54" s="48">
        <v>2496174</v>
      </c>
      <c r="T54" s="72">
        <v>14</v>
      </c>
      <c r="U54" s="72">
        <v>9</v>
      </c>
      <c r="V54" s="72">
        <v>5</v>
      </c>
      <c r="W54" s="72">
        <v>9</v>
      </c>
      <c r="X54" s="72">
        <v>180</v>
      </c>
      <c r="Y54" s="48"/>
      <c r="Z54" s="48"/>
      <c r="AA54" s="48"/>
      <c r="AB54" s="48"/>
      <c r="AC54" s="70"/>
      <c r="AD54" s="48">
        <v>630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43919</v>
      </c>
      <c r="B55" s="3">
        <v>2</v>
      </c>
      <c r="C55" s="3">
        <v>9</v>
      </c>
      <c r="D55" s="33">
        <f>(B55*12+C55)*1.67</f>
        <v>55.11</v>
      </c>
      <c r="E55" s="36">
        <v>5</v>
      </c>
      <c r="F55" s="36">
        <v>9</v>
      </c>
      <c r="G55" s="33">
        <f t="shared" si="5"/>
        <v>115.22999999999999</v>
      </c>
      <c r="H55" s="36"/>
      <c r="I55" s="36"/>
      <c r="J55" s="33"/>
      <c r="K55" s="3">
        <v>1</v>
      </c>
      <c r="L55" s="3">
        <v>2</v>
      </c>
      <c r="M55" s="2">
        <f t="shared" si="6"/>
        <v>23.38</v>
      </c>
      <c r="N55" s="2">
        <f t="shared" si="3"/>
        <v>170.33999999999997</v>
      </c>
      <c r="O55" s="58">
        <v>5.01</v>
      </c>
      <c r="P55" s="59">
        <v>0</v>
      </c>
      <c r="Q55" s="48">
        <v>210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610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>
        <v>43920</v>
      </c>
      <c r="B56" s="3">
        <v>3</v>
      </c>
      <c r="C56" s="3">
        <v>0</v>
      </c>
      <c r="D56" s="33">
        <f t="shared" si="4"/>
        <v>60.12</v>
      </c>
      <c r="E56" s="36">
        <v>5</v>
      </c>
      <c r="F56" s="36">
        <v>9</v>
      </c>
      <c r="G56" s="33">
        <f t="shared" si="5"/>
        <v>115.22999999999999</v>
      </c>
      <c r="H56" s="36"/>
      <c r="I56" s="36"/>
      <c r="J56" s="33"/>
      <c r="K56" s="3">
        <v>1</v>
      </c>
      <c r="L56" s="3">
        <v>2</v>
      </c>
      <c r="M56" s="2">
        <f t="shared" si="6"/>
        <v>23.38</v>
      </c>
      <c r="N56" s="2">
        <f t="shared" si="3"/>
        <v>175.35</v>
      </c>
      <c r="O56" s="58">
        <v>5.01</v>
      </c>
      <c r="P56" s="59">
        <v>0</v>
      </c>
      <c r="Q56" s="48">
        <v>205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>
        <v>600</v>
      </c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>
        <v>43921</v>
      </c>
      <c r="B57" s="74">
        <v>3</v>
      </c>
      <c r="C57" s="74">
        <v>4</v>
      </c>
      <c r="D57" s="33">
        <f t="shared" si="4"/>
        <v>66.8</v>
      </c>
      <c r="E57" s="75">
        <v>5</v>
      </c>
      <c r="F57" s="75">
        <v>9</v>
      </c>
      <c r="G57" s="33">
        <f t="shared" si="5"/>
        <v>115.22999999999999</v>
      </c>
      <c r="H57" s="75"/>
      <c r="I57" s="75"/>
      <c r="J57" s="33"/>
      <c r="K57" s="74">
        <v>1</v>
      </c>
      <c r="L57" s="74">
        <v>2</v>
      </c>
      <c r="M57" s="76">
        <f t="shared" si="6"/>
        <v>23.38</v>
      </c>
      <c r="N57" s="76">
        <f t="shared" si="3"/>
        <v>182.02999999999997</v>
      </c>
      <c r="O57" s="58">
        <v>6.68</v>
      </c>
      <c r="P57" s="59">
        <v>0</v>
      </c>
      <c r="Q57" s="48">
        <v>218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>
        <v>560</v>
      </c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151.97</v>
      </c>
      <c r="P59" s="45">
        <f>SUM(P28:P58)</f>
        <v>11.69</v>
      </c>
      <c r="Q59" s="46">
        <f>SUM(Q28:Q58)</f>
        <v>5455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topLeftCell="A13" zoomScale="80" zoomScaleNormal="80" workbookViewId="0">
      <selection activeCell="AD57" sqref="AD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79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2020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90"/>
      <c r="AG25" s="90"/>
      <c r="AH25" s="90"/>
      <c r="AI25" s="90"/>
      <c r="AJ25" s="90"/>
      <c r="AK25" s="91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43922</v>
      </c>
      <c r="B27" s="3">
        <v>3</v>
      </c>
      <c r="C27" s="33">
        <v>8</v>
      </c>
      <c r="D27" s="3">
        <f>(B27*12+C27)*1.67</f>
        <v>73.47999999999999</v>
      </c>
      <c r="E27" s="3">
        <v>5</v>
      </c>
      <c r="F27" s="33">
        <v>9</v>
      </c>
      <c r="G27" s="47">
        <f>(E27*12+F27)*1.67</f>
        <v>115.22999999999999</v>
      </c>
      <c r="H27" s="3"/>
      <c r="I27" s="2"/>
      <c r="J27" s="2"/>
      <c r="K27" s="51">
        <v>1</v>
      </c>
      <c r="L27" s="59">
        <v>2</v>
      </c>
      <c r="M27" s="48">
        <f>(K27*12+L27)*1.67</f>
        <v>23.38</v>
      </c>
      <c r="N27" s="79">
        <f>D27+G27+J27</f>
        <v>188.70999999999998</v>
      </c>
      <c r="O27" s="51">
        <v>6.68</v>
      </c>
      <c r="P27" s="71">
        <v>0</v>
      </c>
      <c r="Q27" s="71">
        <v>215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570</v>
      </c>
      <c r="AE27" s="48"/>
      <c r="AF27" s="148"/>
      <c r="AG27" s="149"/>
      <c r="AH27" s="149"/>
      <c r="AI27" s="149"/>
      <c r="AJ27" s="149"/>
      <c r="AK27" s="150"/>
    </row>
    <row r="28" spans="1:37" ht="12.75" customHeight="1">
      <c r="A28" s="81">
        <v>43923</v>
      </c>
      <c r="B28" s="3">
        <v>4</v>
      </c>
      <c r="C28" s="3">
        <v>0</v>
      </c>
      <c r="D28" s="33">
        <f t="shared" ref="D28:D41" si="0">(B28*12+C28)*1.67</f>
        <v>80.16</v>
      </c>
      <c r="E28" s="3">
        <v>5</v>
      </c>
      <c r="F28" s="3">
        <v>9</v>
      </c>
      <c r="G28" s="33">
        <f t="shared" ref="G28:G41" si="1">(E28*12+F28)*1.67</f>
        <v>115.22999999999999</v>
      </c>
      <c r="H28" s="3"/>
      <c r="I28" s="3"/>
      <c r="J28" s="33"/>
      <c r="K28" s="47">
        <v>1</v>
      </c>
      <c r="L28" s="3">
        <v>2</v>
      </c>
      <c r="M28" s="2">
        <f t="shared" ref="M28:M41" si="2">(K28*12+L28)*1.67</f>
        <v>23.38</v>
      </c>
      <c r="N28" s="2">
        <f t="shared" ref="N28:N57" si="3">D28+G28+J28</f>
        <v>195.39</v>
      </c>
      <c r="O28" s="58">
        <v>6.68</v>
      </c>
      <c r="P28" s="59">
        <v>0</v>
      </c>
      <c r="Q28" s="48">
        <v>211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520</v>
      </c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43924</v>
      </c>
      <c r="B29" s="35">
        <v>4</v>
      </c>
      <c r="C29" s="35">
        <v>3</v>
      </c>
      <c r="D29" s="33">
        <f t="shared" si="0"/>
        <v>85.17</v>
      </c>
      <c r="E29" s="36">
        <v>5</v>
      </c>
      <c r="F29" s="36">
        <v>9</v>
      </c>
      <c r="G29" s="33">
        <f t="shared" si="1"/>
        <v>115.22999999999999</v>
      </c>
      <c r="H29" s="36"/>
      <c r="I29" s="36"/>
      <c r="J29" s="33"/>
      <c r="K29" s="3">
        <v>1</v>
      </c>
      <c r="L29" s="3">
        <v>2</v>
      </c>
      <c r="M29" s="2">
        <f>(K29*12+L29)*1.67</f>
        <v>23.38</v>
      </c>
      <c r="N29" s="2">
        <f t="shared" si="3"/>
        <v>200.39999999999998</v>
      </c>
      <c r="O29" s="58">
        <v>5.01</v>
      </c>
      <c r="P29" s="59">
        <v>0</v>
      </c>
      <c r="Q29" s="48">
        <v>208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560</v>
      </c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43925</v>
      </c>
      <c r="B30" s="35">
        <v>4</v>
      </c>
      <c r="C30" s="35">
        <v>6</v>
      </c>
      <c r="D30" s="33">
        <f t="shared" si="0"/>
        <v>90.179999999999993</v>
      </c>
      <c r="E30" s="36">
        <v>5</v>
      </c>
      <c r="F30" s="36">
        <v>9</v>
      </c>
      <c r="G30" s="33">
        <f t="shared" si="1"/>
        <v>115.22999999999999</v>
      </c>
      <c r="H30" s="36"/>
      <c r="I30" s="36"/>
      <c r="J30" s="33"/>
      <c r="K30" s="3">
        <v>1</v>
      </c>
      <c r="L30" s="3">
        <v>2</v>
      </c>
      <c r="M30" s="2">
        <f t="shared" si="2"/>
        <v>23.38</v>
      </c>
      <c r="N30" s="2">
        <f t="shared" si="3"/>
        <v>205.40999999999997</v>
      </c>
      <c r="O30" s="58">
        <v>5.01</v>
      </c>
      <c r="P30" s="82">
        <v>0</v>
      </c>
      <c r="Q30" s="48">
        <v>210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480</v>
      </c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43926</v>
      </c>
      <c r="B31" s="35">
        <v>4</v>
      </c>
      <c r="C31" s="35">
        <v>9</v>
      </c>
      <c r="D31" s="33">
        <f t="shared" si="0"/>
        <v>95.19</v>
      </c>
      <c r="E31" s="36">
        <v>5</v>
      </c>
      <c r="F31" s="36">
        <v>9</v>
      </c>
      <c r="G31" s="33">
        <f t="shared" si="1"/>
        <v>115.22999999999999</v>
      </c>
      <c r="H31" s="36"/>
      <c r="I31" s="36"/>
      <c r="J31" s="33"/>
      <c r="K31" s="3">
        <v>1</v>
      </c>
      <c r="L31" s="3">
        <v>2</v>
      </c>
      <c r="M31" s="2">
        <f>(K31*12+L31)*1.67</f>
        <v>23.38</v>
      </c>
      <c r="N31" s="2">
        <f t="shared" si="3"/>
        <v>210.42</v>
      </c>
      <c r="O31" s="58">
        <v>5.01</v>
      </c>
      <c r="P31" s="59">
        <v>0</v>
      </c>
      <c r="Q31" s="48">
        <v>210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520</v>
      </c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43927</v>
      </c>
      <c r="B32" s="35">
        <v>5</v>
      </c>
      <c r="C32" s="35">
        <v>0</v>
      </c>
      <c r="D32" s="33">
        <f t="shared" si="0"/>
        <v>100.19999999999999</v>
      </c>
      <c r="E32" s="36">
        <v>5</v>
      </c>
      <c r="F32" s="36">
        <v>9</v>
      </c>
      <c r="G32" s="33">
        <f t="shared" si="1"/>
        <v>115.22999999999999</v>
      </c>
      <c r="H32" s="3"/>
      <c r="I32" s="36"/>
      <c r="J32" s="33"/>
      <c r="K32" s="3">
        <v>1</v>
      </c>
      <c r="L32" s="3">
        <v>2</v>
      </c>
      <c r="M32" s="2">
        <f t="shared" si="2"/>
        <v>23.38</v>
      </c>
      <c r="N32" s="2">
        <f t="shared" si="3"/>
        <v>215.42999999999998</v>
      </c>
      <c r="O32" s="58">
        <v>5.01</v>
      </c>
      <c r="P32" s="59">
        <v>0</v>
      </c>
      <c r="Q32" s="48">
        <v>228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500</v>
      </c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43928</v>
      </c>
      <c r="B33" s="3">
        <v>5</v>
      </c>
      <c r="C33" s="3">
        <v>3</v>
      </c>
      <c r="D33" s="33">
        <f t="shared" si="0"/>
        <v>105.21</v>
      </c>
      <c r="E33" s="36">
        <v>5</v>
      </c>
      <c r="F33" s="36">
        <v>9</v>
      </c>
      <c r="G33" s="33">
        <f t="shared" si="1"/>
        <v>115.22999999999999</v>
      </c>
      <c r="H33" s="36"/>
      <c r="I33" s="36"/>
      <c r="J33" s="33"/>
      <c r="K33" s="3">
        <v>1</v>
      </c>
      <c r="L33" s="3">
        <v>2</v>
      </c>
      <c r="M33" s="2">
        <f>(K33*12+L33)*1.67</f>
        <v>23.38</v>
      </c>
      <c r="N33" s="2">
        <f t="shared" si="3"/>
        <v>220.44</v>
      </c>
      <c r="O33" s="58">
        <v>5.01</v>
      </c>
      <c r="P33" s="59">
        <v>0</v>
      </c>
      <c r="Q33" s="48">
        <v>211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470</v>
      </c>
      <c r="AE33" s="48"/>
      <c r="AF33" s="151"/>
      <c r="AG33" s="152"/>
      <c r="AH33" s="152"/>
      <c r="AI33" s="152"/>
      <c r="AJ33" s="152"/>
      <c r="AK33" s="153"/>
    </row>
    <row r="34" spans="1:37" ht="12.75" customHeight="1">
      <c r="A34" s="81">
        <v>43929</v>
      </c>
      <c r="B34" s="3">
        <v>5</v>
      </c>
      <c r="C34" s="3">
        <v>6</v>
      </c>
      <c r="D34" s="33">
        <f t="shared" si="0"/>
        <v>110.22</v>
      </c>
      <c r="E34" s="36">
        <v>5</v>
      </c>
      <c r="F34" s="36">
        <v>9</v>
      </c>
      <c r="G34" s="33">
        <f t="shared" si="1"/>
        <v>115.22999999999999</v>
      </c>
      <c r="H34" s="36"/>
      <c r="I34" s="36"/>
      <c r="J34" s="33"/>
      <c r="K34" s="3">
        <v>1</v>
      </c>
      <c r="L34" s="3">
        <v>2</v>
      </c>
      <c r="M34" s="2">
        <f t="shared" si="2"/>
        <v>23.38</v>
      </c>
      <c r="N34" s="2">
        <f t="shared" si="3"/>
        <v>225.45</v>
      </c>
      <c r="O34" s="58">
        <v>5.01</v>
      </c>
      <c r="P34" s="59">
        <v>0</v>
      </c>
      <c r="Q34" s="48">
        <v>208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460</v>
      </c>
      <c r="AE34" s="48"/>
      <c r="AF34" s="151"/>
      <c r="AG34" s="152"/>
      <c r="AH34" s="152"/>
      <c r="AI34" s="152"/>
      <c r="AJ34" s="152"/>
      <c r="AK34" s="153"/>
    </row>
    <row r="35" spans="1:37" ht="12.75" customHeight="1">
      <c r="A35" s="81">
        <v>43930</v>
      </c>
      <c r="B35" s="3">
        <v>5</v>
      </c>
      <c r="C35" s="3">
        <v>9</v>
      </c>
      <c r="D35" s="33">
        <f t="shared" si="0"/>
        <v>115.22999999999999</v>
      </c>
      <c r="E35" s="36">
        <v>5</v>
      </c>
      <c r="F35" s="36">
        <v>9</v>
      </c>
      <c r="G35" s="33">
        <f t="shared" si="1"/>
        <v>115.22999999999999</v>
      </c>
      <c r="H35" s="36"/>
      <c r="I35" s="36"/>
      <c r="J35" s="33"/>
      <c r="K35" s="3">
        <v>1</v>
      </c>
      <c r="L35" s="3">
        <v>2</v>
      </c>
      <c r="M35" s="2">
        <f t="shared" si="2"/>
        <v>23.38</v>
      </c>
      <c r="N35" s="2">
        <f t="shared" si="3"/>
        <v>230.45999999999998</v>
      </c>
      <c r="O35" s="58">
        <v>5.01</v>
      </c>
      <c r="P35" s="59">
        <v>0</v>
      </c>
      <c r="Q35" s="48">
        <v>218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465</v>
      </c>
      <c r="AE35" s="48"/>
      <c r="AF35" s="148"/>
      <c r="AG35" s="149"/>
      <c r="AH35" s="149"/>
      <c r="AI35" s="149"/>
      <c r="AJ35" s="149"/>
      <c r="AK35" s="150"/>
    </row>
    <row r="36" spans="1:37" ht="12.75" customHeight="1">
      <c r="A36" s="81">
        <v>43931</v>
      </c>
      <c r="B36" s="3">
        <v>6</v>
      </c>
      <c r="C36" s="3">
        <v>2</v>
      </c>
      <c r="D36" s="33">
        <f t="shared" si="0"/>
        <v>123.58</v>
      </c>
      <c r="E36" s="36">
        <v>5</v>
      </c>
      <c r="F36" s="36">
        <v>9</v>
      </c>
      <c r="G36" s="33">
        <f t="shared" si="1"/>
        <v>115.22999999999999</v>
      </c>
      <c r="H36" s="36"/>
      <c r="I36" s="36"/>
      <c r="J36" s="33"/>
      <c r="K36" s="3">
        <v>1</v>
      </c>
      <c r="L36" s="3">
        <v>2</v>
      </c>
      <c r="M36" s="2">
        <f t="shared" si="2"/>
        <v>23.38</v>
      </c>
      <c r="N36" s="2">
        <f t="shared" si="3"/>
        <v>238.81</v>
      </c>
      <c r="O36" s="58">
        <v>8.35</v>
      </c>
      <c r="P36" s="59">
        <v>0</v>
      </c>
      <c r="Q36" s="48">
        <v>208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420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43932</v>
      </c>
      <c r="B37" s="3">
        <v>6</v>
      </c>
      <c r="C37" s="3">
        <v>5</v>
      </c>
      <c r="D37" s="33">
        <f t="shared" si="0"/>
        <v>128.59</v>
      </c>
      <c r="E37" s="36">
        <v>5</v>
      </c>
      <c r="F37" s="36">
        <v>9</v>
      </c>
      <c r="G37" s="33">
        <f t="shared" si="1"/>
        <v>115.22999999999999</v>
      </c>
      <c r="H37" s="36"/>
      <c r="I37" s="36"/>
      <c r="J37" s="33"/>
      <c r="K37" s="3">
        <v>1</v>
      </c>
      <c r="L37" s="3">
        <v>2</v>
      </c>
      <c r="M37" s="2">
        <f t="shared" si="2"/>
        <v>23.38</v>
      </c>
      <c r="N37" s="2">
        <f t="shared" si="3"/>
        <v>243.82</v>
      </c>
      <c r="O37" s="58">
        <v>5.01</v>
      </c>
      <c r="P37" s="59">
        <v>0</v>
      </c>
      <c r="Q37" s="48">
        <v>220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450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43933</v>
      </c>
      <c r="B38" s="3">
        <v>6</v>
      </c>
      <c r="C38" s="3">
        <v>9</v>
      </c>
      <c r="D38" s="33">
        <f t="shared" si="0"/>
        <v>135.26999999999998</v>
      </c>
      <c r="E38" s="36">
        <v>5</v>
      </c>
      <c r="F38" s="36">
        <v>9</v>
      </c>
      <c r="G38" s="33">
        <f t="shared" si="1"/>
        <v>115.22999999999999</v>
      </c>
      <c r="H38" s="36"/>
      <c r="I38" s="36"/>
      <c r="J38" s="33"/>
      <c r="K38" s="3">
        <v>1</v>
      </c>
      <c r="L38" s="3">
        <v>2</v>
      </c>
      <c r="M38" s="2">
        <f t="shared" si="2"/>
        <v>23.38</v>
      </c>
      <c r="N38" s="2">
        <f t="shared" si="3"/>
        <v>250.49999999999997</v>
      </c>
      <c r="O38" s="58">
        <v>6.68</v>
      </c>
      <c r="P38" s="59">
        <v>0</v>
      </c>
      <c r="Q38" s="48">
        <v>220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425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43934</v>
      </c>
      <c r="B39" s="3">
        <v>7</v>
      </c>
      <c r="C39" s="3">
        <v>1</v>
      </c>
      <c r="D39" s="33">
        <f t="shared" si="0"/>
        <v>141.94999999999999</v>
      </c>
      <c r="E39" s="36">
        <v>5</v>
      </c>
      <c r="F39" s="36">
        <v>9</v>
      </c>
      <c r="G39" s="33">
        <f t="shared" si="1"/>
        <v>115.22999999999999</v>
      </c>
      <c r="H39" s="36"/>
      <c r="I39" s="36"/>
      <c r="J39" s="33"/>
      <c r="K39" s="3">
        <v>1</v>
      </c>
      <c r="L39" s="3">
        <v>4</v>
      </c>
      <c r="M39" s="2">
        <f t="shared" si="2"/>
        <v>26.72</v>
      </c>
      <c r="N39" s="2">
        <f t="shared" si="3"/>
        <v>257.17999999999995</v>
      </c>
      <c r="O39" s="58">
        <v>6.68</v>
      </c>
      <c r="P39" s="59">
        <v>3.34</v>
      </c>
      <c r="Q39" s="48">
        <v>221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425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43935</v>
      </c>
      <c r="B40" s="3">
        <v>7</v>
      </c>
      <c r="C40" s="3">
        <v>4</v>
      </c>
      <c r="D40" s="33">
        <f t="shared" si="0"/>
        <v>146.95999999999998</v>
      </c>
      <c r="E40" s="36">
        <v>5</v>
      </c>
      <c r="F40" s="36">
        <v>9</v>
      </c>
      <c r="G40" s="33">
        <f t="shared" si="1"/>
        <v>115.22999999999999</v>
      </c>
      <c r="H40" s="36"/>
      <c r="I40" s="36"/>
      <c r="J40" s="33"/>
      <c r="K40" s="3">
        <v>1</v>
      </c>
      <c r="L40" s="3">
        <v>4</v>
      </c>
      <c r="M40" s="2">
        <f t="shared" si="2"/>
        <v>26.72</v>
      </c>
      <c r="N40" s="2">
        <f t="shared" si="3"/>
        <v>262.18999999999994</v>
      </c>
      <c r="O40" s="58">
        <v>5.01</v>
      </c>
      <c r="P40" s="59">
        <v>0</v>
      </c>
      <c r="Q40" s="48">
        <v>210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420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43936</v>
      </c>
      <c r="B41" s="3">
        <v>7</v>
      </c>
      <c r="C41" s="3">
        <v>7</v>
      </c>
      <c r="D41" s="33">
        <f t="shared" si="0"/>
        <v>151.97</v>
      </c>
      <c r="E41" s="36">
        <v>5</v>
      </c>
      <c r="F41" s="36">
        <v>9</v>
      </c>
      <c r="G41" s="33">
        <f t="shared" si="1"/>
        <v>115.22999999999999</v>
      </c>
      <c r="H41" s="36"/>
      <c r="I41" s="36"/>
      <c r="J41" s="33"/>
      <c r="K41" s="3">
        <v>1</v>
      </c>
      <c r="L41" s="3">
        <v>4</v>
      </c>
      <c r="M41" s="2">
        <f t="shared" si="2"/>
        <v>26.72</v>
      </c>
      <c r="N41" s="2">
        <f t="shared" si="3"/>
        <v>267.2</v>
      </c>
      <c r="O41" s="58">
        <v>5.01</v>
      </c>
      <c r="P41" s="59">
        <v>0</v>
      </c>
      <c r="Q41" s="48">
        <v>208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400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43937</v>
      </c>
      <c r="B42" s="3">
        <v>7</v>
      </c>
      <c r="C42" s="3">
        <v>10</v>
      </c>
      <c r="D42" s="33">
        <f>(B42*12+C42)*1.67</f>
        <v>156.97999999999999</v>
      </c>
      <c r="E42" s="36">
        <v>5</v>
      </c>
      <c r="F42" s="36">
        <v>9</v>
      </c>
      <c r="G42" s="33">
        <f>(E42*12+F42)*1.67</f>
        <v>115.22999999999999</v>
      </c>
      <c r="H42" s="36"/>
      <c r="I42" s="36"/>
      <c r="J42" s="33"/>
      <c r="K42" s="3">
        <v>1</v>
      </c>
      <c r="L42" s="3">
        <v>6</v>
      </c>
      <c r="M42" s="2">
        <f>(K42*12+L42)*1.67</f>
        <v>30.06</v>
      </c>
      <c r="N42" s="2">
        <f t="shared" si="3"/>
        <v>272.20999999999998</v>
      </c>
      <c r="O42" s="58">
        <v>5.01</v>
      </c>
      <c r="P42" s="59">
        <v>3.34</v>
      </c>
      <c r="Q42" s="48">
        <v>218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415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43938</v>
      </c>
      <c r="B43" s="3">
        <v>7</v>
      </c>
      <c r="C43" s="3">
        <v>10</v>
      </c>
      <c r="D43" s="33">
        <f t="shared" ref="D43:D57" si="4">(B43*12+C43)*1.67</f>
        <v>156.97999999999999</v>
      </c>
      <c r="E43" s="36">
        <v>5</v>
      </c>
      <c r="F43" s="36">
        <v>9</v>
      </c>
      <c r="G43" s="33">
        <f t="shared" ref="G43:G57" si="5">(E43*12+F43)*1.67</f>
        <v>115.22999999999999</v>
      </c>
      <c r="H43" s="36"/>
      <c r="I43" s="36"/>
      <c r="J43" s="33"/>
      <c r="K43" s="3">
        <v>2</v>
      </c>
      <c r="L43" s="3">
        <v>0</v>
      </c>
      <c r="M43" s="2">
        <f t="shared" ref="M43:M57" si="6">(K43*12+L43)*1.67</f>
        <v>40.08</v>
      </c>
      <c r="N43" s="2">
        <f t="shared" si="3"/>
        <v>272.20999999999998</v>
      </c>
      <c r="O43" s="58">
        <v>5.01</v>
      </c>
      <c r="P43" s="59">
        <v>5.01</v>
      </c>
      <c r="Q43" s="48">
        <v>218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390</v>
      </c>
      <c r="AE43" s="48"/>
      <c r="AF43" s="148" t="s">
        <v>80</v>
      </c>
      <c r="AG43" s="149"/>
      <c r="AH43" s="149"/>
      <c r="AI43" s="149"/>
      <c r="AJ43" s="149"/>
      <c r="AK43" s="150"/>
    </row>
    <row r="44" spans="1:37" ht="12.75" customHeight="1">
      <c r="A44" s="81">
        <v>43939</v>
      </c>
      <c r="B44" s="3">
        <v>8</v>
      </c>
      <c r="C44" s="3">
        <v>0</v>
      </c>
      <c r="D44" s="33">
        <f t="shared" si="4"/>
        <v>160.32</v>
      </c>
      <c r="E44" s="36">
        <v>5</v>
      </c>
      <c r="F44" s="36">
        <v>9</v>
      </c>
      <c r="G44" s="33">
        <f t="shared" si="5"/>
        <v>115.22999999999999</v>
      </c>
      <c r="H44" s="36"/>
      <c r="I44" s="36"/>
      <c r="J44" s="33"/>
      <c r="K44" s="3">
        <v>2</v>
      </c>
      <c r="L44" s="3">
        <v>2</v>
      </c>
      <c r="M44" s="2">
        <f t="shared" si="6"/>
        <v>43.42</v>
      </c>
      <c r="N44" s="2">
        <f t="shared" si="3"/>
        <v>275.54999999999995</v>
      </c>
      <c r="O44" s="58">
        <v>3.34</v>
      </c>
      <c r="P44" s="59">
        <v>3.34</v>
      </c>
      <c r="Q44" s="48">
        <v>210</v>
      </c>
      <c r="R44" s="65">
        <v>43940</v>
      </c>
      <c r="S44" s="48">
        <v>2507324</v>
      </c>
      <c r="T44" s="72">
        <v>7</v>
      </c>
      <c r="U44" s="72">
        <v>10</v>
      </c>
      <c r="V44" s="72">
        <v>3</v>
      </c>
      <c r="W44" s="72">
        <v>4</v>
      </c>
      <c r="X44" s="72">
        <v>91</v>
      </c>
      <c r="Y44" s="48"/>
      <c r="Z44" s="48"/>
      <c r="AA44" s="48"/>
      <c r="AB44" s="48"/>
      <c r="AC44" s="70"/>
      <c r="AD44" s="48">
        <v>350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43940</v>
      </c>
      <c r="B45" s="3">
        <v>3</v>
      </c>
      <c r="C45" s="3">
        <v>7</v>
      </c>
      <c r="D45" s="33">
        <f t="shared" si="4"/>
        <v>71.81</v>
      </c>
      <c r="E45" s="36">
        <v>1</v>
      </c>
      <c r="F45" s="36">
        <v>3</v>
      </c>
      <c r="G45" s="33">
        <f t="shared" si="5"/>
        <v>25.049999999999997</v>
      </c>
      <c r="H45" s="36"/>
      <c r="I45" s="36"/>
      <c r="J45" s="33"/>
      <c r="K45" s="3">
        <v>2</v>
      </c>
      <c r="L45" s="3">
        <v>3</v>
      </c>
      <c r="M45" s="2">
        <f t="shared" si="6"/>
        <v>45.089999999999996</v>
      </c>
      <c r="N45" s="2">
        <f t="shared" si="3"/>
        <v>96.86</v>
      </c>
      <c r="O45" s="58">
        <v>5.01</v>
      </c>
      <c r="P45" s="59">
        <v>1.67</v>
      </c>
      <c r="Q45" s="48">
        <v>210</v>
      </c>
      <c r="R45" s="65">
        <v>43940</v>
      </c>
      <c r="S45" s="48">
        <v>2507325</v>
      </c>
      <c r="T45" s="72">
        <v>5</v>
      </c>
      <c r="U45" s="72">
        <v>9</v>
      </c>
      <c r="V45" s="72">
        <v>1</v>
      </c>
      <c r="W45" s="72">
        <v>3</v>
      </c>
      <c r="X45" s="72">
        <v>89</v>
      </c>
      <c r="Y45" s="48"/>
      <c r="Z45" s="48"/>
      <c r="AA45" s="48"/>
      <c r="AB45" s="48"/>
      <c r="AC45" s="70"/>
      <c r="AD45" s="48">
        <v>350</v>
      </c>
      <c r="AE45" s="48"/>
      <c r="AF45" s="148"/>
      <c r="AG45" s="149"/>
      <c r="AH45" s="149"/>
      <c r="AI45" s="149"/>
      <c r="AJ45" s="149"/>
      <c r="AK45" s="150"/>
    </row>
    <row r="46" spans="1:37" ht="12.75" customHeight="1">
      <c r="A46" s="81">
        <v>43941</v>
      </c>
      <c r="B46" s="3">
        <v>3</v>
      </c>
      <c r="C46" s="3">
        <v>10</v>
      </c>
      <c r="D46" s="33">
        <f t="shared" si="4"/>
        <v>76.819999999999993</v>
      </c>
      <c r="E46" s="36">
        <v>1</v>
      </c>
      <c r="F46" s="36">
        <v>3</v>
      </c>
      <c r="G46" s="33">
        <f t="shared" si="5"/>
        <v>25.049999999999997</v>
      </c>
      <c r="H46" s="36"/>
      <c r="I46" s="36"/>
      <c r="J46" s="33"/>
      <c r="K46" s="3">
        <v>2</v>
      </c>
      <c r="L46" s="3">
        <v>4</v>
      </c>
      <c r="M46" s="2">
        <f t="shared" si="6"/>
        <v>46.76</v>
      </c>
      <c r="N46" s="2">
        <f>D46+G46+J46</f>
        <v>101.86999999999999</v>
      </c>
      <c r="O46" s="58">
        <v>5.01</v>
      </c>
      <c r="P46" s="59">
        <v>1.67</v>
      </c>
      <c r="Q46" s="48">
        <v>211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375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43942</v>
      </c>
      <c r="B47" s="3">
        <v>4</v>
      </c>
      <c r="C47" s="3">
        <v>1</v>
      </c>
      <c r="D47" s="33">
        <f t="shared" si="4"/>
        <v>81.83</v>
      </c>
      <c r="E47" s="36">
        <v>1</v>
      </c>
      <c r="F47" s="36">
        <v>3</v>
      </c>
      <c r="G47" s="33">
        <f t="shared" si="5"/>
        <v>25.049999999999997</v>
      </c>
      <c r="H47" s="36"/>
      <c r="I47" s="36"/>
      <c r="J47" s="33"/>
      <c r="K47" s="3">
        <v>2</v>
      </c>
      <c r="L47" s="3">
        <v>5</v>
      </c>
      <c r="M47" s="2">
        <f t="shared" si="6"/>
        <v>48.43</v>
      </c>
      <c r="N47" s="2">
        <f t="shared" si="3"/>
        <v>106.88</v>
      </c>
      <c r="O47" s="58">
        <v>5.01</v>
      </c>
      <c r="P47" s="59">
        <v>1.67</v>
      </c>
      <c r="Q47" s="48">
        <v>208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350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43943</v>
      </c>
      <c r="B48" s="3">
        <v>4</v>
      </c>
      <c r="C48" s="3">
        <v>4</v>
      </c>
      <c r="D48" s="33">
        <f t="shared" si="4"/>
        <v>86.84</v>
      </c>
      <c r="E48" s="36">
        <v>1</v>
      </c>
      <c r="F48" s="36">
        <v>3</v>
      </c>
      <c r="G48" s="33">
        <f t="shared" si="5"/>
        <v>25.049999999999997</v>
      </c>
      <c r="H48" s="36"/>
      <c r="I48" s="36"/>
      <c r="J48" s="33"/>
      <c r="K48" s="3">
        <v>2</v>
      </c>
      <c r="L48" s="3">
        <v>6</v>
      </c>
      <c r="M48" s="2">
        <f t="shared" si="6"/>
        <v>50.099999999999994</v>
      </c>
      <c r="N48" s="2">
        <f t="shared" si="3"/>
        <v>111.89</v>
      </c>
      <c r="O48" s="58">
        <v>5.01</v>
      </c>
      <c r="P48" s="59">
        <v>1.67</v>
      </c>
      <c r="Q48" s="48">
        <v>208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350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43944</v>
      </c>
      <c r="B49" s="3">
        <v>4</v>
      </c>
      <c r="C49" s="3">
        <v>7</v>
      </c>
      <c r="D49" s="33">
        <f t="shared" si="4"/>
        <v>91.85</v>
      </c>
      <c r="E49" s="36">
        <v>1</v>
      </c>
      <c r="F49" s="36">
        <v>3</v>
      </c>
      <c r="G49" s="33">
        <f t="shared" si="5"/>
        <v>25.049999999999997</v>
      </c>
      <c r="H49" s="36"/>
      <c r="I49" s="36"/>
      <c r="J49" s="33"/>
      <c r="K49" s="3">
        <v>2</v>
      </c>
      <c r="L49" s="3">
        <v>7</v>
      </c>
      <c r="M49" s="2">
        <f t="shared" si="6"/>
        <v>51.769999999999996</v>
      </c>
      <c r="N49" s="2">
        <f t="shared" si="3"/>
        <v>116.89999999999999</v>
      </c>
      <c r="O49" s="58">
        <v>5.01</v>
      </c>
      <c r="P49" s="59">
        <v>1.67</v>
      </c>
      <c r="Q49" s="48">
        <v>214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385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43945</v>
      </c>
      <c r="B50" s="3">
        <v>4</v>
      </c>
      <c r="C50" s="3">
        <v>10</v>
      </c>
      <c r="D50" s="33">
        <f>(B50*12+C50)*1.67</f>
        <v>96.86</v>
      </c>
      <c r="E50" s="36">
        <v>1</v>
      </c>
      <c r="F50" s="36">
        <v>3</v>
      </c>
      <c r="G50" s="33">
        <f t="shared" si="5"/>
        <v>25.049999999999997</v>
      </c>
      <c r="H50" s="36"/>
      <c r="I50" s="36"/>
      <c r="J50" s="33"/>
      <c r="K50" s="3">
        <v>2</v>
      </c>
      <c r="L50" s="3">
        <v>7</v>
      </c>
      <c r="M50" s="2">
        <f t="shared" si="6"/>
        <v>51.769999999999996</v>
      </c>
      <c r="N50" s="2">
        <f t="shared" si="3"/>
        <v>121.91</v>
      </c>
      <c r="O50" s="58">
        <v>5.01</v>
      </c>
      <c r="P50" s="59">
        <v>0</v>
      </c>
      <c r="Q50" s="48">
        <v>208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350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43946</v>
      </c>
      <c r="B51" s="3">
        <v>5</v>
      </c>
      <c r="C51" s="3">
        <v>0</v>
      </c>
      <c r="D51" s="33">
        <f t="shared" si="4"/>
        <v>100.19999999999999</v>
      </c>
      <c r="E51" s="36">
        <v>1</v>
      </c>
      <c r="F51" s="36">
        <v>3</v>
      </c>
      <c r="G51" s="33">
        <f t="shared" si="5"/>
        <v>25.049999999999997</v>
      </c>
      <c r="H51" s="36"/>
      <c r="I51" s="36"/>
      <c r="J51" s="33"/>
      <c r="K51" s="3">
        <v>2</v>
      </c>
      <c r="L51" s="3">
        <v>7</v>
      </c>
      <c r="M51" s="2">
        <f>(K51*12+L51)*1.67</f>
        <v>51.769999999999996</v>
      </c>
      <c r="N51" s="2">
        <f t="shared" si="3"/>
        <v>125.24999999999999</v>
      </c>
      <c r="O51" s="58">
        <v>3.34</v>
      </c>
      <c r="P51" s="59">
        <v>0</v>
      </c>
      <c r="Q51" s="48">
        <v>210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300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43947</v>
      </c>
      <c r="B52" s="3">
        <v>5</v>
      </c>
      <c r="C52" s="3">
        <v>2</v>
      </c>
      <c r="D52" s="33">
        <f t="shared" si="4"/>
        <v>103.53999999999999</v>
      </c>
      <c r="E52" s="36">
        <v>1</v>
      </c>
      <c r="F52" s="36">
        <v>3</v>
      </c>
      <c r="G52" s="33">
        <f t="shared" si="5"/>
        <v>25.049999999999997</v>
      </c>
      <c r="H52" s="36"/>
      <c r="I52" s="36"/>
      <c r="J52" s="33"/>
      <c r="K52" s="3">
        <v>2</v>
      </c>
      <c r="L52" s="3">
        <v>7</v>
      </c>
      <c r="M52" s="2">
        <f t="shared" si="6"/>
        <v>51.769999999999996</v>
      </c>
      <c r="N52" s="2">
        <f t="shared" si="3"/>
        <v>128.58999999999997</v>
      </c>
      <c r="O52" s="58">
        <v>3.34</v>
      </c>
      <c r="P52" s="59">
        <v>0</v>
      </c>
      <c r="Q52" s="48">
        <v>210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280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43948</v>
      </c>
      <c r="B53" s="3">
        <v>5</v>
      </c>
      <c r="C53" s="3">
        <v>5</v>
      </c>
      <c r="D53" s="33">
        <f t="shared" si="4"/>
        <v>108.55</v>
      </c>
      <c r="E53" s="36">
        <v>1</v>
      </c>
      <c r="F53" s="36">
        <v>3</v>
      </c>
      <c r="G53" s="33">
        <f t="shared" si="5"/>
        <v>25.049999999999997</v>
      </c>
      <c r="H53" s="36"/>
      <c r="I53" s="36"/>
      <c r="J53" s="33"/>
      <c r="K53" s="3">
        <v>2</v>
      </c>
      <c r="L53" s="3">
        <v>7</v>
      </c>
      <c r="M53" s="2">
        <f t="shared" si="6"/>
        <v>51.769999999999996</v>
      </c>
      <c r="N53" s="2">
        <f t="shared" si="3"/>
        <v>133.6</v>
      </c>
      <c r="O53" s="58">
        <v>5.01</v>
      </c>
      <c r="P53" s="59">
        <v>0</v>
      </c>
      <c r="Q53" s="48">
        <v>208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310</v>
      </c>
      <c r="AE53" s="48"/>
      <c r="AF53" s="148"/>
      <c r="AG53" s="149"/>
      <c r="AH53" s="149"/>
      <c r="AI53" s="149"/>
      <c r="AJ53" s="149"/>
      <c r="AK53" s="150"/>
    </row>
    <row r="54" spans="1:37" ht="12.75" customHeight="1">
      <c r="A54" s="81">
        <v>43949</v>
      </c>
      <c r="B54" s="3">
        <v>5</v>
      </c>
      <c r="C54" s="3">
        <v>8</v>
      </c>
      <c r="D54" s="33">
        <f t="shared" si="4"/>
        <v>113.56</v>
      </c>
      <c r="E54" s="36">
        <v>1</v>
      </c>
      <c r="F54" s="36">
        <v>3</v>
      </c>
      <c r="G54" s="33">
        <f t="shared" si="5"/>
        <v>25.049999999999997</v>
      </c>
      <c r="H54" s="36"/>
      <c r="I54" s="36"/>
      <c r="J54" s="33"/>
      <c r="K54" s="3">
        <v>2</v>
      </c>
      <c r="L54" s="3">
        <v>8</v>
      </c>
      <c r="M54" s="2">
        <f t="shared" si="6"/>
        <v>53.44</v>
      </c>
      <c r="N54" s="2">
        <f t="shared" si="3"/>
        <v>138.61000000000001</v>
      </c>
      <c r="O54" s="58">
        <v>5.01</v>
      </c>
      <c r="P54" s="59">
        <v>1.67</v>
      </c>
      <c r="Q54" s="48">
        <v>211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310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43950</v>
      </c>
      <c r="B55" s="3">
        <v>5</v>
      </c>
      <c r="C55" s="3">
        <v>11</v>
      </c>
      <c r="D55" s="33">
        <f>(B55*12+C55)*1.67</f>
        <v>118.57</v>
      </c>
      <c r="E55" s="36">
        <v>1</v>
      </c>
      <c r="F55" s="36">
        <v>3</v>
      </c>
      <c r="G55" s="33">
        <f t="shared" si="5"/>
        <v>25.049999999999997</v>
      </c>
      <c r="H55" s="36"/>
      <c r="I55" s="36"/>
      <c r="J55" s="33"/>
      <c r="K55" s="3">
        <v>2</v>
      </c>
      <c r="L55" s="3">
        <v>8</v>
      </c>
      <c r="M55" s="2">
        <f t="shared" si="6"/>
        <v>53.44</v>
      </c>
      <c r="N55" s="2">
        <f t="shared" si="3"/>
        <v>143.62</v>
      </c>
      <c r="O55" s="58">
        <v>5.01</v>
      </c>
      <c r="P55" s="59">
        <v>0</v>
      </c>
      <c r="Q55" s="48">
        <v>208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300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>
        <v>43951</v>
      </c>
      <c r="B56" s="3">
        <v>6</v>
      </c>
      <c r="C56" s="3">
        <v>1</v>
      </c>
      <c r="D56" s="33">
        <f t="shared" si="4"/>
        <v>121.91</v>
      </c>
      <c r="E56" s="36">
        <v>1</v>
      </c>
      <c r="F56" s="36">
        <v>3</v>
      </c>
      <c r="G56" s="33">
        <f t="shared" si="5"/>
        <v>25.049999999999997</v>
      </c>
      <c r="H56" s="36"/>
      <c r="I56" s="36"/>
      <c r="J56" s="33"/>
      <c r="K56" s="3">
        <v>2</v>
      </c>
      <c r="L56" s="3">
        <v>9</v>
      </c>
      <c r="M56" s="2">
        <f t="shared" si="6"/>
        <v>55.11</v>
      </c>
      <c r="N56" s="2">
        <f t="shared" si="3"/>
        <v>146.95999999999998</v>
      </c>
      <c r="O56" s="58">
        <v>3.34</v>
      </c>
      <c r="P56" s="59">
        <v>1.67</v>
      </c>
      <c r="Q56" s="48">
        <v>208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>
        <v>300</v>
      </c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/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146.96000000000004</v>
      </c>
      <c r="P59" s="45">
        <f>SUM(P28:P58)</f>
        <v>26.720000000000006</v>
      </c>
      <c r="Q59" s="46">
        <f>SUM(Q28:Q58)</f>
        <v>6151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D58" sqref="AD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81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2020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92"/>
      <c r="AG25" s="92"/>
      <c r="AH25" s="92"/>
      <c r="AI25" s="92"/>
      <c r="AJ25" s="92"/>
      <c r="AK25" s="93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43952</v>
      </c>
      <c r="B27" s="3">
        <v>6</v>
      </c>
      <c r="C27" s="33">
        <v>1</v>
      </c>
      <c r="D27" s="3">
        <f>(B27*12+C27)*1.67</f>
        <v>121.91</v>
      </c>
      <c r="E27" s="3">
        <v>1</v>
      </c>
      <c r="F27" s="33">
        <v>3</v>
      </c>
      <c r="G27" s="47">
        <f>(E27*12+F27)*1.67</f>
        <v>25.049999999999997</v>
      </c>
      <c r="H27" s="3"/>
      <c r="I27" s="2"/>
      <c r="J27" s="2"/>
      <c r="K27" s="51">
        <v>2</v>
      </c>
      <c r="L27" s="59">
        <v>9</v>
      </c>
      <c r="M27" s="48">
        <f>(K27*12+L27)*1.67</f>
        <v>55.11</v>
      </c>
      <c r="N27" s="79">
        <f>D27+G27+J27</f>
        <v>146.95999999999998</v>
      </c>
      <c r="O27" s="51">
        <v>0</v>
      </c>
      <c r="P27" s="71">
        <v>0</v>
      </c>
      <c r="Q27" s="71">
        <v>0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800</v>
      </c>
      <c r="AE27" s="48"/>
      <c r="AF27" s="148" t="s">
        <v>72</v>
      </c>
      <c r="AG27" s="149"/>
      <c r="AH27" s="149"/>
      <c r="AI27" s="149"/>
      <c r="AJ27" s="149"/>
      <c r="AK27" s="150"/>
    </row>
    <row r="28" spans="1:37" ht="12.75" customHeight="1">
      <c r="A28" s="81">
        <v>43953</v>
      </c>
      <c r="B28" s="3">
        <v>6</v>
      </c>
      <c r="C28" s="3">
        <v>1</v>
      </c>
      <c r="D28" s="33">
        <f t="shared" ref="D28:D41" si="0">(B28*12+C28)*1.67</f>
        <v>121.91</v>
      </c>
      <c r="E28" s="3">
        <v>1</v>
      </c>
      <c r="F28" s="3">
        <v>3</v>
      </c>
      <c r="G28" s="33">
        <f t="shared" ref="G28:G41" si="1">(E28*12+F28)*1.67</f>
        <v>25.049999999999997</v>
      </c>
      <c r="H28" s="3"/>
      <c r="I28" s="3"/>
      <c r="J28" s="33"/>
      <c r="K28" s="47">
        <v>2</v>
      </c>
      <c r="L28" s="3">
        <v>9</v>
      </c>
      <c r="M28" s="2">
        <f t="shared" ref="M28:M41" si="2">(K28*12+L28)*1.67</f>
        <v>55.11</v>
      </c>
      <c r="N28" s="2">
        <f t="shared" ref="N28:N57" si="3">D28+G28+J28</f>
        <v>146.95999999999998</v>
      </c>
      <c r="O28" s="58">
        <v>0</v>
      </c>
      <c r="P28" s="59">
        <v>0</v>
      </c>
      <c r="Q28" s="48">
        <v>0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800</v>
      </c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43954</v>
      </c>
      <c r="B29" s="35">
        <v>6</v>
      </c>
      <c r="C29" s="35">
        <v>1</v>
      </c>
      <c r="D29" s="33">
        <f t="shared" si="0"/>
        <v>121.91</v>
      </c>
      <c r="E29" s="36">
        <v>1</v>
      </c>
      <c r="F29" s="36">
        <v>3</v>
      </c>
      <c r="G29" s="33">
        <f t="shared" si="1"/>
        <v>25.049999999999997</v>
      </c>
      <c r="H29" s="36"/>
      <c r="I29" s="36"/>
      <c r="J29" s="33"/>
      <c r="K29" s="3">
        <v>2</v>
      </c>
      <c r="L29" s="3">
        <v>9</v>
      </c>
      <c r="M29" s="2">
        <f>(K29*12+L29)*1.67</f>
        <v>55.11</v>
      </c>
      <c r="N29" s="2">
        <f t="shared" si="3"/>
        <v>146.95999999999998</v>
      </c>
      <c r="O29" s="58">
        <v>0</v>
      </c>
      <c r="P29" s="59">
        <v>0</v>
      </c>
      <c r="Q29" s="48">
        <v>0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800</v>
      </c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43955</v>
      </c>
      <c r="B30" s="35">
        <v>6</v>
      </c>
      <c r="C30" s="35">
        <v>1</v>
      </c>
      <c r="D30" s="33">
        <f t="shared" si="0"/>
        <v>121.91</v>
      </c>
      <c r="E30" s="36">
        <v>1</v>
      </c>
      <c r="F30" s="36">
        <v>3</v>
      </c>
      <c r="G30" s="33">
        <f t="shared" si="1"/>
        <v>25.049999999999997</v>
      </c>
      <c r="H30" s="36"/>
      <c r="I30" s="36"/>
      <c r="J30" s="33"/>
      <c r="K30" s="3">
        <v>2</v>
      </c>
      <c r="L30" s="3">
        <v>9</v>
      </c>
      <c r="M30" s="2">
        <f t="shared" si="2"/>
        <v>55.11</v>
      </c>
      <c r="N30" s="2">
        <f t="shared" si="3"/>
        <v>146.95999999999998</v>
      </c>
      <c r="O30" s="58">
        <v>0</v>
      </c>
      <c r="P30" s="82">
        <v>0</v>
      </c>
      <c r="Q30" s="48">
        <v>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900</v>
      </c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43956</v>
      </c>
      <c r="B31" s="35">
        <v>6</v>
      </c>
      <c r="C31" s="35">
        <v>1</v>
      </c>
      <c r="D31" s="33">
        <f t="shared" si="0"/>
        <v>121.91</v>
      </c>
      <c r="E31" s="36">
        <v>1</v>
      </c>
      <c r="F31" s="36">
        <v>3</v>
      </c>
      <c r="G31" s="33">
        <f t="shared" si="1"/>
        <v>25.049999999999997</v>
      </c>
      <c r="H31" s="36"/>
      <c r="I31" s="36"/>
      <c r="J31" s="33"/>
      <c r="K31" s="3">
        <v>2</v>
      </c>
      <c r="L31" s="3">
        <v>9</v>
      </c>
      <c r="M31" s="2">
        <f>(K31*12+L31)*1.67</f>
        <v>55.11</v>
      </c>
      <c r="N31" s="2">
        <f t="shared" si="3"/>
        <v>146.95999999999998</v>
      </c>
      <c r="O31" s="58">
        <v>0</v>
      </c>
      <c r="P31" s="59">
        <v>0</v>
      </c>
      <c r="Q31" s="48">
        <v>0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900</v>
      </c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43957</v>
      </c>
      <c r="B32" s="35">
        <v>6</v>
      </c>
      <c r="C32" s="35">
        <v>1</v>
      </c>
      <c r="D32" s="33">
        <f t="shared" si="0"/>
        <v>121.91</v>
      </c>
      <c r="E32" s="36">
        <v>1</v>
      </c>
      <c r="F32" s="36">
        <v>3</v>
      </c>
      <c r="G32" s="33">
        <f t="shared" si="1"/>
        <v>25.049999999999997</v>
      </c>
      <c r="H32" s="3"/>
      <c r="I32" s="36"/>
      <c r="J32" s="33"/>
      <c r="K32" s="3">
        <v>2</v>
      </c>
      <c r="L32" s="3">
        <v>9</v>
      </c>
      <c r="M32" s="2">
        <f t="shared" si="2"/>
        <v>55.11</v>
      </c>
      <c r="N32" s="2">
        <f t="shared" si="3"/>
        <v>146.95999999999998</v>
      </c>
      <c r="O32" s="58">
        <v>0</v>
      </c>
      <c r="P32" s="59">
        <v>0</v>
      </c>
      <c r="Q32" s="48">
        <v>0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950</v>
      </c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43958</v>
      </c>
      <c r="B33" s="3">
        <v>6</v>
      </c>
      <c r="C33" s="3">
        <v>1</v>
      </c>
      <c r="D33" s="33">
        <f t="shared" si="0"/>
        <v>121.91</v>
      </c>
      <c r="E33" s="36">
        <v>1</v>
      </c>
      <c r="F33" s="36">
        <v>3</v>
      </c>
      <c r="G33" s="33">
        <f t="shared" si="1"/>
        <v>25.049999999999997</v>
      </c>
      <c r="H33" s="36"/>
      <c r="I33" s="36"/>
      <c r="J33" s="33"/>
      <c r="K33" s="3">
        <v>2</v>
      </c>
      <c r="L33" s="3">
        <v>9</v>
      </c>
      <c r="M33" s="2">
        <f>(K33*12+L33)*1.67</f>
        <v>55.11</v>
      </c>
      <c r="N33" s="2">
        <f t="shared" si="3"/>
        <v>146.95999999999998</v>
      </c>
      <c r="O33" s="58">
        <v>0</v>
      </c>
      <c r="P33" s="59">
        <v>0</v>
      </c>
      <c r="Q33" s="48">
        <v>0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950</v>
      </c>
      <c r="AE33" s="48"/>
      <c r="AF33" s="151"/>
      <c r="AG33" s="152"/>
      <c r="AH33" s="152"/>
      <c r="AI33" s="152"/>
      <c r="AJ33" s="152"/>
      <c r="AK33" s="153"/>
    </row>
    <row r="34" spans="1:37" ht="12.75" customHeight="1">
      <c r="A34" s="81">
        <v>43959</v>
      </c>
      <c r="B34" s="3">
        <v>6</v>
      </c>
      <c r="C34" s="3">
        <v>1</v>
      </c>
      <c r="D34" s="33">
        <f t="shared" si="0"/>
        <v>121.91</v>
      </c>
      <c r="E34" s="36">
        <v>1</v>
      </c>
      <c r="F34" s="36">
        <v>3</v>
      </c>
      <c r="G34" s="33">
        <f t="shared" si="1"/>
        <v>25.049999999999997</v>
      </c>
      <c r="H34" s="36"/>
      <c r="I34" s="36"/>
      <c r="J34" s="33"/>
      <c r="K34" s="3">
        <v>2</v>
      </c>
      <c r="L34" s="3">
        <v>9</v>
      </c>
      <c r="M34" s="2">
        <f t="shared" si="2"/>
        <v>55.11</v>
      </c>
      <c r="N34" s="2">
        <f t="shared" si="3"/>
        <v>146.95999999999998</v>
      </c>
      <c r="O34" s="58">
        <v>0</v>
      </c>
      <c r="P34" s="59">
        <v>0</v>
      </c>
      <c r="Q34" s="48">
        <v>0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1050</v>
      </c>
      <c r="AE34" s="48"/>
      <c r="AF34" s="151"/>
      <c r="AG34" s="152"/>
      <c r="AH34" s="152"/>
      <c r="AI34" s="152"/>
      <c r="AJ34" s="152"/>
      <c r="AK34" s="153"/>
    </row>
    <row r="35" spans="1:37" ht="12.75" customHeight="1">
      <c r="A35" s="81">
        <v>43960</v>
      </c>
      <c r="B35" s="3">
        <v>6</v>
      </c>
      <c r="C35" s="3">
        <v>1</v>
      </c>
      <c r="D35" s="33">
        <f t="shared" si="0"/>
        <v>121.91</v>
      </c>
      <c r="E35" s="36">
        <v>1</v>
      </c>
      <c r="F35" s="36">
        <v>3</v>
      </c>
      <c r="G35" s="33">
        <f t="shared" si="1"/>
        <v>25.049999999999997</v>
      </c>
      <c r="H35" s="36"/>
      <c r="I35" s="36"/>
      <c r="J35" s="33"/>
      <c r="K35" s="3">
        <v>2</v>
      </c>
      <c r="L35" s="3">
        <v>9</v>
      </c>
      <c r="M35" s="2">
        <f t="shared" si="2"/>
        <v>55.11</v>
      </c>
      <c r="N35" s="2">
        <f t="shared" si="3"/>
        <v>146.95999999999998</v>
      </c>
      <c r="O35" s="58">
        <v>0</v>
      </c>
      <c r="P35" s="59">
        <v>0</v>
      </c>
      <c r="Q35" s="48">
        <v>0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1050</v>
      </c>
      <c r="AE35" s="48"/>
      <c r="AF35" s="148"/>
      <c r="AG35" s="149"/>
      <c r="AH35" s="149"/>
      <c r="AI35" s="149"/>
      <c r="AJ35" s="149"/>
      <c r="AK35" s="150"/>
    </row>
    <row r="36" spans="1:37" ht="12.75" customHeight="1">
      <c r="A36" s="81">
        <v>43961</v>
      </c>
      <c r="B36" s="3">
        <v>6</v>
      </c>
      <c r="C36" s="3">
        <v>1</v>
      </c>
      <c r="D36" s="33">
        <f t="shared" si="0"/>
        <v>121.91</v>
      </c>
      <c r="E36" s="36">
        <v>1</v>
      </c>
      <c r="F36" s="36">
        <v>3</v>
      </c>
      <c r="G36" s="33">
        <f t="shared" si="1"/>
        <v>25.049999999999997</v>
      </c>
      <c r="H36" s="36"/>
      <c r="I36" s="36"/>
      <c r="J36" s="33"/>
      <c r="K36" s="3">
        <v>2</v>
      </c>
      <c r="L36" s="3">
        <v>9</v>
      </c>
      <c r="M36" s="2">
        <f t="shared" si="2"/>
        <v>55.11</v>
      </c>
      <c r="N36" s="2">
        <f t="shared" si="3"/>
        <v>146.95999999999998</v>
      </c>
      <c r="O36" s="58">
        <v>0</v>
      </c>
      <c r="P36" s="59">
        <v>0</v>
      </c>
      <c r="Q36" s="48">
        <v>0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1200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43962</v>
      </c>
      <c r="B37" s="3">
        <v>6</v>
      </c>
      <c r="C37" s="3">
        <v>1</v>
      </c>
      <c r="D37" s="33">
        <f t="shared" si="0"/>
        <v>121.91</v>
      </c>
      <c r="E37" s="36">
        <v>1</v>
      </c>
      <c r="F37" s="36">
        <v>3</v>
      </c>
      <c r="G37" s="33">
        <f t="shared" si="1"/>
        <v>25.049999999999997</v>
      </c>
      <c r="H37" s="36"/>
      <c r="I37" s="36"/>
      <c r="J37" s="33"/>
      <c r="K37" s="3">
        <v>2</v>
      </c>
      <c r="L37" s="3">
        <v>9</v>
      </c>
      <c r="M37" s="2">
        <f t="shared" si="2"/>
        <v>55.11</v>
      </c>
      <c r="N37" s="2">
        <f t="shared" si="3"/>
        <v>146.95999999999998</v>
      </c>
      <c r="O37" s="58">
        <v>0</v>
      </c>
      <c r="P37" s="59">
        <v>0</v>
      </c>
      <c r="Q37" s="48">
        <v>0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1200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43963</v>
      </c>
      <c r="B38" s="3">
        <v>6</v>
      </c>
      <c r="C38" s="3">
        <v>1</v>
      </c>
      <c r="D38" s="33">
        <f t="shared" si="0"/>
        <v>121.91</v>
      </c>
      <c r="E38" s="36">
        <v>1</v>
      </c>
      <c r="F38" s="36">
        <v>3</v>
      </c>
      <c r="G38" s="33">
        <f t="shared" si="1"/>
        <v>25.049999999999997</v>
      </c>
      <c r="H38" s="36"/>
      <c r="I38" s="36"/>
      <c r="J38" s="33"/>
      <c r="K38" s="3">
        <v>2</v>
      </c>
      <c r="L38" s="3">
        <v>9</v>
      </c>
      <c r="M38" s="2">
        <f t="shared" si="2"/>
        <v>55.11</v>
      </c>
      <c r="N38" s="2">
        <f t="shared" si="3"/>
        <v>146.95999999999998</v>
      </c>
      <c r="O38" s="58">
        <v>0</v>
      </c>
      <c r="P38" s="59">
        <v>0</v>
      </c>
      <c r="Q38" s="48">
        <v>0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1200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43964</v>
      </c>
      <c r="B39" s="3">
        <v>6</v>
      </c>
      <c r="C39" s="3">
        <v>1</v>
      </c>
      <c r="D39" s="33">
        <f t="shared" si="0"/>
        <v>121.91</v>
      </c>
      <c r="E39" s="36">
        <v>1</v>
      </c>
      <c r="F39" s="36">
        <v>3</v>
      </c>
      <c r="G39" s="33">
        <f t="shared" si="1"/>
        <v>25.049999999999997</v>
      </c>
      <c r="H39" s="36"/>
      <c r="I39" s="36"/>
      <c r="J39" s="33"/>
      <c r="K39" s="3">
        <v>2</v>
      </c>
      <c r="L39" s="3">
        <v>9</v>
      </c>
      <c r="M39" s="2">
        <f t="shared" si="2"/>
        <v>55.11</v>
      </c>
      <c r="N39" s="2">
        <f t="shared" si="3"/>
        <v>146.95999999999998</v>
      </c>
      <c r="O39" s="58">
        <v>0</v>
      </c>
      <c r="P39" s="59">
        <v>0</v>
      </c>
      <c r="Q39" s="48">
        <v>0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1200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43965</v>
      </c>
      <c r="B40" s="3">
        <v>6</v>
      </c>
      <c r="C40" s="3">
        <v>1</v>
      </c>
      <c r="D40" s="33">
        <f t="shared" si="0"/>
        <v>121.91</v>
      </c>
      <c r="E40" s="36">
        <v>1</v>
      </c>
      <c r="F40" s="36">
        <v>3</v>
      </c>
      <c r="G40" s="33">
        <f t="shared" si="1"/>
        <v>25.049999999999997</v>
      </c>
      <c r="H40" s="36"/>
      <c r="I40" s="36"/>
      <c r="J40" s="33"/>
      <c r="K40" s="3">
        <v>2</v>
      </c>
      <c r="L40" s="3">
        <v>9</v>
      </c>
      <c r="M40" s="2">
        <f t="shared" si="2"/>
        <v>55.11</v>
      </c>
      <c r="N40" s="2">
        <f t="shared" si="3"/>
        <v>146.95999999999998</v>
      </c>
      <c r="O40" s="58">
        <v>0</v>
      </c>
      <c r="P40" s="59">
        <v>0</v>
      </c>
      <c r="Q40" s="48">
        <v>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1200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43966</v>
      </c>
      <c r="B41" s="3">
        <v>6</v>
      </c>
      <c r="C41" s="3">
        <v>1</v>
      </c>
      <c r="D41" s="33">
        <f t="shared" si="0"/>
        <v>121.91</v>
      </c>
      <c r="E41" s="36">
        <v>1</v>
      </c>
      <c r="F41" s="36">
        <v>3</v>
      </c>
      <c r="G41" s="33">
        <f t="shared" si="1"/>
        <v>25.049999999999997</v>
      </c>
      <c r="H41" s="36"/>
      <c r="I41" s="36"/>
      <c r="J41" s="33"/>
      <c r="K41" s="3">
        <v>2</v>
      </c>
      <c r="L41" s="3">
        <v>9</v>
      </c>
      <c r="M41" s="2">
        <f t="shared" si="2"/>
        <v>55.11</v>
      </c>
      <c r="N41" s="2">
        <f t="shared" si="3"/>
        <v>146.95999999999998</v>
      </c>
      <c r="O41" s="58">
        <v>0</v>
      </c>
      <c r="P41" s="59">
        <v>0</v>
      </c>
      <c r="Q41" s="48">
        <v>0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1250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43967</v>
      </c>
      <c r="B42" s="3">
        <v>6</v>
      </c>
      <c r="C42" s="3">
        <v>1</v>
      </c>
      <c r="D42" s="33">
        <f>(B42*12+C42)*1.67</f>
        <v>121.91</v>
      </c>
      <c r="E42" s="36">
        <v>1</v>
      </c>
      <c r="F42" s="36">
        <v>3</v>
      </c>
      <c r="G42" s="33">
        <f>(E42*12+F42)*1.67</f>
        <v>25.049999999999997</v>
      </c>
      <c r="H42" s="36"/>
      <c r="I42" s="36"/>
      <c r="J42" s="33"/>
      <c r="K42" s="3">
        <v>2</v>
      </c>
      <c r="L42" s="3">
        <v>9</v>
      </c>
      <c r="M42" s="2">
        <f>(K42*12+L42)*1.67</f>
        <v>55.11</v>
      </c>
      <c r="N42" s="2">
        <f t="shared" si="3"/>
        <v>146.95999999999998</v>
      </c>
      <c r="O42" s="58">
        <v>0</v>
      </c>
      <c r="P42" s="59">
        <v>0</v>
      </c>
      <c r="Q42" s="48">
        <v>0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1250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43968</v>
      </c>
      <c r="B43" s="3">
        <v>6</v>
      </c>
      <c r="C43" s="3">
        <v>1</v>
      </c>
      <c r="D43" s="33">
        <f t="shared" ref="D43:D57" si="4">(B43*12+C43)*1.67</f>
        <v>121.91</v>
      </c>
      <c r="E43" s="36">
        <v>1</v>
      </c>
      <c r="F43" s="36">
        <v>3</v>
      </c>
      <c r="G43" s="33">
        <f t="shared" ref="G43:G57" si="5">(E43*12+F43)*1.67</f>
        <v>25.049999999999997</v>
      </c>
      <c r="H43" s="36"/>
      <c r="I43" s="36"/>
      <c r="J43" s="33"/>
      <c r="K43" s="3">
        <v>2</v>
      </c>
      <c r="L43" s="3">
        <v>9</v>
      </c>
      <c r="M43" s="2">
        <f t="shared" ref="M43:M57" si="6">(K43*12+L43)*1.67</f>
        <v>55.11</v>
      </c>
      <c r="N43" s="2">
        <f t="shared" si="3"/>
        <v>146.95999999999998</v>
      </c>
      <c r="O43" s="58">
        <v>0</v>
      </c>
      <c r="P43" s="59">
        <v>0</v>
      </c>
      <c r="Q43" s="48">
        <v>0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1250</v>
      </c>
      <c r="AE43" s="48"/>
      <c r="AF43" s="148"/>
      <c r="AG43" s="149"/>
      <c r="AH43" s="149"/>
      <c r="AI43" s="149"/>
      <c r="AJ43" s="149"/>
      <c r="AK43" s="150"/>
    </row>
    <row r="44" spans="1:37" ht="12.75" customHeight="1">
      <c r="A44" s="81">
        <v>43969</v>
      </c>
      <c r="B44" s="3">
        <v>6</v>
      </c>
      <c r="C44" s="3">
        <v>1</v>
      </c>
      <c r="D44" s="33">
        <f t="shared" si="4"/>
        <v>121.91</v>
      </c>
      <c r="E44" s="36">
        <v>1</v>
      </c>
      <c r="F44" s="36">
        <v>3</v>
      </c>
      <c r="G44" s="33">
        <f t="shared" si="5"/>
        <v>25.049999999999997</v>
      </c>
      <c r="H44" s="36"/>
      <c r="I44" s="36"/>
      <c r="J44" s="33"/>
      <c r="K44" s="3">
        <v>2</v>
      </c>
      <c r="L44" s="3">
        <v>9</v>
      </c>
      <c r="M44" s="2">
        <f t="shared" si="6"/>
        <v>55.11</v>
      </c>
      <c r="N44" s="2">
        <f t="shared" si="3"/>
        <v>146.95999999999998</v>
      </c>
      <c r="O44" s="58">
        <v>0</v>
      </c>
      <c r="P44" s="59">
        <v>0</v>
      </c>
      <c r="Q44" s="48">
        <v>0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/>
      <c r="AD44" s="48">
        <v>1250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43970</v>
      </c>
      <c r="B45" s="3">
        <v>6</v>
      </c>
      <c r="C45" s="3">
        <v>1</v>
      </c>
      <c r="D45" s="33">
        <f t="shared" si="4"/>
        <v>121.91</v>
      </c>
      <c r="E45" s="36">
        <v>1</v>
      </c>
      <c r="F45" s="36">
        <v>3</v>
      </c>
      <c r="G45" s="33">
        <f t="shared" si="5"/>
        <v>25.049999999999997</v>
      </c>
      <c r="H45" s="36"/>
      <c r="I45" s="36"/>
      <c r="J45" s="33"/>
      <c r="K45" s="3">
        <v>2</v>
      </c>
      <c r="L45" s="3">
        <v>9</v>
      </c>
      <c r="M45" s="2">
        <f t="shared" si="6"/>
        <v>55.11</v>
      </c>
      <c r="N45" s="2">
        <f t="shared" si="3"/>
        <v>146.95999999999998</v>
      </c>
      <c r="O45" s="58">
        <v>0</v>
      </c>
      <c r="P45" s="59">
        <v>0</v>
      </c>
      <c r="Q45" s="48">
        <v>0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1250</v>
      </c>
      <c r="AE45" s="48"/>
      <c r="AF45" s="148"/>
      <c r="AG45" s="149"/>
      <c r="AH45" s="149"/>
      <c r="AI45" s="149"/>
      <c r="AJ45" s="149"/>
      <c r="AK45" s="150"/>
    </row>
    <row r="46" spans="1:37" ht="12.75" customHeight="1">
      <c r="A46" s="81">
        <v>43971</v>
      </c>
      <c r="B46" s="3">
        <v>6</v>
      </c>
      <c r="C46" s="3">
        <v>1</v>
      </c>
      <c r="D46" s="33">
        <f t="shared" si="4"/>
        <v>121.91</v>
      </c>
      <c r="E46" s="36">
        <v>1</v>
      </c>
      <c r="F46" s="36">
        <v>3</v>
      </c>
      <c r="G46" s="33">
        <f t="shared" si="5"/>
        <v>25.049999999999997</v>
      </c>
      <c r="H46" s="36"/>
      <c r="I46" s="36"/>
      <c r="J46" s="33"/>
      <c r="K46" s="3">
        <v>2</v>
      </c>
      <c r="L46" s="3">
        <v>9</v>
      </c>
      <c r="M46" s="2">
        <f t="shared" si="6"/>
        <v>55.11</v>
      </c>
      <c r="N46" s="2">
        <f>D46+G46+J46</f>
        <v>146.95999999999998</v>
      </c>
      <c r="O46" s="58">
        <v>0</v>
      </c>
      <c r="P46" s="59">
        <v>0</v>
      </c>
      <c r="Q46" s="48">
        <v>0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1250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43972</v>
      </c>
      <c r="B47" s="3">
        <v>6</v>
      </c>
      <c r="C47" s="3">
        <v>1</v>
      </c>
      <c r="D47" s="33">
        <f t="shared" si="4"/>
        <v>121.91</v>
      </c>
      <c r="E47" s="36">
        <v>1</v>
      </c>
      <c r="F47" s="36">
        <v>3</v>
      </c>
      <c r="G47" s="33">
        <f t="shared" si="5"/>
        <v>25.049999999999997</v>
      </c>
      <c r="H47" s="36"/>
      <c r="I47" s="36"/>
      <c r="J47" s="33"/>
      <c r="K47" s="3">
        <v>2</v>
      </c>
      <c r="L47" s="3">
        <v>9</v>
      </c>
      <c r="M47" s="2">
        <f t="shared" si="6"/>
        <v>55.11</v>
      </c>
      <c r="N47" s="2">
        <f t="shared" si="3"/>
        <v>146.95999999999998</v>
      </c>
      <c r="O47" s="58">
        <v>0</v>
      </c>
      <c r="P47" s="59">
        <v>0</v>
      </c>
      <c r="Q47" s="48">
        <v>0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1250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43973</v>
      </c>
      <c r="B48" s="3">
        <v>6</v>
      </c>
      <c r="C48" s="3">
        <v>1</v>
      </c>
      <c r="D48" s="33">
        <f t="shared" si="4"/>
        <v>121.91</v>
      </c>
      <c r="E48" s="36">
        <v>1</v>
      </c>
      <c r="F48" s="36">
        <v>3</v>
      </c>
      <c r="G48" s="33">
        <f t="shared" si="5"/>
        <v>25.049999999999997</v>
      </c>
      <c r="H48" s="36"/>
      <c r="I48" s="36"/>
      <c r="J48" s="33"/>
      <c r="K48" s="3">
        <v>2</v>
      </c>
      <c r="L48" s="3">
        <v>9</v>
      </c>
      <c r="M48" s="2">
        <f t="shared" si="6"/>
        <v>55.11</v>
      </c>
      <c r="N48" s="2">
        <f t="shared" si="3"/>
        <v>146.95999999999998</v>
      </c>
      <c r="O48" s="58">
        <v>0</v>
      </c>
      <c r="P48" s="59">
        <v>0</v>
      </c>
      <c r="Q48" s="48">
        <v>0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1250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43974</v>
      </c>
      <c r="B49" s="3">
        <v>6</v>
      </c>
      <c r="C49" s="3">
        <v>1</v>
      </c>
      <c r="D49" s="33">
        <f t="shared" si="4"/>
        <v>121.91</v>
      </c>
      <c r="E49" s="36">
        <v>1</v>
      </c>
      <c r="F49" s="36">
        <v>3</v>
      </c>
      <c r="G49" s="33">
        <f t="shared" si="5"/>
        <v>25.049999999999997</v>
      </c>
      <c r="H49" s="36"/>
      <c r="I49" s="36"/>
      <c r="J49" s="33"/>
      <c r="K49" s="3">
        <v>2</v>
      </c>
      <c r="L49" s="3">
        <v>9</v>
      </c>
      <c r="M49" s="2">
        <f t="shared" si="6"/>
        <v>55.11</v>
      </c>
      <c r="N49" s="2">
        <f t="shared" si="3"/>
        <v>146.95999999999998</v>
      </c>
      <c r="O49" s="58">
        <v>0</v>
      </c>
      <c r="P49" s="59">
        <v>0</v>
      </c>
      <c r="Q49" s="48">
        <v>0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1250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43975</v>
      </c>
      <c r="B50" s="3">
        <v>6</v>
      </c>
      <c r="C50" s="3">
        <v>1</v>
      </c>
      <c r="D50" s="33">
        <f>(B50*12+C50)*1.67</f>
        <v>121.91</v>
      </c>
      <c r="E50" s="36">
        <v>1</v>
      </c>
      <c r="F50" s="36">
        <v>3</v>
      </c>
      <c r="G50" s="33">
        <f t="shared" si="5"/>
        <v>25.049999999999997</v>
      </c>
      <c r="H50" s="36"/>
      <c r="I50" s="36"/>
      <c r="J50" s="33"/>
      <c r="K50" s="3">
        <v>2</v>
      </c>
      <c r="L50" s="3">
        <v>9</v>
      </c>
      <c r="M50" s="2">
        <f t="shared" si="6"/>
        <v>55.11</v>
      </c>
      <c r="N50" s="2">
        <f t="shared" si="3"/>
        <v>146.95999999999998</v>
      </c>
      <c r="O50" s="58">
        <v>0</v>
      </c>
      <c r="P50" s="59">
        <v>0</v>
      </c>
      <c r="Q50" s="48">
        <v>0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1250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43976</v>
      </c>
      <c r="B51" s="3">
        <v>6</v>
      </c>
      <c r="C51" s="3">
        <v>1</v>
      </c>
      <c r="D51" s="33">
        <f t="shared" si="4"/>
        <v>121.91</v>
      </c>
      <c r="E51" s="36">
        <v>1</v>
      </c>
      <c r="F51" s="36">
        <v>3</v>
      </c>
      <c r="G51" s="33">
        <f t="shared" si="5"/>
        <v>25.049999999999997</v>
      </c>
      <c r="H51" s="36"/>
      <c r="I51" s="36"/>
      <c r="J51" s="33"/>
      <c r="K51" s="3">
        <v>2</v>
      </c>
      <c r="L51" s="3">
        <v>9</v>
      </c>
      <c r="M51" s="2">
        <f>(K51*12+L51)*1.67</f>
        <v>55.11</v>
      </c>
      <c r="N51" s="2">
        <f t="shared" si="3"/>
        <v>146.95999999999998</v>
      </c>
      <c r="O51" s="58">
        <v>0</v>
      </c>
      <c r="P51" s="59">
        <v>0</v>
      </c>
      <c r="Q51" s="48">
        <v>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1250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43977</v>
      </c>
      <c r="B52" s="3">
        <v>6</v>
      </c>
      <c r="C52" s="3">
        <v>1</v>
      </c>
      <c r="D52" s="33">
        <f t="shared" si="4"/>
        <v>121.91</v>
      </c>
      <c r="E52" s="36">
        <v>1</v>
      </c>
      <c r="F52" s="36">
        <v>3</v>
      </c>
      <c r="G52" s="33">
        <f t="shared" si="5"/>
        <v>25.049999999999997</v>
      </c>
      <c r="H52" s="36"/>
      <c r="I52" s="36"/>
      <c r="J52" s="33"/>
      <c r="K52" s="3">
        <v>2</v>
      </c>
      <c r="L52" s="3">
        <v>9</v>
      </c>
      <c r="M52" s="2">
        <f t="shared" si="6"/>
        <v>55.11</v>
      </c>
      <c r="N52" s="2">
        <f t="shared" si="3"/>
        <v>146.95999999999998</v>
      </c>
      <c r="O52" s="58">
        <v>0</v>
      </c>
      <c r="P52" s="59">
        <v>0</v>
      </c>
      <c r="Q52" s="48">
        <v>0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1250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43978</v>
      </c>
      <c r="B53" s="3">
        <v>6</v>
      </c>
      <c r="C53" s="3">
        <v>1</v>
      </c>
      <c r="D53" s="33">
        <f t="shared" si="4"/>
        <v>121.91</v>
      </c>
      <c r="E53" s="36">
        <v>1</v>
      </c>
      <c r="F53" s="36">
        <v>3</v>
      </c>
      <c r="G53" s="33">
        <f t="shared" si="5"/>
        <v>25.049999999999997</v>
      </c>
      <c r="H53" s="36"/>
      <c r="I53" s="36"/>
      <c r="J53" s="33"/>
      <c r="K53" s="3">
        <v>2</v>
      </c>
      <c r="L53" s="3">
        <v>9</v>
      </c>
      <c r="M53" s="2">
        <f t="shared" si="6"/>
        <v>55.11</v>
      </c>
      <c r="N53" s="2">
        <f t="shared" si="3"/>
        <v>146.95999999999998</v>
      </c>
      <c r="O53" s="58">
        <v>0</v>
      </c>
      <c r="P53" s="59">
        <v>0</v>
      </c>
      <c r="Q53" s="48">
        <v>0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1250</v>
      </c>
      <c r="AE53" s="48"/>
      <c r="AF53" s="148"/>
      <c r="AG53" s="149"/>
      <c r="AH53" s="149"/>
      <c r="AI53" s="149"/>
      <c r="AJ53" s="149"/>
      <c r="AK53" s="150"/>
    </row>
    <row r="54" spans="1:37" ht="12.75" customHeight="1">
      <c r="A54" s="81">
        <v>43979</v>
      </c>
      <c r="B54" s="3">
        <v>6</v>
      </c>
      <c r="C54" s="3">
        <v>1</v>
      </c>
      <c r="D54" s="33">
        <f t="shared" si="4"/>
        <v>121.91</v>
      </c>
      <c r="E54" s="36">
        <v>1</v>
      </c>
      <c r="F54" s="36">
        <v>3</v>
      </c>
      <c r="G54" s="33">
        <f t="shared" si="5"/>
        <v>25.049999999999997</v>
      </c>
      <c r="H54" s="36"/>
      <c r="I54" s="36"/>
      <c r="J54" s="33"/>
      <c r="K54" s="3">
        <v>2</v>
      </c>
      <c r="L54" s="3">
        <v>9</v>
      </c>
      <c r="M54" s="2">
        <f t="shared" si="6"/>
        <v>55.11</v>
      </c>
      <c r="N54" s="2">
        <f t="shared" si="3"/>
        <v>146.95999999999998</v>
      </c>
      <c r="O54" s="58">
        <v>0</v>
      </c>
      <c r="P54" s="59">
        <v>0</v>
      </c>
      <c r="Q54" s="48">
        <v>0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1250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43980</v>
      </c>
      <c r="B55" s="3">
        <v>6</v>
      </c>
      <c r="C55" s="3">
        <v>1</v>
      </c>
      <c r="D55" s="33">
        <f>(B55*12+C55)*1.67</f>
        <v>121.91</v>
      </c>
      <c r="E55" s="36">
        <v>1</v>
      </c>
      <c r="F55" s="36">
        <v>3</v>
      </c>
      <c r="G55" s="33">
        <f t="shared" si="5"/>
        <v>25.049999999999997</v>
      </c>
      <c r="H55" s="36"/>
      <c r="I55" s="36"/>
      <c r="J55" s="33"/>
      <c r="K55" s="3">
        <v>2</v>
      </c>
      <c r="L55" s="3">
        <v>9</v>
      </c>
      <c r="M55" s="2">
        <f t="shared" si="6"/>
        <v>55.11</v>
      </c>
      <c r="N55" s="2">
        <f t="shared" si="3"/>
        <v>146.95999999999998</v>
      </c>
      <c r="O55" s="58">
        <v>0</v>
      </c>
      <c r="P55" s="59">
        <v>0</v>
      </c>
      <c r="Q55" s="48">
        <v>0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1250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>
        <v>43981</v>
      </c>
      <c r="B56" s="3">
        <v>6</v>
      </c>
      <c r="C56" s="3">
        <v>1</v>
      </c>
      <c r="D56" s="33">
        <f t="shared" si="4"/>
        <v>121.91</v>
      </c>
      <c r="E56" s="36">
        <v>1</v>
      </c>
      <c r="F56" s="36">
        <v>3</v>
      </c>
      <c r="G56" s="33">
        <f t="shared" si="5"/>
        <v>25.049999999999997</v>
      </c>
      <c r="H56" s="36"/>
      <c r="I56" s="36"/>
      <c r="J56" s="33"/>
      <c r="K56" s="3">
        <v>2</v>
      </c>
      <c r="L56" s="3">
        <v>9</v>
      </c>
      <c r="M56" s="2">
        <f t="shared" si="6"/>
        <v>55.11</v>
      </c>
      <c r="N56" s="2">
        <f t="shared" si="3"/>
        <v>146.95999999999998</v>
      </c>
      <c r="O56" s="58">
        <v>0</v>
      </c>
      <c r="P56" s="59">
        <v>0</v>
      </c>
      <c r="Q56" s="48">
        <v>0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>
        <v>1250</v>
      </c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>
        <v>43982</v>
      </c>
      <c r="B57" s="74">
        <v>6</v>
      </c>
      <c r="C57" s="74">
        <v>1</v>
      </c>
      <c r="D57" s="33">
        <f t="shared" si="4"/>
        <v>121.91</v>
      </c>
      <c r="E57" s="75">
        <v>1</v>
      </c>
      <c r="F57" s="75">
        <v>3</v>
      </c>
      <c r="G57" s="33">
        <f t="shared" si="5"/>
        <v>25.049999999999997</v>
      </c>
      <c r="H57" s="75"/>
      <c r="I57" s="75"/>
      <c r="J57" s="33"/>
      <c r="K57" s="74">
        <v>2</v>
      </c>
      <c r="L57" s="74">
        <v>9</v>
      </c>
      <c r="M57" s="76">
        <f t="shared" si="6"/>
        <v>55.11</v>
      </c>
      <c r="N57" s="76">
        <f t="shared" si="3"/>
        <v>146.95999999999998</v>
      </c>
      <c r="O57" s="58">
        <v>0</v>
      </c>
      <c r="P57" s="59">
        <v>0</v>
      </c>
      <c r="Q57" s="48">
        <v>0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>
        <v>1250</v>
      </c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0</v>
      </c>
      <c r="P59" s="45">
        <f>SUM(P28:P58)</f>
        <v>0</v>
      </c>
      <c r="Q59" s="46">
        <f>SUM(Q28:Q58)</f>
        <v>0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9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8"/>
      <c r="AK3" s="8"/>
    </row>
    <row r="4" spans="1:37" ht="12.75" customHeight="1">
      <c r="A4" s="99" t="s">
        <v>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1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02" t="s">
        <v>70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8"/>
      <c r="N6" s="8" t="s">
        <v>4</v>
      </c>
      <c r="O6" s="23" t="s">
        <v>67</v>
      </c>
      <c r="P6" s="103"/>
      <c r="Q6" s="103"/>
      <c r="R6" s="103"/>
      <c r="S6" s="23" t="s">
        <v>5</v>
      </c>
      <c r="T6" s="23"/>
      <c r="U6" s="23"/>
      <c r="V6" s="23"/>
      <c r="W6" s="23"/>
      <c r="X6" s="104" t="s">
        <v>6</v>
      </c>
      <c r="Y6" s="104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5" t="s">
        <v>7</v>
      </c>
      <c r="AE7" s="105"/>
      <c r="AF7" s="105"/>
      <c r="AG7" s="105"/>
      <c r="AH7" s="106"/>
      <c r="AI7" s="106"/>
      <c r="AJ7" s="106"/>
      <c r="AK7" s="8"/>
    </row>
    <row r="8" spans="1:37" ht="12.75" customHeight="1">
      <c r="A8" s="8" t="s">
        <v>8</v>
      </c>
      <c r="B8" s="8"/>
      <c r="C8" s="110" t="s">
        <v>82</v>
      </c>
      <c r="D8" s="110"/>
      <c r="E8" s="110"/>
      <c r="F8" s="110"/>
      <c r="G8" s="8" t="s">
        <v>9</v>
      </c>
      <c r="H8" s="8"/>
      <c r="I8" s="8"/>
      <c r="J8" s="8" t="s">
        <v>9</v>
      </c>
      <c r="K8" s="110">
        <v>2020</v>
      </c>
      <c r="L8" s="11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05" t="s">
        <v>12</v>
      </c>
      <c r="AE8" s="105"/>
      <c r="AF8" s="105"/>
      <c r="AG8" s="105"/>
      <c r="AH8" s="109"/>
      <c r="AI8" s="107"/>
      <c r="AJ8" s="107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05" t="s">
        <v>14</v>
      </c>
      <c r="AE9" s="105"/>
      <c r="AF9" s="105"/>
      <c r="AG9" s="105"/>
      <c r="AH9" s="107"/>
      <c r="AI9" s="107"/>
      <c r="AJ9" s="107"/>
      <c r="AK9" s="8"/>
    </row>
    <row r="10" spans="1:37" ht="12.75" customHeight="1">
      <c r="A10" s="8" t="s">
        <v>15</v>
      </c>
      <c r="B10" s="8"/>
      <c r="C10" s="114" t="s">
        <v>52</v>
      </c>
      <c r="D10" s="114"/>
      <c r="E10" s="114"/>
      <c r="F10" s="114"/>
      <c r="G10" s="114"/>
      <c r="H10" s="114"/>
      <c r="I10" s="114"/>
      <c r="J10" s="114"/>
      <c r="K10" s="114"/>
      <c r="L10" s="114"/>
      <c r="M10" s="8"/>
      <c r="N10" s="62" t="s">
        <v>64</v>
      </c>
      <c r="O10" s="40"/>
      <c r="P10" s="40"/>
      <c r="Q10" s="106"/>
      <c r="R10" s="106"/>
      <c r="S10" s="40" t="s">
        <v>16</v>
      </c>
      <c r="T10" s="115"/>
      <c r="U10" s="116"/>
      <c r="V10" s="116"/>
      <c r="W10" s="116"/>
      <c r="X10" s="116"/>
      <c r="Y10" s="116"/>
      <c r="Z10" s="8"/>
      <c r="AA10" s="8"/>
      <c r="AB10" s="8"/>
      <c r="AC10" s="10" t="s">
        <v>17</v>
      </c>
      <c r="AD10" s="105" t="s">
        <v>18</v>
      </c>
      <c r="AE10" s="105"/>
      <c r="AF10" s="105"/>
      <c r="AG10" s="105"/>
      <c r="AH10" s="107"/>
      <c r="AI10" s="107"/>
      <c r="AJ10" s="107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108" t="s">
        <v>19</v>
      </c>
      <c r="AE11" s="108"/>
      <c r="AF11" s="108"/>
      <c r="AG11" s="108"/>
      <c r="AH11" s="109"/>
      <c r="AI11" s="107"/>
      <c r="AJ11" s="107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23" t="s">
        <v>20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5"/>
      <c r="N14" s="17" t="s">
        <v>21</v>
      </c>
      <c r="O14" s="129" t="s">
        <v>22</v>
      </c>
      <c r="P14" s="129"/>
      <c r="Q14" s="129"/>
      <c r="R14" s="130" t="s">
        <v>23</v>
      </c>
      <c r="S14" s="131"/>
      <c r="T14" s="131"/>
      <c r="U14" s="131"/>
      <c r="V14" s="131"/>
      <c r="W14" s="131"/>
      <c r="X14" s="132"/>
      <c r="Y14" s="136" t="s">
        <v>24</v>
      </c>
      <c r="Z14" s="137"/>
      <c r="AA14" s="50"/>
      <c r="AB14" s="111" t="s">
        <v>55</v>
      </c>
      <c r="AC14" s="112"/>
      <c r="AD14" s="113" t="s">
        <v>25</v>
      </c>
      <c r="AE14" s="11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/>
      <c r="N15" s="19"/>
      <c r="O15" s="20"/>
      <c r="P15" s="20"/>
      <c r="Q15" s="20"/>
      <c r="R15" s="133"/>
      <c r="S15" s="134"/>
      <c r="T15" s="134"/>
      <c r="U15" s="134"/>
      <c r="V15" s="134"/>
      <c r="W15" s="134"/>
      <c r="X15" s="135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40" t="s">
        <v>54</v>
      </c>
      <c r="C17" s="114"/>
      <c r="D17" s="114"/>
      <c r="E17" s="140" t="s">
        <v>54</v>
      </c>
      <c r="F17" s="114"/>
      <c r="G17" s="141"/>
      <c r="H17" s="140"/>
      <c r="I17" s="114"/>
      <c r="J17" s="141"/>
      <c r="K17" s="140" t="s">
        <v>53</v>
      </c>
      <c r="L17" s="114"/>
      <c r="M17" s="141"/>
      <c r="N17" s="19" t="s">
        <v>27</v>
      </c>
      <c r="O17" s="38"/>
      <c r="P17" s="38"/>
      <c r="Q17" s="38"/>
      <c r="R17" s="38"/>
      <c r="S17" s="38"/>
      <c r="T17" s="117" t="s">
        <v>61</v>
      </c>
      <c r="U17" s="118"/>
      <c r="V17" s="117" t="s">
        <v>62</v>
      </c>
      <c r="W17" s="118"/>
      <c r="X17" s="38"/>
      <c r="Y17" s="38"/>
      <c r="Z17" s="38"/>
      <c r="AA17" s="38"/>
      <c r="AB17" s="38"/>
      <c r="AC17" s="38"/>
      <c r="AD17" s="38"/>
      <c r="AE17" s="38"/>
      <c r="AF17" s="138" t="s">
        <v>28</v>
      </c>
      <c r="AG17" s="108"/>
      <c r="AH17" s="108"/>
      <c r="AI17" s="108"/>
      <c r="AJ17" s="108"/>
      <c r="AK17" s="139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9"/>
      <c r="U18" s="120"/>
      <c r="V18" s="119"/>
      <c r="W18" s="120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40" t="s">
        <v>30</v>
      </c>
      <c r="C19" s="114"/>
      <c r="D19" s="114"/>
      <c r="E19" s="140" t="s">
        <v>30</v>
      </c>
      <c r="F19" s="114"/>
      <c r="G19" s="141"/>
      <c r="H19" s="140"/>
      <c r="I19" s="114"/>
      <c r="J19" s="141"/>
      <c r="K19" s="142" t="s">
        <v>30</v>
      </c>
      <c r="L19" s="143"/>
      <c r="M19" s="144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9"/>
      <c r="U19" s="120"/>
      <c r="V19" s="119"/>
      <c r="W19" s="120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45" t="s">
        <v>48</v>
      </c>
      <c r="AG19" s="146"/>
      <c r="AH19" s="146"/>
      <c r="AI19" s="146"/>
      <c r="AJ19" s="146"/>
      <c r="AK19" s="147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9"/>
      <c r="U20" s="120"/>
      <c r="V20" s="119"/>
      <c r="W20" s="120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9"/>
      <c r="U21" s="120"/>
      <c r="V21" s="119"/>
      <c r="W21" s="120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9"/>
      <c r="U22" s="120"/>
      <c r="V22" s="119"/>
      <c r="W22" s="120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21"/>
      <c r="U23" s="122"/>
      <c r="V23" s="121"/>
      <c r="W23" s="122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94"/>
      <c r="AG25" s="94"/>
      <c r="AH25" s="94"/>
      <c r="AI25" s="94"/>
      <c r="AJ25" s="94"/>
      <c r="AK25" s="95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43983</v>
      </c>
      <c r="B27" s="3">
        <v>6</v>
      </c>
      <c r="C27" s="33">
        <v>1</v>
      </c>
      <c r="D27" s="3">
        <f>(B27*12+C27)*1.67</f>
        <v>121.91</v>
      </c>
      <c r="E27" s="3">
        <v>1</v>
      </c>
      <c r="F27" s="33">
        <v>3</v>
      </c>
      <c r="G27" s="47">
        <f>(E27*12+F27)*1.67</f>
        <v>25.049999999999997</v>
      </c>
      <c r="H27" s="3"/>
      <c r="I27" s="2"/>
      <c r="J27" s="2"/>
      <c r="K27" s="51">
        <v>2</v>
      </c>
      <c r="L27" s="59">
        <v>9</v>
      </c>
      <c r="M27" s="48">
        <f>(K27*12+L27)*1.67</f>
        <v>55.11</v>
      </c>
      <c r="N27" s="79">
        <f>D27+G27+J27</f>
        <v>146.95999999999998</v>
      </c>
      <c r="O27" s="51">
        <v>0</v>
      </c>
      <c r="P27" s="71">
        <v>0</v>
      </c>
      <c r="Q27" s="71">
        <v>0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800</v>
      </c>
      <c r="AE27" s="48"/>
      <c r="AF27" s="148" t="s">
        <v>72</v>
      </c>
      <c r="AG27" s="149"/>
      <c r="AH27" s="149"/>
      <c r="AI27" s="149"/>
      <c r="AJ27" s="149"/>
      <c r="AK27" s="150"/>
    </row>
    <row r="28" spans="1:37" ht="12.75" customHeight="1">
      <c r="A28" s="81">
        <v>43984</v>
      </c>
      <c r="B28" s="3">
        <v>6</v>
      </c>
      <c r="C28" s="3">
        <v>1</v>
      </c>
      <c r="D28" s="33">
        <f t="shared" ref="D28:D41" si="0">(B28*12+C28)*1.67</f>
        <v>121.91</v>
      </c>
      <c r="E28" s="3">
        <v>1</v>
      </c>
      <c r="F28" s="3">
        <v>3</v>
      </c>
      <c r="G28" s="33">
        <f t="shared" ref="G28:G41" si="1">(E28*12+F28)*1.67</f>
        <v>25.049999999999997</v>
      </c>
      <c r="H28" s="3"/>
      <c r="I28" s="3"/>
      <c r="J28" s="33"/>
      <c r="K28" s="47">
        <v>2</v>
      </c>
      <c r="L28" s="3">
        <v>9</v>
      </c>
      <c r="M28" s="2">
        <f t="shared" ref="M28:M41" si="2">(K28*12+L28)*1.67</f>
        <v>55.11</v>
      </c>
      <c r="N28" s="2">
        <f t="shared" ref="N28:N57" si="3">D28+G28+J28</f>
        <v>146.95999999999998</v>
      </c>
      <c r="O28" s="58">
        <v>0</v>
      </c>
      <c r="P28" s="59">
        <v>0</v>
      </c>
      <c r="Q28" s="48">
        <v>0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800</v>
      </c>
      <c r="AE28" s="51"/>
      <c r="AF28" s="148"/>
      <c r="AG28" s="149"/>
      <c r="AH28" s="149"/>
      <c r="AI28" s="149"/>
      <c r="AJ28" s="149"/>
      <c r="AK28" s="150"/>
    </row>
    <row r="29" spans="1:37" ht="12.75" customHeight="1">
      <c r="A29" s="81">
        <v>43985</v>
      </c>
      <c r="B29" s="35">
        <v>6</v>
      </c>
      <c r="C29" s="35">
        <v>1</v>
      </c>
      <c r="D29" s="33">
        <f t="shared" si="0"/>
        <v>121.91</v>
      </c>
      <c r="E29" s="36">
        <v>1</v>
      </c>
      <c r="F29" s="36">
        <v>3</v>
      </c>
      <c r="G29" s="33">
        <f t="shared" si="1"/>
        <v>25.049999999999997</v>
      </c>
      <c r="H29" s="36"/>
      <c r="I29" s="36"/>
      <c r="J29" s="33"/>
      <c r="K29" s="3">
        <v>2</v>
      </c>
      <c r="L29" s="3">
        <v>9</v>
      </c>
      <c r="M29" s="2">
        <f>(K29*12+L29)*1.67</f>
        <v>55.11</v>
      </c>
      <c r="N29" s="2">
        <f t="shared" si="3"/>
        <v>146.95999999999998</v>
      </c>
      <c r="O29" s="58">
        <v>0</v>
      </c>
      <c r="P29" s="59">
        <v>0</v>
      </c>
      <c r="Q29" s="48">
        <v>0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800</v>
      </c>
      <c r="AE29" s="48"/>
      <c r="AF29" s="148"/>
      <c r="AG29" s="149"/>
      <c r="AH29" s="149"/>
      <c r="AI29" s="149"/>
      <c r="AJ29" s="149"/>
      <c r="AK29" s="150"/>
    </row>
    <row r="30" spans="1:37" ht="12.75" customHeight="1">
      <c r="A30" s="81">
        <v>43986</v>
      </c>
      <c r="B30" s="35">
        <v>6</v>
      </c>
      <c r="C30" s="35">
        <v>1</v>
      </c>
      <c r="D30" s="33">
        <f t="shared" si="0"/>
        <v>121.91</v>
      </c>
      <c r="E30" s="36">
        <v>1</v>
      </c>
      <c r="F30" s="36">
        <v>3</v>
      </c>
      <c r="G30" s="33">
        <f t="shared" si="1"/>
        <v>25.049999999999997</v>
      </c>
      <c r="H30" s="36"/>
      <c r="I30" s="36"/>
      <c r="J30" s="33"/>
      <c r="K30" s="3">
        <v>2</v>
      </c>
      <c r="L30" s="3">
        <v>9</v>
      </c>
      <c r="M30" s="2">
        <f t="shared" si="2"/>
        <v>55.11</v>
      </c>
      <c r="N30" s="2">
        <f t="shared" si="3"/>
        <v>146.95999999999998</v>
      </c>
      <c r="O30" s="58">
        <v>0</v>
      </c>
      <c r="P30" s="82">
        <v>0</v>
      </c>
      <c r="Q30" s="48">
        <v>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900</v>
      </c>
      <c r="AE30" s="48"/>
      <c r="AF30" s="148"/>
      <c r="AG30" s="149"/>
      <c r="AH30" s="149"/>
      <c r="AI30" s="149"/>
      <c r="AJ30" s="149"/>
      <c r="AK30" s="150"/>
    </row>
    <row r="31" spans="1:37" ht="12.75" customHeight="1">
      <c r="A31" s="81">
        <v>43987</v>
      </c>
      <c r="B31" s="35">
        <v>6</v>
      </c>
      <c r="C31" s="35">
        <v>1</v>
      </c>
      <c r="D31" s="33">
        <f t="shared" si="0"/>
        <v>121.91</v>
      </c>
      <c r="E31" s="36">
        <v>1</v>
      </c>
      <c r="F31" s="36">
        <v>3</v>
      </c>
      <c r="G31" s="33">
        <f t="shared" si="1"/>
        <v>25.049999999999997</v>
      </c>
      <c r="H31" s="36"/>
      <c r="I31" s="36"/>
      <c r="J31" s="33"/>
      <c r="K31" s="3">
        <v>2</v>
      </c>
      <c r="L31" s="3">
        <v>9</v>
      </c>
      <c r="M31" s="2">
        <f>(K31*12+L31)*1.67</f>
        <v>55.11</v>
      </c>
      <c r="N31" s="2">
        <f t="shared" si="3"/>
        <v>146.95999999999998</v>
      </c>
      <c r="O31" s="58">
        <v>0</v>
      </c>
      <c r="P31" s="59">
        <v>0</v>
      </c>
      <c r="Q31" s="48">
        <v>0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900</v>
      </c>
      <c r="AE31" s="48"/>
      <c r="AF31" s="151"/>
      <c r="AG31" s="152"/>
      <c r="AH31" s="152"/>
      <c r="AI31" s="152"/>
      <c r="AJ31" s="152"/>
      <c r="AK31" s="153"/>
    </row>
    <row r="32" spans="1:37" ht="12.75" customHeight="1">
      <c r="A32" s="81">
        <v>43988</v>
      </c>
      <c r="B32" s="35">
        <v>6</v>
      </c>
      <c r="C32" s="35">
        <v>1</v>
      </c>
      <c r="D32" s="33">
        <f t="shared" si="0"/>
        <v>121.91</v>
      </c>
      <c r="E32" s="36">
        <v>1</v>
      </c>
      <c r="F32" s="36">
        <v>3</v>
      </c>
      <c r="G32" s="33">
        <f t="shared" si="1"/>
        <v>25.049999999999997</v>
      </c>
      <c r="H32" s="3"/>
      <c r="I32" s="36"/>
      <c r="J32" s="33"/>
      <c r="K32" s="3">
        <v>2</v>
      </c>
      <c r="L32" s="3">
        <v>9</v>
      </c>
      <c r="M32" s="2">
        <f t="shared" si="2"/>
        <v>55.11</v>
      </c>
      <c r="N32" s="2">
        <f t="shared" si="3"/>
        <v>146.95999999999998</v>
      </c>
      <c r="O32" s="58">
        <v>0</v>
      </c>
      <c r="P32" s="59">
        <v>0</v>
      </c>
      <c r="Q32" s="48">
        <v>0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950</v>
      </c>
      <c r="AE32" s="48"/>
      <c r="AF32" s="151"/>
      <c r="AG32" s="152"/>
      <c r="AH32" s="152"/>
      <c r="AI32" s="152"/>
      <c r="AJ32" s="152"/>
      <c r="AK32" s="153"/>
    </row>
    <row r="33" spans="1:37" ht="12.75" customHeight="1">
      <c r="A33" s="81">
        <v>43989</v>
      </c>
      <c r="B33" s="3">
        <v>6</v>
      </c>
      <c r="C33" s="3">
        <v>1</v>
      </c>
      <c r="D33" s="33">
        <f t="shared" si="0"/>
        <v>121.91</v>
      </c>
      <c r="E33" s="36">
        <v>1</v>
      </c>
      <c r="F33" s="36">
        <v>3</v>
      </c>
      <c r="G33" s="33">
        <f t="shared" si="1"/>
        <v>25.049999999999997</v>
      </c>
      <c r="H33" s="36"/>
      <c r="I33" s="36"/>
      <c r="J33" s="33"/>
      <c r="K33" s="3">
        <v>2</v>
      </c>
      <c r="L33" s="3">
        <v>9</v>
      </c>
      <c r="M33" s="2">
        <f>(K33*12+L33)*1.67</f>
        <v>55.11</v>
      </c>
      <c r="N33" s="2">
        <f t="shared" si="3"/>
        <v>146.95999999999998</v>
      </c>
      <c r="O33" s="58">
        <v>0</v>
      </c>
      <c r="P33" s="59">
        <v>0</v>
      </c>
      <c r="Q33" s="48">
        <v>0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950</v>
      </c>
      <c r="AE33" s="48"/>
      <c r="AF33" s="151"/>
      <c r="AG33" s="152"/>
      <c r="AH33" s="152"/>
      <c r="AI33" s="152"/>
      <c r="AJ33" s="152"/>
      <c r="AK33" s="153"/>
    </row>
    <row r="34" spans="1:37" ht="12.75" customHeight="1">
      <c r="A34" s="81">
        <v>43990</v>
      </c>
      <c r="B34" s="3">
        <v>6</v>
      </c>
      <c r="C34" s="3">
        <v>1</v>
      </c>
      <c r="D34" s="33">
        <f t="shared" si="0"/>
        <v>121.91</v>
      </c>
      <c r="E34" s="36">
        <v>1</v>
      </c>
      <c r="F34" s="36">
        <v>3</v>
      </c>
      <c r="G34" s="33">
        <f t="shared" si="1"/>
        <v>25.049999999999997</v>
      </c>
      <c r="H34" s="36"/>
      <c r="I34" s="36"/>
      <c r="J34" s="33"/>
      <c r="K34" s="3">
        <v>2</v>
      </c>
      <c r="L34" s="3">
        <v>9</v>
      </c>
      <c r="M34" s="2">
        <f t="shared" si="2"/>
        <v>55.11</v>
      </c>
      <c r="N34" s="2">
        <f t="shared" si="3"/>
        <v>146.95999999999998</v>
      </c>
      <c r="O34" s="58">
        <v>0</v>
      </c>
      <c r="P34" s="59">
        <v>0</v>
      </c>
      <c r="Q34" s="48">
        <v>0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1050</v>
      </c>
      <c r="AE34" s="48"/>
      <c r="AF34" s="151"/>
      <c r="AG34" s="152"/>
      <c r="AH34" s="152"/>
      <c r="AI34" s="152"/>
      <c r="AJ34" s="152"/>
      <c r="AK34" s="153"/>
    </row>
    <row r="35" spans="1:37" ht="12.75" customHeight="1">
      <c r="A35" s="81">
        <v>43991</v>
      </c>
      <c r="B35" s="3">
        <v>6</v>
      </c>
      <c r="C35" s="3">
        <v>1</v>
      </c>
      <c r="D35" s="33">
        <f t="shared" si="0"/>
        <v>121.91</v>
      </c>
      <c r="E35" s="36">
        <v>1</v>
      </c>
      <c r="F35" s="36">
        <v>3</v>
      </c>
      <c r="G35" s="33">
        <f t="shared" si="1"/>
        <v>25.049999999999997</v>
      </c>
      <c r="H35" s="36"/>
      <c r="I35" s="36"/>
      <c r="J35" s="33"/>
      <c r="K35" s="3">
        <v>2</v>
      </c>
      <c r="L35" s="3">
        <v>9</v>
      </c>
      <c r="M35" s="2">
        <f t="shared" si="2"/>
        <v>55.11</v>
      </c>
      <c r="N35" s="2">
        <f t="shared" si="3"/>
        <v>146.95999999999998</v>
      </c>
      <c r="O35" s="58">
        <v>0</v>
      </c>
      <c r="P35" s="59">
        <v>0</v>
      </c>
      <c r="Q35" s="48">
        <v>0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1050</v>
      </c>
      <c r="AE35" s="48"/>
      <c r="AF35" s="148"/>
      <c r="AG35" s="149"/>
      <c r="AH35" s="149"/>
      <c r="AI35" s="149"/>
      <c r="AJ35" s="149"/>
      <c r="AK35" s="150"/>
    </row>
    <row r="36" spans="1:37" ht="12.75" customHeight="1">
      <c r="A36" s="81">
        <v>43992</v>
      </c>
      <c r="B36" s="3">
        <v>6</v>
      </c>
      <c r="C36" s="3">
        <v>1</v>
      </c>
      <c r="D36" s="33">
        <f t="shared" si="0"/>
        <v>121.91</v>
      </c>
      <c r="E36" s="36">
        <v>1</v>
      </c>
      <c r="F36" s="36">
        <v>3</v>
      </c>
      <c r="G36" s="33">
        <f t="shared" si="1"/>
        <v>25.049999999999997</v>
      </c>
      <c r="H36" s="36"/>
      <c r="I36" s="36"/>
      <c r="J36" s="33"/>
      <c r="K36" s="3">
        <v>2</v>
      </c>
      <c r="L36" s="3">
        <v>9</v>
      </c>
      <c r="M36" s="2">
        <f t="shared" si="2"/>
        <v>55.11</v>
      </c>
      <c r="N36" s="2">
        <f t="shared" si="3"/>
        <v>146.95999999999998</v>
      </c>
      <c r="O36" s="58">
        <v>0</v>
      </c>
      <c r="P36" s="59">
        <v>0</v>
      </c>
      <c r="Q36" s="48">
        <v>0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1200</v>
      </c>
      <c r="AE36" s="48"/>
      <c r="AF36" s="148"/>
      <c r="AG36" s="149"/>
      <c r="AH36" s="149"/>
      <c r="AI36" s="149"/>
      <c r="AJ36" s="149"/>
      <c r="AK36" s="150"/>
    </row>
    <row r="37" spans="1:37" ht="12.75" customHeight="1">
      <c r="A37" s="81">
        <v>43993</v>
      </c>
      <c r="B37" s="3">
        <v>6</v>
      </c>
      <c r="C37" s="3">
        <v>1</v>
      </c>
      <c r="D37" s="33">
        <f t="shared" si="0"/>
        <v>121.91</v>
      </c>
      <c r="E37" s="36">
        <v>1</v>
      </c>
      <c r="F37" s="36">
        <v>3</v>
      </c>
      <c r="G37" s="33">
        <f t="shared" si="1"/>
        <v>25.049999999999997</v>
      </c>
      <c r="H37" s="36"/>
      <c r="I37" s="36"/>
      <c r="J37" s="33"/>
      <c r="K37" s="3">
        <v>2</v>
      </c>
      <c r="L37" s="3">
        <v>9</v>
      </c>
      <c r="M37" s="2">
        <f t="shared" si="2"/>
        <v>55.11</v>
      </c>
      <c r="N37" s="2">
        <f t="shared" si="3"/>
        <v>146.95999999999998</v>
      </c>
      <c r="O37" s="58">
        <v>0</v>
      </c>
      <c r="P37" s="59">
        <v>0</v>
      </c>
      <c r="Q37" s="48">
        <v>0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1200</v>
      </c>
      <c r="AE37" s="48"/>
      <c r="AF37" s="148"/>
      <c r="AG37" s="149"/>
      <c r="AH37" s="149"/>
      <c r="AI37" s="149"/>
      <c r="AJ37" s="149"/>
      <c r="AK37" s="150"/>
    </row>
    <row r="38" spans="1:37" ht="12.75" customHeight="1">
      <c r="A38" s="81">
        <v>43994</v>
      </c>
      <c r="B38" s="3">
        <v>6</v>
      </c>
      <c r="C38" s="3">
        <v>1</v>
      </c>
      <c r="D38" s="33">
        <f t="shared" si="0"/>
        <v>121.91</v>
      </c>
      <c r="E38" s="36">
        <v>1</v>
      </c>
      <c r="F38" s="36">
        <v>3</v>
      </c>
      <c r="G38" s="33">
        <f t="shared" si="1"/>
        <v>25.049999999999997</v>
      </c>
      <c r="H38" s="36"/>
      <c r="I38" s="36"/>
      <c r="J38" s="33"/>
      <c r="K38" s="3">
        <v>2</v>
      </c>
      <c r="L38" s="3">
        <v>9</v>
      </c>
      <c r="M38" s="2">
        <f t="shared" si="2"/>
        <v>55.11</v>
      </c>
      <c r="N38" s="2">
        <f t="shared" si="3"/>
        <v>146.95999999999998</v>
      </c>
      <c r="O38" s="58">
        <v>0</v>
      </c>
      <c r="P38" s="59">
        <v>0</v>
      </c>
      <c r="Q38" s="48">
        <v>0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1200</v>
      </c>
      <c r="AE38" s="48"/>
      <c r="AF38" s="148"/>
      <c r="AG38" s="149"/>
      <c r="AH38" s="149"/>
      <c r="AI38" s="149"/>
      <c r="AJ38" s="149"/>
      <c r="AK38" s="150"/>
    </row>
    <row r="39" spans="1:37" ht="12.75" customHeight="1">
      <c r="A39" s="81">
        <v>43995</v>
      </c>
      <c r="B39" s="3">
        <v>6</v>
      </c>
      <c r="C39" s="3">
        <v>1</v>
      </c>
      <c r="D39" s="33">
        <f t="shared" si="0"/>
        <v>121.91</v>
      </c>
      <c r="E39" s="36">
        <v>1</v>
      </c>
      <c r="F39" s="36">
        <v>3</v>
      </c>
      <c r="G39" s="33">
        <f t="shared" si="1"/>
        <v>25.049999999999997</v>
      </c>
      <c r="H39" s="36"/>
      <c r="I39" s="36"/>
      <c r="J39" s="33"/>
      <c r="K39" s="3">
        <v>2</v>
      </c>
      <c r="L39" s="3">
        <v>9</v>
      </c>
      <c r="M39" s="2">
        <f t="shared" si="2"/>
        <v>55.11</v>
      </c>
      <c r="N39" s="2">
        <f t="shared" si="3"/>
        <v>146.95999999999998</v>
      </c>
      <c r="O39" s="58">
        <v>0</v>
      </c>
      <c r="P39" s="59">
        <v>0</v>
      </c>
      <c r="Q39" s="48">
        <v>0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1200</v>
      </c>
      <c r="AE39" s="48"/>
      <c r="AF39" s="148"/>
      <c r="AG39" s="149"/>
      <c r="AH39" s="149"/>
      <c r="AI39" s="149"/>
      <c r="AJ39" s="149"/>
      <c r="AK39" s="150"/>
    </row>
    <row r="40" spans="1:37" ht="12.75" customHeight="1">
      <c r="A40" s="81">
        <v>43996</v>
      </c>
      <c r="B40" s="3">
        <v>6</v>
      </c>
      <c r="C40" s="3">
        <v>1</v>
      </c>
      <c r="D40" s="33">
        <f t="shared" si="0"/>
        <v>121.91</v>
      </c>
      <c r="E40" s="36">
        <v>1</v>
      </c>
      <c r="F40" s="36">
        <v>3</v>
      </c>
      <c r="G40" s="33">
        <f t="shared" si="1"/>
        <v>25.049999999999997</v>
      </c>
      <c r="H40" s="36"/>
      <c r="I40" s="36"/>
      <c r="J40" s="33"/>
      <c r="K40" s="3">
        <v>2</v>
      </c>
      <c r="L40" s="3">
        <v>9</v>
      </c>
      <c r="M40" s="2">
        <f t="shared" si="2"/>
        <v>55.11</v>
      </c>
      <c r="N40" s="2">
        <f t="shared" si="3"/>
        <v>146.95999999999998</v>
      </c>
      <c r="O40" s="58">
        <v>0</v>
      </c>
      <c r="P40" s="59">
        <v>0</v>
      </c>
      <c r="Q40" s="48">
        <v>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1200</v>
      </c>
      <c r="AE40" s="48"/>
      <c r="AF40" s="148"/>
      <c r="AG40" s="149"/>
      <c r="AH40" s="149"/>
      <c r="AI40" s="149"/>
      <c r="AJ40" s="149"/>
      <c r="AK40" s="150"/>
    </row>
    <row r="41" spans="1:37" ht="12.75" customHeight="1">
      <c r="A41" s="81">
        <v>43997</v>
      </c>
      <c r="B41" s="3">
        <v>6</v>
      </c>
      <c r="C41" s="3">
        <v>1</v>
      </c>
      <c r="D41" s="33">
        <f t="shared" si="0"/>
        <v>121.91</v>
      </c>
      <c r="E41" s="36">
        <v>1</v>
      </c>
      <c r="F41" s="36">
        <v>3</v>
      </c>
      <c r="G41" s="33">
        <f t="shared" si="1"/>
        <v>25.049999999999997</v>
      </c>
      <c r="H41" s="36"/>
      <c r="I41" s="36"/>
      <c r="J41" s="33"/>
      <c r="K41" s="3">
        <v>2</v>
      </c>
      <c r="L41" s="3">
        <v>9</v>
      </c>
      <c r="M41" s="2">
        <f t="shared" si="2"/>
        <v>55.11</v>
      </c>
      <c r="N41" s="2">
        <f t="shared" si="3"/>
        <v>146.95999999999998</v>
      </c>
      <c r="O41" s="58">
        <v>0</v>
      </c>
      <c r="P41" s="59">
        <v>0</v>
      </c>
      <c r="Q41" s="48">
        <v>0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1250</v>
      </c>
      <c r="AE41" s="48"/>
      <c r="AF41" s="148"/>
      <c r="AG41" s="149"/>
      <c r="AH41" s="149"/>
      <c r="AI41" s="149"/>
      <c r="AJ41" s="149"/>
      <c r="AK41" s="150"/>
    </row>
    <row r="42" spans="1:37" ht="12.75" customHeight="1">
      <c r="A42" s="81">
        <v>43998</v>
      </c>
      <c r="B42" s="3">
        <v>6</v>
      </c>
      <c r="C42" s="3">
        <v>1</v>
      </c>
      <c r="D42" s="33">
        <f>(B42*12+C42)*1.67</f>
        <v>121.91</v>
      </c>
      <c r="E42" s="36">
        <v>1</v>
      </c>
      <c r="F42" s="36">
        <v>3</v>
      </c>
      <c r="G42" s="33">
        <f>(E42*12+F42)*1.67</f>
        <v>25.049999999999997</v>
      </c>
      <c r="H42" s="36"/>
      <c r="I42" s="36"/>
      <c r="J42" s="33"/>
      <c r="K42" s="3">
        <v>2</v>
      </c>
      <c r="L42" s="3">
        <v>9</v>
      </c>
      <c r="M42" s="2">
        <f>(K42*12+L42)*1.67</f>
        <v>55.11</v>
      </c>
      <c r="N42" s="2">
        <f t="shared" si="3"/>
        <v>146.95999999999998</v>
      </c>
      <c r="O42" s="58">
        <v>0</v>
      </c>
      <c r="P42" s="59">
        <v>0</v>
      </c>
      <c r="Q42" s="48">
        <v>0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1250</v>
      </c>
      <c r="AE42" s="48"/>
      <c r="AF42" s="148"/>
      <c r="AG42" s="149"/>
      <c r="AH42" s="149"/>
      <c r="AI42" s="149"/>
      <c r="AJ42" s="149"/>
      <c r="AK42" s="150"/>
    </row>
    <row r="43" spans="1:37" ht="12.75" customHeight="1">
      <c r="A43" s="81">
        <v>43999</v>
      </c>
      <c r="B43" s="3">
        <v>6</v>
      </c>
      <c r="C43" s="3">
        <v>1</v>
      </c>
      <c r="D43" s="33">
        <f t="shared" ref="D43:D57" si="4">(B43*12+C43)*1.67</f>
        <v>121.91</v>
      </c>
      <c r="E43" s="36">
        <v>1</v>
      </c>
      <c r="F43" s="36">
        <v>3</v>
      </c>
      <c r="G43" s="33">
        <f t="shared" ref="G43:G57" si="5">(E43*12+F43)*1.67</f>
        <v>25.049999999999997</v>
      </c>
      <c r="H43" s="36"/>
      <c r="I43" s="36"/>
      <c r="J43" s="33"/>
      <c r="K43" s="3">
        <v>2</v>
      </c>
      <c r="L43" s="3">
        <v>9</v>
      </c>
      <c r="M43" s="2">
        <f t="shared" ref="M43:M57" si="6">(K43*12+L43)*1.67</f>
        <v>55.11</v>
      </c>
      <c r="N43" s="2">
        <f t="shared" si="3"/>
        <v>146.95999999999998</v>
      </c>
      <c r="O43" s="58">
        <v>0</v>
      </c>
      <c r="P43" s="59">
        <v>0</v>
      </c>
      <c r="Q43" s="48">
        <v>0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1250</v>
      </c>
      <c r="AE43" s="48"/>
      <c r="AF43" s="148"/>
      <c r="AG43" s="149"/>
      <c r="AH43" s="149"/>
      <c r="AI43" s="149"/>
      <c r="AJ43" s="149"/>
      <c r="AK43" s="150"/>
    </row>
    <row r="44" spans="1:37" ht="12.75" customHeight="1">
      <c r="A44" s="81">
        <v>44000</v>
      </c>
      <c r="B44" s="3">
        <v>6</v>
      </c>
      <c r="C44" s="3">
        <v>1</v>
      </c>
      <c r="D44" s="33">
        <f t="shared" si="4"/>
        <v>121.91</v>
      </c>
      <c r="E44" s="36">
        <v>1</v>
      </c>
      <c r="F44" s="36">
        <v>3</v>
      </c>
      <c r="G44" s="33">
        <f t="shared" si="5"/>
        <v>25.049999999999997</v>
      </c>
      <c r="H44" s="36"/>
      <c r="I44" s="36"/>
      <c r="J44" s="33"/>
      <c r="K44" s="3">
        <v>2</v>
      </c>
      <c r="L44" s="3">
        <v>9</v>
      </c>
      <c r="M44" s="2">
        <f t="shared" si="6"/>
        <v>55.11</v>
      </c>
      <c r="N44" s="2">
        <f t="shared" si="3"/>
        <v>146.95999999999998</v>
      </c>
      <c r="O44" s="58">
        <v>0</v>
      </c>
      <c r="P44" s="59">
        <v>0</v>
      </c>
      <c r="Q44" s="48">
        <v>0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/>
      <c r="AD44" s="48">
        <v>1250</v>
      </c>
      <c r="AE44" s="48"/>
      <c r="AF44" s="148"/>
      <c r="AG44" s="149"/>
      <c r="AH44" s="149"/>
      <c r="AI44" s="149"/>
      <c r="AJ44" s="149"/>
      <c r="AK44" s="150"/>
    </row>
    <row r="45" spans="1:37" ht="12.75" customHeight="1">
      <c r="A45" s="81">
        <v>44001</v>
      </c>
      <c r="B45" s="3">
        <v>6</v>
      </c>
      <c r="C45" s="3">
        <v>1</v>
      </c>
      <c r="D45" s="33">
        <f t="shared" si="4"/>
        <v>121.91</v>
      </c>
      <c r="E45" s="36">
        <v>1</v>
      </c>
      <c r="F45" s="36">
        <v>3</v>
      </c>
      <c r="G45" s="33">
        <f t="shared" si="5"/>
        <v>25.049999999999997</v>
      </c>
      <c r="H45" s="36"/>
      <c r="I45" s="36"/>
      <c r="J45" s="33"/>
      <c r="K45" s="3">
        <v>2</v>
      </c>
      <c r="L45" s="3">
        <v>9</v>
      </c>
      <c r="M45" s="2">
        <f t="shared" si="6"/>
        <v>55.11</v>
      </c>
      <c r="N45" s="2">
        <f t="shared" si="3"/>
        <v>146.95999999999998</v>
      </c>
      <c r="O45" s="58">
        <v>0</v>
      </c>
      <c r="P45" s="59">
        <v>0</v>
      </c>
      <c r="Q45" s="48">
        <v>0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1250</v>
      </c>
      <c r="AE45" s="48"/>
      <c r="AF45" s="148"/>
      <c r="AG45" s="149"/>
      <c r="AH45" s="149"/>
      <c r="AI45" s="149"/>
      <c r="AJ45" s="149"/>
      <c r="AK45" s="150"/>
    </row>
    <row r="46" spans="1:37" ht="12.75" customHeight="1">
      <c r="A46" s="81">
        <v>44002</v>
      </c>
      <c r="B46" s="3">
        <v>6</v>
      </c>
      <c r="C46" s="3">
        <v>1</v>
      </c>
      <c r="D46" s="33">
        <f t="shared" si="4"/>
        <v>121.91</v>
      </c>
      <c r="E46" s="36">
        <v>1</v>
      </c>
      <c r="F46" s="36">
        <v>3</v>
      </c>
      <c r="G46" s="33">
        <f t="shared" si="5"/>
        <v>25.049999999999997</v>
      </c>
      <c r="H46" s="36"/>
      <c r="I46" s="36"/>
      <c r="J46" s="33"/>
      <c r="K46" s="3">
        <v>2</v>
      </c>
      <c r="L46" s="3">
        <v>9</v>
      </c>
      <c r="M46" s="2">
        <f t="shared" si="6"/>
        <v>55.11</v>
      </c>
      <c r="N46" s="2">
        <f>D46+G46+J46</f>
        <v>146.95999999999998</v>
      </c>
      <c r="O46" s="58">
        <v>0</v>
      </c>
      <c r="P46" s="59">
        <v>0</v>
      </c>
      <c r="Q46" s="48">
        <v>0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1250</v>
      </c>
      <c r="AE46" s="48"/>
      <c r="AF46" s="148"/>
      <c r="AG46" s="149"/>
      <c r="AH46" s="149"/>
      <c r="AI46" s="149"/>
      <c r="AJ46" s="149"/>
      <c r="AK46" s="150"/>
    </row>
    <row r="47" spans="1:37" ht="12.75" customHeight="1">
      <c r="A47" s="81">
        <v>44003</v>
      </c>
      <c r="B47" s="3">
        <v>6</v>
      </c>
      <c r="C47" s="3">
        <v>1</v>
      </c>
      <c r="D47" s="33">
        <f t="shared" si="4"/>
        <v>121.91</v>
      </c>
      <c r="E47" s="36">
        <v>1</v>
      </c>
      <c r="F47" s="36">
        <v>3</v>
      </c>
      <c r="G47" s="33">
        <f t="shared" si="5"/>
        <v>25.049999999999997</v>
      </c>
      <c r="H47" s="36"/>
      <c r="I47" s="36"/>
      <c r="J47" s="33"/>
      <c r="K47" s="3">
        <v>2</v>
      </c>
      <c r="L47" s="3">
        <v>9</v>
      </c>
      <c r="M47" s="2">
        <f t="shared" si="6"/>
        <v>55.11</v>
      </c>
      <c r="N47" s="2">
        <f t="shared" si="3"/>
        <v>146.95999999999998</v>
      </c>
      <c r="O47" s="58">
        <v>0</v>
      </c>
      <c r="P47" s="59">
        <v>0</v>
      </c>
      <c r="Q47" s="48">
        <v>0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1250</v>
      </c>
      <c r="AE47" s="48"/>
      <c r="AF47" s="148"/>
      <c r="AG47" s="149"/>
      <c r="AH47" s="149"/>
      <c r="AI47" s="149"/>
      <c r="AJ47" s="149"/>
      <c r="AK47" s="150"/>
    </row>
    <row r="48" spans="1:37" ht="12.75" customHeight="1">
      <c r="A48" s="81">
        <v>44004</v>
      </c>
      <c r="B48" s="3">
        <v>6</v>
      </c>
      <c r="C48" s="3">
        <v>1</v>
      </c>
      <c r="D48" s="33">
        <f t="shared" si="4"/>
        <v>121.91</v>
      </c>
      <c r="E48" s="36">
        <v>1</v>
      </c>
      <c r="F48" s="36">
        <v>3</v>
      </c>
      <c r="G48" s="33">
        <f t="shared" si="5"/>
        <v>25.049999999999997</v>
      </c>
      <c r="H48" s="36"/>
      <c r="I48" s="36"/>
      <c r="J48" s="33"/>
      <c r="K48" s="3">
        <v>2</v>
      </c>
      <c r="L48" s="3">
        <v>9</v>
      </c>
      <c r="M48" s="2">
        <f t="shared" si="6"/>
        <v>55.11</v>
      </c>
      <c r="N48" s="2">
        <f t="shared" si="3"/>
        <v>146.95999999999998</v>
      </c>
      <c r="O48" s="58">
        <v>0</v>
      </c>
      <c r="P48" s="59">
        <v>0</v>
      </c>
      <c r="Q48" s="48">
        <v>0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1250</v>
      </c>
      <c r="AE48" s="48"/>
      <c r="AF48" s="148"/>
      <c r="AG48" s="149"/>
      <c r="AH48" s="149"/>
      <c r="AI48" s="149"/>
      <c r="AJ48" s="149"/>
      <c r="AK48" s="150"/>
    </row>
    <row r="49" spans="1:37" ht="12.75" customHeight="1">
      <c r="A49" s="81">
        <v>44005</v>
      </c>
      <c r="B49" s="3">
        <v>6</v>
      </c>
      <c r="C49" s="3">
        <v>1</v>
      </c>
      <c r="D49" s="33">
        <f t="shared" si="4"/>
        <v>121.91</v>
      </c>
      <c r="E49" s="36">
        <v>1</v>
      </c>
      <c r="F49" s="36">
        <v>3</v>
      </c>
      <c r="G49" s="33">
        <f t="shared" si="5"/>
        <v>25.049999999999997</v>
      </c>
      <c r="H49" s="36"/>
      <c r="I49" s="36"/>
      <c r="J49" s="33"/>
      <c r="K49" s="3">
        <v>2</v>
      </c>
      <c r="L49" s="3">
        <v>9</v>
      </c>
      <c r="M49" s="2">
        <f t="shared" si="6"/>
        <v>55.11</v>
      </c>
      <c r="N49" s="2">
        <f t="shared" si="3"/>
        <v>146.95999999999998</v>
      </c>
      <c r="O49" s="58">
        <v>0</v>
      </c>
      <c r="P49" s="59">
        <v>0</v>
      </c>
      <c r="Q49" s="48">
        <v>0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1250</v>
      </c>
      <c r="AE49" s="48"/>
      <c r="AF49" s="148"/>
      <c r="AG49" s="149"/>
      <c r="AH49" s="149"/>
      <c r="AI49" s="149"/>
      <c r="AJ49" s="149"/>
      <c r="AK49" s="150"/>
    </row>
    <row r="50" spans="1:37" ht="12.75" customHeight="1">
      <c r="A50" s="81">
        <v>44006</v>
      </c>
      <c r="B50" s="3">
        <v>6</v>
      </c>
      <c r="C50" s="3">
        <v>1</v>
      </c>
      <c r="D50" s="33">
        <f>(B50*12+C50)*1.67</f>
        <v>121.91</v>
      </c>
      <c r="E50" s="36">
        <v>1</v>
      </c>
      <c r="F50" s="36">
        <v>3</v>
      </c>
      <c r="G50" s="33">
        <f t="shared" si="5"/>
        <v>25.049999999999997</v>
      </c>
      <c r="H50" s="36"/>
      <c r="I50" s="36"/>
      <c r="J50" s="33"/>
      <c r="K50" s="3">
        <v>2</v>
      </c>
      <c r="L50" s="3">
        <v>9</v>
      </c>
      <c r="M50" s="2">
        <f t="shared" si="6"/>
        <v>55.11</v>
      </c>
      <c r="N50" s="2">
        <f t="shared" si="3"/>
        <v>146.95999999999998</v>
      </c>
      <c r="O50" s="58">
        <v>0</v>
      </c>
      <c r="P50" s="59">
        <v>0</v>
      </c>
      <c r="Q50" s="48">
        <v>0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1250</v>
      </c>
      <c r="AE50" s="48"/>
      <c r="AF50" s="148"/>
      <c r="AG50" s="149"/>
      <c r="AH50" s="149"/>
      <c r="AI50" s="149"/>
      <c r="AJ50" s="149"/>
      <c r="AK50" s="150"/>
    </row>
    <row r="51" spans="1:37" ht="12.75" customHeight="1">
      <c r="A51" s="81">
        <v>44007</v>
      </c>
      <c r="B51" s="3">
        <v>6</v>
      </c>
      <c r="C51" s="3">
        <v>1</v>
      </c>
      <c r="D51" s="33">
        <f t="shared" si="4"/>
        <v>121.91</v>
      </c>
      <c r="E51" s="36">
        <v>1</v>
      </c>
      <c r="F51" s="36">
        <v>3</v>
      </c>
      <c r="G51" s="33">
        <f t="shared" si="5"/>
        <v>25.049999999999997</v>
      </c>
      <c r="H51" s="36"/>
      <c r="I51" s="36"/>
      <c r="J51" s="33"/>
      <c r="K51" s="3">
        <v>2</v>
      </c>
      <c r="L51" s="3">
        <v>9</v>
      </c>
      <c r="M51" s="2">
        <f>(K51*12+L51)*1.67</f>
        <v>55.11</v>
      </c>
      <c r="N51" s="2">
        <f t="shared" si="3"/>
        <v>146.95999999999998</v>
      </c>
      <c r="O51" s="58">
        <v>0</v>
      </c>
      <c r="P51" s="59">
        <v>0</v>
      </c>
      <c r="Q51" s="48">
        <v>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1250</v>
      </c>
      <c r="AE51" s="48"/>
      <c r="AF51" s="148"/>
      <c r="AG51" s="149"/>
      <c r="AH51" s="149"/>
      <c r="AI51" s="149"/>
      <c r="AJ51" s="149"/>
      <c r="AK51" s="150"/>
    </row>
    <row r="52" spans="1:37" ht="12.75" customHeight="1">
      <c r="A52" s="81">
        <v>44008</v>
      </c>
      <c r="B52" s="3">
        <v>6</v>
      </c>
      <c r="C52" s="3">
        <v>1</v>
      </c>
      <c r="D52" s="33">
        <f t="shared" si="4"/>
        <v>121.91</v>
      </c>
      <c r="E52" s="36">
        <v>1</v>
      </c>
      <c r="F52" s="36">
        <v>3</v>
      </c>
      <c r="G52" s="33">
        <f t="shared" si="5"/>
        <v>25.049999999999997</v>
      </c>
      <c r="H52" s="36"/>
      <c r="I52" s="36"/>
      <c r="J52" s="33"/>
      <c r="K52" s="3">
        <v>2</v>
      </c>
      <c r="L52" s="3">
        <v>9</v>
      </c>
      <c r="M52" s="2">
        <f t="shared" si="6"/>
        <v>55.11</v>
      </c>
      <c r="N52" s="2">
        <f t="shared" si="3"/>
        <v>146.95999999999998</v>
      </c>
      <c r="O52" s="58">
        <v>0</v>
      </c>
      <c r="P52" s="59">
        <v>0</v>
      </c>
      <c r="Q52" s="48">
        <v>0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1250</v>
      </c>
      <c r="AE52" s="48"/>
      <c r="AF52" s="148"/>
      <c r="AG52" s="149"/>
      <c r="AH52" s="149"/>
      <c r="AI52" s="149"/>
      <c r="AJ52" s="149"/>
      <c r="AK52" s="150"/>
    </row>
    <row r="53" spans="1:37" ht="12.75" customHeight="1">
      <c r="A53" s="81">
        <v>44009</v>
      </c>
      <c r="B53" s="3">
        <v>6</v>
      </c>
      <c r="C53" s="3">
        <v>1</v>
      </c>
      <c r="D53" s="33">
        <f t="shared" si="4"/>
        <v>121.91</v>
      </c>
      <c r="E53" s="36">
        <v>1</v>
      </c>
      <c r="F53" s="36">
        <v>3</v>
      </c>
      <c r="G53" s="33">
        <f t="shared" si="5"/>
        <v>25.049999999999997</v>
      </c>
      <c r="H53" s="36"/>
      <c r="I53" s="36"/>
      <c r="J53" s="33"/>
      <c r="K53" s="3">
        <v>2</v>
      </c>
      <c r="L53" s="3">
        <v>9</v>
      </c>
      <c r="M53" s="2">
        <f t="shared" si="6"/>
        <v>55.11</v>
      </c>
      <c r="N53" s="2">
        <f t="shared" si="3"/>
        <v>146.95999999999998</v>
      </c>
      <c r="O53" s="58">
        <v>0</v>
      </c>
      <c r="P53" s="59">
        <v>0</v>
      </c>
      <c r="Q53" s="48">
        <v>0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1250</v>
      </c>
      <c r="AE53" s="48"/>
      <c r="AF53" s="148"/>
      <c r="AG53" s="149"/>
      <c r="AH53" s="149"/>
      <c r="AI53" s="149"/>
      <c r="AJ53" s="149"/>
      <c r="AK53" s="150"/>
    </row>
    <row r="54" spans="1:37" ht="12.75" customHeight="1">
      <c r="A54" s="81">
        <v>44010</v>
      </c>
      <c r="B54" s="3">
        <v>6</v>
      </c>
      <c r="C54" s="3">
        <v>1</v>
      </c>
      <c r="D54" s="33">
        <f t="shared" si="4"/>
        <v>121.91</v>
      </c>
      <c r="E54" s="36">
        <v>1</v>
      </c>
      <c r="F54" s="36">
        <v>3</v>
      </c>
      <c r="G54" s="33">
        <f t="shared" si="5"/>
        <v>25.049999999999997</v>
      </c>
      <c r="H54" s="36"/>
      <c r="I54" s="36"/>
      <c r="J54" s="33"/>
      <c r="K54" s="3">
        <v>2</v>
      </c>
      <c r="L54" s="3">
        <v>9</v>
      </c>
      <c r="M54" s="2">
        <f t="shared" si="6"/>
        <v>55.11</v>
      </c>
      <c r="N54" s="2">
        <f t="shared" si="3"/>
        <v>146.95999999999998</v>
      </c>
      <c r="O54" s="58">
        <v>0</v>
      </c>
      <c r="P54" s="59">
        <v>0</v>
      </c>
      <c r="Q54" s="48">
        <v>0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1250</v>
      </c>
      <c r="AE54" s="48"/>
      <c r="AF54" s="148"/>
      <c r="AG54" s="149"/>
      <c r="AH54" s="149"/>
      <c r="AI54" s="149"/>
      <c r="AJ54" s="149"/>
      <c r="AK54" s="150"/>
    </row>
    <row r="55" spans="1:37" ht="12.75" customHeight="1">
      <c r="A55" s="81">
        <v>44011</v>
      </c>
      <c r="B55" s="3">
        <v>6</v>
      </c>
      <c r="C55" s="3">
        <v>1</v>
      </c>
      <c r="D55" s="33">
        <f>(B55*12+C55)*1.67</f>
        <v>121.91</v>
      </c>
      <c r="E55" s="36">
        <v>1</v>
      </c>
      <c r="F55" s="36">
        <v>3</v>
      </c>
      <c r="G55" s="33">
        <f t="shared" si="5"/>
        <v>25.049999999999997</v>
      </c>
      <c r="H55" s="36"/>
      <c r="I55" s="36"/>
      <c r="J55" s="33"/>
      <c r="K55" s="3">
        <v>2</v>
      </c>
      <c r="L55" s="3">
        <v>9</v>
      </c>
      <c r="M55" s="2">
        <f t="shared" si="6"/>
        <v>55.11</v>
      </c>
      <c r="N55" s="2">
        <f t="shared" si="3"/>
        <v>146.95999999999998</v>
      </c>
      <c r="O55" s="58">
        <v>0</v>
      </c>
      <c r="P55" s="59">
        <v>0</v>
      </c>
      <c r="Q55" s="48">
        <v>0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1250</v>
      </c>
      <c r="AE55" s="48"/>
      <c r="AF55" s="148"/>
      <c r="AG55" s="149"/>
      <c r="AH55" s="149"/>
      <c r="AI55" s="149"/>
      <c r="AJ55" s="149"/>
      <c r="AK55" s="150"/>
    </row>
    <row r="56" spans="1:37" ht="12.75" customHeight="1">
      <c r="A56" s="81">
        <v>44012</v>
      </c>
      <c r="B56" s="3">
        <v>6</v>
      </c>
      <c r="C56" s="3">
        <v>1</v>
      </c>
      <c r="D56" s="33">
        <f t="shared" si="4"/>
        <v>121.91</v>
      </c>
      <c r="E56" s="36">
        <v>1</v>
      </c>
      <c r="F56" s="36">
        <v>3</v>
      </c>
      <c r="G56" s="33">
        <f t="shared" si="5"/>
        <v>25.049999999999997</v>
      </c>
      <c r="H56" s="36"/>
      <c r="I56" s="36"/>
      <c r="J56" s="33"/>
      <c r="K56" s="3">
        <v>2</v>
      </c>
      <c r="L56" s="3">
        <v>9</v>
      </c>
      <c r="M56" s="2">
        <f t="shared" si="6"/>
        <v>55.11</v>
      </c>
      <c r="N56" s="2">
        <f t="shared" si="3"/>
        <v>146.95999999999998</v>
      </c>
      <c r="O56" s="58">
        <v>0</v>
      </c>
      <c r="P56" s="59">
        <v>0</v>
      </c>
      <c r="Q56" s="48">
        <v>0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>
        <v>1250</v>
      </c>
      <c r="AE56" s="48"/>
      <c r="AF56" s="148"/>
      <c r="AG56" s="149"/>
      <c r="AH56" s="149"/>
      <c r="AI56" s="149"/>
      <c r="AJ56" s="149"/>
      <c r="AK56" s="150"/>
    </row>
    <row r="57" spans="1:37" ht="12.75" customHeight="1">
      <c r="A57" s="81"/>
      <c r="B57" s="74">
        <v>6</v>
      </c>
      <c r="C57" s="74">
        <v>1</v>
      </c>
      <c r="D57" s="33">
        <f t="shared" si="4"/>
        <v>121.91</v>
      </c>
      <c r="E57" s="75">
        <v>1</v>
      </c>
      <c r="F57" s="75">
        <v>3</v>
      </c>
      <c r="G57" s="33">
        <f t="shared" si="5"/>
        <v>25.049999999999997</v>
      </c>
      <c r="H57" s="75"/>
      <c r="I57" s="75"/>
      <c r="J57" s="33"/>
      <c r="K57" s="74">
        <v>2</v>
      </c>
      <c r="L57" s="74">
        <v>9</v>
      </c>
      <c r="M57" s="76">
        <f t="shared" si="6"/>
        <v>55.11</v>
      </c>
      <c r="N57" s="76">
        <f t="shared" si="3"/>
        <v>146.95999999999998</v>
      </c>
      <c r="O57" s="58">
        <v>0</v>
      </c>
      <c r="P57" s="59">
        <v>0</v>
      </c>
      <c r="Q57" s="48">
        <v>0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>
        <v>1250</v>
      </c>
      <c r="AE57" s="48"/>
      <c r="AF57" s="148"/>
      <c r="AG57" s="149"/>
      <c r="AH57" s="149"/>
      <c r="AI57" s="149"/>
      <c r="AJ57" s="149"/>
      <c r="AK57" s="150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148"/>
      <c r="AG58" s="149"/>
      <c r="AH58" s="149"/>
      <c r="AI58" s="149"/>
      <c r="AJ58" s="149"/>
      <c r="AK58" s="150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0</v>
      </c>
      <c r="P59" s="45">
        <f>SUM(P28:P58)</f>
        <v>0</v>
      </c>
      <c r="Q59" s="46">
        <f>SUM(Q28:Q58)</f>
        <v>0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 2020</vt:lpstr>
      <vt:lpstr>February 2020</vt:lpstr>
      <vt:lpstr>March 2020</vt:lpstr>
      <vt:lpstr>April 2020</vt:lpstr>
      <vt:lpstr>May 2020</vt:lpstr>
      <vt:lpstr>June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2020-06-24T17:01:23Z</dcterms:modified>
</cp:coreProperties>
</file>