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34160" windowHeight="18440" tabRatio="500"/>
  </bookViews>
  <sheets>
    <sheet name="Draft Minerals Spreadsheet" sheetId="4" r:id="rId1"/>
    <sheet name="EnergyNet Export" sheetId="1" r:id="rId2"/>
    <sheet name="Summary Table" sheetId="2" r:id="rId3"/>
    <sheet name="Dropdown Control" sheetId="3" r:id="rId4"/>
  </sheets>
  <calcPr calcId="140001" concurrentCalc="0"/>
  <pivotCaches>
    <pivotCache cacheId="5"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N4" i="4" l="1"/>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<sst xmlns="http://schemas.openxmlformats.org/spreadsheetml/2006/main" count="2832" uniqueCount="1128">
  <si>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</si>
  <si>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</si>
  <si>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</si>
  <si>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</si>
  <si>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</si>
  <si>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</si>
  <si>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</si>
  <si>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</si>
  <si>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</si>
  <si>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</si>
  <si>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</si>
  <si>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</si>
  <si>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</si>
  <si>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</si>
  <si>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</si>
  <si>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</si>
  <si>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</si>
  <si>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</si>
  <si>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</si>
  <si>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</si>
  <si>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</si>
  <si>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</si>
  <si>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</si>
  <si>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</si>
  <si>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</si>
  <si>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</si>
  <si>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</si>
  <si>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</si>
  <si>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</si>
  <si>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</si>
  <si>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</si>
  <si>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</si>
  <si>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</si>
  <si>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</si>
  <si>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</si>
  <si>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</si>
  <si>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</si>
  <si>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</si>
  <si>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</si>
  <si>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</si>
  <si>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</si>
  <si>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</si>
  <si>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</si>
  <si>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</si>
  <si>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</si>
  <si>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</si>
  <si>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</si>
  <si>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</si>
  <si>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</si>
  <si>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</si>
  <si>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</si>
  <si>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</si>
  <si>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</si>
  <si>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</si>
  <si>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</si>
  <si>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</si>
  <si>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</si>
  <si>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</si>
  <si>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</si>
  <si>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</si>
  <si>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</si>
  <si>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</si>
  <si>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</si>
  <si>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</si>
  <si>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</si>
  <si>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</si>
  <si>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</si>
  <si>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</si>
  <si>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</si>
  <si>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</si>
  <si>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</si>
  <si>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</si>
  <si>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</si>
  <si>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</si>
  <si>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</si>
  <si>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</si>
  <si>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</si>
  <si>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</si>
  <si>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</si>
  <si>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</si>
  <si>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</si>
  <si>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</si>
  <si>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</si>
  <si>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</si>
  <si>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</si>
  <si>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</si>
  <si>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</si>
  <si>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</si>
  <si>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</si>
  <si>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</si>
  <si>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</si>
  <si>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</si>
  <si>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</si>
  <si>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</si>
  <si>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</si>
  <si>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</si>
  <si>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</si>
  <si>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</si>
  <si>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</si>
  <si>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</si>
  <si>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</si>
  <si>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</si>
  <si>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</si>
  <si>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</si>
  <si>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</si>
  <si>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</si>
  <si>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</si>
  <si>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</si>
  <si>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</si>
  <si>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</si>
  <si>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</si>
  <si>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</si>
  <si>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</si>
  <si>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</si>
  <si>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</si>
  <si>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</si>
  <si>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</si>
  <si>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</si>
  <si>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</si>
  <si>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</si>
  <si>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</si>
  <si>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</si>
  <si>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</si>
  <si>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</si>
  <si>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</si>
  <si>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</si>
  <si>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</si>
  <si>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</si>
  <si>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</si>
  <si>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</si>
  <si>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</si>
  <si>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</si>
  <si>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</si>
  <si>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</si>
  <si>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</si>
  <si>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</si>
  <si>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</si>
  <si>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</si>
  <si>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</si>
  <si>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</si>
  <si>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</si>
  <si>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</si>
  <si>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</si>
  <si>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</si>
  <si>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</si>
  <si>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</si>
  <si>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</si>
  <si>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</si>
  <si>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</si>
  <si>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</si>
  <si>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</si>
  <si>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</si>
  <si>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</si>
  <si>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</si>
  <si>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</si>
  <si>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</si>
  <si>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</si>
  <si>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</si>
  <si>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</si>
  <si>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</si>
  <si>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</si>
  <si>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</si>
  <si>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</si>
  <si>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</si>
  <si>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</si>
  <si>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</si>
  <si>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</si>
  <si>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</si>
  <si>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</si>
  <si>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</si>
  <si>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</si>
  <si>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</si>
  <si>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</si>
  <si>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</si>
  <si>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</si>
  <si>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</si>
  <si>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</si>
  <si>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</si>
  <si>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</si>
  <si>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</si>
  <si>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</si>
  <si>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</si>
  <si>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</si>
  <si>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</si>
  <si>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</si>
  <si>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</si>
  <si>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</si>
  <si>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</si>
  <si>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</si>
  <si>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</si>
  <si>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</si>
  <si>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</si>
  <si>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</si>
  <si>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</si>
  <si>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</si>
  <si>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</si>
  <si>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</si>
  <si>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</si>
  <si>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</si>
  <si>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</si>
  <si>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</si>
  <si>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</si>
  <si>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</si>
  <si>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</si>
  <si>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</si>
  <si>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</si>
  <si>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</si>
  <si>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</si>
  <si>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</si>
  <si>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</si>
  <si>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</si>
  <si>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</si>
  <si>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</si>
  <si>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</si>
  <si>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</si>
  <si>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</si>
  <si>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</si>
  <si>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</si>
  <si>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</si>
  <si>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</si>
  <si>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</si>
  <si>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</si>
  <si>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</si>
  <si>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</si>
  <si>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</si>
  <si>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</si>
  <si>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</si>
  <si>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</si>
  <si>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</si>
  <si>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</si>
  <si>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</si>
  <si>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</si>
  <si>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</si>
  <si>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</si>
  <si>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</si>
  <si>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</si>
  <si>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</si>
  <si>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</si>
  <si>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</si>
  <si>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</si>
  <si>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</si>
  <si>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</si>
  <si>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</si>
  <si>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</si>
  <si>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</si>
  <si>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</si>
  <si>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</si>
  <si>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</si>
  <si>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</si>
  <si>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</si>
  <si>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</si>
  <si>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</si>
  <si>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</si>
  <si>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</si>
  <si>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</si>
  <si>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</si>
  <si>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</si>
  <si>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</si>
  <si>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</si>
  <si>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</si>
  <si>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</si>
  <si>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</si>
  <si>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</si>
  <si>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</si>
  <si>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</si>
  <si>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</si>
  <si>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</si>
  <si>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</si>
  <si>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</si>
  <si>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</si>
  <si>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</si>
  <si>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</si>
  <si>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</si>
  <si>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</si>
  <si>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</si>
  <si>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</si>
  <si>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</si>
  <si>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</si>
  <si>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</si>
  <si>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</si>
  <si>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</si>
  <si>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</si>
  <si>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</si>
  <si>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</si>
  <si>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</si>
  <si>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</si>
  <si>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</si>
  <si>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</si>
  <si>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</si>
  <si>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</si>
  <si>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</si>
  <si>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</si>
  <si>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</si>
  <si>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</si>
  <si>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</si>
  <si>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</si>
  <si>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</si>
  <si>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</si>
  <si>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</si>
  <si>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</si>
  <si>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</si>
  <si>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</si>
  <si>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</si>
  <si>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</si>
  <si>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</si>
  <si>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</si>
  <si>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</si>
  <si>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</si>
  <si>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</si>
  <si>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</si>
  <si>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</si>
  <si>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</si>
  <si>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</si>
  <si>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</si>
  <si>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</si>
  <si>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</si>
  <si>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</si>
  <si>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</si>
  <si>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</si>
  <si>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</si>
  <si>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</si>
  <si>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</si>
  <si>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</si>
  <si>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</si>
  <si>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</si>
  <si>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</si>
  <si>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</si>
  <si>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</si>
  <si>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</si>
  <si>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</si>
  <si>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</si>
  <si>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</si>
  <si>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</si>
  <si>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</si>
  <si>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</si>
  <si>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</si>
  <si>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</si>
  <si>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</si>
  <si>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</si>
  <si>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</si>
  <si>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</si>
  <si>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</si>
  <si>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</si>
  <si>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</si>
  <si>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</si>
  <si>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</si>
  <si>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</si>
  <si>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</si>
  <si>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</si>
  <si>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</si>
  <si>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</si>
  <si>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</si>
  <si>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</si>
  <si>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</si>
  <si>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</si>
  <si>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</si>
  <si>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</si>
  <si>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</si>
  <si>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</si>
  <si>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</si>
  <si>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</si>
  <si>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</si>
  <si>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</si>
  <si>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</si>
  <si>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</si>
  <si>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</si>
  <si>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</si>
  <si>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</si>
  <si>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</si>
  <si>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</si>
  <si>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</si>
  <si>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</si>
  <si>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</si>
  <si>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</si>
  <si>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</si>
  <si>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</si>
  <si>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</si>
  <si>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</si>
  <si>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</si>
  <si>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</si>
  <si>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</si>
  <si>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</si>
  <si>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</si>
  <si>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</si>
  <si>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</si>
  <si>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</si>
  <si>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</si>
  <si>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</si>
  <si>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</si>
  <si>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</si>
  <si>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</si>
  <si>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</si>
  <si>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</si>
  <si>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</si>
  <si>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</si>
  <si>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</si>
  <si>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</si>
  <si>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</si>
  <si>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</si>
  <si>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</si>
  <si>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</si>
  <si>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</si>
  <si>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</si>
  <si>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</si>
  <si>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</si>
  <si>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</si>
  <si>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</si>
  <si>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</si>
  <si>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</si>
  <si>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</si>
  <si>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</si>
  <si>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</si>
  <si>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</si>
  <si>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</si>
  <si>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</si>
  <si>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</si>
  <si>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</si>
  <si>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</si>
  <si>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</si>
  <si>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</si>
  <si>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</si>
  <si>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</si>
  <si>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</si>
  <si>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</si>
  <si>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</si>
  <si>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</si>
  <si>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</si>
  <si>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</si>
  <si>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</si>
  <si>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</si>
  <si>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</si>
  <si>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</si>
  <si>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</si>
  <si>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</si>
  <si>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</si>
  <si>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</si>
  <si>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</si>
  <si>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</si>
  <si>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</si>
  <si>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</si>
  <si>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</si>
  <si>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</si>
  <si>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</si>
  <si>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</si>
  <si>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</si>
  <si>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</si>
  <si>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</si>
  <si>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</si>
  <si>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</si>
  <si>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</si>
  <si>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</si>
  <si>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</si>
  <si>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</si>
  <si>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</si>
  <si>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</si>
  <si>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</si>
  <si>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</si>
  <si>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</si>
  <si>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</si>
  <si>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</si>
  <si>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</si>
  <si>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</si>
  <si>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</si>
  <si>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</si>
  <si>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</si>
  <si>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</si>
  <si>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</si>
  <si>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</si>
  <si>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</si>
  <si>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</si>
  <si>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</si>
  <si>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</si>
  <si>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</si>
  <si>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</si>
  <si>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</si>
  <si>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</si>
  <si>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</si>
  <si>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</si>
  <si>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</si>
  <si>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</si>
  <si>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</si>
  <si>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</si>
  <si>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</si>
  <si>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</si>
  <si>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</si>
  <si>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</si>
  <si>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</si>
  <si>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</si>
  <si>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</si>
  <si>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</si>
  <si>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</si>
  <si>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</si>
  <si>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</si>
  <si>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</si>
  <si>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</si>
  <si>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</si>
  <si>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</si>
  <si>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</si>
  <si>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</si>
  <si>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</si>
  <si>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</si>
  <si>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</si>
  <si>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</si>
  <si>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</si>
  <si>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</si>
  <si>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</si>
  <si>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</si>
  <si>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</si>
  <si>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</si>
  <si>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</si>
  <si>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</si>
  <si>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</si>
  <si>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</si>
  <si>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</si>
  <si>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</si>
  <si>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</si>
  <si>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</si>
  <si>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</si>
  <si>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</si>
  <si>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</si>
  <si>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</si>
  <si>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</si>
  <si>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</si>
  <si>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</si>
  <si>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</si>
  <si>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</si>
  <si>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</si>
  <si>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</si>
  <si>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</si>
  <si>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</si>
  <si>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</si>
  <si>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</si>
  <si>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</si>
  <si>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</si>
  <si>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</si>
  <si>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</si>
  <si>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</si>
  <si>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</si>
  <si>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</si>
  <si>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</si>
  <si>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</si>
  <si>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</si>
  <si>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</si>
  <si>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</si>
  <si>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</si>
  <si>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</si>
  <si>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</si>
  <si>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</si>
  <si>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</si>
  <si>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</si>
  <si>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</si>
  <si>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</si>
  <si>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</si>
  <si>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</si>
  <si>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</si>
  <si>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</si>
  <si>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</si>
  <si>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</si>
  <si>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</si>
  <si>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</si>
  <si>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</si>
  <si>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</si>
  <si>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</si>
  <si>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</si>
  <si>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</si>
  <si>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</si>
  <si>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</si>
  <si>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</si>
  <si>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</si>
  <si>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</si>
  <si>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</si>
  <si>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</si>
  <si>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</si>
  <si>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</si>
  <si>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</si>
  <si>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</si>
  <si>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</si>
  <si>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</si>
  <si>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</si>
  <si>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</si>
  <si>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</si>
  <si>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</si>
  <si>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</si>
  <si>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</si>
  <si>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</si>
  <si>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</si>
  <si>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</si>
  <si>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</si>
  <si>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</si>
  <si>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</si>
  <si>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</si>
  <si>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</si>
  <si>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</si>
  <si>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</si>
  <si>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</si>
  <si>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</si>
  <si>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</si>
  <si>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</si>
  <si>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</si>
  <si>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</si>
  <si>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</si>
  <si>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</si>
  <si>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</si>
  <si>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</si>
  <si>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</si>
  <si>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</si>
  <si>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</si>
  <si>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</si>
  <si>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</si>
  <si>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</si>
  <si>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</si>
  <si>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</si>
  <si>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</si>
  <si>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</si>
  <si>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</si>
  <si>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</si>
  <si>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</si>
  <si>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</si>
  <si>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</si>
  <si>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</si>
  <si>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</si>
  <si>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</si>
  <si>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</si>
  <si>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</si>
  <si>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</si>
  <si>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</si>
  <si>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</si>
  <si>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</si>
  <si>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</si>
  <si>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</si>
  <si>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</si>
  <si>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</si>
  <si>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</si>
  <si>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</si>
  <si>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</si>
  <si>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</si>
  <si>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</si>
  <si>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</si>
  <si>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</si>
  <si>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</si>
  <si>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</si>
  <si>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</si>
  <si>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</si>
  <si>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</si>
  <si>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</si>
  <si>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</si>
  <si>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</si>
  <si>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</si>
  <si>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</si>
  <si>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</si>
  <si>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</si>
  <si>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</si>
  <si>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</si>
  <si>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</si>
  <si>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</si>
  <si>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</si>
  <si>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</si>
  <si>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</si>
  <si>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</si>
  <si>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</si>
  <si>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</si>
  <si>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</si>
  <si>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</si>
  <si>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</si>
  <si>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</si>
  <si>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</si>
  <si>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</si>
  <si>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</si>
  <si>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</si>
  <si>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</si>
  <si>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</si>
  <si>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</si>
  <si>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</si>
  <si>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</si>
  <si>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</si>
  <si>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</si>
  <si>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</si>
  <si>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</si>
  <si>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</si>
  <si>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</si>
  <si>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</si>
  <si>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</si>
  <si>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</si>
  <si>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</si>
  <si>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</si>
  <si>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</si>
  <si>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</si>
  <si>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</si>
  <si>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</si>
  <si>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</si>
  <si>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</si>
  <si>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</si>
  <si>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</si>
  <si>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</si>
  <si>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</si>
  <si>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</si>
  <si>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</si>
  <si>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</si>
  <si>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</si>
  <si>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</si>
  <si>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</si>
  <si>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</si>
  <si>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</si>
  <si>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</si>
  <si>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</si>
  <si>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</si>
  <si>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</si>
  <si>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</si>
  <si>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</si>
  <si>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</si>
  <si>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</si>
  <si>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</si>
  <si>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</si>
  <si>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</si>
  <si>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</si>
  <si>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</si>
  <si>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</si>
  <si>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</si>
  <si>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</si>
  <si>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</si>
  <si>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</si>
  <si>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</si>
  <si>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</si>
  <si>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</si>
  <si>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</si>
  <si>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</si>
  <si>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</si>
  <si>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</si>
  <si>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</si>
  <si>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</si>
  <si>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</si>
  <si>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</si>
  <si>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</si>
  <si>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</si>
  <si>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</si>
  <si>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</si>
  <si>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</si>
  <si>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</si>
  <si>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</si>
  <si>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</si>
  <si>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</si>
  <si>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</si>
  <si>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</si>
  <si>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</si>
  <si>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</si>
  <si>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</si>
  <si>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</si>
  <si>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</si>
  <si>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</si>
  <si>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</si>
  <si>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</si>
  <si>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</si>
  <si>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</si>
  <si>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</si>
  <si>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</si>
  <si>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</si>
  <si>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</si>
  <si>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</si>
  <si>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</si>
  <si>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</si>
  <si>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</si>
  <si>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</si>
  <si>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</si>
  <si>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</si>
  <si>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</si>
  <si>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</si>
  <si>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</si>
  <si>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</si>
  <si>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</si>
  <si>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</si>
  <si>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</si>
  <si>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</si>
  <si>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</si>
  <si>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</si>
  <si>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</si>
  <si>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</si>
  <si>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</si>
  <si>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</si>
  <si>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</si>
  <si>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</si>
  <si>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</si>
  <si>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</si>
  <si>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</si>
  <si>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</si>
  <si>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</si>
  <si>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</si>
  <si>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</si>
  <si>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</si>
  <si>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</si>
  <si>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</si>
  <si>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</si>
  <si>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</si>
  <si>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</si>
  <si>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</si>
  <si>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</si>
  <si>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</si>
  <si>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</si>
  <si>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</si>
  <si>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</si>
  <si>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</si>
  <si>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</si>
  <si>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</si>
  <si>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</si>
  <si>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</si>
  <si>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</si>
  <si>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</si>
  <si>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</si>
  <si>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</si>
  <si>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</si>
  <si>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</si>
  <si>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</si>
  <si>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</si>
  <si>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</si>
  <si>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</si>
  <si>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</si>
  <si>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</si>
  <si>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</si>
  <si>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</si>
  <si>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</si>
  <si>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</si>
  <si>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</si>
  <si>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</si>
  <si>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</si>
  <si>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</si>
  <si>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</si>
  <si>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</si>
  <si>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</si>
  <si>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</si>
  <si>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</si>
  <si>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</si>
  <si>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</si>
  <si>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</si>
  <si>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</si>
  <si>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</si>
  <si>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</si>
  <si>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</si>
  <si>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</si>
  <si>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</si>
  <si>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</si>
  <si>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</si>
  <si>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</si>
  <si>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</si>
  <si>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</si>
  <si>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</si>
  <si>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</si>
  <si>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</si>
  <si>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</si>
  <si>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</si>
  <si>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</si>
  <si>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</si>
  <si>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</si>
  <si>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</si>
  <si>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</si>
  <si>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</si>
  <si>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</si>
  <si>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</si>
  <si>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</si>
  <si>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</si>
  <si>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</si>
  <si>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</si>
  <si>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</si>
  <si>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</si>
  <si>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</si>
  <si>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</si>
  <si>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</si>
  <si>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</si>
  <si>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</si>
  <si>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</si>
  <si>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</si>
  <si>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</si>
  <si>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</si>
  <si>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</si>
  <si>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</si>
  <si>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</si>
  <si>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</si>
  <si>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</si>
  <si>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</si>
  <si>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</si>
  <si>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</si>
  <si>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</si>
  <si>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</si>
  <si>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</si>
  <si>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</si>
  <si>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</si>
  <si>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</si>
  <si>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</si>
  <si>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</si>
  <si>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</si>
  <si>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</si>
  <si>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</si>
  <si>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</si>
  <si>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</si>
  <si>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</si>
  <si>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</si>
  <si>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</si>
  <si>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</si>
  <si>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</si>
  <si>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</si>
  <si>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</si>
  <si>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</si>
  <si>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</si>
  <si>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</si>
  <si>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</si>
  <si>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</si>
  <si>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</si>
  <si>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</si>
  <si>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</si>
  <si>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</si>
  <si>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</si>
  <si>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</si>
  <si>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</si>
  <si>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</si>
  <si>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</si>
  <si>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</si>
  <si>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</si>
  <si>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</si>
  <si>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</si>
  <si>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</si>
  <si>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</si>
  <si>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</si>
  <si>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</si>
  <si>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</si>
  <si>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</si>
  <si>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</si>
  <si>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</si>
  <si>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</si>
  <si>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</si>
  <si>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</si>
  <si>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</si>
  <si>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</si>
  <si>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</si>
  <si>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</si>
  <si>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</si>
  <si>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</si>
  <si>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</si>
  <si>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</si>
  <si>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</si>
  <si>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</si>
  <si>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</si>
  <si>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</si>
  <si>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</si>
  <si>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</si>
  <si>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</si>
  <si>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</si>
  <si>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</si>
  <si>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</si>
  <si>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</si>
  <si>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</si>
  <si>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</si>
  <si>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</si>
  <si>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</si>
  <si>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</si>
  <si>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</si>
  <si>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</si>
  <si>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</si>
  <si>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</si>
  <si>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</si>
  <si>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</si>
  <si>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</si>
  <si>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</si>
  <si>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</si>
  <si>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</si>
  <si>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</si>
  <si>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</si>
  <si>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</si>
  <si>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</si>
  <si>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</si>
  <si>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</si>
  <si>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</si>
  <si>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</si>
  <si>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</si>
  <si>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</si>
  <si>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</si>
  <si>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</si>
  <si>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</si>
  <si>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</si>
  <si>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</si>
  <si>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</si>
  <si>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</si>
  <si>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</si>
  <si>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</si>
  <si>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</si>
  <si>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</si>
  <si>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</si>
  <si>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</si>
  <si>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</si>
  <si>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</si>
  <si>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</si>
  <si>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</si>
  <si>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</si>
  <si>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</si>
  <si>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</si>
  <si>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</si>
  <si>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</si>
  <si>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</si>
  <si>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</si>
  <si>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</si>
  <si>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</si>
  <si>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</si>
  <si>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</si>
  <si>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</si>
  <si>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</si>
  <si>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</si>
  <si>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</si>
  <si>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</si>
  <si>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</si>
  <si>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</si>
  <si>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</si>
  <si>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</si>
  <si>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</si>
  <si>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</si>
  <si>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</si>
  <si>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</si>
  <si>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</si>
  <si>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</si>
  <si>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</si>
  <si>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</si>
  <si>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</si>
  <si>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</si>
  <si>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</si>
  <si>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</si>
  <si>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</si>
  <si>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</si>
  <si>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</si>
  <si>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</si>
  <si>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</si>
  <si>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</si>
  <si>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</si>
  <si>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</si>
  <si>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</si>
  <si>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</si>
  <si>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</si>
  <si>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</si>
  <si>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</si>
  <si>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</si>
  <si>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</si>
  <si>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</si>
  <si>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</si>
  <si>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</si>
  <si>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</si>
  <si>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</si>
  <si>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</si>
  <si>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</si>
  <si>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</si>
  <si>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</si>
  <si>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</si>
  <si>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</si>
  <si>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</si>
  <si>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</si>
  <si>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</si>
  <si>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</si>
  <si>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</si>
  <si>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</si>
  <si>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</si>
  <si>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</si>
  <si>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</si>
  <si>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</si>
  <si>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</si>
  <si>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</si>
  <si>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</si>
  <si>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</si>
  <si>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</si>
  <si>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</si>
  <si>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</si>
  <si>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</si>
  <si>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</si>
  <si>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</si>
  <si>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</si>
  <si>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</si>
  <si>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</si>
  <si>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</si>
  <si>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</si>
  <si>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</si>
  <si>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</si>
  <si>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</si>
  <si>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</si>
  <si>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</si>
  <si>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</si>
  <si>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</si>
  <si>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</si>
  <si>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</si>
  <si>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</si>
  <si>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</si>
  <si>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</si>
  <si>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</si>
  <si>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</si>
  <si>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</si>
  <si>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</si>
  <si>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</si>
  <si>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</si>
  <si>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</si>
  <si>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</si>
  <si>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</si>
  <si>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</si>
  <si>
    <t>R&amp;R Mineral Purchases</t>
  </si>
  <si>
    <t>Mishaun: ORRI in tract at 2 different depths</t>
  </si>
  <si>
    <t>S/2 Section 21, T16S-R37E, N.M.P.M., Lea County, New Mexico
SURFACE TO THE BASE OF THE ATOKA FORMATION</t>
  </si>
  <si>
    <t>S/2 Section 21, T16S-R37E, N.M.P.M., Lea County, New Mexico
BELOW THE BASE OF THE ATOKA FORMATION</t>
  </si>
  <si>
    <t>300 acres of land, more or less, being a part of the
Northwest Quarter of the Peter D. Moyer Survey, A-303,
Newton County, Texas, and being the same land more
particularly described as follows: Beginning at the Northwest corner of the Peter D. Moyer Survey, A-303;
Thence South 1297.9 varas to a stake; Thence East 1305
varas to a point in the West line of a tract conveyed by
Peter D. Moyer to Sarah Jane Frazier; Thence North
1297.9 varas to the North line of said Survey; Thence
West 1305 varas to the point of beginning.</t>
  </si>
  <si>
    <t>Mishaun:  See plat in the package folder for plotting this lease - mineral percentage ownership is unknown</t>
  </si>
  <si>
    <t>512.72 acres of land, more or less, in the William Massey Survey, A-342, and the William Birch Survey, A-74, Montgomery County, Texas, being more particularly described in Deed dated July 2, 1971, from William H. Craig, Trustee to Texaco Inc., recorded in Volume 742,
Page 872, Deed Records of said County.</t>
  </si>
  <si>
    <t>64.18 acres of land, more or less, in the John Bevil Headright League, A-2,
Jasper County, Texas, being the same land described in Deed dated
November 18, 1944, from The Texas Pipeline Company to The Texas
Company, recorded in Volume 82, Page 503, Deed Records of said County.</t>
  </si>
  <si>
    <t>Mishaun:  See plat in the package folder for plotting this lease</t>
  </si>
  <si>
    <t>257.62 acres of land, more or less, being Lots 1 to 26 inclusive, Lots 39 to 44
inclusive, Lots 48 to 63 inclusive and Lots 45 to 47 inclusive, all in Block 5 of
Schwind and Maher's Subdivision of Ward Lands West of Francitas Farms,
according to plat of said Subdivision recorded in plat record Volume 1, Page
22, in the Office of County Clerk of Jackson County, Texas.</t>
  </si>
  <si>
    <t>3200 acres of land, more or less, being all of the following Surveys: the S.M.&amp;
S. Survey, A-1932, the H.&amp; O.B.R.R. Co. Survey, A-2232, the J. Poitevent
Survey, A-2597, the H.&amp; O.B.R.R. Co. Survey, A-1397, and the H. &amp; O.B.R.R.
Co. Survey, A-1399, Webb County, Texas, said land being more particularly
described in Deed dated July 10, 1924, from R. F. Duggan to Associated Oil
Company, recorded in Volume 91, Page 458, Deed Records of said County,
reference being made to said Deed for descriptive purposes only.</t>
  </si>
  <si>
    <t>30 acres of land, more or less, being all of the Claiborne Hughes Survey, No.
262, A-1493, Webb County, Texas.</t>
  </si>
  <si>
    <t>1577.4 acres of land, more or less, Jared Groce Two League Survey, A-30,
and the John Irons League, A-39, Waller County, Texas, being the same land
described in Deed dated January 29, 1935, from Employers Reinsurance
Corporation to W. N. Blanton et al, recorded in Volume 66, Page 129, Deed
Records of said County.</t>
  </si>
  <si>
    <t>0.43 acre of land, more or less, in the Wm. R. Roberts Survey, A-1457,
Nueces County, Texas, and being the same land described in Deed dated
June 14, 1911, from Wm. R. Roberts to The Texas Company, recorded in
Volume 73, Page 169, Deed Records of said County.</t>
  </si>
  <si>
    <t>80 acres of land, more or less, being the W/2 of the NW/4 of Section 131 of the
George H. Paul Subdivision of the Driscoll Ranch, as shown by map thereof
recorded in Volume A, Page 81, of the Map Records, Nueces County, Texas.</t>
  </si>
  <si>
    <t>176 acres of land, more or less, in the Walter F. Hamilton League, A-52, Fayette County, Texas, being of Lots or tracts numbered 86, 87, 88, and 89, and that portion of lots or tracts. numbered 85 and 90, lying west of the old S.A &amp; A.P. R.R.  line, (now S.P.R.R. line), said lots or tracts of land beingshown on map or plat of said Hamilton League, recorded in
Book Y, Page 500, Deed Records said County.</t>
  </si>
  <si>
    <t>Anish:  Copied descriptions and NMA from Leasehold description. (No plat on record)</t>
  </si>
  <si>
    <t>T14N R15: 1) 100 acres in NE/4 of Section 15; 2) 16.35 acres in S/2 and NW/4.</t>
  </si>
  <si>
    <t>Anish: Reference to 29 different tracts- will take a long time to complete this package</t>
  </si>
  <si>
    <t>Anish:  Copied descriptions from deed and assignment. NMA from Lease Information. (No plat on record)</t>
  </si>
  <si>
    <t>This property is situated in the Joseph Black League in Bastrop County, Texas and is described in that certain Deed and Assignment from Shell Oil Company to Shell Western E&amp;P Inc., dated April 22, 1988, which recorded in Book 551 at Page 652 of the Public Records of Bastrop County, Texas as follows: BEGINNING at Northwest corner of the Twin Oaks Cemetery (Kellermeier Church and Graveyard Tract); THENCE, with fenceline N 44 deg. 30'W, 1929.15' to a corner fence post for Northwest corner hereof; THENCE, with fenceline N 30 deg. 10' E, 3772.99' to a corner fence post for Northeast corner hereof; THENCE, with fenceline S 45 deg. 30' E, 3308.23 1 to a corner fence post for Southeast corner hereof; THENCE, with fenceline ~ 44 deg. 75' W, 3490.99' to corner fence post; THENCE, with fenceline along aforementioned church and grave yard tract N 44 deg. 30' E, 416.37' to a corner fence post; THENCE, with fence1ine S 44 deg. 57'W, 206.48' to PLACE OF BEGINNING.</t>
  </si>
  <si>
    <t>Anish:  Copied descriptions from mineral deed. NMA copied from spreadsheet. (See plats in the package folder for plotting this lease)</t>
  </si>
  <si>
    <t>74.61 acres of land, more or less, in the Thomas. W. Grayson League, A-196, being the same land described in Deed dated July 11, 1919, from R. E. Breeding to The Texas Company, recorded in Volume 156, Page 258, Deed Records, Brazoria County, Texas.</t>
  </si>
  <si>
    <t>100 acres of land, more or less, in the Ira Ingram Survey, A-49, Matagorda County, Texas, and being the same land more particularly described in Deed dated September 20, 1916, from J.C. Wood et al to Producers Oil Company, recorded in Volume 49, Page 537, Deed Records of said County.</t>
  </si>
  <si>
    <t>700 acres of land, more or less, in the Jose Maria Carrubias League, A-9, and the James Reynolds Grant, A-101, Victoria County, Texas, being the same land described in Deed dated July 31, 1935, from Adolph Fetters et ux to The Texas Company, recorded in Volume 150, Page 83, Deed Records of said County.</t>
  </si>
  <si>
    <t>35.5 acres of land, more or less, in the John Hughes Survey, A-182, Victoria County, Texas, being the same described in deed executed by Charles F. Starr et ux in favor of J. W. Neal et ux under date of August 23, 1924, recorded in Volume 107, Page 212, Deed Records of said County.</t>
  </si>
  <si>
    <t>1.32 acres of land, more or less, partly in Farm Lot 2 and partly in Farm Lot 3, Block 3, Range 4, East Above Town, in the Original Four League Grant to the Town of Victoria, Victoria County, Texas, being the same land described in Deed dated May 25, 1982 from Crossroads Investment Co. to Getty Oil Company, recorded in Volume 1149, Page 690, Deed Records of said County.</t>
  </si>
  <si>
    <t>2000 acres of land, more or less, located in the N. Tatman Lge., A-631, Brice Wheat Sur., A-658, Robert Conn Sur., A-171, R. White Sur., A-656, G. W. Pullen Sur., A-512, B. Bentley Sur., A-86, Porter Green Sur., A-918, M. Granger Sur., A-285, E. B. Grissum Sur., A-303, J. C. Robertson Sur., A-551, Jno. Works Sur., A-684, W. Phelps Sur., A-264, T. Ard Sur., A-52, J. R. Jordan Sur., A-768, Porter Green Sur., A-961, C. C. Young Sur., A-972, l&amp;GNRR Sur., A-720, Tyler County, Texas, being the same land described in seventeen (17) tracts in Mineral Deed dated August 27, 1930, from J.B. Reid et ux to Mineral Investing Corporation, recorded in Volume 64, Page 443, Deed Records of said County.</t>
  </si>
  <si>
    <t>Anish:  Copied descriptions from mineral deed. NMA copied from spreadsheet. (See plat in the package folder for plotting this lease)</t>
  </si>
  <si>
    <t>50 acres of land, more or less, in the J. J. Pemberton League, A-502, Tyler County, Texas, being the same land described in Mineral Deed dated October 10, 1932, from D. D. Ford to Simms Oil Company, recorded in Volume 71, Page 354, Deed records in said County.</t>
  </si>
  <si>
    <t>2 acres of land, more or less, being a part of the SE/4 of the SE/4 of Section No. 29 of the Geo. H. Paul Subdivision of the J. J. Welder Ranch as shown on a plat or map of said Subdivision known as "Map A", recorded in Book 2, Page 12, Map Records of San Patricio County, Texas, and being more particularly described in Mineral Deed dated May 2, 1939, from E.T. Gillett et ux to Seaboard Oil Company, recorded in Volume 34, Page 101, Oil and Gas Lease records of said County.</t>
  </si>
  <si>
    <t>204.63 acres of land, more or less, in the John Smith Survey, A-244, and the S. S. Gilette Survey, A-133, being Lot 6 of 104.63 acres and Lot 17 containing 100 acres of the Roos Brothers Subdivision of the Anna S. Taft Lands, as platted in Volume 1, Page 26, Map Records of San Patricio County, Texas.</t>
  </si>
  <si>
    <t>__</t>
  </si>
  <si>
    <t>Anish: Multiple reference to assignments leases, wells and ORRI - it will take time to complete this package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</si>
</sst>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0000]#,##0.00"/>
    <numFmt numFmtId="165" formatCode="0.00000000"/>
  </numFmts>
  <fonts count="12" x14ac:knownFonts="1">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
      <b/>
      <u/>
      <sz val="28"/>
      <name val="Calibri"/>
    </font>
  </fonts>
  <fills count="14">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
      <patternFill patternType="solid">
        <fgColor theme="6" tint="0.39997558519241921"/>
        <bgColor theme="4" tint="0.79998168889431442"/>
      </patternFill>
    </fill>
    <fill>
      <patternFill patternType="solid">
        <fgColor theme="6" tint="0.39997558519241921"/>
        <bgColor theme="4" tint="0.59999389629810485"/>
      </patternFill>
    </fill>
    <fill>
      <patternFill patternType="solid">
        <fgColor theme="0" tint="-4.9989318521683403E-2"/>
        <bgColor theme="4" tint="0.59999389629810485"/>
      </patternFill>
    </fill>
    <fill>
      <patternFill patternType="solid">
        <fgColor theme="0" tint="-4.9989318521683403E-2"/>
        <bgColor theme="4" tint="0.79998168889431442"/>
      </patternFill>
    </fill>
    <fill>
      <patternFill patternType="solid">
        <fgColor theme="0" tint="-4.9989318521683403E-2"/>
        <bgColor indexed="64"/>
      </patternFill>
    </fill>
    <fill>
      <patternFill patternType="solid">
        <fgColor theme="0" tint="-4.9989318521683403E-2"/>
        <bgColor theme="4"/>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2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3">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4" borderId="16" xfId="0" applyNumberFormat="1" applyFont="1" applyFill="1" applyBorder="1" applyAlignment="1">
      <alignment horizontal="center" wrapText="1"/>
    </xf>
    <xf numFmtId="0" fontId="5" fillId="4" borderId="17" xfId="0" applyFont="1" applyFill="1" applyBorder="1" applyAlignment="1">
      <alignment horizontal="left" wrapText="1"/>
    </xf>
    <xf numFmtId="164" fontId="5" fillId="4" borderId="17" xfId="0" applyNumberFormat="1" applyFont="1" applyFill="1" applyBorder="1" applyAlignment="1">
      <alignment horizontal="center" wrapText="1"/>
    </xf>
    <xf numFmtId="0" fontId="5" fillId="4" borderId="17" xfId="0" applyFont="1" applyFill="1" applyBorder="1" applyAlignment="1">
      <alignment horizontal="center" wrapText="1"/>
    </xf>
    <xf numFmtId="0" fontId="5" fillId="4" borderId="18" xfId="0" applyFont="1" applyFill="1" applyBorder="1" applyAlignment="1">
      <alignment horizontal="center" wrapText="1"/>
    </xf>
    <xf numFmtId="0" fontId="5" fillId="4" borderId="17" xfId="0" applyFont="1" applyFill="1" applyBorder="1" applyAlignment="1">
      <alignment wrapText="1"/>
    </xf>
    <xf numFmtId="2" fontId="5" fillId="4" borderId="17" xfId="0" applyNumberFormat="1" applyFont="1" applyFill="1" applyBorder="1" applyAlignment="1">
      <alignment wrapText="1"/>
    </xf>
    <xf numFmtId="0" fontId="5" fillId="4" borderId="19"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5" fillId="7" borderId="5" xfId="0" applyFont="1" applyFill="1" applyBorder="1" applyAlignment="1">
      <alignment wrapText="1"/>
    </xf>
    <xf numFmtId="0" fontId="5" fillId="7" borderId="8" xfId="0" applyFont="1" applyFill="1" applyBorder="1" applyAlignment="1">
      <alignment wrapText="1"/>
    </xf>
    <xf numFmtId="1" fontId="5" fillId="6" borderId="20" xfId="0" applyNumberFormat="1" applyFont="1" applyFill="1" applyBorder="1" applyAlignment="1">
      <alignment horizontal="center" wrapText="1"/>
    </xf>
    <xf numFmtId="1" fontId="5" fillId="7" borderId="6" xfId="0" applyNumberFormat="1" applyFont="1" applyFill="1" applyBorder="1" applyAlignment="1">
      <alignment horizontal="center" wrapText="1"/>
    </xf>
    <xf numFmtId="1" fontId="5" fillId="6" borderId="6" xfId="0" applyNumberFormat="1" applyFont="1" applyFill="1" applyBorder="1" applyAlignment="1">
      <alignment horizontal="center" wrapText="1"/>
    </xf>
    <xf numFmtId="1" fontId="5" fillId="8" borderId="6" xfId="0" applyNumberFormat="1" applyFont="1" applyFill="1" applyBorder="1" applyAlignment="1">
      <alignment horizontal="center" wrapText="1"/>
    </xf>
    <xf numFmtId="1" fontId="5" fillId="9" borderId="6" xfId="0" applyNumberFormat="1" applyFont="1" applyFill="1" applyBorder="1" applyAlignment="1">
      <alignment horizontal="center" wrapText="1"/>
    </xf>
    <xf numFmtId="0" fontId="5" fillId="10" borderId="5" xfId="0" applyFont="1" applyFill="1" applyBorder="1" applyAlignment="1">
      <alignment wrapText="1"/>
    </xf>
    <xf numFmtId="0" fontId="5" fillId="11" borderId="5" xfId="0" applyFont="1" applyFill="1" applyBorder="1" applyAlignment="1">
      <alignment wrapText="1"/>
    </xf>
    <xf numFmtId="0" fontId="5" fillId="11" borderId="13" xfId="0" applyFont="1" applyFill="1" applyBorder="1" applyAlignment="1">
      <alignment wrapText="1"/>
    </xf>
    <xf numFmtId="0" fontId="5" fillId="10" borderId="21" xfId="0" applyFont="1" applyFill="1" applyBorder="1" applyAlignment="1">
      <alignment wrapText="1"/>
    </xf>
    <xf numFmtId="0" fontId="5" fillId="10" borderId="25" xfId="0" applyFont="1" applyFill="1" applyBorder="1" applyAlignment="1">
      <alignment wrapText="1"/>
    </xf>
    <xf numFmtId="0" fontId="5" fillId="11" borderId="17" xfId="0" applyFont="1" applyFill="1" applyBorder="1" applyAlignment="1">
      <alignment wrapText="1"/>
    </xf>
    <xf numFmtId="0" fontId="5" fillId="12" borderId="5" xfId="0" applyFont="1" applyFill="1" applyBorder="1" applyAlignment="1">
      <alignment wrapText="1"/>
    </xf>
    <xf numFmtId="0" fontId="7" fillId="13" borderId="10" xfId="0" applyFont="1" applyFill="1" applyBorder="1"/>
    <xf numFmtId="1" fontId="5" fillId="9" borderId="6" xfId="0" applyNumberFormat="1" applyFont="1" applyFill="1" applyBorder="1" applyAlignment="1">
      <alignment horizontal="center" vertical="center" wrapText="1"/>
    </xf>
    <xf numFmtId="0" fontId="5" fillId="0" borderId="5" xfId="0" applyFont="1" applyFill="1" applyBorder="1" applyAlignment="1">
      <alignment horizontal="left" wrapText="1"/>
    </xf>
    <xf numFmtId="164" fontId="5" fillId="0" borderId="5" xfId="0" applyNumberFormat="1" applyFont="1" applyFill="1" applyBorder="1" applyAlignment="1">
      <alignment horizontal="center" wrapText="1"/>
    </xf>
    <xf numFmtId="0" fontId="5" fillId="0" borderId="5" xfId="0" applyFont="1" applyFill="1" applyBorder="1" applyAlignment="1">
      <alignment horizontal="center" wrapText="1"/>
    </xf>
    <xf numFmtId="0" fontId="5" fillId="0" borderId="7" xfId="0" applyFont="1" applyFill="1" applyBorder="1" applyAlignment="1">
      <alignment horizontal="center" wrapText="1"/>
    </xf>
    <xf numFmtId="0" fontId="5" fillId="0" borderId="5" xfId="0" applyFont="1" applyFill="1" applyBorder="1" applyAlignment="1">
      <alignment wrapText="1"/>
    </xf>
    <xf numFmtId="0" fontId="5" fillId="0" borderId="5" xfId="0" applyFont="1" applyFill="1" applyBorder="1" applyAlignment="1">
      <alignment horizontal="right" wrapText="1"/>
    </xf>
    <xf numFmtId="2" fontId="5" fillId="0" borderId="5" xfId="0" applyNumberFormat="1" applyFont="1" applyFill="1" applyBorder="1" applyAlignment="1">
      <alignment wrapText="1"/>
    </xf>
    <xf numFmtId="0" fontId="5" fillId="0" borderId="5" xfId="0" applyFont="1" applyFill="1" applyBorder="1" applyAlignment="1">
      <alignment vertical="center" wrapText="1"/>
    </xf>
    <xf numFmtId="0" fontId="5" fillId="0" borderId="8" xfId="0" applyFont="1" applyFill="1" applyBorder="1" applyAlignment="1">
      <alignment wrapText="1"/>
    </xf>
    <xf numFmtId="0" fontId="5" fillId="0" borderId="5" xfId="0" applyFont="1" applyFill="1" applyBorder="1" applyAlignment="1">
      <alignment horizontal="left" vertical="center" wrapText="1"/>
    </xf>
    <xf numFmtId="164" fontId="5" fillId="0" borderId="5"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2" fontId="5" fillId="0" borderId="5" xfId="0" applyNumberFormat="1" applyFont="1" applyFill="1" applyBorder="1" applyAlignment="1">
      <alignment vertical="center" wrapText="1"/>
    </xf>
    <xf numFmtId="0" fontId="5" fillId="0" borderId="8" xfId="0" applyFont="1" applyFill="1" applyBorder="1" applyAlignment="1">
      <alignment vertical="center" wrapText="1"/>
    </xf>
    <xf numFmtId="0" fontId="5" fillId="2" borderId="5" xfId="0" applyFont="1" applyFill="1" applyBorder="1" applyAlignment="1">
      <alignment wrapText="1"/>
    </xf>
    <xf numFmtId="0" fontId="5" fillId="2" borderId="5" xfId="0" applyFont="1" applyFill="1" applyBorder="1" applyAlignment="1">
      <alignment horizontal="center" wrapText="1"/>
    </xf>
    <xf numFmtId="0" fontId="5" fillId="2" borderId="8" xfId="0" applyFont="1" applyFill="1" applyBorder="1" applyAlignment="1">
      <alignment wrapText="1"/>
    </xf>
    <xf numFmtId="0" fontId="11" fillId="0" borderId="0" xfId="0" applyFont="1" applyFill="1" applyBorder="1" applyAlignment="1">
      <alignment horizontal="center"/>
    </xf>
    <xf numFmtId="0" fontId="4" fillId="0" borderId="0" xfId="0" applyFont="1" applyFill="1" applyBorder="1" applyAlignment="1">
      <alignment horizontal="center"/>
    </xf>
    <xf numFmtId="0" fontId="1" fillId="2" borderId="0" xfId="0" applyFont="1" applyFill="1" applyBorder="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116">
    <dxf>
      <numFmt numFmtId="2" formatCode="0.00"/>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fill>
        <patternFill>
          <bgColor rgb="FF92D050"/>
        </patternFill>
      </fill>
    </dxf>
    <dxf>
      <fill>
        <patternFill>
          <bgColor rgb="FF92D050"/>
        </patternFill>
      </fill>
    </dxf>
    <dxf>
      <fill>
        <patternFill>
          <bgColor rgb="FF92D050"/>
        </patternFill>
      </fill>
    </dxf>
    <dxf>
      <border outline="0">
        <left style="thin">
          <color theme="0"/>
        </left>
      </border>
    </dxf>
    <dxf>
      <fill>
        <patternFill patternType="solid">
          <bgColor theme="0" tint="-4.9989318521683403E-2"/>
        </patternFill>
      </fill>
    </dxf>
    <dxf>
      <border outline="0">
        <right style="thin">
          <color theme="0"/>
        </right>
      </border>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shaun Bhakta" refreshedDate="43993.618470833331" createdVersion="4" refreshedVersion="4" minRefreshableVersion="3" recordCount="495">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B3:O132" totalsRowShown="0" headerRowDxfId="19" headerRowBorderDxfId="18">
  <autoFilter ref="B3:O132"/>
  <tableColumns count="14">
    <tableColumn id="1" name="Lot #"/>
    <tableColumn id="2" name="Name"/>
    <tableColumn id="3" name="Sale Price *"/>
    <tableColumn id="4" name="Sale Date"/>
    <tableColumn id="5" name="Conveyance"/>
    <tableColumn id="6" name="Invoice"/>
    <tableColumn id="7" name="Contains &quot;BLM&quot; Y/N"/>
    <tableColumn id="8" name="Mishaun/Anish Comments" dataDxfId="17"/>
    <tableColumn id="9" name="Plot (Y/N/Maybe)" dataDxfId="16"/>
    <tableColumn id="14" name="Tract Number" dataDxfId="15"/>
    <tableColumn id="10" name="Gross Mineral Acreage"/>
    <tableColumn id="11" name="Decimal Interest"/>
    <tableColumn id="12" name="Net Mineral Acreage" dataDxfId="0">
      <calculatedColumnFormula>Table3[[#This Row],[Gross Mineral Acreage]]*Table3[[#This Row],[Decimal Interest]]</calculatedColumnFormula>
    </tableColumn>
    <tableColumn id="13" name="Descriptio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5:L501" totalsRowCount="1" headerRowDxfId="11">
  <autoFilter ref="A5:L500">
    <filterColumn colId="4">
      <filters>
        <filter val="Data Unavailable"/>
        <filter val="Multiple Recordings"/>
        <filter val="Original to Buyer (Recorded)"/>
      </filters>
    </filterColumn>
    <filterColumn colId="6">
      <filters>
        <filter val="N"/>
      </filters>
    </filterColumn>
  </autoFilter>
  <tableColumns count="12">
    <tableColumn id="1" name="Lot #" totalsRowLabel="Total" dataDxfId="10"/>
    <tableColumn id="2" name="Name" totalsRowFunction="count"/>
    <tableColumn id="3" name="Sale Price *" dataDxfId="9"/>
    <tableColumn id="4" name="Sale Date"/>
    <tableColumn id="5" name="Conveyance" totalsRowFunction="count"/>
    <tableColumn id="6" name="Invoice" totalsRowFunction="count"/>
    <tableColumn id="7" name="Contains &quot;BLM&quot; Y/N" dataDxfId="8">
      <calculatedColumnFormula>IF(ISNUMBER(SEARCH("BLM",Table2[[#This Row],[Name]])), "Y", "N")</calculatedColumnFormula>
    </tableColumn>
    <tableColumn id="8" name="Mishaun/Anish Comments"/>
    <tableColumn id="10" name="Plot (Y/N/Maybe)" dataDxfId="7"/>
    <tableColumn id="12" name="Gross Mineral Acreage" dataDxfId="6"/>
    <tableColumn id="13" name="Decimal Interest" dataDxfId="5"/>
    <tableColumn id="11" name="Net Mineral Acreage"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2"/>
  <sheetViews>
    <sheetView tabSelected="1" zoomScale="80" zoomScaleNormal="80" zoomScalePageLayoutView="80" workbookViewId="0">
      <selection activeCell="Q9" sqref="Q9"/>
    </sheetView>
  </sheetViews>
  <sheetFormatPr baseColWidth="10" defaultColWidth="8.83203125" defaultRowHeight="14" x14ac:dyDescent="0"/>
  <cols>
    <col min="1" max="1" width="2.5" customWidth="1"/>
    <col min="2" max="2" width="9.5" customWidth="1"/>
    <col min="3" max="3" width="39.33203125" customWidth="1"/>
    <col min="4" max="4" width="14.6640625" customWidth="1"/>
    <col min="5" max="5" width="14.33203125" customWidth="1"/>
    <col min="6" max="6" width="18.5" customWidth="1"/>
    <col min="7" max="7" width="16" customWidth="1"/>
    <col min="8" max="8" width="15.83203125" customWidth="1"/>
    <col min="9" max="9" width="25.33203125" customWidth="1"/>
    <col min="10" max="10" width="19.33203125" customWidth="1"/>
    <col min="11" max="11" width="17.5" bestFit="1" customWidth="1"/>
    <col min="12" max="12" width="15.5" customWidth="1"/>
    <col min="13" max="13" width="20.83203125" customWidth="1"/>
    <col min="14" max="14" width="16.5" customWidth="1"/>
    <col min="15" max="15" width="60.33203125" customWidth="1"/>
  </cols>
  <sheetData>
    <row r="1" spans="2:15" ht="36">
      <c r="B1" s="110" t="s">
        <v>1094</v>
      </c>
      <c r="C1" s="110"/>
      <c r="D1" s="110"/>
      <c r="E1" s="110"/>
      <c r="F1" s="110"/>
      <c r="G1" s="110"/>
      <c r="H1" s="110"/>
      <c r="I1" s="110"/>
      <c r="J1" s="110"/>
      <c r="K1" s="110"/>
      <c r="L1" s="110"/>
      <c r="M1" s="110"/>
      <c r="N1" s="110"/>
      <c r="O1" s="110"/>
    </row>
    <row r="3" spans="2:15" ht="70" thickBot="1">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2:15" ht="71" thickTop="1">
      <c r="B4" s="24">
        <v>64094</v>
      </c>
      <c r="C4" s="25" t="s">
        <v>140</v>
      </c>
      <c r="D4" s="26">
        <v>8000</v>
      </c>
      <c r="E4" s="27" t="s">
        <v>141</v>
      </c>
      <c r="F4" s="27" t="s">
        <v>142</v>
      </c>
      <c r="G4" s="27" t="s">
        <v>143</v>
      </c>
      <c r="H4" s="28" t="s">
        <v>1047</v>
      </c>
      <c r="I4" s="29" t="s">
        <v>1054</v>
      </c>
      <c r="J4" s="83" t="s">
        <v>1047</v>
      </c>
      <c r="K4" s="29"/>
      <c r="L4" s="29"/>
      <c r="M4" s="29"/>
      <c r="N4" s="30">
        <f>Table3[[#This Row],[Gross Mineral Acreage]]*Table3[[#This Row],[Decimal Interest]]</f>
        <v>0</v>
      </c>
      <c r="O4" s="31"/>
    </row>
    <row r="5" spans="2:15" ht="42">
      <c r="B5" s="32">
        <v>64127</v>
      </c>
      <c r="C5" s="33" t="s">
        <v>186</v>
      </c>
      <c r="D5" s="34">
        <v>1060</v>
      </c>
      <c r="E5" s="35" t="s">
        <v>187</v>
      </c>
      <c r="F5" s="35" t="s">
        <v>188</v>
      </c>
      <c r="G5" s="35" t="s">
        <v>189</v>
      </c>
      <c r="H5" s="36" t="s">
        <v>1047</v>
      </c>
      <c r="I5" s="37" t="s">
        <v>1055</v>
      </c>
      <c r="J5" s="84" t="s">
        <v>1047</v>
      </c>
      <c r="K5" s="37"/>
      <c r="L5" s="37"/>
      <c r="M5" s="37"/>
      <c r="N5" s="38">
        <f>Table3[[#This Row],[Gross Mineral Acreage]]*Table3[[#This Row],[Decimal Interest]]</f>
        <v>0</v>
      </c>
      <c r="O5" s="39"/>
    </row>
    <row r="6" spans="2:15" ht="42">
      <c r="B6" s="24">
        <v>64126</v>
      </c>
      <c r="C6" s="25" t="s">
        <v>190</v>
      </c>
      <c r="D6" s="26">
        <v>710</v>
      </c>
      <c r="E6" s="27" t="s">
        <v>191</v>
      </c>
      <c r="F6" s="27" t="s">
        <v>188</v>
      </c>
      <c r="G6" s="27" t="s">
        <v>192</v>
      </c>
      <c r="H6" s="28" t="s">
        <v>1047</v>
      </c>
      <c r="I6" s="29" t="s">
        <v>1055</v>
      </c>
      <c r="J6" s="83" t="s">
        <v>1047</v>
      </c>
      <c r="K6" s="29"/>
      <c r="L6" s="29"/>
      <c r="M6" s="29"/>
      <c r="N6" s="30">
        <f>Table3[[#This Row],[Gross Mineral Acreage]]*Table3[[#This Row],[Decimal Interest]]</f>
        <v>0</v>
      </c>
      <c r="O6" s="31"/>
    </row>
    <row r="7" spans="2:15" ht="28">
      <c r="B7" s="32">
        <v>64113</v>
      </c>
      <c r="C7" s="33" t="s">
        <v>193</v>
      </c>
      <c r="D7" s="34">
        <v>37810</v>
      </c>
      <c r="E7" s="35" t="s">
        <v>194</v>
      </c>
      <c r="F7" s="35" t="s">
        <v>188</v>
      </c>
      <c r="G7" s="35" t="s">
        <v>195</v>
      </c>
      <c r="H7" s="36" t="s">
        <v>1047</v>
      </c>
      <c r="I7" s="37" t="s">
        <v>1055</v>
      </c>
      <c r="J7" s="84" t="s">
        <v>1047</v>
      </c>
      <c r="K7" s="37"/>
      <c r="L7" s="37"/>
      <c r="M7" s="37"/>
      <c r="N7" s="38">
        <f>Table3[[#This Row],[Gross Mineral Acreage]]*Table3[[#This Row],[Decimal Interest]]</f>
        <v>0</v>
      </c>
      <c r="O7" s="39"/>
    </row>
    <row r="8" spans="2:15" ht="42">
      <c r="B8" s="24">
        <v>39896</v>
      </c>
      <c r="C8" s="25" t="s">
        <v>196</v>
      </c>
      <c r="D8" s="26">
        <v>8000</v>
      </c>
      <c r="E8" s="27" t="s">
        <v>197</v>
      </c>
      <c r="F8" s="27" t="s">
        <v>188</v>
      </c>
      <c r="G8" s="27" t="s">
        <v>198</v>
      </c>
      <c r="H8" s="28" t="s">
        <v>1047</v>
      </c>
      <c r="I8" s="29" t="s">
        <v>1061</v>
      </c>
      <c r="J8" s="83" t="s">
        <v>1057</v>
      </c>
      <c r="K8" s="29"/>
      <c r="L8" s="29"/>
      <c r="M8" s="29"/>
      <c r="N8" s="30">
        <f>Table3[[#This Row],[Gross Mineral Acreage]]*Table3[[#This Row],[Decimal Interest]]</f>
        <v>0</v>
      </c>
      <c r="O8" s="31"/>
    </row>
    <row r="9" spans="2:15" ht="42">
      <c r="B9" s="32">
        <v>39358</v>
      </c>
      <c r="C9" s="33" t="s">
        <v>595</v>
      </c>
      <c r="D9" s="34">
        <v>240200</v>
      </c>
      <c r="E9" s="35" t="s">
        <v>596</v>
      </c>
      <c r="F9" s="35" t="s">
        <v>597</v>
      </c>
      <c r="G9" s="35" t="s">
        <v>598</v>
      </c>
      <c r="H9" s="36" t="s">
        <v>1047</v>
      </c>
      <c r="I9" s="37" t="s">
        <v>1062</v>
      </c>
      <c r="J9" s="84" t="s">
        <v>1047</v>
      </c>
      <c r="K9" s="37"/>
      <c r="L9" s="37"/>
      <c r="M9" s="37"/>
      <c r="N9" s="38">
        <f>Table3[[#This Row],[Gross Mineral Acreage]]*Table3[[#This Row],[Decimal Interest]]</f>
        <v>0</v>
      </c>
      <c r="O9" s="39"/>
    </row>
    <row r="10" spans="2:15" ht="42">
      <c r="B10" s="24">
        <v>42567</v>
      </c>
      <c r="C10" s="25" t="s">
        <v>653</v>
      </c>
      <c r="D10" s="26">
        <v>11850</v>
      </c>
      <c r="E10" s="27" t="s">
        <v>654</v>
      </c>
      <c r="F10" s="27" t="s">
        <v>188</v>
      </c>
      <c r="G10" s="27" t="s">
        <v>655</v>
      </c>
      <c r="H10" s="28" t="s">
        <v>1047</v>
      </c>
      <c r="I10" s="29" t="s">
        <v>1063</v>
      </c>
      <c r="J10" s="83" t="s">
        <v>1057</v>
      </c>
      <c r="K10" s="29"/>
      <c r="L10" s="29"/>
      <c r="M10" s="29"/>
      <c r="N10" s="30">
        <f>Table3[[#This Row],[Gross Mineral Acreage]]*Table3[[#This Row],[Decimal Interest]]</f>
        <v>0</v>
      </c>
      <c r="O10" s="31"/>
    </row>
    <row r="11" spans="2:15" ht="42">
      <c r="B11" s="40">
        <v>41381</v>
      </c>
      <c r="C11" s="41" t="s">
        <v>685</v>
      </c>
      <c r="D11" s="42">
        <v>10170</v>
      </c>
      <c r="E11" s="43" t="s">
        <v>686</v>
      </c>
      <c r="F11" s="43" t="s">
        <v>188</v>
      </c>
      <c r="G11" s="43" t="s">
        <v>687</v>
      </c>
      <c r="H11" s="44" t="s">
        <v>1047</v>
      </c>
      <c r="I11" s="45" t="s">
        <v>1065</v>
      </c>
      <c r="J11" s="85" t="s">
        <v>1048</v>
      </c>
      <c r="K11" s="45">
        <v>1</v>
      </c>
      <c r="L11" s="45">
        <v>640</v>
      </c>
      <c r="M11" s="45">
        <v>2.2247E-3</v>
      </c>
      <c r="N11" s="46">
        <f>Table3[[#This Row],[Gross Mineral Acreage]]*Table3[[#This Row],[Decimal Interest]]</f>
        <v>1.423808</v>
      </c>
      <c r="O11" s="47" t="s">
        <v>1066</v>
      </c>
    </row>
    <row r="12" spans="2:15" ht="112">
      <c r="B12" s="78">
        <v>41380</v>
      </c>
      <c r="C12" s="57" t="s">
        <v>688</v>
      </c>
      <c r="D12" s="58">
        <v>36525</v>
      </c>
      <c r="E12" s="59" t="s">
        <v>689</v>
      </c>
      <c r="F12" s="59" t="s">
        <v>188</v>
      </c>
      <c r="G12" s="59" t="s">
        <v>690</v>
      </c>
      <c r="H12" s="60" t="s">
        <v>1047</v>
      </c>
      <c r="I12" s="61" t="s">
        <v>1070</v>
      </c>
      <c r="J12" s="86" t="s">
        <v>1048</v>
      </c>
      <c r="K12" s="61">
        <v>1</v>
      </c>
      <c r="L12" s="61">
        <v>38.5</v>
      </c>
      <c r="M12" s="61">
        <v>0.25</v>
      </c>
      <c r="N12" s="62">
        <f>Table3[[#This Row],[Gross Mineral Acreage]]*Table3[[#This Row],[Decimal Interest]]</f>
        <v>9.625</v>
      </c>
      <c r="O12" s="63" t="s">
        <v>1068</v>
      </c>
    </row>
    <row r="13" spans="2:15" ht="112">
      <c r="B13" s="64">
        <v>41380</v>
      </c>
      <c r="C13" s="25" t="s">
        <v>688</v>
      </c>
      <c r="D13" s="26">
        <v>36526</v>
      </c>
      <c r="E13" s="27" t="s">
        <v>689</v>
      </c>
      <c r="F13" s="27" t="s">
        <v>188</v>
      </c>
      <c r="G13" s="27" t="s">
        <v>690</v>
      </c>
      <c r="H13" s="28" t="s">
        <v>1047</v>
      </c>
      <c r="I13" s="29" t="s">
        <v>1070</v>
      </c>
      <c r="J13" s="83" t="s">
        <v>1048</v>
      </c>
      <c r="K13" s="29">
        <v>2</v>
      </c>
      <c r="L13" s="29">
        <v>38</v>
      </c>
      <c r="M13" s="29">
        <v>0.25</v>
      </c>
      <c r="N13" s="30">
        <f>Table3[[#This Row],[Gross Mineral Acreage]]*Table3[[#This Row],[Decimal Interest]]</f>
        <v>9.5</v>
      </c>
      <c r="O13" s="65" t="s">
        <v>1069</v>
      </c>
    </row>
    <row r="14" spans="2:15" ht="112">
      <c r="B14" s="66">
        <v>41380</v>
      </c>
      <c r="C14" s="67" t="s">
        <v>688</v>
      </c>
      <c r="D14" s="68">
        <v>36527</v>
      </c>
      <c r="E14" s="69" t="s">
        <v>689</v>
      </c>
      <c r="F14" s="69" t="s">
        <v>188</v>
      </c>
      <c r="G14" s="69" t="s">
        <v>690</v>
      </c>
      <c r="H14" s="70" t="s">
        <v>1047</v>
      </c>
      <c r="I14" s="71" t="s">
        <v>1070</v>
      </c>
      <c r="J14" s="87" t="s">
        <v>1048</v>
      </c>
      <c r="K14" s="71">
        <v>3</v>
      </c>
      <c r="L14" s="71">
        <v>4</v>
      </c>
      <c r="M14" s="71">
        <v>0.25</v>
      </c>
      <c r="N14" s="72">
        <f>Table3[[#This Row],[Gross Mineral Acreage]]*Table3[[#This Row],[Decimal Interest]]</f>
        <v>1</v>
      </c>
      <c r="O14" s="73" t="s">
        <v>1071</v>
      </c>
    </row>
    <row r="15" spans="2:15" ht="42">
      <c r="B15" s="48">
        <v>40353</v>
      </c>
      <c r="C15" s="49" t="s">
        <v>691</v>
      </c>
      <c r="D15" s="50">
        <v>18150</v>
      </c>
      <c r="E15" s="51" t="s">
        <v>692</v>
      </c>
      <c r="F15" s="51" t="s">
        <v>188</v>
      </c>
      <c r="G15" s="51" t="s">
        <v>693</v>
      </c>
      <c r="H15" s="52" t="s">
        <v>1047</v>
      </c>
      <c r="I15" s="53" t="s">
        <v>1055</v>
      </c>
      <c r="J15" s="88" t="s">
        <v>1047</v>
      </c>
      <c r="K15" s="53"/>
      <c r="L15" s="53"/>
      <c r="M15" s="53"/>
      <c r="N15" s="54">
        <f>Table3[[#This Row],[Gross Mineral Acreage]]*Table3[[#This Row],[Decimal Interest]]</f>
        <v>0</v>
      </c>
      <c r="O15" s="55"/>
    </row>
    <row r="16" spans="2:15" ht="42">
      <c r="B16" s="24">
        <v>40350</v>
      </c>
      <c r="C16" s="25" t="s">
        <v>694</v>
      </c>
      <c r="D16" s="26">
        <v>201645</v>
      </c>
      <c r="E16" s="27" t="s">
        <v>695</v>
      </c>
      <c r="F16" s="27" t="s">
        <v>188</v>
      </c>
      <c r="G16" s="27" t="s">
        <v>696</v>
      </c>
      <c r="H16" s="28" t="s">
        <v>1047</v>
      </c>
      <c r="I16" s="29" t="s">
        <v>1055</v>
      </c>
      <c r="J16" s="83" t="s">
        <v>1047</v>
      </c>
      <c r="K16" s="29"/>
      <c r="L16" s="29"/>
      <c r="M16" s="29"/>
      <c r="N16" s="30">
        <f>Table3[[#This Row],[Gross Mineral Acreage]]*Table3[[#This Row],[Decimal Interest]]</f>
        <v>0</v>
      </c>
      <c r="O16" s="31"/>
    </row>
    <row r="17" spans="2:15" ht="42">
      <c r="B17" s="32">
        <v>40352</v>
      </c>
      <c r="C17" s="33" t="s">
        <v>697</v>
      </c>
      <c r="D17" s="34">
        <v>57150</v>
      </c>
      <c r="E17" s="35" t="s">
        <v>698</v>
      </c>
      <c r="F17" s="35" t="s">
        <v>188</v>
      </c>
      <c r="G17" s="35" t="s">
        <v>699</v>
      </c>
      <c r="H17" s="36" t="s">
        <v>1047</v>
      </c>
      <c r="I17" s="37" t="s">
        <v>1055</v>
      </c>
      <c r="J17" s="84" t="s">
        <v>1047</v>
      </c>
      <c r="K17" s="37"/>
      <c r="L17" s="37"/>
      <c r="M17" s="37"/>
      <c r="N17" s="38">
        <f>Table3[[#This Row],[Gross Mineral Acreage]]*Table3[[#This Row],[Decimal Interest]]</f>
        <v>0</v>
      </c>
      <c r="O17" s="39"/>
    </row>
    <row r="18" spans="2:15" ht="126">
      <c r="B18" s="24">
        <v>25270</v>
      </c>
      <c r="C18" s="25" t="s">
        <v>853</v>
      </c>
      <c r="D18" s="26">
        <v>33295</v>
      </c>
      <c r="E18" s="27" t="s">
        <v>854</v>
      </c>
      <c r="F18" s="27" t="s">
        <v>188</v>
      </c>
      <c r="G18" s="27" t="s">
        <v>809</v>
      </c>
      <c r="H18" s="28" t="s">
        <v>1047</v>
      </c>
      <c r="I18" s="75" t="s">
        <v>1073</v>
      </c>
      <c r="J18" s="83" t="s">
        <v>1048</v>
      </c>
      <c r="K18" s="29">
        <v>1</v>
      </c>
      <c r="L18" s="29">
        <v>40</v>
      </c>
      <c r="M18" s="75">
        <v>1</v>
      </c>
      <c r="N18" s="30">
        <f>Table3[[#This Row],[Gross Mineral Acreage]]*Table3[[#This Row],[Decimal Interest]]</f>
        <v>40</v>
      </c>
      <c r="O18" s="31" t="s">
        <v>1072</v>
      </c>
    </row>
    <row r="19" spans="2:15" ht="56">
      <c r="B19" s="79">
        <v>24005</v>
      </c>
      <c r="C19" s="33" t="s">
        <v>855</v>
      </c>
      <c r="D19" s="34">
        <v>32650</v>
      </c>
      <c r="E19" s="35" t="s">
        <v>856</v>
      </c>
      <c r="F19" s="35" t="s">
        <v>142</v>
      </c>
      <c r="G19" s="35" t="s">
        <v>809</v>
      </c>
      <c r="H19" s="36" t="s">
        <v>1047</v>
      </c>
      <c r="I19" s="37" t="s">
        <v>1074</v>
      </c>
      <c r="J19" s="84" t="s">
        <v>1048</v>
      </c>
      <c r="K19" s="37"/>
      <c r="L19" s="37"/>
      <c r="M19" s="37"/>
      <c r="N19" s="38">
        <f>Table3[[#This Row],[Gross Mineral Acreage]]*Table3[[#This Row],[Decimal Interest]]</f>
        <v>0</v>
      </c>
      <c r="O19" s="39"/>
    </row>
    <row r="20" spans="2:15" ht="28">
      <c r="B20" s="56">
        <v>18225</v>
      </c>
      <c r="C20" s="57" t="s">
        <v>857</v>
      </c>
      <c r="D20" s="58">
        <v>246080</v>
      </c>
      <c r="E20" s="59" t="s">
        <v>858</v>
      </c>
      <c r="F20" s="59" t="s">
        <v>188</v>
      </c>
      <c r="G20" s="59" t="s">
        <v>809</v>
      </c>
      <c r="H20" s="60" t="s">
        <v>1047</v>
      </c>
      <c r="I20" s="61" t="s">
        <v>1084</v>
      </c>
      <c r="J20" s="86" t="s">
        <v>1048</v>
      </c>
      <c r="K20" s="61">
        <v>1</v>
      </c>
      <c r="L20" s="61">
        <v>160</v>
      </c>
      <c r="M20" s="61">
        <v>2.0812500000000001E-2</v>
      </c>
      <c r="N20" s="62">
        <f>Table3[[#This Row],[Gross Mineral Acreage]]*Table3[[#This Row],[Decimal Interest]]</f>
        <v>3.33</v>
      </c>
      <c r="O20" s="63" t="s">
        <v>1075</v>
      </c>
    </row>
    <row r="21" spans="2:15" ht="28">
      <c r="B21" s="64">
        <v>18225</v>
      </c>
      <c r="C21" s="25" t="s">
        <v>857</v>
      </c>
      <c r="D21" s="26">
        <v>246080</v>
      </c>
      <c r="E21" s="27" t="s">
        <v>858</v>
      </c>
      <c r="F21" s="27" t="s">
        <v>188</v>
      </c>
      <c r="G21" s="27" t="s">
        <v>809</v>
      </c>
      <c r="H21" s="28" t="s">
        <v>1047</v>
      </c>
      <c r="I21" s="29" t="s">
        <v>1084</v>
      </c>
      <c r="J21" s="83" t="s">
        <v>1048</v>
      </c>
      <c r="K21" s="29">
        <v>2</v>
      </c>
      <c r="L21" s="29">
        <v>160</v>
      </c>
      <c r="M21" s="29">
        <v>2.0812500000000001E-2</v>
      </c>
      <c r="N21" s="30">
        <f>Table3[[#This Row],[Gross Mineral Acreage]]*Table3[[#This Row],[Decimal Interest]]</f>
        <v>3.33</v>
      </c>
      <c r="O21" s="65" t="s">
        <v>1076</v>
      </c>
    </row>
    <row r="22" spans="2:15" ht="28">
      <c r="B22" s="64">
        <v>18225</v>
      </c>
      <c r="C22" s="25" t="s">
        <v>857</v>
      </c>
      <c r="D22" s="26">
        <v>246080</v>
      </c>
      <c r="E22" s="27" t="s">
        <v>858</v>
      </c>
      <c r="F22" s="27" t="s">
        <v>188</v>
      </c>
      <c r="G22" s="27" t="s">
        <v>809</v>
      </c>
      <c r="H22" s="28" t="s">
        <v>1047</v>
      </c>
      <c r="I22" s="29" t="s">
        <v>1084</v>
      </c>
      <c r="J22" s="83" t="s">
        <v>1048</v>
      </c>
      <c r="K22" s="29">
        <v>3</v>
      </c>
      <c r="L22" s="29">
        <v>160</v>
      </c>
      <c r="M22" s="29">
        <v>2.0812500000000001E-2</v>
      </c>
      <c r="N22" s="30">
        <f>Table3[[#This Row],[Gross Mineral Acreage]]*Table3[[#This Row],[Decimal Interest]]</f>
        <v>3.33</v>
      </c>
      <c r="O22" s="65" t="s">
        <v>1077</v>
      </c>
    </row>
    <row r="23" spans="2:15" ht="28">
      <c r="B23" s="64">
        <v>18225</v>
      </c>
      <c r="C23" s="25" t="s">
        <v>857</v>
      </c>
      <c r="D23" s="26">
        <v>246080</v>
      </c>
      <c r="E23" s="27" t="s">
        <v>858</v>
      </c>
      <c r="F23" s="27" t="s">
        <v>188</v>
      </c>
      <c r="G23" s="27" t="s">
        <v>809</v>
      </c>
      <c r="H23" s="28" t="s">
        <v>1047</v>
      </c>
      <c r="I23" s="29" t="s">
        <v>1084</v>
      </c>
      <c r="J23" s="83" t="s">
        <v>1048</v>
      </c>
      <c r="K23" s="29">
        <v>4</v>
      </c>
      <c r="L23" s="29">
        <v>160</v>
      </c>
      <c r="M23" s="29">
        <v>7.4999999999999997E-2</v>
      </c>
      <c r="N23" s="30">
        <f>Table3[[#This Row],[Gross Mineral Acreage]]*Table3[[#This Row],[Decimal Interest]]</f>
        <v>12</v>
      </c>
      <c r="O23" s="65" t="s">
        <v>1078</v>
      </c>
    </row>
    <row r="24" spans="2:15" ht="28">
      <c r="B24" s="64">
        <v>18225</v>
      </c>
      <c r="C24" s="25" t="s">
        <v>857</v>
      </c>
      <c r="D24" s="26">
        <v>246080</v>
      </c>
      <c r="E24" s="27" t="s">
        <v>858</v>
      </c>
      <c r="F24" s="27" t="s">
        <v>188</v>
      </c>
      <c r="G24" s="27" t="s">
        <v>809</v>
      </c>
      <c r="H24" s="28" t="s">
        <v>1047</v>
      </c>
      <c r="I24" s="29" t="s">
        <v>1084</v>
      </c>
      <c r="J24" s="83" t="s">
        <v>1048</v>
      </c>
      <c r="K24" s="29">
        <v>5</v>
      </c>
      <c r="L24" s="29">
        <v>160</v>
      </c>
      <c r="M24" s="29">
        <v>7.4999999999999997E-2</v>
      </c>
      <c r="N24" s="30">
        <f>Table3[[#This Row],[Gross Mineral Acreage]]*Table3[[#This Row],[Decimal Interest]]</f>
        <v>12</v>
      </c>
      <c r="O24" s="65" t="s">
        <v>1080</v>
      </c>
    </row>
    <row r="25" spans="2:15" ht="28">
      <c r="B25" s="64">
        <v>18225</v>
      </c>
      <c r="C25" s="25" t="s">
        <v>857</v>
      </c>
      <c r="D25" s="26">
        <v>246080</v>
      </c>
      <c r="E25" s="27" t="s">
        <v>858</v>
      </c>
      <c r="F25" s="27" t="s">
        <v>188</v>
      </c>
      <c r="G25" s="27" t="s">
        <v>809</v>
      </c>
      <c r="H25" s="28" t="s">
        <v>1047</v>
      </c>
      <c r="I25" s="29" t="s">
        <v>1084</v>
      </c>
      <c r="J25" s="83" t="s">
        <v>1048</v>
      </c>
      <c r="K25" s="29">
        <v>6</v>
      </c>
      <c r="L25" s="29">
        <v>160</v>
      </c>
      <c r="M25" s="29">
        <v>7.4999999999999997E-2</v>
      </c>
      <c r="N25" s="30">
        <f>Table3[[#This Row],[Gross Mineral Acreage]]*Table3[[#This Row],[Decimal Interest]]</f>
        <v>12</v>
      </c>
      <c r="O25" s="65" t="s">
        <v>1079</v>
      </c>
    </row>
    <row r="26" spans="2:15" ht="28">
      <c r="B26" s="64">
        <v>18225</v>
      </c>
      <c r="C26" s="25" t="s">
        <v>857</v>
      </c>
      <c r="D26" s="26">
        <v>246080</v>
      </c>
      <c r="E26" s="27" t="s">
        <v>858</v>
      </c>
      <c r="F26" s="27" t="s">
        <v>188</v>
      </c>
      <c r="G26" s="27" t="s">
        <v>809</v>
      </c>
      <c r="H26" s="28" t="s">
        <v>1047</v>
      </c>
      <c r="I26" s="29" t="s">
        <v>1084</v>
      </c>
      <c r="J26" s="83" t="s">
        <v>1048</v>
      </c>
      <c r="K26" s="29">
        <v>7</v>
      </c>
      <c r="L26" s="29">
        <v>160</v>
      </c>
      <c r="M26" s="29">
        <v>7.4999999999999997E-2</v>
      </c>
      <c r="N26" s="30">
        <f>Table3[[#This Row],[Gross Mineral Acreage]]*Table3[[#This Row],[Decimal Interest]]</f>
        <v>12</v>
      </c>
      <c r="O26" s="65" t="s">
        <v>1081</v>
      </c>
    </row>
    <row r="27" spans="2:15" ht="28">
      <c r="B27" s="64">
        <v>18225</v>
      </c>
      <c r="C27" s="25" t="s">
        <v>857</v>
      </c>
      <c r="D27" s="26">
        <v>246080</v>
      </c>
      <c r="E27" s="27" t="s">
        <v>858</v>
      </c>
      <c r="F27" s="27" t="s">
        <v>188</v>
      </c>
      <c r="G27" s="27" t="s">
        <v>809</v>
      </c>
      <c r="H27" s="28" t="s">
        <v>1047</v>
      </c>
      <c r="I27" s="29" t="s">
        <v>1084</v>
      </c>
      <c r="J27" s="83" t="s">
        <v>1048</v>
      </c>
      <c r="K27" s="29">
        <v>8</v>
      </c>
      <c r="L27" s="29">
        <v>160</v>
      </c>
      <c r="M27" s="29">
        <v>7.4999999999999997E-2</v>
      </c>
      <c r="N27" s="30">
        <f>Table3[[#This Row],[Gross Mineral Acreage]]*Table3[[#This Row],[Decimal Interest]]</f>
        <v>12</v>
      </c>
      <c r="O27" s="65" t="s">
        <v>1082</v>
      </c>
    </row>
    <row r="28" spans="2:15" ht="28">
      <c r="B28" s="66">
        <v>18225</v>
      </c>
      <c r="C28" s="67" t="s">
        <v>857</v>
      </c>
      <c r="D28" s="68">
        <v>246080</v>
      </c>
      <c r="E28" s="69" t="s">
        <v>858</v>
      </c>
      <c r="F28" s="69" t="s">
        <v>188</v>
      </c>
      <c r="G28" s="69" t="s">
        <v>809</v>
      </c>
      <c r="H28" s="70" t="s">
        <v>1047</v>
      </c>
      <c r="I28" s="71" t="s">
        <v>1084</v>
      </c>
      <c r="J28" s="87" t="s">
        <v>1048</v>
      </c>
      <c r="K28" s="71">
        <v>9</v>
      </c>
      <c r="L28" s="71">
        <v>160</v>
      </c>
      <c r="M28" s="71">
        <v>7.4999999999999997E-2</v>
      </c>
      <c r="N28" s="72">
        <f>Table3[[#This Row],[Gross Mineral Acreage]]*Table3[[#This Row],[Decimal Interest]]</f>
        <v>12</v>
      </c>
      <c r="O28" s="73" t="s">
        <v>1083</v>
      </c>
    </row>
    <row r="29" spans="2:15" ht="70">
      <c r="B29" s="32">
        <v>17982</v>
      </c>
      <c r="C29" s="33" t="s">
        <v>859</v>
      </c>
      <c r="D29" s="34">
        <v>15185</v>
      </c>
      <c r="E29" s="35" t="s">
        <v>860</v>
      </c>
      <c r="F29" s="35" t="s">
        <v>188</v>
      </c>
      <c r="G29" s="35" t="s">
        <v>809</v>
      </c>
      <c r="H29" s="36" t="s">
        <v>1047</v>
      </c>
      <c r="I29" s="37" t="s">
        <v>1090</v>
      </c>
      <c r="J29" s="84" t="s">
        <v>1048</v>
      </c>
      <c r="K29" s="37">
        <v>1</v>
      </c>
      <c r="L29" s="37">
        <v>320</v>
      </c>
      <c r="M29" s="37">
        <v>3.90625E-3</v>
      </c>
      <c r="N29" s="38">
        <f>Table3[[#This Row],[Gross Mineral Acreage]]*Table3[[#This Row],[Decimal Interest]]</f>
        <v>1.25</v>
      </c>
      <c r="O29" s="39" t="s">
        <v>1085</v>
      </c>
    </row>
    <row r="30" spans="2:15" ht="70">
      <c r="B30" s="32">
        <v>17982</v>
      </c>
      <c r="C30" s="33" t="s">
        <v>859</v>
      </c>
      <c r="D30" s="34">
        <v>15185</v>
      </c>
      <c r="E30" s="35" t="s">
        <v>860</v>
      </c>
      <c r="F30" s="35" t="s">
        <v>188</v>
      </c>
      <c r="G30" s="35" t="s">
        <v>809</v>
      </c>
      <c r="H30" s="36" t="s">
        <v>1047</v>
      </c>
      <c r="I30" s="37" t="s">
        <v>1090</v>
      </c>
      <c r="J30" s="84" t="s">
        <v>1048</v>
      </c>
      <c r="K30" s="37">
        <v>2</v>
      </c>
      <c r="L30" s="37">
        <v>160</v>
      </c>
      <c r="M30" s="37">
        <v>3.90625E-3</v>
      </c>
      <c r="N30" s="38">
        <f>Table3[[#This Row],[Gross Mineral Acreage]]*Table3[[#This Row],[Decimal Interest]]</f>
        <v>0.625</v>
      </c>
      <c r="O30" s="39" t="s">
        <v>1086</v>
      </c>
    </row>
    <row r="31" spans="2:15" ht="70">
      <c r="B31" s="32">
        <v>17982</v>
      </c>
      <c r="C31" s="33" t="s">
        <v>859</v>
      </c>
      <c r="D31" s="34">
        <v>15185</v>
      </c>
      <c r="E31" s="35" t="s">
        <v>860</v>
      </c>
      <c r="F31" s="35" t="s">
        <v>188</v>
      </c>
      <c r="G31" s="35" t="s">
        <v>809</v>
      </c>
      <c r="H31" s="36" t="s">
        <v>1047</v>
      </c>
      <c r="I31" s="37" t="s">
        <v>1090</v>
      </c>
      <c r="J31" s="84" t="s">
        <v>1048</v>
      </c>
      <c r="K31" s="37">
        <v>3</v>
      </c>
      <c r="L31" s="37">
        <v>160</v>
      </c>
      <c r="M31" s="37">
        <v>3.90625E-3</v>
      </c>
      <c r="N31" s="38">
        <f>Table3[[#This Row],[Gross Mineral Acreage]]*Table3[[#This Row],[Decimal Interest]]</f>
        <v>0.625</v>
      </c>
      <c r="O31" s="39" t="s">
        <v>1087</v>
      </c>
    </row>
    <row r="32" spans="2:15" ht="70">
      <c r="B32" s="32">
        <v>17982</v>
      </c>
      <c r="C32" s="33" t="s">
        <v>859</v>
      </c>
      <c r="D32" s="34">
        <v>15185</v>
      </c>
      <c r="E32" s="35" t="s">
        <v>860</v>
      </c>
      <c r="F32" s="35" t="s">
        <v>188</v>
      </c>
      <c r="G32" s="35" t="s">
        <v>809</v>
      </c>
      <c r="H32" s="36" t="s">
        <v>1047</v>
      </c>
      <c r="I32" s="37" t="s">
        <v>1090</v>
      </c>
      <c r="J32" s="84" t="s">
        <v>1048</v>
      </c>
      <c r="K32" s="37">
        <v>4</v>
      </c>
      <c r="L32" s="37">
        <v>320</v>
      </c>
      <c r="M32" s="37">
        <v>3.90625E-3</v>
      </c>
      <c r="N32" s="38">
        <f>Table3[[#This Row],[Gross Mineral Acreage]]*Table3[[#This Row],[Decimal Interest]]</f>
        <v>1.25</v>
      </c>
      <c r="O32" s="39" t="s">
        <v>1088</v>
      </c>
    </row>
    <row r="33" spans="2:15" ht="70">
      <c r="B33" s="32">
        <v>17982</v>
      </c>
      <c r="C33" s="33" t="s">
        <v>859</v>
      </c>
      <c r="D33" s="34">
        <v>15185</v>
      </c>
      <c r="E33" s="35" t="s">
        <v>860</v>
      </c>
      <c r="F33" s="35" t="s">
        <v>188</v>
      </c>
      <c r="G33" s="35" t="s">
        <v>809</v>
      </c>
      <c r="H33" s="36" t="s">
        <v>1047</v>
      </c>
      <c r="I33" s="37" t="s">
        <v>1090</v>
      </c>
      <c r="J33" s="84" t="s">
        <v>1048</v>
      </c>
      <c r="K33" s="37">
        <v>5</v>
      </c>
      <c r="L33" s="37">
        <v>320</v>
      </c>
      <c r="M33" s="37">
        <v>3.90625E-3</v>
      </c>
      <c r="N33" s="38">
        <f>Table3[[#This Row],[Gross Mineral Acreage]]*Table3[[#This Row],[Decimal Interest]]</f>
        <v>1.25</v>
      </c>
      <c r="O33" s="39" t="s">
        <v>1089</v>
      </c>
    </row>
    <row r="34" spans="2:15" ht="126">
      <c r="B34" s="80">
        <v>16663</v>
      </c>
      <c r="C34" s="25" t="s">
        <v>861</v>
      </c>
      <c r="D34" s="26">
        <v>20590</v>
      </c>
      <c r="E34" s="27" t="s">
        <v>862</v>
      </c>
      <c r="F34" s="27" t="s">
        <v>188</v>
      </c>
      <c r="G34" s="27" t="s">
        <v>809</v>
      </c>
      <c r="H34" s="28" t="s">
        <v>1047</v>
      </c>
      <c r="I34" s="29" t="s">
        <v>1092</v>
      </c>
      <c r="J34" s="83" t="s">
        <v>1048</v>
      </c>
      <c r="K34" s="29">
        <v>1</v>
      </c>
      <c r="L34" s="29">
        <v>216.66</v>
      </c>
      <c r="M34" s="29">
        <v>0.5</v>
      </c>
      <c r="N34" s="30">
        <f>Table3[[#This Row],[Gross Mineral Acreage]]*Table3[[#This Row],[Decimal Interest]]</f>
        <v>108.33</v>
      </c>
      <c r="O34" s="31" t="s">
        <v>1091</v>
      </c>
    </row>
    <row r="35" spans="2:15" ht="42">
      <c r="B35" s="32">
        <v>14319</v>
      </c>
      <c r="C35" s="33" t="s">
        <v>863</v>
      </c>
      <c r="D35" s="34">
        <v>90675</v>
      </c>
      <c r="E35" s="35" t="s">
        <v>864</v>
      </c>
      <c r="F35" s="35" t="s">
        <v>188</v>
      </c>
      <c r="G35" s="35" t="s">
        <v>809</v>
      </c>
      <c r="H35" s="36" t="s">
        <v>1047</v>
      </c>
      <c r="I35" s="37"/>
      <c r="J35" s="84" t="s">
        <v>1047</v>
      </c>
      <c r="K35" s="37"/>
      <c r="L35" s="37"/>
      <c r="M35" s="37"/>
      <c r="N35" s="38">
        <f>Table3[[#This Row],[Gross Mineral Acreage]]*Table3[[#This Row],[Decimal Interest]]</f>
        <v>0</v>
      </c>
      <c r="O35" s="39"/>
    </row>
    <row r="36" spans="2:15" ht="42">
      <c r="B36" s="24">
        <v>14129</v>
      </c>
      <c r="C36" s="25" t="s">
        <v>865</v>
      </c>
      <c r="D36" s="26">
        <v>101115</v>
      </c>
      <c r="E36" s="27" t="s">
        <v>866</v>
      </c>
      <c r="F36" s="27" t="s">
        <v>188</v>
      </c>
      <c r="G36" s="27" t="s">
        <v>809</v>
      </c>
      <c r="H36" s="28" t="s">
        <v>1047</v>
      </c>
      <c r="I36" s="29"/>
      <c r="J36" s="83" t="s">
        <v>1047</v>
      </c>
      <c r="K36" s="29"/>
      <c r="L36" s="29"/>
      <c r="M36" s="29"/>
      <c r="N36" s="30">
        <f>Table3[[#This Row],[Gross Mineral Acreage]]*Table3[[#This Row],[Decimal Interest]]</f>
        <v>0</v>
      </c>
      <c r="O36" s="31"/>
    </row>
    <row r="37" spans="2:15" ht="28">
      <c r="B37" s="32">
        <v>13305</v>
      </c>
      <c r="C37" s="33" t="s">
        <v>867</v>
      </c>
      <c r="D37" s="34">
        <v>25585</v>
      </c>
      <c r="E37" s="35" t="s">
        <v>868</v>
      </c>
      <c r="F37" s="35" t="s">
        <v>188</v>
      </c>
      <c r="G37" s="35" t="s">
        <v>809</v>
      </c>
      <c r="H37" s="36" t="s">
        <v>1047</v>
      </c>
      <c r="I37" s="37"/>
      <c r="J37" s="84" t="s">
        <v>1047</v>
      </c>
      <c r="K37" s="37"/>
      <c r="L37" s="37"/>
      <c r="M37" s="37"/>
      <c r="N37" s="38">
        <f>Table3[[#This Row],[Gross Mineral Acreage]]*Table3[[#This Row],[Decimal Interest]]</f>
        <v>0</v>
      </c>
      <c r="O37" s="39"/>
    </row>
    <row r="38" spans="2:15" ht="28">
      <c r="B38" s="24">
        <v>12527</v>
      </c>
      <c r="C38" s="25" t="s">
        <v>869</v>
      </c>
      <c r="D38" s="26">
        <v>115125</v>
      </c>
      <c r="E38" s="27" t="s">
        <v>870</v>
      </c>
      <c r="F38" s="27" t="s">
        <v>188</v>
      </c>
      <c r="G38" s="27" t="s">
        <v>809</v>
      </c>
      <c r="H38" s="28" t="s">
        <v>1047</v>
      </c>
      <c r="I38" s="29"/>
      <c r="J38" s="83" t="s">
        <v>1047</v>
      </c>
      <c r="K38" s="29"/>
      <c r="L38" s="29"/>
      <c r="M38" s="29"/>
      <c r="N38" s="30">
        <f>Table3[[#This Row],[Gross Mineral Acreage]]*Table3[[#This Row],[Decimal Interest]]</f>
        <v>0</v>
      </c>
      <c r="O38" s="31"/>
    </row>
    <row r="39" spans="2:15" ht="70">
      <c r="B39" s="32">
        <v>11511</v>
      </c>
      <c r="C39" s="33" t="s">
        <v>871</v>
      </c>
      <c r="D39" s="34">
        <v>555595</v>
      </c>
      <c r="E39" s="35" t="s">
        <v>872</v>
      </c>
      <c r="F39" s="35" t="s">
        <v>188</v>
      </c>
      <c r="G39" s="35" t="s">
        <v>809</v>
      </c>
      <c r="H39" s="36" t="s">
        <v>1047</v>
      </c>
      <c r="I39" s="76" t="s">
        <v>1093</v>
      </c>
      <c r="J39" s="84" t="s">
        <v>1048</v>
      </c>
      <c r="K39" s="37"/>
      <c r="L39" s="37"/>
      <c r="M39" s="37"/>
      <c r="N39" s="38">
        <f>Table3[[#This Row],[Gross Mineral Acreage]]*Table3[[#This Row],[Decimal Interest]]</f>
        <v>0</v>
      </c>
      <c r="O39" s="77"/>
    </row>
    <row r="40" spans="2:15" ht="42">
      <c r="B40" s="80">
        <v>11405</v>
      </c>
      <c r="C40" s="25" t="s">
        <v>873</v>
      </c>
      <c r="D40" s="26">
        <v>52175</v>
      </c>
      <c r="E40" s="27" t="s">
        <v>874</v>
      </c>
      <c r="F40" s="27" t="s">
        <v>188</v>
      </c>
      <c r="G40" s="27" t="s">
        <v>809</v>
      </c>
      <c r="H40" s="28" t="s">
        <v>1047</v>
      </c>
      <c r="I40" s="29" t="s">
        <v>1095</v>
      </c>
      <c r="J40" s="83" t="s">
        <v>1048</v>
      </c>
      <c r="K40" s="29">
        <v>1</v>
      </c>
      <c r="L40" s="29">
        <v>320</v>
      </c>
      <c r="M40" s="29">
        <v>8.0078000000000007E-3</v>
      </c>
      <c r="N40" s="30">
        <f>Table3[[#This Row],[Gross Mineral Acreage]]*Table3[[#This Row],[Decimal Interest]]</f>
        <v>2.5624960000000003</v>
      </c>
      <c r="O40" s="31" t="s">
        <v>1096</v>
      </c>
    </row>
    <row r="41" spans="2:15" ht="42">
      <c r="B41" s="80">
        <v>11405</v>
      </c>
      <c r="C41" s="25" t="s">
        <v>873</v>
      </c>
      <c r="D41" s="26">
        <v>52176</v>
      </c>
      <c r="E41" s="27" t="s">
        <v>874</v>
      </c>
      <c r="F41" s="27" t="s">
        <v>188</v>
      </c>
      <c r="G41" s="27" t="s">
        <v>809</v>
      </c>
      <c r="H41" s="28" t="s">
        <v>1047</v>
      </c>
      <c r="I41" s="29" t="s">
        <v>1095</v>
      </c>
      <c r="J41" s="83" t="s">
        <v>1048</v>
      </c>
      <c r="K41" s="29">
        <v>2</v>
      </c>
      <c r="L41" s="29">
        <v>320</v>
      </c>
      <c r="M41" s="29">
        <v>0.112109</v>
      </c>
      <c r="N41" s="30">
        <f>Table3[[#This Row],[Gross Mineral Acreage]]*Table3[[#This Row],[Decimal Interest]]</f>
        <v>35.874879999999997</v>
      </c>
      <c r="O41" s="31" t="s">
        <v>1097</v>
      </c>
    </row>
    <row r="42" spans="2:15" ht="140">
      <c r="B42" s="81">
        <v>11421</v>
      </c>
      <c r="C42" s="33" t="s">
        <v>875</v>
      </c>
      <c r="D42" s="34">
        <v>97950</v>
      </c>
      <c r="E42" s="35" t="s">
        <v>876</v>
      </c>
      <c r="F42" s="35" t="s">
        <v>188</v>
      </c>
      <c r="G42" s="35" t="s">
        <v>809</v>
      </c>
      <c r="H42" s="36" t="s">
        <v>1047</v>
      </c>
      <c r="I42" s="37" t="s">
        <v>1099</v>
      </c>
      <c r="J42" s="89" t="s">
        <v>1048</v>
      </c>
      <c r="K42" s="37">
        <v>1</v>
      </c>
      <c r="L42" s="37">
        <v>300</v>
      </c>
      <c r="M42" s="37">
        <v>1</v>
      </c>
      <c r="N42" s="38">
        <f>Table3[[#This Row],[Gross Mineral Acreage]]*Table3[[#This Row],[Decimal Interest]]</f>
        <v>300</v>
      </c>
      <c r="O42" s="39" t="s">
        <v>1098</v>
      </c>
    </row>
    <row r="43" spans="2:15" ht="70">
      <c r="B43" s="82">
        <v>11417</v>
      </c>
      <c r="C43" s="25" t="s">
        <v>877</v>
      </c>
      <c r="D43" s="26">
        <v>92550</v>
      </c>
      <c r="E43" s="27" t="s">
        <v>878</v>
      </c>
      <c r="F43" s="27" t="s">
        <v>188</v>
      </c>
      <c r="G43" s="27" t="s">
        <v>809</v>
      </c>
      <c r="H43" s="28" t="s">
        <v>1047</v>
      </c>
      <c r="I43" s="29" t="s">
        <v>1102</v>
      </c>
      <c r="J43" s="89" t="s">
        <v>1048</v>
      </c>
      <c r="K43" s="29">
        <v>1</v>
      </c>
      <c r="L43" s="29">
        <v>512.72</v>
      </c>
      <c r="M43" s="29">
        <v>0.8705726332</v>
      </c>
      <c r="N43" s="30">
        <f>Table3[[#This Row],[Gross Mineral Acreage]]*Table3[[#This Row],[Decimal Interest]]</f>
        <v>446.36000049430402</v>
      </c>
      <c r="O43" s="31" t="s">
        <v>1100</v>
      </c>
    </row>
    <row r="44" spans="2:15" ht="56">
      <c r="B44" s="81">
        <v>11415</v>
      </c>
      <c r="C44" s="33" t="s">
        <v>879</v>
      </c>
      <c r="D44" s="34">
        <v>38850</v>
      </c>
      <c r="E44" s="35" t="s">
        <v>880</v>
      </c>
      <c r="F44" s="35" t="s">
        <v>188</v>
      </c>
      <c r="G44" s="35" t="s">
        <v>809</v>
      </c>
      <c r="H44" s="36" t="s">
        <v>1047</v>
      </c>
      <c r="I44" s="37" t="s">
        <v>1102</v>
      </c>
      <c r="J44" s="89" t="s">
        <v>1048</v>
      </c>
      <c r="K44" s="37">
        <v>1</v>
      </c>
      <c r="L44" s="37">
        <v>64.180000000000007</v>
      </c>
      <c r="M44" s="37">
        <v>1</v>
      </c>
      <c r="N44" s="38">
        <f>Table3[[#This Row],[Gross Mineral Acreage]]*Table3[[#This Row],[Decimal Interest]]</f>
        <v>64.180000000000007</v>
      </c>
      <c r="O44" s="39" t="s">
        <v>1101</v>
      </c>
    </row>
    <row r="45" spans="2:15" ht="70">
      <c r="B45" s="82">
        <v>11379</v>
      </c>
      <c r="C45" s="25" t="s">
        <v>881</v>
      </c>
      <c r="D45" s="26">
        <v>61450</v>
      </c>
      <c r="E45" s="27" t="s">
        <v>882</v>
      </c>
      <c r="F45" s="27" t="s">
        <v>188</v>
      </c>
      <c r="G45" s="27" t="s">
        <v>809</v>
      </c>
      <c r="H45" s="28" t="s">
        <v>1047</v>
      </c>
      <c r="I45" s="29" t="s">
        <v>1102</v>
      </c>
      <c r="J45" s="89" t="s">
        <v>1048</v>
      </c>
      <c r="K45" s="29">
        <v>1</v>
      </c>
      <c r="L45" s="29">
        <v>257.62</v>
      </c>
      <c r="M45" s="29">
        <v>1</v>
      </c>
      <c r="N45" s="30">
        <f>Table3[[#This Row],[Gross Mineral Acreage]]*Table3[[#This Row],[Decimal Interest]]</f>
        <v>257.62</v>
      </c>
      <c r="O45" s="31" t="s">
        <v>1103</v>
      </c>
    </row>
    <row r="46" spans="2:15" ht="28">
      <c r="B46" s="32">
        <v>11376</v>
      </c>
      <c r="C46" s="33" t="s">
        <v>883</v>
      </c>
      <c r="D46" s="34">
        <v>10855.6</v>
      </c>
      <c r="E46" s="35" t="s">
        <v>884</v>
      </c>
      <c r="F46" s="35" t="s">
        <v>188</v>
      </c>
      <c r="G46" s="35" t="s">
        <v>809</v>
      </c>
      <c r="H46" s="36" t="s">
        <v>1047</v>
      </c>
      <c r="I46" s="37"/>
      <c r="J46" s="89" t="s">
        <v>1048</v>
      </c>
      <c r="K46" s="37"/>
      <c r="L46" s="37"/>
      <c r="M46" s="37"/>
      <c r="N46" s="38">
        <f>Table3[[#This Row],[Gross Mineral Acreage]]*Table3[[#This Row],[Decimal Interest]]</f>
        <v>0</v>
      </c>
      <c r="O46" s="39"/>
    </row>
    <row r="47" spans="2:15" ht="98">
      <c r="B47" s="82">
        <v>11232</v>
      </c>
      <c r="C47" s="25" t="s">
        <v>885</v>
      </c>
      <c r="D47" s="26">
        <v>218350</v>
      </c>
      <c r="E47" s="27" t="s">
        <v>886</v>
      </c>
      <c r="F47" s="27" t="s">
        <v>188</v>
      </c>
      <c r="G47" s="27" t="s">
        <v>809</v>
      </c>
      <c r="H47" s="28" t="s">
        <v>1047</v>
      </c>
      <c r="I47" s="29" t="s">
        <v>1102</v>
      </c>
      <c r="J47" s="89" t="s">
        <v>1048</v>
      </c>
      <c r="K47" s="29">
        <v>1</v>
      </c>
      <c r="L47" s="29">
        <v>3200</v>
      </c>
      <c r="M47" s="29">
        <v>0.125</v>
      </c>
      <c r="N47" s="30">
        <f>Table3[[#This Row],[Gross Mineral Acreage]]*Table3[[#This Row],[Decimal Interest]]</f>
        <v>400</v>
      </c>
      <c r="O47" s="31" t="s">
        <v>1104</v>
      </c>
    </row>
    <row r="48" spans="2:15" ht="42">
      <c r="B48" s="81">
        <v>11231</v>
      </c>
      <c r="C48" s="33" t="s">
        <v>887</v>
      </c>
      <c r="D48" s="34">
        <v>8200</v>
      </c>
      <c r="E48" s="35" t="s">
        <v>888</v>
      </c>
      <c r="F48" s="35" t="s">
        <v>188</v>
      </c>
      <c r="G48" s="35" t="s">
        <v>809</v>
      </c>
      <c r="H48" s="36" t="s">
        <v>1047</v>
      </c>
      <c r="I48" s="37" t="s">
        <v>1102</v>
      </c>
      <c r="J48" s="89" t="s">
        <v>1048</v>
      </c>
      <c r="K48" s="37">
        <v>1</v>
      </c>
      <c r="L48" s="37">
        <v>30</v>
      </c>
      <c r="M48" s="37">
        <v>0.5</v>
      </c>
      <c r="N48" s="38">
        <f>Table3[[#This Row],[Gross Mineral Acreage]]*Table3[[#This Row],[Decimal Interest]]</f>
        <v>15</v>
      </c>
      <c r="O48" s="39" t="s">
        <v>1105</v>
      </c>
    </row>
    <row r="49" spans="2:15" ht="70">
      <c r="B49" s="82">
        <v>11230</v>
      </c>
      <c r="C49" s="25" t="s">
        <v>889</v>
      </c>
      <c r="D49" s="26">
        <v>100550</v>
      </c>
      <c r="E49" s="27" t="s">
        <v>890</v>
      </c>
      <c r="F49" s="27" t="s">
        <v>188</v>
      </c>
      <c r="G49" s="27" t="s">
        <v>809</v>
      </c>
      <c r="H49" s="28" t="s">
        <v>1047</v>
      </c>
      <c r="I49" s="29" t="s">
        <v>1102</v>
      </c>
      <c r="J49" s="89" t="s">
        <v>1048</v>
      </c>
      <c r="K49" s="29">
        <v>1</v>
      </c>
      <c r="L49" s="29">
        <v>1577.4</v>
      </c>
      <c r="M49" s="29">
        <v>0.25</v>
      </c>
      <c r="N49" s="30">
        <f>Table3[[#This Row],[Gross Mineral Acreage]]*Table3[[#This Row],[Decimal Interest]]</f>
        <v>394.35</v>
      </c>
      <c r="O49" s="31" t="s">
        <v>1106</v>
      </c>
    </row>
    <row r="50" spans="2:15" ht="56">
      <c r="B50" s="81">
        <v>11228</v>
      </c>
      <c r="C50" s="33" t="s">
        <v>891</v>
      </c>
      <c r="D50" s="34">
        <v>10300</v>
      </c>
      <c r="E50" s="35" t="s">
        <v>892</v>
      </c>
      <c r="F50" s="35" t="s">
        <v>188</v>
      </c>
      <c r="G50" s="35" t="s">
        <v>809</v>
      </c>
      <c r="H50" s="36" t="s">
        <v>1047</v>
      </c>
      <c r="I50" s="37" t="s">
        <v>1102</v>
      </c>
      <c r="J50" s="89" t="s">
        <v>1048</v>
      </c>
      <c r="K50" s="37">
        <v>1</v>
      </c>
      <c r="L50" s="37">
        <v>0.43</v>
      </c>
      <c r="M50" s="37">
        <v>1</v>
      </c>
      <c r="N50" s="38">
        <f>Table3[[#This Row],[Gross Mineral Acreage]]*Table3[[#This Row],[Decimal Interest]]</f>
        <v>0.43</v>
      </c>
      <c r="O50" s="39" t="s">
        <v>1107</v>
      </c>
    </row>
    <row r="51" spans="2:15" ht="56">
      <c r="B51" s="81">
        <v>11228</v>
      </c>
      <c r="C51" s="33" t="s">
        <v>891</v>
      </c>
      <c r="D51" s="34">
        <v>10300</v>
      </c>
      <c r="E51" s="35" t="s">
        <v>892</v>
      </c>
      <c r="F51" s="35" t="s">
        <v>188</v>
      </c>
      <c r="G51" s="35" t="s">
        <v>809</v>
      </c>
      <c r="H51" s="36" t="s">
        <v>1047</v>
      </c>
      <c r="I51" s="37" t="s">
        <v>1102</v>
      </c>
      <c r="J51" s="89"/>
      <c r="K51" s="37">
        <v>2</v>
      </c>
      <c r="L51" s="37">
        <v>80</v>
      </c>
      <c r="M51" s="37">
        <v>0.25</v>
      </c>
      <c r="N51" s="38">
        <f>Table3[[#This Row],[Gross Mineral Acreage]]*Table3[[#This Row],[Decimal Interest]]</f>
        <v>20</v>
      </c>
      <c r="O51" s="39" t="s">
        <v>1108</v>
      </c>
    </row>
    <row r="52" spans="2:15" ht="84">
      <c r="B52" s="82">
        <v>11225</v>
      </c>
      <c r="C52" s="25" t="s">
        <v>893</v>
      </c>
      <c r="D52" s="26">
        <v>21550</v>
      </c>
      <c r="E52" s="27" t="s">
        <v>894</v>
      </c>
      <c r="F52" s="27" t="s">
        <v>188</v>
      </c>
      <c r="G52" s="27" t="s">
        <v>809</v>
      </c>
      <c r="H52" s="28" t="s">
        <v>1047</v>
      </c>
      <c r="I52" s="29" t="s">
        <v>1102</v>
      </c>
      <c r="J52" s="89" t="s">
        <v>1048</v>
      </c>
      <c r="K52" s="29">
        <v>1</v>
      </c>
      <c r="L52" s="29">
        <v>176</v>
      </c>
      <c r="M52" s="29">
        <v>1</v>
      </c>
      <c r="N52" s="30">
        <f>Table3[[#This Row],[Gross Mineral Acreage]]*Table3[[#This Row],[Decimal Interest]]</f>
        <v>176</v>
      </c>
      <c r="O52" s="31" t="s">
        <v>1109</v>
      </c>
    </row>
    <row r="53" spans="2:15" ht="28">
      <c r="B53" s="32">
        <v>11224</v>
      </c>
      <c r="C53" s="33" t="s">
        <v>895</v>
      </c>
      <c r="D53" s="34">
        <v>8362.75</v>
      </c>
      <c r="E53" s="35" t="s">
        <v>896</v>
      </c>
      <c r="F53" s="35" t="s">
        <v>188</v>
      </c>
      <c r="G53" s="35" t="s">
        <v>809</v>
      </c>
      <c r="H53" s="36" t="s">
        <v>1047</v>
      </c>
      <c r="I53" s="37"/>
      <c r="J53" s="89" t="s">
        <v>1048</v>
      </c>
      <c r="K53" s="37"/>
      <c r="L53" s="37"/>
      <c r="M53" s="37"/>
      <c r="N53" s="38">
        <f>Table3[[#This Row],[Gross Mineral Acreage]]*Table3[[#This Row],[Decimal Interest]]</f>
        <v>0</v>
      </c>
      <c r="O53" s="39"/>
    </row>
    <row r="54" spans="2:15" ht="28">
      <c r="B54" s="24">
        <v>11223</v>
      </c>
      <c r="C54" s="25" t="s">
        <v>897</v>
      </c>
      <c r="D54" s="26">
        <v>77175</v>
      </c>
      <c r="E54" s="27" t="s">
        <v>898</v>
      </c>
      <c r="F54" s="27" t="s">
        <v>188</v>
      </c>
      <c r="G54" s="27" t="s">
        <v>809</v>
      </c>
      <c r="H54" s="28" t="s">
        <v>1047</v>
      </c>
      <c r="I54" s="29"/>
      <c r="J54" s="83" t="s">
        <v>1047</v>
      </c>
      <c r="K54" s="29"/>
      <c r="L54" s="29"/>
      <c r="M54" s="29"/>
      <c r="N54" s="30">
        <f>Table3[[#This Row],[Gross Mineral Acreage]]*Table3[[#This Row],[Decimal Interest]]</f>
        <v>0</v>
      </c>
      <c r="O54" s="31"/>
    </row>
    <row r="55" spans="2:15" ht="42">
      <c r="B55" s="32">
        <v>10877</v>
      </c>
      <c r="C55" s="33" t="s">
        <v>899</v>
      </c>
      <c r="D55" s="34">
        <v>85115</v>
      </c>
      <c r="E55" s="35" t="s">
        <v>900</v>
      </c>
      <c r="F55" s="35" t="s">
        <v>188</v>
      </c>
      <c r="G55" s="35" t="s">
        <v>809</v>
      </c>
      <c r="H55" s="36" t="s">
        <v>1047</v>
      </c>
      <c r="I55" s="37"/>
      <c r="J55" s="84" t="s">
        <v>1047</v>
      </c>
      <c r="K55" s="37"/>
      <c r="L55" s="37"/>
      <c r="M55" s="37"/>
      <c r="N55" s="38">
        <f>Table3[[#This Row],[Gross Mineral Acreage]]*Table3[[#This Row],[Decimal Interest]]</f>
        <v>0</v>
      </c>
      <c r="O55" s="39"/>
    </row>
    <row r="56" spans="2:15" ht="42">
      <c r="B56" s="24">
        <v>10878</v>
      </c>
      <c r="C56" s="25" t="s">
        <v>901</v>
      </c>
      <c r="D56" s="26">
        <v>77615</v>
      </c>
      <c r="E56" s="27" t="s">
        <v>900</v>
      </c>
      <c r="F56" s="27" t="s">
        <v>188</v>
      </c>
      <c r="G56" s="27" t="s">
        <v>809</v>
      </c>
      <c r="H56" s="28" t="s">
        <v>1047</v>
      </c>
      <c r="I56" s="29"/>
      <c r="J56" s="83" t="s">
        <v>1047</v>
      </c>
      <c r="K56" s="29"/>
      <c r="L56" s="29"/>
      <c r="M56" s="29"/>
      <c r="N56" s="30">
        <f>Table3[[#This Row],[Gross Mineral Acreage]]*Table3[[#This Row],[Decimal Interest]]</f>
        <v>0</v>
      </c>
      <c r="O56" s="31"/>
    </row>
    <row r="57" spans="2:15" ht="42">
      <c r="B57" s="32">
        <v>10881</v>
      </c>
      <c r="C57" s="33" t="s">
        <v>902</v>
      </c>
      <c r="D57" s="34">
        <v>300175</v>
      </c>
      <c r="E57" s="35" t="s">
        <v>900</v>
      </c>
      <c r="F57" s="35" t="s">
        <v>142</v>
      </c>
      <c r="G57" s="35" t="s">
        <v>809</v>
      </c>
      <c r="H57" s="36" t="s">
        <v>1047</v>
      </c>
      <c r="I57" s="37"/>
      <c r="J57" s="84" t="s">
        <v>1047</v>
      </c>
      <c r="K57" s="37"/>
      <c r="L57" s="37"/>
      <c r="M57" s="37"/>
      <c r="N57" s="38">
        <f>Table3[[#This Row],[Gross Mineral Acreage]]*Table3[[#This Row],[Decimal Interest]]</f>
        <v>0</v>
      </c>
      <c r="O57" s="39"/>
    </row>
    <row r="58" spans="2:15" ht="56">
      <c r="B58" s="82">
        <v>10882</v>
      </c>
      <c r="C58" s="92" t="s">
        <v>903</v>
      </c>
      <c r="D58" s="93">
        <v>65790</v>
      </c>
      <c r="E58" s="94" t="s">
        <v>904</v>
      </c>
      <c r="F58" s="94" t="s">
        <v>142</v>
      </c>
      <c r="G58" s="94" t="s">
        <v>809</v>
      </c>
      <c r="H58" s="95" t="s">
        <v>1047</v>
      </c>
      <c r="I58" s="107" t="s">
        <v>1127</v>
      </c>
      <c r="J58" s="89" t="s">
        <v>1048</v>
      </c>
      <c r="K58" s="97" t="s">
        <v>1126</v>
      </c>
      <c r="L58" s="97" t="s">
        <v>1126</v>
      </c>
      <c r="M58" s="97" t="s">
        <v>1126</v>
      </c>
      <c r="N58" s="98" t="e">
        <f>Table3[[#This Row],[Gross Mineral Acreage]]*Table3[[#This Row],[Decimal Interest]]</f>
        <v>#VALUE!</v>
      </c>
      <c r="O58" s="108" t="s">
        <v>1126</v>
      </c>
    </row>
    <row r="59" spans="2:15" ht="56">
      <c r="B59" s="32">
        <v>10880</v>
      </c>
      <c r="C59" s="33" t="s">
        <v>905</v>
      </c>
      <c r="D59" s="34">
        <v>6115</v>
      </c>
      <c r="E59" s="35" t="s">
        <v>906</v>
      </c>
      <c r="F59" s="35" t="s">
        <v>188</v>
      </c>
      <c r="G59" s="35" t="s">
        <v>809</v>
      </c>
      <c r="H59" s="36" t="s">
        <v>1047</v>
      </c>
      <c r="I59" s="37"/>
      <c r="J59" s="84" t="s">
        <v>1047</v>
      </c>
      <c r="K59" s="37"/>
      <c r="L59" s="37"/>
      <c r="M59" s="37"/>
      <c r="N59" s="38">
        <f>Table3[[#This Row],[Gross Mineral Acreage]]*Table3[[#This Row],[Decimal Interest]]</f>
        <v>0</v>
      </c>
      <c r="O59" s="39"/>
    </row>
    <row r="60" spans="2:15" ht="42">
      <c r="B60" s="24">
        <v>10657</v>
      </c>
      <c r="C60" s="25" t="s">
        <v>907</v>
      </c>
      <c r="D60" s="26">
        <v>10155</v>
      </c>
      <c r="E60" s="27" t="s">
        <v>908</v>
      </c>
      <c r="F60" s="27" t="s">
        <v>188</v>
      </c>
      <c r="G60" s="27" t="s">
        <v>809</v>
      </c>
      <c r="H60" s="28" t="s">
        <v>1047</v>
      </c>
      <c r="I60" s="29"/>
      <c r="J60" s="83"/>
      <c r="K60" s="29"/>
      <c r="L60" s="29"/>
      <c r="M60" s="29"/>
      <c r="N60" s="30">
        <f>Table3[[#This Row],[Gross Mineral Acreage]]*Table3[[#This Row],[Decimal Interest]]</f>
        <v>0</v>
      </c>
      <c r="O60" s="31"/>
    </row>
    <row r="61" spans="2:15" ht="42">
      <c r="B61" s="32">
        <v>10655</v>
      </c>
      <c r="C61" s="33" t="s">
        <v>909</v>
      </c>
      <c r="D61" s="34">
        <v>16115</v>
      </c>
      <c r="E61" s="35" t="s">
        <v>910</v>
      </c>
      <c r="F61" s="35" t="s">
        <v>188</v>
      </c>
      <c r="G61" s="35" t="s">
        <v>809</v>
      </c>
      <c r="H61" s="36" t="s">
        <v>1047</v>
      </c>
      <c r="I61" s="37"/>
      <c r="J61" s="84"/>
      <c r="K61" s="37"/>
      <c r="L61" s="37"/>
      <c r="M61" s="37"/>
      <c r="N61" s="38">
        <f>Table3[[#This Row],[Gross Mineral Acreage]]*Table3[[#This Row],[Decimal Interest]]</f>
        <v>0</v>
      </c>
      <c r="O61" s="39"/>
    </row>
    <row r="62" spans="2:15" ht="28">
      <c r="B62" s="24">
        <v>10205</v>
      </c>
      <c r="C62" s="25" t="s">
        <v>911</v>
      </c>
      <c r="D62" s="26">
        <v>1385</v>
      </c>
      <c r="E62" s="27" t="s">
        <v>912</v>
      </c>
      <c r="F62" s="27" t="s">
        <v>188</v>
      </c>
      <c r="G62" s="27" t="s">
        <v>809</v>
      </c>
      <c r="H62" s="28" t="s">
        <v>1047</v>
      </c>
      <c r="I62" s="29"/>
      <c r="J62" s="83"/>
      <c r="K62" s="29"/>
      <c r="L62" s="29"/>
      <c r="M62" s="29"/>
      <c r="N62" s="30">
        <f>Table3[[#This Row],[Gross Mineral Acreage]]*Table3[[#This Row],[Decimal Interest]]</f>
        <v>0</v>
      </c>
      <c r="O62" s="31"/>
    </row>
    <row r="63" spans="2:15" ht="42">
      <c r="B63" s="81">
        <v>10204</v>
      </c>
      <c r="C63" s="92" t="s">
        <v>913</v>
      </c>
      <c r="D63" s="93">
        <v>2245</v>
      </c>
      <c r="E63" s="94" t="s">
        <v>914</v>
      </c>
      <c r="F63" s="94" t="s">
        <v>188</v>
      </c>
      <c r="G63" s="94" t="s">
        <v>809</v>
      </c>
      <c r="H63" s="95" t="s">
        <v>1047</v>
      </c>
      <c r="I63" s="99" t="s">
        <v>1110</v>
      </c>
      <c r="J63" s="89" t="s">
        <v>1048</v>
      </c>
      <c r="K63" s="96">
        <v>1</v>
      </c>
      <c r="L63" s="96">
        <v>116.35</v>
      </c>
      <c r="M63" s="96">
        <v>1</v>
      </c>
      <c r="N63" s="98">
        <f>Table3[[#This Row],[Gross Mineral Acreage]]*Table3[[#This Row],[Decimal Interest]]</f>
        <v>116.35</v>
      </c>
      <c r="O63" s="100" t="s">
        <v>1111</v>
      </c>
    </row>
    <row r="64" spans="2:15" ht="28">
      <c r="B64" s="24">
        <v>9497</v>
      </c>
      <c r="C64" s="25" t="s">
        <v>915</v>
      </c>
      <c r="D64" s="26">
        <v>25150</v>
      </c>
      <c r="E64" s="27" t="s">
        <v>916</v>
      </c>
      <c r="F64" s="27" t="s">
        <v>188</v>
      </c>
      <c r="G64" s="27" t="s">
        <v>809</v>
      </c>
      <c r="H64" s="28" t="s">
        <v>1047</v>
      </c>
      <c r="I64" s="29"/>
      <c r="J64" s="83"/>
      <c r="K64" s="29"/>
      <c r="L64" s="29"/>
      <c r="M64" s="29"/>
      <c r="N64" s="30">
        <f>Table3[[#This Row],[Gross Mineral Acreage]]*Table3[[#This Row],[Decimal Interest]]</f>
        <v>0</v>
      </c>
      <c r="O64" s="31"/>
    </row>
    <row r="65" spans="2:15" ht="42">
      <c r="B65" s="81">
        <v>8658</v>
      </c>
      <c r="C65" s="92" t="s">
        <v>917</v>
      </c>
      <c r="D65" s="93">
        <v>25160</v>
      </c>
      <c r="E65" s="94" t="s">
        <v>918</v>
      </c>
      <c r="F65" s="94" t="s">
        <v>188</v>
      </c>
      <c r="G65" s="94" t="s">
        <v>809</v>
      </c>
      <c r="H65" s="95" t="s">
        <v>1047</v>
      </c>
      <c r="I65" s="107" t="s">
        <v>1112</v>
      </c>
      <c r="J65" s="89" t="s">
        <v>1048</v>
      </c>
      <c r="K65" s="96"/>
      <c r="L65" s="96"/>
      <c r="M65" s="96"/>
      <c r="N65" s="98">
        <f>Table3[[#This Row],[Gross Mineral Acreage]]*Table3[[#This Row],[Decimal Interest]]</f>
        <v>0</v>
      </c>
      <c r="O65" s="109"/>
    </row>
    <row r="66" spans="2:15" ht="182">
      <c r="B66" s="91">
        <v>8659</v>
      </c>
      <c r="C66" s="101" t="s">
        <v>919</v>
      </c>
      <c r="D66" s="102">
        <v>10490</v>
      </c>
      <c r="E66" s="103" t="s">
        <v>920</v>
      </c>
      <c r="F66" s="103" t="s">
        <v>188</v>
      </c>
      <c r="G66" s="103" t="s">
        <v>809</v>
      </c>
      <c r="H66" s="104" t="s">
        <v>1047</v>
      </c>
      <c r="I66" s="99" t="s">
        <v>1113</v>
      </c>
      <c r="J66" s="89" t="s">
        <v>1048</v>
      </c>
      <c r="K66" s="99">
        <v>1</v>
      </c>
      <c r="L66" s="99">
        <v>236.39</v>
      </c>
      <c r="M66" s="99">
        <v>1</v>
      </c>
      <c r="N66" s="105">
        <f>Table3[[#This Row],[Gross Mineral Acreage]]*Table3[[#This Row],[Decimal Interest]]</f>
        <v>236.39</v>
      </c>
      <c r="O66" s="106" t="s">
        <v>1114</v>
      </c>
    </row>
    <row r="67" spans="2:15" ht="70">
      <c r="B67" s="81">
        <v>8475</v>
      </c>
      <c r="C67" s="92" t="s">
        <v>921</v>
      </c>
      <c r="D67" s="93">
        <v>10050</v>
      </c>
      <c r="E67" s="94" t="s">
        <v>922</v>
      </c>
      <c r="F67" s="94" t="s">
        <v>188</v>
      </c>
      <c r="G67" s="94" t="s">
        <v>809</v>
      </c>
      <c r="H67" s="95" t="s">
        <v>1047</v>
      </c>
      <c r="I67" s="99" t="s">
        <v>1115</v>
      </c>
      <c r="J67" s="89" t="s">
        <v>1048</v>
      </c>
      <c r="K67" s="96">
        <v>1</v>
      </c>
      <c r="L67" s="96">
        <v>74.61</v>
      </c>
      <c r="M67" s="96">
        <v>1</v>
      </c>
      <c r="N67" s="98">
        <f>Table3[[#This Row],[Gross Mineral Acreage]]*Table3[[#This Row],[Decimal Interest]]</f>
        <v>74.61</v>
      </c>
      <c r="O67" s="100" t="s">
        <v>1116</v>
      </c>
    </row>
    <row r="68" spans="2:15" ht="42">
      <c r="B68" s="24">
        <v>8315</v>
      </c>
      <c r="C68" s="25" t="s">
        <v>923</v>
      </c>
      <c r="D68" s="26">
        <v>25650</v>
      </c>
      <c r="E68" s="27" t="s">
        <v>924</v>
      </c>
      <c r="F68" s="27" t="s">
        <v>188</v>
      </c>
      <c r="G68" s="27" t="s">
        <v>809</v>
      </c>
      <c r="H68" s="28" t="s">
        <v>1047</v>
      </c>
      <c r="I68" s="29"/>
      <c r="J68" s="83"/>
      <c r="K68" s="29"/>
      <c r="L68" s="29"/>
      <c r="M68" s="29"/>
      <c r="N68" s="30">
        <f>Table3[[#This Row],[Gross Mineral Acreage]]*Table3[[#This Row],[Decimal Interest]]</f>
        <v>0</v>
      </c>
      <c r="O68" s="31"/>
    </row>
    <row r="69" spans="2:15" ht="70">
      <c r="B69" s="81">
        <v>8414</v>
      </c>
      <c r="C69" s="92" t="s">
        <v>925</v>
      </c>
      <c r="D69" s="93">
        <v>20350</v>
      </c>
      <c r="E69" s="94" t="s">
        <v>926</v>
      </c>
      <c r="F69" s="94" t="s">
        <v>188</v>
      </c>
      <c r="G69" s="94" t="s">
        <v>809</v>
      </c>
      <c r="H69" s="95" t="s">
        <v>1047</v>
      </c>
      <c r="I69" s="99" t="s">
        <v>1115</v>
      </c>
      <c r="J69" s="89" t="s">
        <v>1048</v>
      </c>
      <c r="K69" s="96">
        <v>1</v>
      </c>
      <c r="L69" s="96">
        <v>100</v>
      </c>
      <c r="M69" s="96">
        <v>1</v>
      </c>
      <c r="N69" s="98">
        <f>Table3[[#This Row],[Gross Mineral Acreage]]*Table3[[#This Row],[Decimal Interest]]</f>
        <v>100</v>
      </c>
      <c r="O69" s="100" t="s">
        <v>1117</v>
      </c>
    </row>
    <row r="70" spans="2:15" ht="42">
      <c r="B70" s="24">
        <v>7800</v>
      </c>
      <c r="C70" s="25" t="s">
        <v>927</v>
      </c>
      <c r="D70" s="26">
        <v>140150</v>
      </c>
      <c r="E70" s="27" t="s">
        <v>928</v>
      </c>
      <c r="F70" s="27" t="s">
        <v>188</v>
      </c>
      <c r="G70" s="27" t="s">
        <v>809</v>
      </c>
      <c r="H70" s="28" t="s">
        <v>1047</v>
      </c>
      <c r="I70" s="29"/>
      <c r="J70" s="83"/>
      <c r="K70" s="29"/>
      <c r="L70" s="29"/>
      <c r="M70" s="29"/>
      <c r="N70" s="30">
        <f>Table3[[#This Row],[Gross Mineral Acreage]]*Table3[[#This Row],[Decimal Interest]]</f>
        <v>0</v>
      </c>
      <c r="O70" s="31"/>
    </row>
    <row r="71" spans="2:15" ht="28">
      <c r="B71" s="32">
        <v>7897</v>
      </c>
      <c r="C71" s="33" t="s">
        <v>929</v>
      </c>
      <c r="D71" s="34">
        <v>56550</v>
      </c>
      <c r="E71" s="35" t="s">
        <v>930</v>
      </c>
      <c r="F71" s="35" t="s">
        <v>188</v>
      </c>
      <c r="G71" s="35" t="s">
        <v>809</v>
      </c>
      <c r="H71" s="36" t="s">
        <v>1047</v>
      </c>
      <c r="I71" s="37"/>
      <c r="J71" s="84"/>
      <c r="K71" s="37"/>
      <c r="L71" s="37"/>
      <c r="M71" s="37"/>
      <c r="N71" s="38">
        <f>Table3[[#This Row],[Gross Mineral Acreage]]*Table3[[#This Row],[Decimal Interest]]</f>
        <v>0</v>
      </c>
      <c r="O71" s="39"/>
    </row>
    <row r="72" spans="2:15" ht="70">
      <c r="B72" s="82">
        <v>7425</v>
      </c>
      <c r="C72" s="92" t="s">
        <v>931</v>
      </c>
      <c r="D72" s="93">
        <v>140150</v>
      </c>
      <c r="E72" s="94" t="s">
        <v>932</v>
      </c>
      <c r="F72" s="94" t="s">
        <v>188</v>
      </c>
      <c r="G72" s="94" t="s">
        <v>809</v>
      </c>
      <c r="H72" s="95" t="s">
        <v>1047</v>
      </c>
      <c r="I72" s="99" t="s">
        <v>1115</v>
      </c>
      <c r="J72" s="89" t="s">
        <v>1048</v>
      </c>
      <c r="K72" s="96">
        <v>1</v>
      </c>
      <c r="L72" s="96">
        <v>700</v>
      </c>
      <c r="M72" s="96">
        <v>1</v>
      </c>
      <c r="N72" s="98">
        <f>Table3[[#This Row],[Gross Mineral Acreage]]*Table3[[#This Row],[Decimal Interest]]</f>
        <v>700</v>
      </c>
      <c r="O72" s="100" t="s">
        <v>1118</v>
      </c>
    </row>
    <row r="73" spans="2:15" ht="70">
      <c r="B73" s="82">
        <v>7425</v>
      </c>
      <c r="C73" s="92" t="s">
        <v>931</v>
      </c>
      <c r="D73" s="93">
        <v>140150</v>
      </c>
      <c r="E73" s="94" t="s">
        <v>932</v>
      </c>
      <c r="F73" s="94" t="s">
        <v>188</v>
      </c>
      <c r="G73" s="94" t="s">
        <v>809</v>
      </c>
      <c r="H73" s="95" t="s">
        <v>1047</v>
      </c>
      <c r="I73" s="99" t="s">
        <v>1115</v>
      </c>
      <c r="J73" s="89" t="s">
        <v>1048</v>
      </c>
      <c r="K73" s="96">
        <v>2</v>
      </c>
      <c r="L73" s="96">
        <v>35.5</v>
      </c>
      <c r="M73" s="96">
        <v>1</v>
      </c>
      <c r="N73" s="98">
        <f>Table3[[#This Row],[Gross Mineral Acreage]]*Table3[[#This Row],[Decimal Interest]]</f>
        <v>35.5</v>
      </c>
      <c r="O73" s="100" t="s">
        <v>1119</v>
      </c>
    </row>
    <row r="74" spans="2:15" ht="70">
      <c r="B74" s="82">
        <v>7425</v>
      </c>
      <c r="C74" s="92" t="s">
        <v>931</v>
      </c>
      <c r="D74" s="93">
        <v>140150</v>
      </c>
      <c r="E74" s="94" t="s">
        <v>932</v>
      </c>
      <c r="F74" s="94" t="s">
        <v>188</v>
      </c>
      <c r="G74" s="94" t="s">
        <v>809</v>
      </c>
      <c r="H74" s="95" t="s">
        <v>1047</v>
      </c>
      <c r="I74" s="99" t="s">
        <v>1115</v>
      </c>
      <c r="J74" s="89" t="s">
        <v>1048</v>
      </c>
      <c r="K74" s="96">
        <v>3</v>
      </c>
      <c r="L74" s="96">
        <v>1.32</v>
      </c>
      <c r="M74" s="96">
        <v>1</v>
      </c>
      <c r="N74" s="98">
        <f>Table3[[#This Row],[Gross Mineral Acreage]]*Table3[[#This Row],[Decimal Interest]]</f>
        <v>1.32</v>
      </c>
      <c r="O74" s="100" t="s">
        <v>1120</v>
      </c>
    </row>
    <row r="75" spans="2:15" ht="42">
      <c r="B75" s="32">
        <v>7219</v>
      </c>
      <c r="C75" s="33" t="s">
        <v>933</v>
      </c>
      <c r="D75" s="34">
        <v>4800</v>
      </c>
      <c r="E75" s="35" t="s">
        <v>934</v>
      </c>
      <c r="F75" s="35" t="s">
        <v>188</v>
      </c>
      <c r="G75" s="35" t="s">
        <v>809</v>
      </c>
      <c r="H75" s="36" t="s">
        <v>1047</v>
      </c>
      <c r="I75" s="37"/>
      <c r="J75" s="84"/>
      <c r="K75" s="37"/>
      <c r="L75" s="37"/>
      <c r="M75" s="37"/>
      <c r="N75" s="38">
        <f>Table3[[#This Row],[Gross Mineral Acreage]]*Table3[[#This Row],[Decimal Interest]]</f>
        <v>0</v>
      </c>
      <c r="O75" s="39"/>
    </row>
    <row r="76" spans="2:15" ht="28">
      <c r="B76" s="24">
        <v>7399</v>
      </c>
      <c r="C76" s="25" t="s">
        <v>935</v>
      </c>
      <c r="D76" s="26">
        <v>62950</v>
      </c>
      <c r="E76" s="27" t="s">
        <v>936</v>
      </c>
      <c r="F76" s="27" t="s">
        <v>188</v>
      </c>
      <c r="G76" s="27" t="s">
        <v>809</v>
      </c>
      <c r="H76" s="28" t="s">
        <v>1047</v>
      </c>
      <c r="I76" s="29"/>
      <c r="J76" s="83"/>
      <c r="K76" s="29"/>
      <c r="L76" s="29"/>
      <c r="M76" s="29"/>
      <c r="N76" s="30">
        <f>Table3[[#This Row],[Gross Mineral Acreage]]*Table3[[#This Row],[Decimal Interest]]</f>
        <v>0</v>
      </c>
      <c r="O76" s="31"/>
    </row>
    <row r="77" spans="2:15" ht="126">
      <c r="B77" s="81">
        <v>7342</v>
      </c>
      <c r="C77" s="101" t="s">
        <v>937</v>
      </c>
      <c r="D77" s="102">
        <v>182150</v>
      </c>
      <c r="E77" s="103" t="s">
        <v>938</v>
      </c>
      <c r="F77" s="103" t="s">
        <v>188</v>
      </c>
      <c r="G77" s="103" t="s">
        <v>809</v>
      </c>
      <c r="H77" s="104" t="s">
        <v>1047</v>
      </c>
      <c r="I77" s="99" t="s">
        <v>1115</v>
      </c>
      <c r="J77" s="89" t="s">
        <v>1048</v>
      </c>
      <c r="K77" s="99">
        <v>1</v>
      </c>
      <c r="L77" s="99">
        <v>2000</v>
      </c>
      <c r="M77" s="99">
        <v>0.5</v>
      </c>
      <c r="N77" s="105">
        <f>Table3[[#This Row],[Gross Mineral Acreage]]*Table3[[#This Row],[Decimal Interest]]</f>
        <v>1000</v>
      </c>
      <c r="O77" s="106" t="s">
        <v>1121</v>
      </c>
    </row>
    <row r="78" spans="2:15" ht="70">
      <c r="B78" s="82">
        <v>7341</v>
      </c>
      <c r="C78" s="92" t="s">
        <v>939</v>
      </c>
      <c r="D78" s="93">
        <v>8350</v>
      </c>
      <c r="E78" s="94" t="s">
        <v>940</v>
      </c>
      <c r="F78" s="94" t="s">
        <v>188</v>
      </c>
      <c r="G78" s="94" t="s">
        <v>809</v>
      </c>
      <c r="H78" s="95" t="s">
        <v>1047</v>
      </c>
      <c r="I78" s="99" t="s">
        <v>1122</v>
      </c>
      <c r="J78" s="89" t="s">
        <v>1048</v>
      </c>
      <c r="K78" s="96">
        <v>1</v>
      </c>
      <c r="L78" s="96">
        <v>50</v>
      </c>
      <c r="M78" s="96">
        <v>1</v>
      </c>
      <c r="N78" s="98">
        <f>Table3[[#This Row],[Gross Mineral Acreage]]*Table3[[#This Row],[Decimal Interest]]</f>
        <v>50</v>
      </c>
      <c r="O78" s="100" t="s">
        <v>1123</v>
      </c>
    </row>
    <row r="79" spans="2:15" ht="98">
      <c r="B79" s="81">
        <v>7297</v>
      </c>
      <c r="C79" s="92" t="s">
        <v>941</v>
      </c>
      <c r="D79" s="93">
        <v>17750</v>
      </c>
      <c r="E79" s="94" t="s">
        <v>942</v>
      </c>
      <c r="F79" s="94" t="s">
        <v>188</v>
      </c>
      <c r="G79" s="94" t="s">
        <v>809</v>
      </c>
      <c r="H79" s="95" t="s">
        <v>1047</v>
      </c>
      <c r="I79" s="99" t="s">
        <v>1115</v>
      </c>
      <c r="J79" s="89" t="s">
        <v>1048</v>
      </c>
      <c r="K79" s="96">
        <v>1</v>
      </c>
      <c r="L79" s="96">
        <v>2</v>
      </c>
      <c r="M79" s="96">
        <v>0.4375</v>
      </c>
      <c r="N79" s="98">
        <f>Table3[[#This Row],[Gross Mineral Acreage]]*Table3[[#This Row],[Decimal Interest]]</f>
        <v>0.875</v>
      </c>
      <c r="O79" s="100" t="s">
        <v>1124</v>
      </c>
    </row>
    <row r="80" spans="2:15" ht="70">
      <c r="B80" s="81">
        <v>7297</v>
      </c>
      <c r="C80" s="92" t="s">
        <v>941</v>
      </c>
      <c r="D80" s="93">
        <v>17750</v>
      </c>
      <c r="E80" s="94" t="s">
        <v>942</v>
      </c>
      <c r="F80" s="94" t="s">
        <v>188</v>
      </c>
      <c r="G80" s="94" t="s">
        <v>809</v>
      </c>
      <c r="H80" s="95" t="s">
        <v>1047</v>
      </c>
      <c r="I80" s="99" t="s">
        <v>1115</v>
      </c>
      <c r="J80" s="89" t="s">
        <v>1048</v>
      </c>
      <c r="K80" s="96">
        <v>2</v>
      </c>
      <c r="L80" s="96">
        <v>204.63</v>
      </c>
      <c r="M80" s="96">
        <v>1</v>
      </c>
      <c r="N80" s="98">
        <f>Table3[[#This Row],[Gross Mineral Acreage]]*Table3[[#This Row],[Decimal Interest]]</f>
        <v>204.63</v>
      </c>
      <c r="O80" s="100" t="s">
        <v>1125</v>
      </c>
    </row>
    <row r="81" spans="2:15" ht="28">
      <c r="B81" s="24">
        <v>7296</v>
      </c>
      <c r="C81" s="25" t="s">
        <v>943</v>
      </c>
      <c r="D81" s="26">
        <v>1750</v>
      </c>
      <c r="E81" s="27" t="s">
        <v>944</v>
      </c>
      <c r="F81" s="27" t="s">
        <v>188</v>
      </c>
      <c r="G81" s="27" t="s">
        <v>809</v>
      </c>
      <c r="H81" s="28" t="s">
        <v>1047</v>
      </c>
      <c r="I81" s="29"/>
      <c r="J81" s="83"/>
      <c r="K81" s="29"/>
      <c r="L81" s="29"/>
      <c r="M81" s="29"/>
      <c r="N81" s="30">
        <f>Table3[[#This Row],[Gross Mineral Acreage]]*Table3[[#This Row],[Decimal Interest]]</f>
        <v>0</v>
      </c>
      <c r="O81" s="31"/>
    </row>
    <row r="82" spans="2:15" ht="28">
      <c r="B82" s="32">
        <v>7295</v>
      </c>
      <c r="C82" s="33" t="s">
        <v>945</v>
      </c>
      <c r="D82" s="34">
        <v>975</v>
      </c>
      <c r="E82" s="35" t="s">
        <v>946</v>
      </c>
      <c r="F82" s="35" t="s">
        <v>188</v>
      </c>
      <c r="G82" s="35" t="s">
        <v>809</v>
      </c>
      <c r="H82" s="36" t="s">
        <v>1047</v>
      </c>
      <c r="I82" s="37"/>
      <c r="J82" s="84"/>
      <c r="K82" s="37"/>
      <c r="L82" s="37"/>
      <c r="M82" s="37"/>
      <c r="N82" s="38">
        <f>Table3[[#This Row],[Gross Mineral Acreage]]*Table3[[#This Row],[Decimal Interest]]</f>
        <v>0</v>
      </c>
      <c r="O82" s="39"/>
    </row>
    <row r="83" spans="2:15" ht="28">
      <c r="B83" s="24">
        <v>7290</v>
      </c>
      <c r="C83" s="25" t="s">
        <v>947</v>
      </c>
      <c r="D83" s="26">
        <v>1450</v>
      </c>
      <c r="E83" s="27" t="s">
        <v>948</v>
      </c>
      <c r="F83" s="27" t="s">
        <v>188</v>
      </c>
      <c r="G83" s="27" t="s">
        <v>809</v>
      </c>
      <c r="H83" s="28" t="s">
        <v>1047</v>
      </c>
      <c r="I83" s="29"/>
      <c r="J83" s="83"/>
      <c r="K83" s="29"/>
      <c r="L83" s="29"/>
      <c r="M83" s="29"/>
      <c r="N83" s="30">
        <f>Table3[[#This Row],[Gross Mineral Acreage]]*Table3[[#This Row],[Decimal Interest]]</f>
        <v>0</v>
      </c>
      <c r="O83" s="31"/>
    </row>
    <row r="84" spans="2:15" ht="28">
      <c r="B84" s="32">
        <v>7101</v>
      </c>
      <c r="C84" s="33" t="s">
        <v>949</v>
      </c>
      <c r="D84" s="34">
        <v>75200</v>
      </c>
      <c r="E84" s="35" t="s">
        <v>950</v>
      </c>
      <c r="F84" s="35" t="s">
        <v>188</v>
      </c>
      <c r="G84" s="35" t="s">
        <v>809</v>
      </c>
      <c r="H84" s="36" t="s">
        <v>1047</v>
      </c>
      <c r="I84" s="37"/>
      <c r="J84" s="84"/>
      <c r="K84" s="37"/>
      <c r="L84" s="37"/>
      <c r="M84" s="37"/>
      <c r="N84" s="38">
        <f>Table3[[#This Row],[Gross Mineral Acreage]]*Table3[[#This Row],[Decimal Interest]]</f>
        <v>0</v>
      </c>
      <c r="O84" s="39"/>
    </row>
    <row r="85" spans="2:15" ht="28">
      <c r="B85" s="24">
        <v>7097</v>
      </c>
      <c r="C85" s="25" t="s">
        <v>951</v>
      </c>
      <c r="D85" s="26">
        <v>4350</v>
      </c>
      <c r="E85" s="27" t="s">
        <v>952</v>
      </c>
      <c r="F85" s="27" t="s">
        <v>188</v>
      </c>
      <c r="G85" s="27" t="s">
        <v>809</v>
      </c>
      <c r="H85" s="28" t="s">
        <v>1047</v>
      </c>
      <c r="I85" s="29"/>
      <c r="J85" s="83"/>
      <c r="K85" s="29"/>
      <c r="L85" s="29"/>
      <c r="M85" s="29"/>
      <c r="N85" s="30">
        <f>Table3[[#This Row],[Gross Mineral Acreage]]*Table3[[#This Row],[Decimal Interest]]</f>
        <v>0</v>
      </c>
      <c r="O85" s="31"/>
    </row>
    <row r="86" spans="2:15" ht="28">
      <c r="B86" s="32">
        <v>7094</v>
      </c>
      <c r="C86" s="33" t="s">
        <v>953</v>
      </c>
      <c r="D86" s="34">
        <v>24550</v>
      </c>
      <c r="E86" s="35" t="s">
        <v>954</v>
      </c>
      <c r="F86" s="35" t="s">
        <v>188</v>
      </c>
      <c r="G86" s="35" t="s">
        <v>809</v>
      </c>
      <c r="H86" s="36" t="s">
        <v>1047</v>
      </c>
      <c r="I86" s="37"/>
      <c r="J86" s="84"/>
      <c r="K86" s="37"/>
      <c r="L86" s="37"/>
      <c r="M86" s="37"/>
      <c r="N86" s="38">
        <f>Table3[[#This Row],[Gross Mineral Acreage]]*Table3[[#This Row],[Decimal Interest]]</f>
        <v>0</v>
      </c>
      <c r="O86" s="39"/>
    </row>
    <row r="87" spans="2:15" ht="28">
      <c r="B87" s="24">
        <v>6879</v>
      </c>
      <c r="C87" s="25" t="s">
        <v>955</v>
      </c>
      <c r="D87" s="26">
        <v>3800</v>
      </c>
      <c r="E87" s="27" t="s">
        <v>956</v>
      </c>
      <c r="F87" s="27" t="s">
        <v>188</v>
      </c>
      <c r="G87" s="27" t="s">
        <v>809</v>
      </c>
      <c r="H87" s="28" t="s">
        <v>1047</v>
      </c>
      <c r="I87" s="29"/>
      <c r="J87" s="83"/>
      <c r="K87" s="29"/>
      <c r="L87" s="29"/>
      <c r="M87" s="29"/>
      <c r="N87" s="30">
        <f>Table3[[#This Row],[Gross Mineral Acreage]]*Table3[[#This Row],[Decimal Interest]]</f>
        <v>0</v>
      </c>
      <c r="O87" s="31"/>
    </row>
    <row r="88" spans="2:15" ht="28">
      <c r="B88" s="32">
        <v>6878</v>
      </c>
      <c r="C88" s="33" t="s">
        <v>957</v>
      </c>
      <c r="D88" s="34">
        <v>6700</v>
      </c>
      <c r="E88" s="35" t="s">
        <v>958</v>
      </c>
      <c r="F88" s="35" t="s">
        <v>188</v>
      </c>
      <c r="G88" s="35" t="s">
        <v>809</v>
      </c>
      <c r="H88" s="36" t="s">
        <v>1047</v>
      </c>
      <c r="I88" s="37"/>
      <c r="J88" s="84"/>
      <c r="K88" s="37"/>
      <c r="L88" s="37"/>
      <c r="M88" s="37"/>
      <c r="N88" s="38">
        <f>Table3[[#This Row],[Gross Mineral Acreage]]*Table3[[#This Row],[Decimal Interest]]</f>
        <v>0</v>
      </c>
      <c r="O88" s="39"/>
    </row>
    <row r="89" spans="2:15" ht="28">
      <c r="B89" s="24">
        <v>6848</v>
      </c>
      <c r="C89" s="25" t="s">
        <v>959</v>
      </c>
      <c r="D89" s="26">
        <v>32550</v>
      </c>
      <c r="E89" s="27" t="s">
        <v>960</v>
      </c>
      <c r="F89" s="27" t="s">
        <v>188</v>
      </c>
      <c r="G89" s="27" t="s">
        <v>809</v>
      </c>
      <c r="H89" s="28" t="s">
        <v>1047</v>
      </c>
      <c r="I89" s="29"/>
      <c r="J89" s="83"/>
      <c r="K89" s="29"/>
      <c r="L89" s="29"/>
      <c r="M89" s="29"/>
      <c r="N89" s="30">
        <f>Table3[[#This Row],[Gross Mineral Acreage]]*Table3[[#This Row],[Decimal Interest]]</f>
        <v>0</v>
      </c>
      <c r="O89" s="31"/>
    </row>
    <row r="90" spans="2:15" ht="28">
      <c r="B90" s="32">
        <v>6752</v>
      </c>
      <c r="C90" s="33" t="s">
        <v>961</v>
      </c>
      <c r="D90" s="34">
        <v>10250</v>
      </c>
      <c r="E90" s="35" t="s">
        <v>962</v>
      </c>
      <c r="F90" s="35" t="s">
        <v>188</v>
      </c>
      <c r="G90" s="35" t="s">
        <v>809</v>
      </c>
      <c r="H90" s="36" t="s">
        <v>1047</v>
      </c>
      <c r="I90" s="37"/>
      <c r="J90" s="84"/>
      <c r="K90" s="37"/>
      <c r="L90" s="37"/>
      <c r="M90" s="37"/>
      <c r="N90" s="38">
        <f>Table3[[#This Row],[Gross Mineral Acreage]]*Table3[[#This Row],[Decimal Interest]]</f>
        <v>0</v>
      </c>
      <c r="O90" s="39"/>
    </row>
    <row r="91" spans="2:15" ht="28">
      <c r="B91" s="24">
        <v>6744</v>
      </c>
      <c r="C91" s="25" t="s">
        <v>963</v>
      </c>
      <c r="D91" s="26">
        <v>14950</v>
      </c>
      <c r="E91" s="27" t="s">
        <v>964</v>
      </c>
      <c r="F91" s="27" t="s">
        <v>188</v>
      </c>
      <c r="G91" s="27" t="s">
        <v>809</v>
      </c>
      <c r="H91" s="28" t="s">
        <v>1047</v>
      </c>
      <c r="I91" s="29"/>
      <c r="J91" s="83"/>
      <c r="K91" s="29"/>
      <c r="L91" s="29"/>
      <c r="M91" s="29"/>
      <c r="N91" s="30">
        <f>Table3[[#This Row],[Gross Mineral Acreage]]*Table3[[#This Row],[Decimal Interest]]</f>
        <v>0</v>
      </c>
      <c r="O91" s="31"/>
    </row>
    <row r="92" spans="2:15" ht="28">
      <c r="B92" s="32">
        <v>6294</v>
      </c>
      <c r="C92" s="33" t="s">
        <v>965</v>
      </c>
      <c r="D92" s="34">
        <v>21320</v>
      </c>
      <c r="E92" s="35" t="s">
        <v>966</v>
      </c>
      <c r="F92" s="35" t="s">
        <v>142</v>
      </c>
      <c r="G92" s="35" t="s">
        <v>809</v>
      </c>
      <c r="H92" s="36" t="s">
        <v>1047</v>
      </c>
      <c r="I92" s="37"/>
      <c r="J92" s="84"/>
      <c r="K92" s="37"/>
      <c r="L92" s="37"/>
      <c r="M92" s="37"/>
      <c r="N92" s="38">
        <f>Table3[[#This Row],[Gross Mineral Acreage]]*Table3[[#This Row],[Decimal Interest]]</f>
        <v>0</v>
      </c>
      <c r="O92" s="39"/>
    </row>
    <row r="93" spans="2:15" ht="28">
      <c r="B93" s="24">
        <v>6293</v>
      </c>
      <c r="C93" s="25" t="s">
        <v>967</v>
      </c>
      <c r="D93" s="26">
        <v>7095</v>
      </c>
      <c r="E93" s="27" t="s">
        <v>968</v>
      </c>
      <c r="F93" s="27" t="s">
        <v>188</v>
      </c>
      <c r="G93" s="27" t="s">
        <v>809</v>
      </c>
      <c r="H93" s="28" t="s">
        <v>1047</v>
      </c>
      <c r="I93" s="29"/>
      <c r="J93" s="83"/>
      <c r="K93" s="29"/>
      <c r="L93" s="29"/>
      <c r="M93" s="29"/>
      <c r="N93" s="30">
        <f>Table3[[#This Row],[Gross Mineral Acreage]]*Table3[[#This Row],[Decimal Interest]]</f>
        <v>0</v>
      </c>
      <c r="O93" s="31"/>
    </row>
    <row r="94" spans="2:15" ht="28">
      <c r="B94" s="32">
        <v>6292</v>
      </c>
      <c r="C94" s="33" t="s">
        <v>969</v>
      </c>
      <c r="D94" s="34">
        <v>66285</v>
      </c>
      <c r="E94" s="35" t="s">
        <v>970</v>
      </c>
      <c r="F94" s="35" t="s">
        <v>188</v>
      </c>
      <c r="G94" s="35" t="s">
        <v>809</v>
      </c>
      <c r="H94" s="36" t="s">
        <v>1047</v>
      </c>
      <c r="I94" s="37"/>
      <c r="J94" s="84"/>
      <c r="K94" s="37"/>
      <c r="L94" s="37"/>
      <c r="M94" s="37"/>
      <c r="N94" s="38">
        <f>Table3[[#This Row],[Gross Mineral Acreage]]*Table3[[#This Row],[Decimal Interest]]</f>
        <v>0</v>
      </c>
      <c r="O94" s="39"/>
    </row>
    <row r="95" spans="2:15" ht="28">
      <c r="B95" s="24">
        <v>6291</v>
      </c>
      <c r="C95" s="25" t="s">
        <v>971</v>
      </c>
      <c r="D95" s="26">
        <v>416885</v>
      </c>
      <c r="E95" s="27" t="s">
        <v>972</v>
      </c>
      <c r="F95" s="27" t="s">
        <v>188</v>
      </c>
      <c r="G95" s="27" t="s">
        <v>809</v>
      </c>
      <c r="H95" s="28" t="s">
        <v>1047</v>
      </c>
      <c r="I95" s="29"/>
      <c r="J95" s="83"/>
      <c r="K95" s="29"/>
      <c r="L95" s="29"/>
      <c r="M95" s="29"/>
      <c r="N95" s="30">
        <f>Table3[[#This Row],[Gross Mineral Acreage]]*Table3[[#This Row],[Decimal Interest]]</f>
        <v>0</v>
      </c>
      <c r="O95" s="31"/>
    </row>
    <row r="96" spans="2:15" ht="28">
      <c r="B96" s="32">
        <v>6290</v>
      </c>
      <c r="C96" s="33" t="s">
        <v>973</v>
      </c>
      <c r="D96" s="34">
        <v>22185</v>
      </c>
      <c r="E96" s="35" t="s">
        <v>974</v>
      </c>
      <c r="F96" s="35" t="s">
        <v>188</v>
      </c>
      <c r="G96" s="35" t="s">
        <v>809</v>
      </c>
      <c r="H96" s="36" t="s">
        <v>1047</v>
      </c>
      <c r="I96" s="37"/>
      <c r="J96" s="84"/>
      <c r="K96" s="37"/>
      <c r="L96" s="37"/>
      <c r="M96" s="37"/>
      <c r="N96" s="38">
        <f>Table3[[#This Row],[Gross Mineral Acreage]]*Table3[[#This Row],[Decimal Interest]]</f>
        <v>0</v>
      </c>
      <c r="O96" s="39"/>
    </row>
    <row r="97" spans="2:15" ht="42">
      <c r="B97" s="24">
        <v>6289</v>
      </c>
      <c r="C97" s="25" t="s">
        <v>975</v>
      </c>
      <c r="D97" s="26">
        <v>5780</v>
      </c>
      <c r="E97" s="27" t="s">
        <v>976</v>
      </c>
      <c r="F97" s="27" t="s">
        <v>142</v>
      </c>
      <c r="G97" s="27" t="s">
        <v>809</v>
      </c>
      <c r="H97" s="28" t="s">
        <v>1047</v>
      </c>
      <c r="I97" s="29"/>
      <c r="J97" s="83"/>
      <c r="K97" s="29"/>
      <c r="L97" s="29"/>
      <c r="M97" s="29"/>
      <c r="N97" s="30">
        <f>Table3[[#This Row],[Gross Mineral Acreage]]*Table3[[#This Row],[Decimal Interest]]</f>
        <v>0</v>
      </c>
      <c r="O97" s="31"/>
    </row>
    <row r="98" spans="2:15" ht="28">
      <c r="B98" s="32">
        <v>6288</v>
      </c>
      <c r="C98" s="33" t="s">
        <v>977</v>
      </c>
      <c r="D98" s="34">
        <v>68285</v>
      </c>
      <c r="E98" s="35" t="s">
        <v>978</v>
      </c>
      <c r="F98" s="35" t="s">
        <v>188</v>
      </c>
      <c r="G98" s="35" t="s">
        <v>809</v>
      </c>
      <c r="H98" s="36" t="s">
        <v>1047</v>
      </c>
      <c r="I98" s="37"/>
      <c r="J98" s="84"/>
      <c r="K98" s="37"/>
      <c r="L98" s="37"/>
      <c r="M98" s="37"/>
      <c r="N98" s="38">
        <f>Table3[[#This Row],[Gross Mineral Acreage]]*Table3[[#This Row],[Decimal Interest]]</f>
        <v>0</v>
      </c>
      <c r="O98" s="39"/>
    </row>
    <row r="99" spans="2:15" ht="42">
      <c r="B99" s="24">
        <v>6286</v>
      </c>
      <c r="C99" s="25" t="s">
        <v>979</v>
      </c>
      <c r="D99" s="26">
        <v>10770</v>
      </c>
      <c r="E99" s="27" t="s">
        <v>980</v>
      </c>
      <c r="F99" s="27" t="s">
        <v>188</v>
      </c>
      <c r="G99" s="27" t="s">
        <v>809</v>
      </c>
      <c r="H99" s="28" t="s">
        <v>1047</v>
      </c>
      <c r="I99" s="29"/>
      <c r="J99" s="83"/>
      <c r="K99" s="29"/>
      <c r="L99" s="29"/>
      <c r="M99" s="29"/>
      <c r="N99" s="30">
        <f>Table3[[#This Row],[Gross Mineral Acreage]]*Table3[[#This Row],[Decimal Interest]]</f>
        <v>0</v>
      </c>
      <c r="O99" s="31"/>
    </row>
    <row r="100" spans="2:15" ht="28">
      <c r="B100" s="32">
        <v>6285</v>
      </c>
      <c r="C100" s="33" t="s">
        <v>981</v>
      </c>
      <c r="D100" s="34">
        <v>11510</v>
      </c>
      <c r="E100" s="35" t="s">
        <v>982</v>
      </c>
      <c r="F100" s="35" t="s">
        <v>188</v>
      </c>
      <c r="G100" s="35" t="s">
        <v>809</v>
      </c>
      <c r="H100" s="36" t="s">
        <v>1047</v>
      </c>
      <c r="I100" s="37"/>
      <c r="J100" s="84"/>
      <c r="K100" s="37"/>
      <c r="L100" s="37"/>
      <c r="M100" s="37"/>
      <c r="N100" s="38">
        <f>Table3[[#This Row],[Gross Mineral Acreage]]*Table3[[#This Row],[Decimal Interest]]</f>
        <v>0</v>
      </c>
      <c r="O100" s="39"/>
    </row>
    <row r="101" spans="2:15" ht="28">
      <c r="B101" s="24">
        <v>6284</v>
      </c>
      <c r="C101" s="25" t="s">
        <v>983</v>
      </c>
      <c r="D101" s="26">
        <v>64085</v>
      </c>
      <c r="E101" s="27" t="s">
        <v>984</v>
      </c>
      <c r="F101" s="27" t="s">
        <v>188</v>
      </c>
      <c r="G101" s="27" t="s">
        <v>809</v>
      </c>
      <c r="H101" s="28" t="s">
        <v>1047</v>
      </c>
      <c r="I101" s="29"/>
      <c r="J101" s="83"/>
      <c r="K101" s="29"/>
      <c r="L101" s="29"/>
      <c r="M101" s="29"/>
      <c r="N101" s="30">
        <f>Table3[[#This Row],[Gross Mineral Acreage]]*Table3[[#This Row],[Decimal Interest]]</f>
        <v>0</v>
      </c>
      <c r="O101" s="31"/>
    </row>
    <row r="102" spans="2:15" ht="42">
      <c r="B102" s="32">
        <v>6283</v>
      </c>
      <c r="C102" s="33" t="s">
        <v>985</v>
      </c>
      <c r="D102" s="34">
        <v>4745</v>
      </c>
      <c r="E102" s="35" t="s">
        <v>986</v>
      </c>
      <c r="F102" s="35" t="s">
        <v>188</v>
      </c>
      <c r="G102" s="35" t="s">
        <v>809</v>
      </c>
      <c r="H102" s="36" t="s">
        <v>1047</v>
      </c>
      <c r="I102" s="37"/>
      <c r="J102" s="84"/>
      <c r="K102" s="37"/>
      <c r="L102" s="37"/>
      <c r="M102" s="37"/>
      <c r="N102" s="38">
        <f>Table3[[#This Row],[Gross Mineral Acreage]]*Table3[[#This Row],[Decimal Interest]]</f>
        <v>0</v>
      </c>
      <c r="O102" s="39"/>
    </row>
    <row r="103" spans="2:15" ht="28">
      <c r="B103" s="24">
        <v>6282</v>
      </c>
      <c r="C103" s="25" t="s">
        <v>987</v>
      </c>
      <c r="D103" s="26">
        <v>16035</v>
      </c>
      <c r="E103" s="27" t="s">
        <v>988</v>
      </c>
      <c r="F103" s="27" t="s">
        <v>142</v>
      </c>
      <c r="G103" s="27" t="s">
        <v>809</v>
      </c>
      <c r="H103" s="28" t="s">
        <v>1047</v>
      </c>
      <c r="I103" s="29"/>
      <c r="J103" s="83"/>
      <c r="K103" s="29"/>
      <c r="L103" s="29"/>
      <c r="M103" s="29"/>
      <c r="N103" s="30">
        <f>Table3[[#This Row],[Gross Mineral Acreage]]*Table3[[#This Row],[Decimal Interest]]</f>
        <v>0</v>
      </c>
      <c r="O103" s="31"/>
    </row>
    <row r="104" spans="2:15" ht="28">
      <c r="B104" s="32">
        <v>6607</v>
      </c>
      <c r="C104" s="33" t="s">
        <v>989</v>
      </c>
      <c r="D104" s="34">
        <v>5950</v>
      </c>
      <c r="E104" s="35" t="s">
        <v>990</v>
      </c>
      <c r="F104" s="35" t="s">
        <v>142</v>
      </c>
      <c r="G104" s="35" t="s">
        <v>809</v>
      </c>
      <c r="H104" s="36" t="s">
        <v>1047</v>
      </c>
      <c r="I104" s="37"/>
      <c r="J104" s="84"/>
      <c r="K104" s="37"/>
      <c r="L104" s="37"/>
      <c r="M104" s="37"/>
      <c r="N104" s="38">
        <f>Table3[[#This Row],[Gross Mineral Acreage]]*Table3[[#This Row],[Decimal Interest]]</f>
        <v>0</v>
      </c>
      <c r="O104" s="39"/>
    </row>
    <row r="105" spans="2:15" ht="28">
      <c r="B105" s="24">
        <v>6598</v>
      </c>
      <c r="C105" s="25" t="s">
        <v>991</v>
      </c>
      <c r="D105" s="26">
        <v>8450</v>
      </c>
      <c r="E105" s="27" t="s">
        <v>992</v>
      </c>
      <c r="F105" s="27" t="s">
        <v>188</v>
      </c>
      <c r="G105" s="27" t="s">
        <v>809</v>
      </c>
      <c r="H105" s="28" t="s">
        <v>1047</v>
      </c>
      <c r="I105" s="29"/>
      <c r="J105" s="83"/>
      <c r="K105" s="29"/>
      <c r="L105" s="29"/>
      <c r="M105" s="29"/>
      <c r="N105" s="30">
        <f>Table3[[#This Row],[Gross Mineral Acreage]]*Table3[[#This Row],[Decimal Interest]]</f>
        <v>0</v>
      </c>
      <c r="O105" s="31"/>
    </row>
    <row r="106" spans="2:15" ht="28">
      <c r="B106" s="32">
        <v>6597</v>
      </c>
      <c r="C106" s="33" t="s">
        <v>993</v>
      </c>
      <c r="D106" s="34">
        <v>11950</v>
      </c>
      <c r="E106" s="35" t="s">
        <v>994</v>
      </c>
      <c r="F106" s="35" t="s">
        <v>188</v>
      </c>
      <c r="G106" s="35" t="s">
        <v>809</v>
      </c>
      <c r="H106" s="36" t="s">
        <v>1047</v>
      </c>
      <c r="I106" s="37"/>
      <c r="J106" s="84"/>
      <c r="K106" s="37"/>
      <c r="L106" s="37"/>
      <c r="M106" s="37"/>
      <c r="N106" s="38">
        <f>Table3[[#This Row],[Gross Mineral Acreage]]*Table3[[#This Row],[Decimal Interest]]</f>
        <v>0</v>
      </c>
      <c r="O106" s="39"/>
    </row>
    <row r="107" spans="2:15" ht="28">
      <c r="B107" s="24">
        <v>6596</v>
      </c>
      <c r="C107" s="25" t="s">
        <v>995</v>
      </c>
      <c r="D107" s="26">
        <v>8650</v>
      </c>
      <c r="E107" s="27" t="s">
        <v>996</v>
      </c>
      <c r="F107" s="27" t="s">
        <v>188</v>
      </c>
      <c r="G107" s="27" t="s">
        <v>809</v>
      </c>
      <c r="H107" s="28" t="s">
        <v>1047</v>
      </c>
      <c r="I107" s="29"/>
      <c r="J107" s="83"/>
      <c r="K107" s="29"/>
      <c r="L107" s="29"/>
      <c r="M107" s="29"/>
      <c r="N107" s="30">
        <f>Table3[[#This Row],[Gross Mineral Acreage]]*Table3[[#This Row],[Decimal Interest]]</f>
        <v>0</v>
      </c>
      <c r="O107" s="31"/>
    </row>
    <row r="108" spans="2:15" ht="28">
      <c r="B108" s="32">
        <v>6591</v>
      </c>
      <c r="C108" s="33" t="s">
        <v>997</v>
      </c>
      <c r="D108" s="34">
        <v>31550</v>
      </c>
      <c r="E108" s="35" t="s">
        <v>998</v>
      </c>
      <c r="F108" s="35" t="s">
        <v>188</v>
      </c>
      <c r="G108" s="35" t="s">
        <v>809</v>
      </c>
      <c r="H108" s="36" t="s">
        <v>1047</v>
      </c>
      <c r="I108" s="37"/>
      <c r="J108" s="84"/>
      <c r="K108" s="37"/>
      <c r="L108" s="37"/>
      <c r="M108" s="37"/>
      <c r="N108" s="38">
        <f>Table3[[#This Row],[Gross Mineral Acreage]]*Table3[[#This Row],[Decimal Interest]]</f>
        <v>0</v>
      </c>
      <c r="O108" s="39"/>
    </row>
    <row r="109" spans="2:15" ht="28">
      <c r="B109" s="24">
        <v>6476</v>
      </c>
      <c r="C109" s="25" t="s">
        <v>999</v>
      </c>
      <c r="D109" s="26">
        <v>3400</v>
      </c>
      <c r="E109" s="27" t="s">
        <v>1000</v>
      </c>
      <c r="F109" s="27" t="s">
        <v>188</v>
      </c>
      <c r="G109" s="27" t="s">
        <v>809</v>
      </c>
      <c r="H109" s="28" t="s">
        <v>1047</v>
      </c>
      <c r="I109" s="29"/>
      <c r="J109" s="83"/>
      <c r="K109" s="29"/>
      <c r="L109" s="29"/>
      <c r="M109" s="29"/>
      <c r="N109" s="30">
        <f>Table3[[#This Row],[Gross Mineral Acreage]]*Table3[[#This Row],[Decimal Interest]]</f>
        <v>0</v>
      </c>
      <c r="O109" s="31"/>
    </row>
    <row r="110" spans="2:15" ht="42">
      <c r="B110" s="32">
        <v>6473</v>
      </c>
      <c r="C110" s="33" t="s">
        <v>1001</v>
      </c>
      <c r="D110" s="34">
        <v>39650</v>
      </c>
      <c r="E110" s="35" t="s">
        <v>1002</v>
      </c>
      <c r="F110" s="35" t="s">
        <v>188</v>
      </c>
      <c r="G110" s="35" t="s">
        <v>809</v>
      </c>
      <c r="H110" s="36" t="s">
        <v>1047</v>
      </c>
      <c r="I110" s="37"/>
      <c r="J110" s="84"/>
      <c r="K110" s="37"/>
      <c r="L110" s="37"/>
      <c r="M110" s="37"/>
      <c r="N110" s="38">
        <f>Table3[[#This Row],[Gross Mineral Acreage]]*Table3[[#This Row],[Decimal Interest]]</f>
        <v>0</v>
      </c>
      <c r="O110" s="39"/>
    </row>
    <row r="111" spans="2:15" ht="28">
      <c r="B111" s="24">
        <v>6508</v>
      </c>
      <c r="C111" s="25" t="s">
        <v>1003</v>
      </c>
      <c r="D111" s="26">
        <v>1552.25</v>
      </c>
      <c r="E111" s="27" t="s">
        <v>1004</v>
      </c>
      <c r="F111" s="27" t="s">
        <v>188</v>
      </c>
      <c r="G111" s="27" t="s">
        <v>809</v>
      </c>
      <c r="H111" s="28" t="s">
        <v>1047</v>
      </c>
      <c r="I111" s="29"/>
      <c r="J111" s="83"/>
      <c r="K111" s="29"/>
      <c r="L111" s="29"/>
      <c r="M111" s="29"/>
      <c r="N111" s="30">
        <f>Table3[[#This Row],[Gross Mineral Acreage]]*Table3[[#This Row],[Decimal Interest]]</f>
        <v>0</v>
      </c>
      <c r="O111" s="31"/>
    </row>
    <row r="112" spans="2:15" ht="28">
      <c r="B112" s="32">
        <v>6507</v>
      </c>
      <c r="C112" s="33" t="s">
        <v>1005</v>
      </c>
      <c r="D112" s="34">
        <v>2007.5</v>
      </c>
      <c r="E112" s="35" t="s">
        <v>1006</v>
      </c>
      <c r="F112" s="35" t="s">
        <v>188</v>
      </c>
      <c r="G112" s="35" t="s">
        <v>809</v>
      </c>
      <c r="H112" s="36" t="s">
        <v>1047</v>
      </c>
      <c r="I112" s="37"/>
      <c r="J112" s="84"/>
      <c r="K112" s="37"/>
      <c r="L112" s="37"/>
      <c r="M112" s="37"/>
      <c r="N112" s="38">
        <f>Table3[[#This Row],[Gross Mineral Acreage]]*Table3[[#This Row],[Decimal Interest]]</f>
        <v>0</v>
      </c>
      <c r="O112" s="39"/>
    </row>
    <row r="113" spans="2:15" ht="42">
      <c r="B113" s="24">
        <v>5636</v>
      </c>
      <c r="C113" s="25" t="s">
        <v>1007</v>
      </c>
      <c r="D113" s="26">
        <v>25125</v>
      </c>
      <c r="E113" s="27" t="s">
        <v>1008</v>
      </c>
      <c r="F113" s="27" t="s">
        <v>188</v>
      </c>
      <c r="G113" s="27" t="s">
        <v>809</v>
      </c>
      <c r="H113" s="28" t="s">
        <v>1047</v>
      </c>
      <c r="I113" s="29"/>
      <c r="J113" s="83"/>
      <c r="K113" s="29"/>
      <c r="L113" s="29"/>
      <c r="M113" s="29"/>
      <c r="N113" s="30">
        <f>Table3[[#This Row],[Gross Mineral Acreage]]*Table3[[#This Row],[Decimal Interest]]</f>
        <v>0</v>
      </c>
      <c r="O113" s="31"/>
    </row>
    <row r="114" spans="2:15" ht="42">
      <c r="B114" s="32">
        <v>5776</v>
      </c>
      <c r="C114" s="33" t="s">
        <v>1009</v>
      </c>
      <c r="D114" s="34">
        <v>6185</v>
      </c>
      <c r="E114" s="35" t="s">
        <v>1010</v>
      </c>
      <c r="F114" s="35" t="s">
        <v>142</v>
      </c>
      <c r="G114" s="35" t="s">
        <v>809</v>
      </c>
      <c r="H114" s="36" t="s">
        <v>1047</v>
      </c>
      <c r="I114" s="37"/>
      <c r="J114" s="84"/>
      <c r="K114" s="37"/>
      <c r="L114" s="37"/>
      <c r="M114" s="37"/>
      <c r="N114" s="38">
        <f>Table3[[#This Row],[Gross Mineral Acreage]]*Table3[[#This Row],[Decimal Interest]]</f>
        <v>0</v>
      </c>
      <c r="O114" s="39"/>
    </row>
    <row r="115" spans="2:15" ht="42">
      <c r="B115" s="24">
        <v>5774</v>
      </c>
      <c r="C115" s="25" t="s">
        <v>1011</v>
      </c>
      <c r="D115" s="26">
        <v>6220</v>
      </c>
      <c r="E115" s="27" t="s">
        <v>1012</v>
      </c>
      <c r="F115" s="27" t="s">
        <v>142</v>
      </c>
      <c r="G115" s="27" t="s">
        <v>809</v>
      </c>
      <c r="H115" s="28" t="s">
        <v>1047</v>
      </c>
      <c r="I115" s="29"/>
      <c r="J115" s="83"/>
      <c r="K115" s="29"/>
      <c r="L115" s="29"/>
      <c r="M115" s="29"/>
      <c r="N115" s="30">
        <f>Table3[[#This Row],[Gross Mineral Acreage]]*Table3[[#This Row],[Decimal Interest]]</f>
        <v>0</v>
      </c>
      <c r="O115" s="31"/>
    </row>
    <row r="116" spans="2:15" ht="28">
      <c r="B116" s="32">
        <v>5773</v>
      </c>
      <c r="C116" s="33" t="s">
        <v>1013</v>
      </c>
      <c r="D116" s="34">
        <v>2890</v>
      </c>
      <c r="E116" s="35" t="s">
        <v>1014</v>
      </c>
      <c r="F116" s="35" t="s">
        <v>188</v>
      </c>
      <c r="G116" s="35" t="s">
        <v>809</v>
      </c>
      <c r="H116" s="36" t="s">
        <v>1047</v>
      </c>
      <c r="I116" s="37"/>
      <c r="J116" s="84"/>
      <c r="K116" s="37"/>
      <c r="L116" s="37"/>
      <c r="M116" s="37"/>
      <c r="N116" s="38">
        <f>Table3[[#This Row],[Gross Mineral Acreage]]*Table3[[#This Row],[Decimal Interest]]</f>
        <v>0</v>
      </c>
      <c r="O116" s="39"/>
    </row>
    <row r="117" spans="2:15" ht="28">
      <c r="B117" s="24">
        <v>5772</v>
      </c>
      <c r="C117" s="25" t="s">
        <v>1015</v>
      </c>
      <c r="D117" s="26">
        <v>3385</v>
      </c>
      <c r="E117" s="27" t="s">
        <v>1016</v>
      </c>
      <c r="F117" s="27" t="s">
        <v>188</v>
      </c>
      <c r="G117" s="27" t="s">
        <v>809</v>
      </c>
      <c r="H117" s="28" t="s">
        <v>1047</v>
      </c>
      <c r="I117" s="29"/>
      <c r="J117" s="83"/>
      <c r="K117" s="29"/>
      <c r="L117" s="29"/>
      <c r="M117" s="29"/>
      <c r="N117" s="30">
        <f>Table3[[#This Row],[Gross Mineral Acreage]]*Table3[[#This Row],[Decimal Interest]]</f>
        <v>0</v>
      </c>
      <c r="O117" s="31"/>
    </row>
    <row r="118" spans="2:15" ht="42">
      <c r="B118" s="32">
        <v>5770</v>
      </c>
      <c r="C118" s="33" t="s">
        <v>1017</v>
      </c>
      <c r="D118" s="34">
        <v>4125</v>
      </c>
      <c r="E118" s="35" t="s">
        <v>1018</v>
      </c>
      <c r="F118" s="35" t="s">
        <v>142</v>
      </c>
      <c r="G118" s="35" t="s">
        <v>809</v>
      </c>
      <c r="H118" s="36" t="s">
        <v>1047</v>
      </c>
      <c r="I118" s="37"/>
      <c r="J118" s="84"/>
      <c r="K118" s="37"/>
      <c r="L118" s="37"/>
      <c r="M118" s="37"/>
      <c r="N118" s="38">
        <f>Table3[[#This Row],[Gross Mineral Acreage]]*Table3[[#This Row],[Decimal Interest]]</f>
        <v>0</v>
      </c>
      <c r="O118" s="39"/>
    </row>
    <row r="119" spans="2:15" ht="28">
      <c r="B119" s="24">
        <v>5768</v>
      </c>
      <c r="C119" s="25" t="s">
        <v>1019</v>
      </c>
      <c r="D119" s="26">
        <v>20170</v>
      </c>
      <c r="E119" s="27" t="s">
        <v>1020</v>
      </c>
      <c r="F119" s="27" t="s">
        <v>142</v>
      </c>
      <c r="G119" s="27" t="s">
        <v>809</v>
      </c>
      <c r="H119" s="28" t="s">
        <v>1047</v>
      </c>
      <c r="I119" s="29"/>
      <c r="J119" s="83"/>
      <c r="K119" s="29"/>
      <c r="L119" s="29"/>
      <c r="M119" s="29"/>
      <c r="N119" s="30">
        <f>Table3[[#This Row],[Gross Mineral Acreage]]*Table3[[#This Row],[Decimal Interest]]</f>
        <v>0</v>
      </c>
      <c r="O119" s="31"/>
    </row>
    <row r="120" spans="2:15" ht="28">
      <c r="B120" s="32">
        <v>5765</v>
      </c>
      <c r="C120" s="33" t="s">
        <v>1021</v>
      </c>
      <c r="D120" s="34">
        <v>17640</v>
      </c>
      <c r="E120" s="35" t="s">
        <v>1022</v>
      </c>
      <c r="F120" s="35" t="s">
        <v>188</v>
      </c>
      <c r="G120" s="35" t="s">
        <v>809</v>
      </c>
      <c r="H120" s="36" t="s">
        <v>1047</v>
      </c>
      <c r="I120" s="37"/>
      <c r="J120" s="84"/>
      <c r="K120" s="37"/>
      <c r="L120" s="37"/>
      <c r="M120" s="37"/>
      <c r="N120" s="38">
        <f>Table3[[#This Row],[Gross Mineral Acreage]]*Table3[[#This Row],[Decimal Interest]]</f>
        <v>0</v>
      </c>
      <c r="O120" s="39"/>
    </row>
    <row r="121" spans="2:15" ht="28">
      <c r="B121" s="24">
        <v>5764</v>
      </c>
      <c r="C121" s="25" t="s">
        <v>1023</v>
      </c>
      <c r="D121" s="26">
        <v>21185</v>
      </c>
      <c r="E121" s="27" t="s">
        <v>1024</v>
      </c>
      <c r="F121" s="27" t="s">
        <v>188</v>
      </c>
      <c r="G121" s="27" t="s">
        <v>809</v>
      </c>
      <c r="H121" s="28" t="s">
        <v>1047</v>
      </c>
      <c r="I121" s="29"/>
      <c r="J121" s="83"/>
      <c r="K121" s="29"/>
      <c r="L121" s="29"/>
      <c r="M121" s="29"/>
      <c r="N121" s="30">
        <f>Table3[[#This Row],[Gross Mineral Acreage]]*Table3[[#This Row],[Decimal Interest]]</f>
        <v>0</v>
      </c>
      <c r="O121" s="31"/>
    </row>
    <row r="122" spans="2:15" ht="28">
      <c r="B122" s="32">
        <v>5763</v>
      </c>
      <c r="C122" s="33" t="s">
        <v>1025</v>
      </c>
      <c r="D122" s="34">
        <v>10150</v>
      </c>
      <c r="E122" s="35" t="s">
        <v>1026</v>
      </c>
      <c r="F122" s="35" t="s">
        <v>142</v>
      </c>
      <c r="G122" s="35" t="s">
        <v>809</v>
      </c>
      <c r="H122" s="36" t="s">
        <v>1047</v>
      </c>
      <c r="I122" s="37"/>
      <c r="J122" s="84"/>
      <c r="K122" s="37"/>
      <c r="L122" s="37"/>
      <c r="M122" s="37"/>
      <c r="N122" s="38">
        <f>Table3[[#This Row],[Gross Mineral Acreage]]*Table3[[#This Row],[Decimal Interest]]</f>
        <v>0</v>
      </c>
      <c r="O122" s="39"/>
    </row>
    <row r="123" spans="2:15" ht="28">
      <c r="B123" s="24">
        <v>5762</v>
      </c>
      <c r="C123" s="25" t="s">
        <v>1027</v>
      </c>
      <c r="D123" s="26">
        <v>5195</v>
      </c>
      <c r="E123" s="27" t="s">
        <v>1028</v>
      </c>
      <c r="F123" s="27" t="s">
        <v>188</v>
      </c>
      <c r="G123" s="27" t="s">
        <v>809</v>
      </c>
      <c r="H123" s="28" t="s">
        <v>1047</v>
      </c>
      <c r="I123" s="29"/>
      <c r="J123" s="83"/>
      <c r="K123" s="29"/>
      <c r="L123" s="29"/>
      <c r="M123" s="29"/>
      <c r="N123" s="30">
        <f>Table3[[#This Row],[Gross Mineral Acreage]]*Table3[[#This Row],[Decimal Interest]]</f>
        <v>0</v>
      </c>
      <c r="O123" s="31"/>
    </row>
    <row r="124" spans="2:15" ht="28">
      <c r="B124" s="32">
        <v>4971</v>
      </c>
      <c r="C124" s="33" t="s">
        <v>1029</v>
      </c>
      <c r="D124" s="34">
        <v>66900</v>
      </c>
      <c r="E124" s="35" t="s">
        <v>1030</v>
      </c>
      <c r="F124" s="35" t="s">
        <v>188</v>
      </c>
      <c r="G124" s="35" t="s">
        <v>809</v>
      </c>
      <c r="H124" s="36" t="s">
        <v>1047</v>
      </c>
      <c r="I124" s="37"/>
      <c r="J124" s="84"/>
      <c r="K124" s="37"/>
      <c r="L124" s="37"/>
      <c r="M124" s="37"/>
      <c r="N124" s="38">
        <f>Table3[[#This Row],[Gross Mineral Acreage]]*Table3[[#This Row],[Decimal Interest]]</f>
        <v>0</v>
      </c>
      <c r="O124" s="39"/>
    </row>
    <row r="125" spans="2:15" ht="28">
      <c r="B125" s="24">
        <v>4950</v>
      </c>
      <c r="C125" s="25" t="s">
        <v>1031</v>
      </c>
      <c r="D125" s="26">
        <v>41700</v>
      </c>
      <c r="E125" s="27" t="s">
        <v>1032</v>
      </c>
      <c r="F125" s="27" t="s">
        <v>188</v>
      </c>
      <c r="G125" s="27" t="s">
        <v>809</v>
      </c>
      <c r="H125" s="28" t="s">
        <v>1047</v>
      </c>
      <c r="I125" s="29"/>
      <c r="J125" s="83"/>
      <c r="K125" s="29"/>
      <c r="L125" s="29"/>
      <c r="M125" s="29"/>
      <c r="N125" s="30">
        <f>Table3[[#This Row],[Gross Mineral Acreage]]*Table3[[#This Row],[Decimal Interest]]</f>
        <v>0</v>
      </c>
      <c r="O125" s="31"/>
    </row>
    <row r="126" spans="2:15" ht="28">
      <c r="B126" s="32">
        <v>4947</v>
      </c>
      <c r="C126" s="33" t="s">
        <v>1031</v>
      </c>
      <c r="D126" s="34">
        <v>40800</v>
      </c>
      <c r="E126" s="35" t="s">
        <v>1033</v>
      </c>
      <c r="F126" s="35" t="s">
        <v>188</v>
      </c>
      <c r="G126" s="35" t="s">
        <v>809</v>
      </c>
      <c r="H126" s="36" t="s">
        <v>1047</v>
      </c>
      <c r="I126" s="37"/>
      <c r="J126" s="84"/>
      <c r="K126" s="37"/>
      <c r="L126" s="37"/>
      <c r="M126" s="37"/>
      <c r="N126" s="38">
        <f>Table3[[#This Row],[Gross Mineral Acreage]]*Table3[[#This Row],[Decimal Interest]]</f>
        <v>0</v>
      </c>
      <c r="O126" s="39"/>
    </row>
    <row r="127" spans="2:15" ht="28">
      <c r="B127" s="24">
        <v>4946</v>
      </c>
      <c r="C127" s="25" t="s">
        <v>1031</v>
      </c>
      <c r="D127" s="26">
        <v>32700</v>
      </c>
      <c r="E127" s="27" t="s">
        <v>1034</v>
      </c>
      <c r="F127" s="27" t="s">
        <v>188</v>
      </c>
      <c r="G127" s="27" t="s">
        <v>809</v>
      </c>
      <c r="H127" s="28" t="s">
        <v>1047</v>
      </c>
      <c r="I127" s="29"/>
      <c r="J127" s="83"/>
      <c r="K127" s="29"/>
      <c r="L127" s="29"/>
      <c r="M127" s="29"/>
      <c r="N127" s="30">
        <f>Table3[[#This Row],[Gross Mineral Acreage]]*Table3[[#This Row],[Decimal Interest]]</f>
        <v>0</v>
      </c>
      <c r="O127" s="31"/>
    </row>
    <row r="128" spans="2:15" ht="56">
      <c r="B128" s="32">
        <v>4217</v>
      </c>
      <c r="C128" s="33" t="s">
        <v>1035</v>
      </c>
      <c r="D128" s="34">
        <v>1695</v>
      </c>
      <c r="E128" s="35" t="s">
        <v>1036</v>
      </c>
      <c r="F128" s="35" t="s">
        <v>188</v>
      </c>
      <c r="G128" s="35" t="s">
        <v>809</v>
      </c>
      <c r="H128" s="36" t="s">
        <v>1047</v>
      </c>
      <c r="I128" s="37"/>
      <c r="J128" s="84"/>
      <c r="K128" s="37"/>
      <c r="L128" s="37"/>
      <c r="M128" s="37"/>
      <c r="N128" s="38">
        <f>Table3[[#This Row],[Gross Mineral Acreage]]*Table3[[#This Row],[Decimal Interest]]</f>
        <v>0</v>
      </c>
      <c r="O128" s="39"/>
    </row>
    <row r="129" spans="2:15" ht="42">
      <c r="B129" s="24">
        <v>4223</v>
      </c>
      <c r="C129" s="25" t="s">
        <v>1037</v>
      </c>
      <c r="D129" s="26">
        <v>2145</v>
      </c>
      <c r="E129" s="27" t="s">
        <v>1038</v>
      </c>
      <c r="F129" s="27" t="s">
        <v>142</v>
      </c>
      <c r="G129" s="27" t="s">
        <v>809</v>
      </c>
      <c r="H129" s="28" t="s">
        <v>1047</v>
      </c>
      <c r="I129" s="29"/>
      <c r="J129" s="83"/>
      <c r="K129" s="29"/>
      <c r="L129" s="29"/>
      <c r="M129" s="29"/>
      <c r="N129" s="30">
        <f>Table3[[#This Row],[Gross Mineral Acreage]]*Table3[[#This Row],[Decimal Interest]]</f>
        <v>0</v>
      </c>
      <c r="O129" s="31"/>
    </row>
    <row r="130" spans="2:15" ht="42">
      <c r="B130" s="32">
        <v>4216</v>
      </c>
      <c r="C130" s="33" t="s">
        <v>1039</v>
      </c>
      <c r="D130" s="34">
        <v>2105</v>
      </c>
      <c r="E130" s="35" t="s">
        <v>1040</v>
      </c>
      <c r="F130" s="35" t="s">
        <v>142</v>
      </c>
      <c r="G130" s="35" t="s">
        <v>809</v>
      </c>
      <c r="H130" s="36" t="s">
        <v>1047</v>
      </c>
      <c r="I130" s="37"/>
      <c r="J130" s="84"/>
      <c r="K130" s="37"/>
      <c r="L130" s="37"/>
      <c r="M130" s="37"/>
      <c r="N130" s="38">
        <f>Table3[[#This Row],[Gross Mineral Acreage]]*Table3[[#This Row],[Decimal Interest]]</f>
        <v>0</v>
      </c>
      <c r="O130" s="39"/>
    </row>
    <row r="131" spans="2:15" ht="43" thickBot="1">
      <c r="B131" s="24">
        <v>2121</v>
      </c>
      <c r="C131" s="25" t="s">
        <v>1041</v>
      </c>
      <c r="D131" s="26">
        <v>227210</v>
      </c>
      <c r="E131" s="27" t="s">
        <v>1042</v>
      </c>
      <c r="F131" s="27" t="s">
        <v>597</v>
      </c>
      <c r="G131" s="27" t="s">
        <v>809</v>
      </c>
      <c r="H131" s="28" t="s">
        <v>1047</v>
      </c>
      <c r="I131" s="29"/>
      <c r="J131" s="83"/>
      <c r="K131" s="29"/>
      <c r="L131" s="29"/>
      <c r="M131" s="29"/>
      <c r="N131" s="30">
        <f>Table3[[#This Row],[Gross Mineral Acreage]]*Table3[[#This Row],[Decimal Interest]]</f>
        <v>0</v>
      </c>
      <c r="O131" s="31"/>
    </row>
    <row r="132" spans="2:15" ht="15" thickTop="1">
      <c r="B132" s="18" t="s">
        <v>1043</v>
      </c>
      <c r="C132" s="19">
        <v>109</v>
      </c>
      <c r="D132" s="19"/>
      <c r="E132" s="19"/>
      <c r="F132" s="19">
        <v>109</v>
      </c>
      <c r="G132" s="19">
        <v>109</v>
      </c>
      <c r="H132" s="19"/>
      <c r="I132" s="19"/>
      <c r="J132" s="90"/>
      <c r="K132" s="19"/>
      <c r="L132" s="19"/>
      <c r="M132" s="19"/>
      <c r="N132" s="74">
        <f>Table3[[#This Row],[Gross Mineral Acreage]]*Table3[[#This Row],[Decimal Interest]]</f>
        <v>0</v>
      </c>
      <c r="O132" s="20"/>
    </row>
  </sheetData>
  <mergeCells count="1">
    <mergeCell ref="B1:O1"/>
  </mergeCells>
  <conditionalFormatting sqref="G8:K12 C59:F62 C64:F64 I14:K14">
    <cfRule type="expression" dxfId="115" priority="58">
      <formula>L75="Y"</formula>
    </cfRule>
  </conditionalFormatting>
  <conditionalFormatting sqref="H81:K131">
    <cfRule type="expression" dxfId="114" priority="63">
      <formula>P130="Y"</formula>
    </cfRule>
  </conditionalFormatting>
  <conditionalFormatting sqref="G72 B75:B80">
    <cfRule type="expression" dxfId="113" priority="69">
      <formula>J137="Y"</formula>
    </cfRule>
  </conditionalFormatting>
  <conditionalFormatting sqref="B4:B14">
    <cfRule type="expression" dxfId="112" priority="70">
      <formula>J87="Y"</formula>
    </cfRule>
  </conditionalFormatting>
  <conditionalFormatting sqref="C75:F76">
    <cfRule type="expression" dxfId="111" priority="71">
      <formula>K140="Y"</formula>
    </cfRule>
  </conditionalFormatting>
  <conditionalFormatting sqref="L75:O76">
    <cfRule type="expression" dxfId="110" priority="78">
      <formula>S125="Y"</formula>
    </cfRule>
  </conditionalFormatting>
  <conditionalFormatting sqref="G15:K28">
    <cfRule type="expression" dxfId="109" priority="79">
      <formula>P81="Y"</formula>
    </cfRule>
  </conditionalFormatting>
  <conditionalFormatting sqref="G4:K7">
    <cfRule type="expression" dxfId="108" priority="83">
      <formula>P69="Y"</formula>
    </cfRule>
  </conditionalFormatting>
  <conditionalFormatting sqref="C4:F14">
    <cfRule type="expression" dxfId="107" priority="86">
      <formula>L87="Y"</formula>
    </cfRule>
  </conditionalFormatting>
  <conditionalFormatting sqref="G75:G76">
    <cfRule type="expression" dxfId="106" priority="88">
      <formula>O137="Y"</formula>
    </cfRule>
  </conditionalFormatting>
  <conditionalFormatting sqref="L15:O20 O21:O28 L21:M28 N21">
    <cfRule type="expression" dxfId="105" priority="91">
      <formula>T81="Y"</formula>
    </cfRule>
  </conditionalFormatting>
  <conditionalFormatting sqref="K29 G29:J33">
    <cfRule type="expression" dxfId="104" priority="96">
      <formula>P88="Y"</formula>
    </cfRule>
  </conditionalFormatting>
  <conditionalFormatting sqref="N28 L29:O29 M30:M33">
    <cfRule type="expression" dxfId="103" priority="171">
      <formula>T87="Y"</formula>
    </cfRule>
  </conditionalFormatting>
  <conditionalFormatting sqref="N27">
    <cfRule type="expression" dxfId="102" priority="180">
      <formula>V87="Y"</formula>
    </cfRule>
  </conditionalFormatting>
  <conditionalFormatting sqref="N26 G81:G131">
    <cfRule type="expression" dxfId="101" priority="189">
      <formula>O87="Y"</formula>
    </cfRule>
  </conditionalFormatting>
  <conditionalFormatting sqref="N25">
    <cfRule type="expression" dxfId="100" priority="198">
      <formula>V87="Y"</formula>
    </cfRule>
  </conditionalFormatting>
  <conditionalFormatting sqref="N24">
    <cfRule type="expression" dxfId="99" priority="207">
      <formula>V87="Y"</formula>
    </cfRule>
  </conditionalFormatting>
  <conditionalFormatting sqref="N23 B81:F131 G70:G71">
    <cfRule type="expression" dxfId="98" priority="216">
      <formula>J87="Y"</formula>
    </cfRule>
  </conditionalFormatting>
  <conditionalFormatting sqref="C15:F28">
    <cfRule type="expression" dxfId="97" priority="219">
      <formula>L96="Y"</formula>
    </cfRule>
  </conditionalFormatting>
  <conditionalFormatting sqref="B15:B28">
    <cfRule type="expression" dxfId="96" priority="221">
      <formula>J96="Y"</formula>
    </cfRule>
  </conditionalFormatting>
  <conditionalFormatting sqref="G34:K41">
    <cfRule type="expression" dxfId="95" priority="229">
      <formula>P88="Y"</formula>
    </cfRule>
  </conditionalFormatting>
  <conditionalFormatting sqref="K33">
    <cfRule type="expression" dxfId="94" priority="232">
      <formula>T88="Y"</formula>
    </cfRule>
  </conditionalFormatting>
  <conditionalFormatting sqref="L33 N33:O33">
    <cfRule type="expression" dxfId="93" priority="236">
      <formula>T88="Y"</formula>
    </cfRule>
  </conditionalFormatting>
  <conditionalFormatting sqref="K32 K58:M58 K67">
    <cfRule type="expression" dxfId="92" priority="240">
      <formula>T88="Y"</formula>
    </cfRule>
  </conditionalFormatting>
  <conditionalFormatting sqref="L32 N32:O32 K69">
    <cfRule type="expression" dxfId="91" priority="242">
      <formula>S88="Y"</formula>
    </cfRule>
  </conditionalFormatting>
  <conditionalFormatting sqref="K31">
    <cfRule type="expression" dxfId="90" priority="248">
      <formula>T88="Y"</formula>
    </cfRule>
  </conditionalFormatting>
  <conditionalFormatting sqref="L31 N31:O31">
    <cfRule type="expression" dxfId="89" priority="250">
      <formula>T88="Y"</formula>
    </cfRule>
  </conditionalFormatting>
  <conditionalFormatting sqref="K30">
    <cfRule type="expression" dxfId="88" priority="256">
      <formula>T88="Y"</formula>
    </cfRule>
  </conditionalFormatting>
  <conditionalFormatting sqref="L30 N30:O30">
    <cfRule type="expression" dxfId="87" priority="258">
      <formula>T88="Y"</formula>
    </cfRule>
  </conditionalFormatting>
  <conditionalFormatting sqref="C29:F33">
    <cfRule type="expression" dxfId="86" priority="259">
      <formula>L103="Y"</formula>
    </cfRule>
  </conditionalFormatting>
  <conditionalFormatting sqref="B29:B33">
    <cfRule type="expression" dxfId="85" priority="261">
      <formula>J103="Y"</formula>
    </cfRule>
  </conditionalFormatting>
  <conditionalFormatting sqref="C34:F41">
    <cfRule type="expression" dxfId="84" priority="262">
      <formula>L103="Y"</formula>
    </cfRule>
  </conditionalFormatting>
  <conditionalFormatting sqref="L34:O41 K72 H72">
    <cfRule type="expression" dxfId="83" priority="264">
      <formula>P88="Y"</formula>
    </cfRule>
  </conditionalFormatting>
  <conditionalFormatting sqref="B34:B41">
    <cfRule type="expression" dxfId="82" priority="266">
      <formula>J103="Y"</formula>
    </cfRule>
  </conditionalFormatting>
  <conditionalFormatting sqref="L42:O51 I72">
    <cfRule type="expression" dxfId="81" priority="274">
      <formula>Q95="Y"</formula>
    </cfRule>
  </conditionalFormatting>
  <conditionalFormatting sqref="B42:B51 L13:O13 B72:F72">
    <cfRule type="expression" dxfId="3" priority="276">
      <formula>J81="Y"</formula>
    </cfRule>
  </conditionalFormatting>
  <conditionalFormatting sqref="N22">
    <cfRule type="expression" dxfId="80" priority="279">
      <formula>V87="Y"</formula>
    </cfRule>
  </conditionalFormatting>
  <conditionalFormatting sqref="G42:K51">
    <cfRule type="expression" dxfId="79" priority="290">
      <formula>P95="Y"</formula>
    </cfRule>
  </conditionalFormatting>
  <conditionalFormatting sqref="C58:F58">
    <cfRule type="expression" dxfId="78" priority="54">
      <formula>L128="Y"</formula>
    </cfRule>
  </conditionalFormatting>
  <conditionalFormatting sqref="G58:I58">
    <cfRule type="expression" dxfId="77" priority="55">
      <formula>P114="Y"</formula>
    </cfRule>
  </conditionalFormatting>
  <conditionalFormatting sqref="B58 B65:B66">
    <cfRule type="expression" dxfId="76" priority="56">
      <formula>J128="Y"</formula>
    </cfRule>
  </conditionalFormatting>
  <conditionalFormatting sqref="N58">
    <cfRule type="expression" dxfId="75" priority="57">
      <formula>V114="Y"</formula>
    </cfRule>
  </conditionalFormatting>
  <conditionalFormatting sqref="L52:O57 L59:O62 L64:O64 L68:O68 H70:K71 K73:K74 K77:K78">
    <cfRule type="expression" dxfId="74" priority="31">
      <formula>P104="Y"</formula>
    </cfRule>
  </conditionalFormatting>
  <conditionalFormatting sqref="L4:O7">
    <cfRule type="expression" dxfId="2" priority="291">
      <formula>T69="Y"</formula>
    </cfRule>
  </conditionalFormatting>
  <conditionalFormatting sqref="L70:O71">
    <cfRule type="expression" dxfId="73" priority="292">
      <formula>S122="Y"</formula>
    </cfRule>
  </conditionalFormatting>
  <conditionalFormatting sqref="C63:F63">
    <cfRule type="expression" dxfId="72" priority="50">
      <formula>L133="Y"</formula>
    </cfRule>
  </conditionalFormatting>
  <conditionalFormatting sqref="G63:I63 K63">
    <cfRule type="expression" dxfId="71" priority="51">
      <formula>P119="Y"</formula>
    </cfRule>
  </conditionalFormatting>
  <conditionalFormatting sqref="B63">
    <cfRule type="expression" dxfId="70" priority="52">
      <formula>J133="Y"</formula>
    </cfRule>
  </conditionalFormatting>
  <conditionalFormatting sqref="L63:O63">
    <cfRule type="expression" dxfId="69" priority="53">
      <formula>T119="Y"</formula>
    </cfRule>
  </conditionalFormatting>
  <conditionalFormatting sqref="O58">
    <cfRule type="expression" dxfId="68" priority="49">
      <formula>X114="Y"</formula>
    </cfRule>
  </conditionalFormatting>
  <conditionalFormatting sqref="C65:F65">
    <cfRule type="expression" dxfId="67" priority="45">
      <formula>L135="Y"</formula>
    </cfRule>
  </conditionalFormatting>
  <conditionalFormatting sqref="G65:I66 K65:K66">
    <cfRule type="expression" dxfId="66" priority="46">
      <formula>P121="Y"</formula>
    </cfRule>
  </conditionalFormatting>
  <conditionalFormatting sqref="C66:F66">
    <cfRule type="expression" dxfId="65" priority="47">
      <formula>K136="Y"</formula>
    </cfRule>
  </conditionalFormatting>
  <conditionalFormatting sqref="L65:O66">
    <cfRule type="expression" dxfId="64" priority="48">
      <formula>T121="Y"</formula>
    </cfRule>
  </conditionalFormatting>
  <conditionalFormatting sqref="G67:H67">
    <cfRule type="expression" dxfId="63" priority="42">
      <formula>P123="Y"</formula>
    </cfRule>
  </conditionalFormatting>
  <conditionalFormatting sqref="B67:F67">
    <cfRule type="expression" dxfId="62" priority="43">
      <formula>J137="Y"</formula>
    </cfRule>
  </conditionalFormatting>
  <conditionalFormatting sqref="L67:O67">
    <cfRule type="expression" dxfId="61" priority="44">
      <formula>T123="Y"</formula>
    </cfRule>
  </conditionalFormatting>
  <conditionalFormatting sqref="I67">
    <cfRule type="expression" dxfId="60" priority="41">
      <formula>Q120="Y"</formula>
    </cfRule>
  </conditionalFormatting>
  <conditionalFormatting sqref="G69 L8:O12 B59:B62 B64 L14:O14 B70:F71 B68:F68 B52:B57">
    <cfRule type="expression" dxfId="1" priority="37">
      <formula>J75="Y"</formula>
    </cfRule>
  </conditionalFormatting>
  <conditionalFormatting sqref="B69:F69">
    <cfRule type="expression" dxfId="59" priority="38">
      <formula>J139="Y"</formula>
    </cfRule>
  </conditionalFormatting>
  <conditionalFormatting sqref="H69">
    <cfRule type="expression" dxfId="58" priority="39">
      <formula>P125="Y"</formula>
    </cfRule>
  </conditionalFormatting>
  <conditionalFormatting sqref="L69:O69">
    <cfRule type="expression" dxfId="57" priority="40">
      <formula>S125="Y"</formula>
    </cfRule>
  </conditionalFormatting>
  <conditionalFormatting sqref="I69">
    <cfRule type="expression" dxfId="56" priority="36">
      <formula>Q122="Y"</formula>
    </cfRule>
  </conditionalFormatting>
  <conditionalFormatting sqref="L78:O78">
    <cfRule type="expression" dxfId="55" priority="13">
      <formula>S130="Y"</formula>
    </cfRule>
  </conditionalFormatting>
  <conditionalFormatting sqref="G59:K62 G64:K64 G68:K68 G52:K57 J58 J63 J65:J67 J69 J72:J74 J77:J80">
    <cfRule type="expression" dxfId="54" priority="323">
      <formula>P104="Y"</formula>
    </cfRule>
  </conditionalFormatting>
  <conditionalFormatting sqref="C52:F57">
    <cfRule type="expression" dxfId="53" priority="330">
      <formula>L119="Y"</formula>
    </cfRule>
  </conditionalFormatting>
  <conditionalFormatting sqref="L72:O72">
    <cfRule type="expression" dxfId="52" priority="363">
      <formula>S126="Y"</formula>
    </cfRule>
  </conditionalFormatting>
  <conditionalFormatting sqref="H74">
    <cfRule type="expression" dxfId="51" priority="27">
      <formula>P126="Y"</formula>
    </cfRule>
  </conditionalFormatting>
  <conditionalFormatting sqref="L74:O74">
    <cfRule type="expression" dxfId="50" priority="28">
      <formula>S126="Y"</formula>
    </cfRule>
  </conditionalFormatting>
  <conditionalFormatting sqref="B74:F74">
    <cfRule type="expression" dxfId="49" priority="29">
      <formula>J140="Y"</formula>
    </cfRule>
  </conditionalFormatting>
  <conditionalFormatting sqref="G74">
    <cfRule type="expression" dxfId="48" priority="30">
      <formula>O137="Y"</formula>
    </cfRule>
  </conditionalFormatting>
  <conditionalFormatting sqref="H73">
    <cfRule type="expression" dxfId="47" priority="23">
      <formula>P125="Y"</formula>
    </cfRule>
  </conditionalFormatting>
  <conditionalFormatting sqref="L73:O73">
    <cfRule type="expression" dxfId="46" priority="24">
      <formula>S125="Y"</formula>
    </cfRule>
  </conditionalFormatting>
  <conditionalFormatting sqref="B73:F73">
    <cfRule type="expression" dxfId="45" priority="25">
      <formula>J139="Y"</formula>
    </cfRule>
  </conditionalFormatting>
  <conditionalFormatting sqref="G73">
    <cfRule type="expression" dxfId="44" priority="26">
      <formula>O136="Y"</formula>
    </cfRule>
  </conditionalFormatting>
  <conditionalFormatting sqref="I73">
    <cfRule type="expression" dxfId="43" priority="22">
      <formula>Q124="Y"</formula>
    </cfRule>
  </conditionalFormatting>
  <conditionalFormatting sqref="I74">
    <cfRule type="expression" dxfId="42" priority="21">
      <formula>Q125="Y"</formula>
    </cfRule>
  </conditionalFormatting>
  <conditionalFormatting sqref="H77">
    <cfRule type="expression" dxfId="41" priority="17">
      <formula>P129="Y"</formula>
    </cfRule>
  </conditionalFormatting>
  <conditionalFormatting sqref="L77:O77">
    <cfRule type="expression" dxfId="40" priority="18">
      <formula>S129="Y"</formula>
    </cfRule>
  </conditionalFormatting>
  <conditionalFormatting sqref="C77:F77">
    <cfRule type="expression" dxfId="39" priority="19">
      <formula>K143="Y"</formula>
    </cfRule>
  </conditionalFormatting>
  <conditionalFormatting sqref="G77">
    <cfRule type="expression" dxfId="38" priority="20">
      <formula>O140="Y"</formula>
    </cfRule>
  </conditionalFormatting>
  <conditionalFormatting sqref="I77">
    <cfRule type="expression" dxfId="37" priority="16">
      <formula>Q128="Y"</formula>
    </cfRule>
  </conditionalFormatting>
  <conditionalFormatting sqref="H78">
    <cfRule type="expression" dxfId="36" priority="12">
      <formula>P130="Y"</formula>
    </cfRule>
  </conditionalFormatting>
  <conditionalFormatting sqref="C78:F78">
    <cfRule type="expression" dxfId="35" priority="14">
      <formula>K144="Y"</formula>
    </cfRule>
  </conditionalFormatting>
  <conditionalFormatting sqref="G78">
    <cfRule type="expression" dxfId="34" priority="15">
      <formula>O141="Y"</formula>
    </cfRule>
  </conditionalFormatting>
  <conditionalFormatting sqref="I78">
    <cfRule type="expression" dxfId="33" priority="11">
      <formula>Q129="Y"</formula>
    </cfRule>
  </conditionalFormatting>
  <conditionalFormatting sqref="I13:K13 C42:F51 G13:H14">
    <cfRule type="expression" dxfId="32" priority="364">
      <formula>L81="Y"</formula>
    </cfRule>
  </conditionalFormatting>
  <conditionalFormatting sqref="H75:K76">
    <cfRule type="expression" dxfId="31" priority="367">
      <formula>P125="Y"</formula>
    </cfRule>
  </conditionalFormatting>
  <conditionalFormatting sqref="L81:O131">
    <cfRule type="expression" dxfId="30" priority="375">
      <formula>S130="Y"</formula>
    </cfRule>
  </conditionalFormatting>
  <conditionalFormatting sqref="C80:F80">
    <cfRule type="expression" dxfId="29" priority="7">
      <formula>K144="Y"</formula>
    </cfRule>
  </conditionalFormatting>
  <conditionalFormatting sqref="L80:O80">
    <cfRule type="expression" dxfId="28" priority="8">
      <formula>S130="Y"</formula>
    </cfRule>
  </conditionalFormatting>
  <conditionalFormatting sqref="G80">
    <cfRule type="expression" dxfId="27" priority="9">
      <formula>O141="Y"</formula>
    </cfRule>
  </conditionalFormatting>
  <conditionalFormatting sqref="H80 K80">
    <cfRule type="expression" dxfId="26" priority="10">
      <formula>P130="Y"</formula>
    </cfRule>
  </conditionalFormatting>
  <conditionalFormatting sqref="C79:F79">
    <cfRule type="expression" dxfId="25" priority="3">
      <formula>K143="Y"</formula>
    </cfRule>
  </conditionalFormatting>
  <conditionalFormatting sqref="L79:O79">
    <cfRule type="expression" dxfId="24" priority="4">
      <formula>S129="Y"</formula>
    </cfRule>
  </conditionalFormatting>
  <conditionalFormatting sqref="G79">
    <cfRule type="expression" dxfId="23" priority="5">
      <formula>O140="Y"</formula>
    </cfRule>
  </conditionalFormatting>
  <conditionalFormatting sqref="H79 K79">
    <cfRule type="expression" dxfId="22" priority="6">
      <formula>P129="Y"</formula>
    </cfRule>
  </conditionalFormatting>
  <conditionalFormatting sqref="I79">
    <cfRule type="expression" dxfId="21" priority="2">
      <formula>Q129="Y"</formula>
    </cfRule>
  </conditionalFormatting>
  <conditionalFormatting sqref="I80">
    <cfRule type="expression" dxfId="20" priority="1">
      <formula>Q130="Y"</formula>
    </cfRule>
  </conditionalFormatting>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J4:J131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01"/>
  <sheetViews>
    <sheetView workbookViewId="0">
      <selection activeCell="H91" sqref="H91"/>
    </sheetView>
  </sheetViews>
  <sheetFormatPr baseColWidth="10" defaultColWidth="11.5" defaultRowHeight="14" x14ac:dyDescent="0"/>
  <cols>
    <col min="1" max="1" width="7.5" customWidth="1"/>
    <col min="2" max="2" width="31.33203125" customWidth="1"/>
    <col min="3" max="3" width="10.83203125" customWidth="1"/>
    <col min="4" max="4" width="14" customWidth="1"/>
    <col min="5" max="5" width="18.1640625" customWidth="1"/>
    <col min="6" max="6" width="12.6640625" customWidth="1"/>
    <col min="7" max="7" width="12.33203125" customWidth="1"/>
    <col min="8" max="8" width="21.33203125" customWidth="1"/>
    <col min="9" max="9" width="19.83203125" customWidth="1"/>
    <col min="10" max="11" width="22.33203125" customWidth="1"/>
    <col min="12" max="12" width="22.5" customWidth="1"/>
  </cols>
  <sheetData>
    <row r="2" spans="1:12" ht="20">
      <c r="A2" s="112" t="s">
        <v>1050</v>
      </c>
      <c r="B2" s="112"/>
      <c r="C2" s="112"/>
      <c r="D2" s="112"/>
      <c r="E2" s="112"/>
      <c r="F2" s="112"/>
      <c r="G2" s="112"/>
      <c r="H2" s="112"/>
      <c r="I2" s="112"/>
      <c r="J2" s="112"/>
      <c r="K2" s="112"/>
    </row>
    <row r="4" spans="1:12" ht="25">
      <c r="A4" s="111" t="s">
        <v>1051</v>
      </c>
      <c r="B4" s="111"/>
      <c r="C4" s="111"/>
      <c r="D4" s="111"/>
      <c r="E4" s="111"/>
      <c r="F4" s="111"/>
      <c r="G4" s="111"/>
    </row>
    <row r="5" spans="1:12" s="13" customFormat="1" ht="81" customHeight="1">
      <c r="A5" s="12" t="s">
        <v>0</v>
      </c>
      <c r="B5" s="12" t="s">
        <v>1</v>
      </c>
      <c r="C5" s="12" t="s">
        <v>2</v>
      </c>
      <c r="D5" s="12" t="s">
        <v>3</v>
      </c>
      <c r="E5" s="12" t="s">
        <v>4</v>
      </c>
      <c r="F5" s="12" t="s">
        <v>5</v>
      </c>
      <c r="G5" s="12" t="s">
        <v>1044</v>
      </c>
      <c r="H5" s="12" t="s">
        <v>1052</v>
      </c>
      <c r="I5" s="12" t="s">
        <v>1056</v>
      </c>
      <c r="J5" s="12" t="s">
        <v>1059</v>
      </c>
      <c r="K5" s="12" t="s">
        <v>1064</v>
      </c>
      <c r="L5" s="12" t="s">
        <v>1060</v>
      </c>
    </row>
    <row r="6" spans="1:12" hidden="1">
      <c r="A6" s="4">
        <v>65010</v>
      </c>
      <c r="B6" t="s">
        <v>6</v>
      </c>
      <c r="C6" s="3">
        <v>171494.8</v>
      </c>
      <c r="D6" t="s">
        <v>7</v>
      </c>
      <c r="E6" t="s">
        <v>8</v>
      </c>
      <c r="F6" t="s">
        <v>9</v>
      </c>
      <c r="G6" t="str">
        <f>IF(ISNUMBER(SEARCH("BLM",Table2[[#This Row],[Name]])), "Y", "N")</f>
        <v>Y</v>
      </c>
    </row>
    <row r="7" spans="1:12" hidden="1">
      <c r="A7" s="4">
        <v>65005</v>
      </c>
      <c r="B7" t="s">
        <v>10</v>
      </c>
      <c r="C7" s="3">
        <v>1363.96</v>
      </c>
      <c r="D7" t="s">
        <v>11</v>
      </c>
      <c r="E7" t="s">
        <v>8</v>
      </c>
      <c r="F7" t="s">
        <v>9</v>
      </c>
      <c r="G7" t="str">
        <f>IF(ISNUMBER(SEARCH("BLM",Table2[[#This Row],[Name]])), "Y", "N")</f>
        <v>Y</v>
      </c>
    </row>
    <row r="8" spans="1:12" hidden="1">
      <c r="A8" s="4">
        <v>65004</v>
      </c>
      <c r="B8" t="s">
        <v>12</v>
      </c>
      <c r="C8" s="3">
        <v>8974.4</v>
      </c>
      <c r="D8" t="s">
        <v>13</v>
      </c>
      <c r="E8" t="s">
        <v>8</v>
      </c>
      <c r="F8" t="s">
        <v>9</v>
      </c>
      <c r="G8" t="str">
        <f>IF(ISNUMBER(SEARCH("BLM",Table2[[#This Row],[Name]])), "Y", "N")</f>
        <v>Y</v>
      </c>
    </row>
    <row r="9" spans="1:12" hidden="1">
      <c r="A9" s="4">
        <v>65003</v>
      </c>
      <c r="B9" t="s">
        <v>14</v>
      </c>
      <c r="C9" s="3">
        <v>12952.44</v>
      </c>
      <c r="D9" t="s">
        <v>15</v>
      </c>
      <c r="E9" t="s">
        <v>8</v>
      </c>
      <c r="F9" t="s">
        <v>9</v>
      </c>
      <c r="G9" t="str">
        <f>IF(ISNUMBER(SEARCH("BLM",Table2[[#This Row],[Name]])), "Y", "N")</f>
        <v>Y</v>
      </c>
    </row>
    <row r="10" spans="1:12" hidden="1">
      <c r="A10" s="4">
        <v>64964</v>
      </c>
      <c r="B10" t="s">
        <v>16</v>
      </c>
      <c r="C10" s="3">
        <v>10365.790000000001</v>
      </c>
      <c r="D10" t="s">
        <v>17</v>
      </c>
      <c r="E10" t="s">
        <v>8</v>
      </c>
      <c r="F10" t="s">
        <v>9</v>
      </c>
      <c r="G10" t="str">
        <f>IF(ISNUMBER(SEARCH("BLM",Table2[[#This Row],[Name]])), "Y", "N")</f>
        <v>Y</v>
      </c>
    </row>
    <row r="11" spans="1:12" hidden="1">
      <c r="A11" s="4">
        <v>64963</v>
      </c>
      <c r="B11" t="s">
        <v>18</v>
      </c>
      <c r="C11" s="3">
        <v>2553.59</v>
      </c>
      <c r="D11" t="s">
        <v>19</v>
      </c>
      <c r="E11" t="s">
        <v>8</v>
      </c>
      <c r="F11" t="s">
        <v>9</v>
      </c>
      <c r="G11" t="str">
        <f>IF(ISNUMBER(SEARCH("BLM",Table2[[#This Row],[Name]])), "Y", "N")</f>
        <v>Y</v>
      </c>
    </row>
    <row r="12" spans="1:12" hidden="1">
      <c r="A12" s="4">
        <v>64943</v>
      </c>
      <c r="B12" t="s">
        <v>20</v>
      </c>
      <c r="C12" s="3">
        <v>37031.440000000002</v>
      </c>
      <c r="D12" t="s">
        <v>21</v>
      </c>
      <c r="E12" t="s">
        <v>8</v>
      </c>
      <c r="F12" t="s">
        <v>9</v>
      </c>
      <c r="G12" t="str">
        <f>IF(ISNUMBER(SEARCH("BLM",Table2[[#This Row],[Name]])), "Y", "N")</f>
        <v>Y</v>
      </c>
    </row>
    <row r="13" spans="1:12" hidden="1">
      <c r="A13" s="4">
        <v>64940</v>
      </c>
      <c r="B13" t="s">
        <v>22</v>
      </c>
      <c r="C13" s="3">
        <v>26762.6</v>
      </c>
      <c r="D13" t="s">
        <v>23</v>
      </c>
      <c r="E13" t="s">
        <v>8</v>
      </c>
      <c r="F13" t="s">
        <v>9</v>
      </c>
      <c r="G13" t="str">
        <f>IF(ISNUMBER(SEARCH("BLM",Table2[[#This Row],[Name]])), "Y", "N")</f>
        <v>Y</v>
      </c>
    </row>
    <row r="14" spans="1:12" hidden="1">
      <c r="A14" s="4">
        <v>64939</v>
      </c>
      <c r="B14" t="s">
        <v>24</v>
      </c>
      <c r="C14" s="3">
        <v>31346.720000000001</v>
      </c>
      <c r="D14" t="s">
        <v>25</v>
      </c>
      <c r="E14" t="s">
        <v>8</v>
      </c>
      <c r="F14" t="s">
        <v>9</v>
      </c>
      <c r="G14" t="str">
        <f>IF(ISNUMBER(SEARCH("BLM",Table2[[#This Row],[Name]])), "Y", "N")</f>
        <v>Y</v>
      </c>
    </row>
    <row r="15" spans="1:12" hidden="1">
      <c r="A15" s="4">
        <v>64938</v>
      </c>
      <c r="B15" t="s">
        <v>26</v>
      </c>
      <c r="C15" s="3">
        <v>80028.399999999994</v>
      </c>
      <c r="D15" t="s">
        <v>27</v>
      </c>
      <c r="E15" t="s">
        <v>8</v>
      </c>
      <c r="F15" t="s">
        <v>9</v>
      </c>
      <c r="G15" t="str">
        <f>IF(ISNUMBER(SEARCH("BLM",Table2[[#This Row],[Name]])), "Y", "N")</f>
        <v>Y</v>
      </c>
    </row>
    <row r="16" spans="1:12" hidden="1">
      <c r="A16" s="4">
        <v>64935</v>
      </c>
      <c r="B16" t="s">
        <v>28</v>
      </c>
      <c r="C16" s="3">
        <v>83396.399999999994</v>
      </c>
      <c r="D16" t="s">
        <v>29</v>
      </c>
      <c r="E16" t="s">
        <v>8</v>
      </c>
      <c r="F16" t="s">
        <v>9</v>
      </c>
      <c r="G16" t="str">
        <f>IF(ISNUMBER(SEARCH("BLM",Table2[[#This Row],[Name]])), "Y", "N")</f>
        <v>Y</v>
      </c>
    </row>
    <row r="17" spans="1:7" hidden="1">
      <c r="A17" s="4">
        <v>64934</v>
      </c>
      <c r="B17" t="s">
        <v>30</v>
      </c>
      <c r="C17" s="3">
        <v>45274.8</v>
      </c>
      <c r="D17" t="s">
        <v>31</v>
      </c>
      <c r="E17" t="s">
        <v>8</v>
      </c>
      <c r="F17" t="s">
        <v>9</v>
      </c>
      <c r="G17" t="str">
        <f>IF(ISNUMBER(SEARCH("BLM",Table2[[#This Row],[Name]])), "Y", "N")</f>
        <v>Y</v>
      </c>
    </row>
    <row r="18" spans="1:7" hidden="1">
      <c r="A18" s="4">
        <v>64933</v>
      </c>
      <c r="B18" t="s">
        <v>32</v>
      </c>
      <c r="C18" s="3">
        <v>27878.6</v>
      </c>
      <c r="D18" t="s">
        <v>33</v>
      </c>
      <c r="E18" t="s">
        <v>8</v>
      </c>
      <c r="F18" t="s">
        <v>9</v>
      </c>
      <c r="G18" t="str">
        <f>IF(ISNUMBER(SEARCH("BLM",Table2[[#This Row],[Name]])), "Y", "N")</f>
        <v>Y</v>
      </c>
    </row>
    <row r="19" spans="1:7" hidden="1">
      <c r="A19" s="4">
        <v>64932</v>
      </c>
      <c r="B19" t="s">
        <v>34</v>
      </c>
      <c r="C19" s="3">
        <v>1074.46</v>
      </c>
      <c r="D19" t="s">
        <v>35</v>
      </c>
      <c r="E19" t="s">
        <v>8</v>
      </c>
      <c r="F19" t="s">
        <v>9</v>
      </c>
      <c r="G19" t="str">
        <f>IF(ISNUMBER(SEARCH("BLM",Table2[[#This Row],[Name]])), "Y", "N")</f>
        <v>Y</v>
      </c>
    </row>
    <row r="20" spans="1:7" hidden="1">
      <c r="A20" s="4">
        <v>64929</v>
      </c>
      <c r="B20" t="s">
        <v>36</v>
      </c>
      <c r="C20" s="3">
        <v>116603.6</v>
      </c>
      <c r="D20" t="s">
        <v>37</v>
      </c>
      <c r="E20" t="s">
        <v>8</v>
      </c>
      <c r="F20" t="s">
        <v>9</v>
      </c>
      <c r="G20" t="str">
        <f>IF(ISNUMBER(SEARCH("BLM",Table2[[#This Row],[Name]])), "Y", "N")</f>
        <v>Y</v>
      </c>
    </row>
    <row r="21" spans="1:7" hidden="1">
      <c r="A21" s="4">
        <v>64928</v>
      </c>
      <c r="B21" t="s">
        <v>38</v>
      </c>
      <c r="C21" s="3">
        <v>171170</v>
      </c>
      <c r="D21" t="s">
        <v>39</v>
      </c>
      <c r="E21" t="s">
        <v>8</v>
      </c>
      <c r="F21" t="s">
        <v>9</v>
      </c>
      <c r="G21" t="str">
        <f>IF(ISNUMBER(SEARCH("BLM",Table2[[#This Row],[Name]])), "Y", "N")</f>
        <v>Y</v>
      </c>
    </row>
    <row r="22" spans="1:7" hidden="1">
      <c r="A22" s="4">
        <v>64927</v>
      </c>
      <c r="B22" t="s">
        <v>40</v>
      </c>
      <c r="C22" s="3">
        <v>263978</v>
      </c>
      <c r="D22" t="s">
        <v>41</v>
      </c>
      <c r="E22" t="s">
        <v>8</v>
      </c>
      <c r="F22" t="s">
        <v>9</v>
      </c>
      <c r="G22" t="str">
        <f>IF(ISNUMBER(SEARCH("BLM",Table2[[#This Row],[Name]])), "Y", "N")</f>
        <v>Y</v>
      </c>
    </row>
    <row r="23" spans="1:7" hidden="1">
      <c r="A23" s="4">
        <v>64925</v>
      </c>
      <c r="B23" t="s">
        <v>42</v>
      </c>
      <c r="C23" s="3">
        <v>128420</v>
      </c>
      <c r="D23" t="s">
        <v>43</v>
      </c>
      <c r="E23" t="s">
        <v>8</v>
      </c>
      <c r="F23" t="s">
        <v>9</v>
      </c>
      <c r="G23" t="str">
        <f>IF(ISNUMBER(SEARCH("BLM",Table2[[#This Row],[Name]])), "Y", "N")</f>
        <v>Y</v>
      </c>
    </row>
    <row r="24" spans="1:7" hidden="1">
      <c r="A24" s="4">
        <v>64924</v>
      </c>
      <c r="B24" t="s">
        <v>44</v>
      </c>
      <c r="C24" s="3">
        <v>49980.800000000003</v>
      </c>
      <c r="D24" t="s">
        <v>45</v>
      </c>
      <c r="E24" t="s">
        <v>8</v>
      </c>
      <c r="F24" t="s">
        <v>9</v>
      </c>
      <c r="G24" t="str">
        <f>IF(ISNUMBER(SEARCH("BLM",Table2[[#This Row],[Name]])), "Y", "N")</f>
        <v>Y</v>
      </c>
    </row>
    <row r="25" spans="1:7" hidden="1">
      <c r="A25" s="4">
        <v>64922</v>
      </c>
      <c r="B25" t="s">
        <v>46</v>
      </c>
      <c r="C25" s="3">
        <v>602599.19999999995</v>
      </c>
      <c r="D25" t="s">
        <v>47</v>
      </c>
      <c r="E25" t="s">
        <v>8</v>
      </c>
      <c r="F25" t="s">
        <v>9</v>
      </c>
      <c r="G25" t="str">
        <f>IF(ISNUMBER(SEARCH("BLM",Table2[[#This Row],[Name]])), "Y", "N")</f>
        <v>Y</v>
      </c>
    </row>
    <row r="26" spans="1:7" hidden="1">
      <c r="A26" s="4">
        <v>64921</v>
      </c>
      <c r="B26" t="s">
        <v>48</v>
      </c>
      <c r="C26" s="3">
        <v>168246.8</v>
      </c>
      <c r="D26" t="s">
        <v>49</v>
      </c>
      <c r="E26" t="s">
        <v>8</v>
      </c>
      <c r="F26" t="s">
        <v>9</v>
      </c>
      <c r="G26" t="str">
        <f>IF(ISNUMBER(SEARCH("BLM",Table2[[#This Row],[Name]])), "Y", "N")</f>
        <v>Y</v>
      </c>
    </row>
    <row r="27" spans="1:7" hidden="1">
      <c r="A27" s="4">
        <v>64915</v>
      </c>
      <c r="B27" t="s">
        <v>50</v>
      </c>
      <c r="C27" s="3">
        <v>39664.400000000001</v>
      </c>
      <c r="D27" t="s">
        <v>51</v>
      </c>
      <c r="E27" t="s">
        <v>8</v>
      </c>
      <c r="F27" t="s">
        <v>9</v>
      </c>
      <c r="G27" t="str">
        <f>IF(ISNUMBER(SEARCH("BLM",Table2[[#This Row],[Name]])), "Y", "N")</f>
        <v>Y</v>
      </c>
    </row>
    <row r="28" spans="1:7" hidden="1">
      <c r="A28" s="4">
        <v>64914</v>
      </c>
      <c r="B28" t="s">
        <v>52</v>
      </c>
      <c r="C28" s="3">
        <v>38100.400000000001</v>
      </c>
      <c r="D28" t="s">
        <v>53</v>
      </c>
      <c r="E28" t="s">
        <v>8</v>
      </c>
      <c r="F28" t="s">
        <v>9</v>
      </c>
      <c r="G28" t="str">
        <f>IF(ISNUMBER(SEARCH("BLM",Table2[[#This Row],[Name]])), "Y", "N")</f>
        <v>Y</v>
      </c>
    </row>
    <row r="29" spans="1:7" hidden="1">
      <c r="A29" s="4">
        <v>65471</v>
      </c>
      <c r="B29" t="s">
        <v>54</v>
      </c>
      <c r="C29" s="3">
        <v>10016.719999999999</v>
      </c>
      <c r="D29" t="s">
        <v>55</v>
      </c>
      <c r="E29" t="s">
        <v>8</v>
      </c>
      <c r="F29" t="s">
        <v>56</v>
      </c>
      <c r="G29" t="str">
        <f>IF(ISNUMBER(SEARCH("BLM",Table2[[#This Row],[Name]])), "Y", "N")</f>
        <v>Y</v>
      </c>
    </row>
    <row r="30" spans="1:7" hidden="1">
      <c r="A30" s="4">
        <v>65470</v>
      </c>
      <c r="B30" t="s">
        <v>57</v>
      </c>
      <c r="C30" s="3">
        <v>1356.2</v>
      </c>
      <c r="D30" t="s">
        <v>58</v>
      </c>
      <c r="E30" t="s">
        <v>8</v>
      </c>
      <c r="F30" t="s">
        <v>56</v>
      </c>
      <c r="G30" t="str">
        <f>IF(ISNUMBER(SEARCH("BLM",Table2[[#This Row],[Name]])), "Y", "N")</f>
        <v>Y</v>
      </c>
    </row>
    <row r="31" spans="1:7" hidden="1">
      <c r="A31" s="4">
        <v>65469</v>
      </c>
      <c r="B31" t="s">
        <v>59</v>
      </c>
      <c r="C31" s="3">
        <v>1662.53</v>
      </c>
      <c r="D31" t="s">
        <v>60</v>
      </c>
      <c r="E31" t="s">
        <v>8</v>
      </c>
      <c r="F31" t="s">
        <v>56</v>
      </c>
      <c r="G31" t="str">
        <f>IF(ISNUMBER(SEARCH("BLM",Table2[[#This Row],[Name]])), "Y", "N")</f>
        <v>Y</v>
      </c>
    </row>
    <row r="32" spans="1:7" hidden="1">
      <c r="A32" s="4">
        <v>65076</v>
      </c>
      <c r="B32" t="s">
        <v>61</v>
      </c>
      <c r="C32" s="3">
        <v>122573.6</v>
      </c>
      <c r="D32" t="s">
        <v>62</v>
      </c>
      <c r="E32" t="s">
        <v>8</v>
      </c>
      <c r="F32" t="s">
        <v>63</v>
      </c>
      <c r="G32" t="str">
        <f>IF(ISNUMBER(SEARCH("BLM",Table2[[#This Row],[Name]])), "Y", "N")</f>
        <v>Y</v>
      </c>
    </row>
    <row r="33" spans="1:7" hidden="1">
      <c r="A33" s="4">
        <v>65075</v>
      </c>
      <c r="B33" t="s">
        <v>64</v>
      </c>
      <c r="C33" s="3">
        <v>42288</v>
      </c>
      <c r="D33" t="s">
        <v>65</v>
      </c>
      <c r="E33" t="s">
        <v>8</v>
      </c>
      <c r="F33" t="s">
        <v>63</v>
      </c>
      <c r="G33" t="str">
        <f>IF(ISNUMBER(SEARCH("BLM",Table2[[#This Row],[Name]])), "Y", "N")</f>
        <v>Y</v>
      </c>
    </row>
    <row r="34" spans="1:7" hidden="1">
      <c r="A34" s="4">
        <v>64377</v>
      </c>
      <c r="B34" t="s">
        <v>66</v>
      </c>
      <c r="C34" s="3">
        <v>271497.98</v>
      </c>
      <c r="D34" t="s">
        <v>67</v>
      </c>
      <c r="E34" t="s">
        <v>8</v>
      </c>
      <c r="F34" t="s">
        <v>68</v>
      </c>
      <c r="G34" t="str">
        <f>IF(ISNUMBER(SEARCH("BLM",Table2[[#This Row],[Name]])), "Y", "N")</f>
        <v>Y</v>
      </c>
    </row>
    <row r="35" spans="1:7" hidden="1">
      <c r="A35" s="4">
        <v>64373</v>
      </c>
      <c r="B35" t="s">
        <v>69</v>
      </c>
      <c r="C35" s="3">
        <v>3982.8</v>
      </c>
      <c r="D35" t="s">
        <v>70</v>
      </c>
      <c r="E35" t="s">
        <v>8</v>
      </c>
      <c r="F35" t="s">
        <v>68</v>
      </c>
      <c r="G35" t="str">
        <f>IF(ISNUMBER(SEARCH("BLM",Table2[[#This Row],[Name]])), "Y", "N")</f>
        <v>Y</v>
      </c>
    </row>
    <row r="36" spans="1:7" hidden="1">
      <c r="A36" s="4">
        <v>64372</v>
      </c>
      <c r="B36" t="s">
        <v>71</v>
      </c>
      <c r="C36" s="3">
        <v>9486.7999999999993</v>
      </c>
      <c r="D36" t="s">
        <v>72</v>
      </c>
      <c r="E36" t="s">
        <v>8</v>
      </c>
      <c r="F36" t="s">
        <v>68</v>
      </c>
      <c r="G36" t="str">
        <f>IF(ISNUMBER(SEARCH("BLM",Table2[[#This Row],[Name]])), "Y", "N")</f>
        <v>Y</v>
      </c>
    </row>
    <row r="37" spans="1:7" hidden="1">
      <c r="A37" s="4">
        <v>64371</v>
      </c>
      <c r="B37" t="s">
        <v>73</v>
      </c>
      <c r="C37" s="3">
        <v>7862.8</v>
      </c>
      <c r="D37" t="s">
        <v>74</v>
      </c>
      <c r="E37" t="s">
        <v>8</v>
      </c>
      <c r="F37" t="s">
        <v>68</v>
      </c>
      <c r="G37" t="str">
        <f>IF(ISNUMBER(SEARCH("BLM",Table2[[#This Row],[Name]])), "Y", "N")</f>
        <v>Y</v>
      </c>
    </row>
    <row r="38" spans="1:7" hidden="1">
      <c r="A38" s="4">
        <v>64356</v>
      </c>
      <c r="B38" t="s">
        <v>75</v>
      </c>
      <c r="C38" s="3">
        <v>1832.8</v>
      </c>
      <c r="D38" t="s">
        <v>76</v>
      </c>
      <c r="E38" t="s">
        <v>8</v>
      </c>
      <c r="F38" t="s">
        <v>68</v>
      </c>
      <c r="G38" t="str">
        <f>IF(ISNUMBER(SEARCH("BLM",Table2[[#This Row],[Name]])), "Y", "N")</f>
        <v>Y</v>
      </c>
    </row>
    <row r="39" spans="1:7" hidden="1">
      <c r="A39" s="4">
        <v>64355</v>
      </c>
      <c r="B39" t="s">
        <v>77</v>
      </c>
      <c r="C39" s="3">
        <v>428227.6</v>
      </c>
      <c r="D39" t="s">
        <v>78</v>
      </c>
      <c r="E39" t="s">
        <v>8</v>
      </c>
      <c r="F39" t="s">
        <v>68</v>
      </c>
      <c r="G39" t="str">
        <f>IF(ISNUMBER(SEARCH("BLM",Table2[[#This Row],[Name]])), "Y", "N")</f>
        <v>Y</v>
      </c>
    </row>
    <row r="40" spans="1:7" hidden="1">
      <c r="A40" s="4">
        <v>64352</v>
      </c>
      <c r="B40" t="s">
        <v>79</v>
      </c>
      <c r="C40" s="3">
        <v>19086</v>
      </c>
      <c r="D40" t="s">
        <v>80</v>
      </c>
      <c r="E40" t="s">
        <v>8</v>
      </c>
      <c r="F40" t="s">
        <v>68</v>
      </c>
      <c r="G40" t="str">
        <f>IF(ISNUMBER(SEARCH("BLM",Table2[[#This Row],[Name]])), "Y", "N")</f>
        <v>Y</v>
      </c>
    </row>
    <row r="41" spans="1:7" hidden="1">
      <c r="A41" s="4">
        <v>64351</v>
      </c>
      <c r="B41" t="s">
        <v>81</v>
      </c>
      <c r="C41" s="3">
        <v>738.33</v>
      </c>
      <c r="D41" t="s">
        <v>82</v>
      </c>
      <c r="E41" t="s">
        <v>8</v>
      </c>
      <c r="F41" t="s">
        <v>68</v>
      </c>
      <c r="G41" t="str">
        <f>IF(ISNUMBER(SEARCH("BLM",Table2[[#This Row],[Name]])), "Y", "N")</f>
        <v>Y</v>
      </c>
    </row>
    <row r="42" spans="1:7" hidden="1">
      <c r="A42" s="4">
        <v>64350</v>
      </c>
      <c r="B42" t="s">
        <v>83</v>
      </c>
      <c r="C42" s="3">
        <v>23645.4</v>
      </c>
      <c r="D42" t="s">
        <v>84</v>
      </c>
      <c r="E42" t="s">
        <v>8</v>
      </c>
      <c r="F42" t="s">
        <v>68</v>
      </c>
      <c r="G42" t="str">
        <f>IF(ISNUMBER(SEARCH("BLM",Table2[[#This Row],[Name]])), "Y", "N")</f>
        <v>Y</v>
      </c>
    </row>
    <row r="43" spans="1:7" hidden="1">
      <c r="A43" s="4">
        <v>64349</v>
      </c>
      <c r="B43" t="s">
        <v>85</v>
      </c>
      <c r="C43" s="3">
        <v>8081.6</v>
      </c>
      <c r="D43" t="s">
        <v>86</v>
      </c>
      <c r="E43" t="s">
        <v>8</v>
      </c>
      <c r="F43" t="s">
        <v>68</v>
      </c>
      <c r="G43" t="str">
        <f>IF(ISNUMBER(SEARCH("BLM",Table2[[#This Row],[Name]])), "Y", "N")</f>
        <v>Y</v>
      </c>
    </row>
    <row r="44" spans="1:7" hidden="1">
      <c r="A44" s="4">
        <v>64348</v>
      </c>
      <c r="B44" t="s">
        <v>87</v>
      </c>
      <c r="C44" s="3">
        <v>7076.91</v>
      </c>
      <c r="D44" t="s">
        <v>88</v>
      </c>
      <c r="E44" t="s">
        <v>8</v>
      </c>
      <c r="F44" t="s">
        <v>68</v>
      </c>
      <c r="G44" t="str">
        <f>IF(ISNUMBER(SEARCH("BLM",Table2[[#This Row],[Name]])), "Y", "N")</f>
        <v>Y</v>
      </c>
    </row>
    <row r="45" spans="1:7" hidden="1">
      <c r="A45" s="4">
        <v>64347</v>
      </c>
      <c r="B45" t="s">
        <v>89</v>
      </c>
      <c r="C45" s="3">
        <v>16305.8</v>
      </c>
      <c r="D45" t="s">
        <v>90</v>
      </c>
      <c r="E45" t="s">
        <v>8</v>
      </c>
      <c r="F45" t="s">
        <v>68</v>
      </c>
      <c r="G45" t="str">
        <f>IF(ISNUMBER(SEARCH("BLM",Table2[[#This Row],[Name]])), "Y", "N")</f>
        <v>Y</v>
      </c>
    </row>
    <row r="46" spans="1:7" hidden="1">
      <c r="A46" s="4">
        <v>64346</v>
      </c>
      <c r="B46" t="s">
        <v>91</v>
      </c>
      <c r="C46" s="3">
        <v>61957.4</v>
      </c>
      <c r="D46" t="s">
        <v>92</v>
      </c>
      <c r="E46" t="s">
        <v>8</v>
      </c>
      <c r="F46" t="s">
        <v>68</v>
      </c>
      <c r="G46" t="str">
        <f>IF(ISNUMBER(SEARCH("BLM",Table2[[#This Row],[Name]])), "Y", "N")</f>
        <v>Y</v>
      </c>
    </row>
    <row r="47" spans="1:7" hidden="1">
      <c r="A47" s="4">
        <v>64342</v>
      </c>
      <c r="B47" t="s">
        <v>93</v>
      </c>
      <c r="C47" s="3">
        <v>19086</v>
      </c>
      <c r="D47" t="s">
        <v>94</v>
      </c>
      <c r="E47" t="s">
        <v>8</v>
      </c>
      <c r="F47" t="s">
        <v>68</v>
      </c>
      <c r="G47" t="str">
        <f>IF(ISNUMBER(SEARCH("BLM",Table2[[#This Row],[Name]])), "Y", "N")</f>
        <v>Y</v>
      </c>
    </row>
    <row r="48" spans="1:7" hidden="1">
      <c r="A48" s="4">
        <v>64341</v>
      </c>
      <c r="B48" t="s">
        <v>95</v>
      </c>
      <c r="C48" s="3">
        <v>28300.400000000001</v>
      </c>
      <c r="D48" t="s">
        <v>96</v>
      </c>
      <c r="E48" t="s">
        <v>8</v>
      </c>
      <c r="F48" t="s">
        <v>68</v>
      </c>
      <c r="G48" t="str">
        <f>IF(ISNUMBER(SEARCH("BLM",Table2[[#This Row],[Name]])), "Y", "N")</f>
        <v>Y</v>
      </c>
    </row>
    <row r="49" spans="1:7" hidden="1">
      <c r="A49" s="4">
        <v>64340</v>
      </c>
      <c r="B49" t="s">
        <v>97</v>
      </c>
      <c r="C49" s="3">
        <v>242154.6</v>
      </c>
      <c r="D49" t="s">
        <v>98</v>
      </c>
      <c r="E49" t="s">
        <v>8</v>
      </c>
      <c r="F49" t="s">
        <v>68</v>
      </c>
      <c r="G49" t="str">
        <f>IF(ISNUMBER(SEARCH("BLM",Table2[[#This Row],[Name]])), "Y", "N")</f>
        <v>Y</v>
      </c>
    </row>
    <row r="50" spans="1:7" hidden="1">
      <c r="A50" s="4">
        <v>64339</v>
      </c>
      <c r="B50" t="s">
        <v>99</v>
      </c>
      <c r="C50" s="3">
        <v>8275.6</v>
      </c>
      <c r="D50" t="s">
        <v>100</v>
      </c>
      <c r="E50" t="s">
        <v>8</v>
      </c>
      <c r="F50" t="s">
        <v>68</v>
      </c>
      <c r="G50" t="str">
        <f>IF(ISNUMBER(SEARCH("BLM",Table2[[#This Row],[Name]])), "Y", "N")</f>
        <v>Y</v>
      </c>
    </row>
    <row r="51" spans="1:7" hidden="1">
      <c r="A51" s="4">
        <v>64338</v>
      </c>
      <c r="B51" t="s">
        <v>101</v>
      </c>
      <c r="C51" s="3">
        <v>1299.5999999999999</v>
      </c>
      <c r="D51" t="s">
        <v>102</v>
      </c>
      <c r="E51" t="s">
        <v>8</v>
      </c>
      <c r="F51" t="s">
        <v>68</v>
      </c>
      <c r="G51" t="str">
        <f>IF(ISNUMBER(SEARCH("BLM",Table2[[#This Row],[Name]])), "Y", "N")</f>
        <v>Y</v>
      </c>
    </row>
    <row r="52" spans="1:7" hidden="1">
      <c r="A52" s="4">
        <v>63741</v>
      </c>
      <c r="B52" t="s">
        <v>103</v>
      </c>
      <c r="C52" s="3">
        <v>63784</v>
      </c>
      <c r="D52" t="s">
        <v>104</v>
      </c>
      <c r="E52" t="s">
        <v>8</v>
      </c>
      <c r="F52" t="s">
        <v>105</v>
      </c>
      <c r="G52" t="str">
        <f>IF(ISNUMBER(SEARCH("BLM",Table2[[#This Row],[Name]])), "Y", "N")</f>
        <v>Y</v>
      </c>
    </row>
    <row r="53" spans="1:7" hidden="1">
      <c r="A53" s="4">
        <v>63738</v>
      </c>
      <c r="B53" t="s">
        <v>106</v>
      </c>
      <c r="C53" s="3">
        <v>1292.54</v>
      </c>
      <c r="D53" t="s">
        <v>107</v>
      </c>
      <c r="E53" t="s">
        <v>8</v>
      </c>
      <c r="F53" t="s">
        <v>105</v>
      </c>
      <c r="G53" t="str">
        <f>IF(ISNUMBER(SEARCH("BLM",Table2[[#This Row],[Name]])), "Y", "N")</f>
        <v>Y</v>
      </c>
    </row>
    <row r="54" spans="1:7" hidden="1">
      <c r="A54" s="4">
        <v>63737</v>
      </c>
      <c r="B54" t="s">
        <v>108</v>
      </c>
      <c r="C54" s="3">
        <v>2006.18</v>
      </c>
      <c r="D54" t="s">
        <v>109</v>
      </c>
      <c r="E54" t="s">
        <v>8</v>
      </c>
      <c r="F54" t="s">
        <v>105</v>
      </c>
      <c r="G54" t="str">
        <f>IF(ISNUMBER(SEARCH("BLM",Table2[[#This Row],[Name]])), "Y", "N")</f>
        <v>Y</v>
      </c>
    </row>
    <row r="55" spans="1:7" hidden="1">
      <c r="A55" s="4">
        <v>63736</v>
      </c>
      <c r="B55" t="s">
        <v>110</v>
      </c>
      <c r="C55" s="3">
        <v>448.87</v>
      </c>
      <c r="D55" t="s">
        <v>111</v>
      </c>
      <c r="E55" t="s">
        <v>8</v>
      </c>
      <c r="F55" t="s">
        <v>105</v>
      </c>
      <c r="G55" t="str">
        <f>IF(ISNUMBER(SEARCH("BLM",Table2[[#This Row],[Name]])), "Y", "N")</f>
        <v>Y</v>
      </c>
    </row>
    <row r="56" spans="1:7" hidden="1">
      <c r="A56" s="4">
        <v>63735</v>
      </c>
      <c r="B56" t="s">
        <v>112</v>
      </c>
      <c r="C56" s="3">
        <v>1283.53</v>
      </c>
      <c r="D56" t="s">
        <v>113</v>
      </c>
      <c r="E56" t="s">
        <v>8</v>
      </c>
      <c r="F56" t="s">
        <v>105</v>
      </c>
      <c r="G56" t="str">
        <f>IF(ISNUMBER(SEARCH("BLM",Table2[[#This Row],[Name]])), "Y", "N")</f>
        <v>Y</v>
      </c>
    </row>
    <row r="57" spans="1:7" hidden="1">
      <c r="A57" s="4">
        <v>63734</v>
      </c>
      <c r="B57" t="s">
        <v>114</v>
      </c>
      <c r="C57" s="3">
        <v>1726.73</v>
      </c>
      <c r="D57" t="s">
        <v>115</v>
      </c>
      <c r="E57" t="s">
        <v>8</v>
      </c>
      <c r="F57" t="s">
        <v>105</v>
      </c>
      <c r="G57" t="str">
        <f>IF(ISNUMBER(SEARCH("BLM",Table2[[#This Row],[Name]])), "Y", "N")</f>
        <v>Y</v>
      </c>
    </row>
    <row r="58" spans="1:7" hidden="1">
      <c r="A58" s="4">
        <v>63733</v>
      </c>
      <c r="B58" t="s">
        <v>116</v>
      </c>
      <c r="C58" s="3">
        <v>3096.98</v>
      </c>
      <c r="D58" t="s">
        <v>117</v>
      </c>
      <c r="E58" t="s">
        <v>8</v>
      </c>
      <c r="F58" t="s">
        <v>105</v>
      </c>
      <c r="G58" t="str">
        <f>IF(ISNUMBER(SEARCH("BLM",Table2[[#This Row],[Name]])), "Y", "N")</f>
        <v>Y</v>
      </c>
    </row>
    <row r="59" spans="1:7" hidden="1">
      <c r="A59" s="4">
        <v>63732</v>
      </c>
      <c r="B59" t="s">
        <v>118</v>
      </c>
      <c r="C59" s="3">
        <v>1610.24</v>
      </c>
      <c r="D59" t="s">
        <v>119</v>
      </c>
      <c r="E59" t="s">
        <v>8</v>
      </c>
      <c r="F59" t="s">
        <v>105</v>
      </c>
      <c r="G59" t="str">
        <f>IF(ISNUMBER(SEARCH("BLM",Table2[[#This Row],[Name]])), "Y", "N")</f>
        <v>Y</v>
      </c>
    </row>
    <row r="60" spans="1:7" hidden="1">
      <c r="A60" s="4">
        <v>63731</v>
      </c>
      <c r="B60" t="s">
        <v>120</v>
      </c>
      <c r="C60" s="3">
        <v>2996.99</v>
      </c>
      <c r="D60" t="s">
        <v>121</v>
      </c>
      <c r="E60" t="s">
        <v>8</v>
      </c>
      <c r="F60" t="s">
        <v>105</v>
      </c>
      <c r="G60" t="str">
        <f>IF(ISNUMBER(SEARCH("BLM",Table2[[#This Row],[Name]])), "Y", "N")</f>
        <v>Y</v>
      </c>
    </row>
    <row r="61" spans="1:7" hidden="1">
      <c r="A61" s="4">
        <v>63730</v>
      </c>
      <c r="B61" t="s">
        <v>122</v>
      </c>
      <c r="C61" s="3">
        <v>2224.46</v>
      </c>
      <c r="D61" t="s">
        <v>123</v>
      </c>
      <c r="E61" t="s">
        <v>8</v>
      </c>
      <c r="F61" t="s">
        <v>105</v>
      </c>
      <c r="G61" t="str">
        <f>IF(ISNUMBER(SEARCH("BLM",Table2[[#This Row],[Name]])), "Y", "N")</f>
        <v>Y</v>
      </c>
    </row>
    <row r="62" spans="1:7" hidden="1">
      <c r="A62" s="4">
        <v>63729</v>
      </c>
      <c r="B62" t="s">
        <v>124</v>
      </c>
      <c r="C62" s="3">
        <v>579.48</v>
      </c>
      <c r="D62" t="s">
        <v>125</v>
      </c>
      <c r="E62" t="s">
        <v>8</v>
      </c>
      <c r="F62" t="s">
        <v>105</v>
      </c>
      <c r="G62" t="str">
        <f>IF(ISNUMBER(SEARCH("BLM",Table2[[#This Row],[Name]])), "Y", "N")</f>
        <v>Y</v>
      </c>
    </row>
    <row r="63" spans="1:7" hidden="1">
      <c r="A63" s="4">
        <v>63728</v>
      </c>
      <c r="B63" t="s">
        <v>126</v>
      </c>
      <c r="C63" s="3">
        <v>1882.05</v>
      </c>
      <c r="D63" t="s">
        <v>127</v>
      </c>
      <c r="E63" t="s">
        <v>8</v>
      </c>
      <c r="F63" t="s">
        <v>105</v>
      </c>
      <c r="G63" t="str">
        <f>IF(ISNUMBER(SEARCH("BLM",Table2[[#This Row],[Name]])), "Y", "N")</f>
        <v>Y</v>
      </c>
    </row>
    <row r="64" spans="1:7" hidden="1">
      <c r="A64" s="4">
        <v>63727</v>
      </c>
      <c r="B64" t="s">
        <v>128</v>
      </c>
      <c r="C64" s="3">
        <v>1296.07</v>
      </c>
      <c r="D64" t="s">
        <v>129</v>
      </c>
      <c r="E64" t="s">
        <v>8</v>
      </c>
      <c r="F64" t="s">
        <v>105</v>
      </c>
      <c r="G64" t="str">
        <f>IF(ISNUMBER(SEARCH("BLM",Table2[[#This Row],[Name]])), "Y", "N")</f>
        <v>Y</v>
      </c>
    </row>
    <row r="65" spans="1:12" hidden="1">
      <c r="A65" s="4">
        <v>63726</v>
      </c>
      <c r="B65" t="s">
        <v>130</v>
      </c>
      <c r="C65" s="3">
        <v>770.1</v>
      </c>
      <c r="D65" t="s">
        <v>131</v>
      </c>
      <c r="E65" t="s">
        <v>8</v>
      </c>
      <c r="F65" t="s">
        <v>105</v>
      </c>
      <c r="G65" t="str">
        <f>IF(ISNUMBER(SEARCH("BLM",Table2[[#This Row],[Name]])), "Y", "N")</f>
        <v>Y</v>
      </c>
    </row>
    <row r="66" spans="1:12" hidden="1">
      <c r="A66" s="4">
        <v>63725</v>
      </c>
      <c r="B66" t="s">
        <v>132</v>
      </c>
      <c r="C66" s="3">
        <v>1864.4</v>
      </c>
      <c r="D66" t="s">
        <v>133</v>
      </c>
      <c r="E66" t="s">
        <v>8</v>
      </c>
      <c r="F66" t="s">
        <v>105</v>
      </c>
      <c r="G66" t="str">
        <f>IF(ISNUMBER(SEARCH("BLM",Table2[[#This Row],[Name]])), "Y", "N")</f>
        <v>Y</v>
      </c>
    </row>
    <row r="67" spans="1:12" hidden="1">
      <c r="A67" s="4">
        <v>63724</v>
      </c>
      <c r="B67" t="s">
        <v>134</v>
      </c>
      <c r="C67" s="3">
        <v>2429.1999999999998</v>
      </c>
      <c r="D67" t="s">
        <v>135</v>
      </c>
      <c r="E67" t="s">
        <v>8</v>
      </c>
      <c r="F67" t="s">
        <v>105</v>
      </c>
      <c r="G67" t="str">
        <f>IF(ISNUMBER(SEARCH("BLM",Table2[[#This Row],[Name]])), "Y", "N")</f>
        <v>Y</v>
      </c>
    </row>
    <row r="68" spans="1:12" hidden="1">
      <c r="A68" s="4">
        <v>63723</v>
      </c>
      <c r="B68" t="s">
        <v>136</v>
      </c>
      <c r="C68" s="3">
        <v>314.73</v>
      </c>
      <c r="D68" t="s">
        <v>137</v>
      </c>
      <c r="E68" t="s">
        <v>8</v>
      </c>
      <c r="F68" t="s">
        <v>105</v>
      </c>
      <c r="G68" t="str">
        <f>IF(ISNUMBER(SEARCH("BLM",Table2[[#This Row],[Name]])), "Y", "N")</f>
        <v>Y</v>
      </c>
    </row>
    <row r="69" spans="1:12" hidden="1">
      <c r="A69" s="4">
        <v>63722</v>
      </c>
      <c r="B69" t="s">
        <v>138</v>
      </c>
      <c r="C69" s="3">
        <v>1161.93</v>
      </c>
      <c r="D69" t="s">
        <v>139</v>
      </c>
      <c r="E69" t="s">
        <v>8</v>
      </c>
      <c r="F69" t="s">
        <v>105</v>
      </c>
      <c r="G69" t="str">
        <f>IF(ISNUMBER(SEARCH("BLM",Table2[[#This Row],[Name]])), "Y", "N")</f>
        <v>Y</v>
      </c>
    </row>
    <row r="70" spans="1:12" ht="98">
      <c r="A70" s="8">
        <v>64094</v>
      </c>
      <c r="B70" s="7" t="s">
        <v>140</v>
      </c>
      <c r="C70" s="10">
        <v>8000</v>
      </c>
      <c r="D70" s="9" t="s">
        <v>141</v>
      </c>
      <c r="E70" s="9" t="s">
        <v>142</v>
      </c>
      <c r="F70" s="9" t="s">
        <v>143</v>
      </c>
      <c r="G70" s="11" t="str">
        <f>IF(ISNUMBER(SEARCH("BLM",Table2[[#This Row],[Name]])), "Y", "N")</f>
        <v>N</v>
      </c>
      <c r="H70" s="2"/>
      <c r="I70" s="2"/>
      <c r="J70" s="2"/>
      <c r="K70" s="2"/>
      <c r="L70" s="14"/>
    </row>
    <row r="71" spans="1:12" hidden="1">
      <c r="A71" s="4">
        <v>63340</v>
      </c>
      <c r="B71" t="s">
        <v>144</v>
      </c>
      <c r="C71" s="3">
        <v>154802</v>
      </c>
      <c r="D71" t="s">
        <v>145</v>
      </c>
      <c r="E71" t="s">
        <v>8</v>
      </c>
      <c r="F71" t="s">
        <v>146</v>
      </c>
      <c r="G71" t="str">
        <f>IF(ISNUMBER(SEARCH("BLM",Table2[[#This Row],[Name]])), "Y", "N")</f>
        <v>Y</v>
      </c>
    </row>
    <row r="72" spans="1:12" hidden="1">
      <c r="A72" s="4">
        <v>63339</v>
      </c>
      <c r="B72" t="s">
        <v>147</v>
      </c>
      <c r="C72" s="3">
        <v>62557.279999999999</v>
      </c>
      <c r="D72" t="s">
        <v>148</v>
      </c>
      <c r="E72" t="s">
        <v>8</v>
      </c>
      <c r="F72" t="s">
        <v>146</v>
      </c>
      <c r="G72" t="str">
        <f>IF(ISNUMBER(SEARCH("BLM",Table2[[#This Row],[Name]])), "Y", "N")</f>
        <v>Y</v>
      </c>
    </row>
    <row r="73" spans="1:12" hidden="1">
      <c r="A73" s="4">
        <v>63334</v>
      </c>
      <c r="B73" t="s">
        <v>149</v>
      </c>
      <c r="C73" s="3">
        <v>88797.2</v>
      </c>
      <c r="D73" t="s">
        <v>150</v>
      </c>
      <c r="E73" t="s">
        <v>8</v>
      </c>
      <c r="F73" t="s">
        <v>146</v>
      </c>
      <c r="G73" t="str">
        <f>IF(ISNUMBER(SEARCH("BLM",Table2[[#This Row],[Name]])), "Y", "N")</f>
        <v>Y</v>
      </c>
    </row>
    <row r="74" spans="1:12" hidden="1">
      <c r="A74" s="4">
        <v>63332</v>
      </c>
      <c r="B74" t="s">
        <v>151</v>
      </c>
      <c r="C74" s="3">
        <v>73010.600000000006</v>
      </c>
      <c r="D74" t="s">
        <v>152</v>
      </c>
      <c r="E74" t="s">
        <v>8</v>
      </c>
      <c r="F74" t="s">
        <v>146</v>
      </c>
      <c r="G74" t="str">
        <f>IF(ISNUMBER(SEARCH("BLM",Table2[[#This Row],[Name]])), "Y", "N")</f>
        <v>Y</v>
      </c>
    </row>
    <row r="75" spans="1:12" hidden="1">
      <c r="A75" s="4">
        <v>63331</v>
      </c>
      <c r="B75" t="s">
        <v>153</v>
      </c>
      <c r="C75" s="3">
        <v>12862.38</v>
      </c>
      <c r="D75" t="s">
        <v>154</v>
      </c>
      <c r="E75" t="s">
        <v>8</v>
      </c>
      <c r="F75" t="s">
        <v>146</v>
      </c>
      <c r="G75" t="str">
        <f>IF(ISNUMBER(SEARCH("BLM",Table2[[#This Row],[Name]])), "Y", "N")</f>
        <v>Y</v>
      </c>
    </row>
    <row r="76" spans="1:12" hidden="1">
      <c r="A76" s="4">
        <v>63330</v>
      </c>
      <c r="B76" t="s">
        <v>155</v>
      </c>
      <c r="C76" s="3">
        <v>14403.6</v>
      </c>
      <c r="D76" t="s">
        <v>156</v>
      </c>
      <c r="E76" t="s">
        <v>8</v>
      </c>
      <c r="F76" t="s">
        <v>146</v>
      </c>
      <c r="G76" t="str">
        <f>IF(ISNUMBER(SEARCH("BLM",Table2[[#This Row],[Name]])), "Y", "N")</f>
        <v>Y</v>
      </c>
    </row>
    <row r="77" spans="1:12" hidden="1">
      <c r="A77" s="4">
        <v>63329</v>
      </c>
      <c r="B77" t="s">
        <v>157</v>
      </c>
      <c r="C77" s="3">
        <v>82956.990000000005</v>
      </c>
      <c r="D77" t="s">
        <v>158</v>
      </c>
      <c r="E77" t="s">
        <v>8</v>
      </c>
      <c r="F77" t="s">
        <v>146</v>
      </c>
      <c r="G77" t="str">
        <f>IF(ISNUMBER(SEARCH("BLM",Table2[[#This Row],[Name]])), "Y", "N")</f>
        <v>Y</v>
      </c>
    </row>
    <row r="78" spans="1:12" hidden="1">
      <c r="A78" s="4">
        <v>63328</v>
      </c>
      <c r="B78" t="s">
        <v>159</v>
      </c>
      <c r="C78" s="3">
        <v>9129.14</v>
      </c>
      <c r="D78" t="s">
        <v>160</v>
      </c>
      <c r="E78" t="s">
        <v>8</v>
      </c>
      <c r="F78" t="s">
        <v>146</v>
      </c>
      <c r="G78" t="str">
        <f>IF(ISNUMBER(SEARCH("BLM",Table2[[#This Row],[Name]])), "Y", "N")</f>
        <v>Y</v>
      </c>
    </row>
    <row r="79" spans="1:12" hidden="1">
      <c r="A79" s="4">
        <v>63327</v>
      </c>
      <c r="B79" t="s">
        <v>161</v>
      </c>
      <c r="C79" s="3">
        <v>9206.7999999999993</v>
      </c>
      <c r="D79" t="s">
        <v>162</v>
      </c>
      <c r="E79" t="s">
        <v>8</v>
      </c>
      <c r="F79" t="s">
        <v>146</v>
      </c>
      <c r="G79" t="str">
        <f>IF(ISNUMBER(SEARCH("BLM",Table2[[#This Row],[Name]])), "Y", "N")</f>
        <v>Y</v>
      </c>
    </row>
    <row r="80" spans="1:12" hidden="1">
      <c r="A80" s="4">
        <v>63326</v>
      </c>
      <c r="B80" t="s">
        <v>163</v>
      </c>
      <c r="C80" s="3">
        <v>3078.8</v>
      </c>
      <c r="D80" t="s">
        <v>164</v>
      </c>
      <c r="E80" t="s">
        <v>8</v>
      </c>
      <c r="F80" t="s">
        <v>146</v>
      </c>
      <c r="G80" t="str">
        <f>IF(ISNUMBER(SEARCH("BLM",Table2[[#This Row],[Name]])), "Y", "N")</f>
        <v>Y</v>
      </c>
    </row>
    <row r="81" spans="1:12" hidden="1">
      <c r="A81" s="4">
        <v>63325</v>
      </c>
      <c r="B81" t="s">
        <v>165</v>
      </c>
      <c r="C81" s="3">
        <v>23892.92</v>
      </c>
      <c r="D81" t="s">
        <v>166</v>
      </c>
      <c r="E81" t="s">
        <v>8</v>
      </c>
      <c r="F81" t="s">
        <v>146</v>
      </c>
      <c r="G81" t="str">
        <f>IF(ISNUMBER(SEARCH("BLM",Table2[[#This Row],[Name]])), "Y", "N")</f>
        <v>Y</v>
      </c>
    </row>
    <row r="82" spans="1:12" hidden="1">
      <c r="A82" s="4">
        <v>63321</v>
      </c>
      <c r="B82" t="s">
        <v>167</v>
      </c>
      <c r="C82" s="3">
        <v>17801.650000000001</v>
      </c>
      <c r="D82" t="s">
        <v>168</v>
      </c>
      <c r="E82" t="s">
        <v>8</v>
      </c>
      <c r="F82" t="s">
        <v>146</v>
      </c>
      <c r="G82" t="str">
        <f>IF(ISNUMBER(SEARCH("BLM",Table2[[#This Row],[Name]])), "Y", "N")</f>
        <v>Y</v>
      </c>
    </row>
    <row r="83" spans="1:12" hidden="1">
      <c r="A83" s="4">
        <v>63317</v>
      </c>
      <c r="B83" t="s">
        <v>169</v>
      </c>
      <c r="C83" s="3">
        <v>6644.02</v>
      </c>
      <c r="D83" t="s">
        <v>170</v>
      </c>
      <c r="E83" t="s">
        <v>8</v>
      </c>
      <c r="F83" t="s">
        <v>146</v>
      </c>
      <c r="G83" t="str">
        <f>IF(ISNUMBER(SEARCH("BLM",Table2[[#This Row],[Name]])), "Y", "N")</f>
        <v>Y</v>
      </c>
    </row>
    <row r="84" spans="1:12" hidden="1">
      <c r="A84" s="4">
        <v>63241</v>
      </c>
      <c r="B84" t="s">
        <v>171</v>
      </c>
      <c r="C84" s="3">
        <v>111717.2</v>
      </c>
      <c r="D84" t="s">
        <v>172</v>
      </c>
      <c r="E84" t="s">
        <v>8</v>
      </c>
      <c r="F84" t="s">
        <v>146</v>
      </c>
      <c r="G84" t="str">
        <f>IF(ISNUMBER(SEARCH("BLM",Table2[[#This Row],[Name]])), "Y", "N")</f>
        <v>Y</v>
      </c>
    </row>
    <row r="85" spans="1:12" hidden="1">
      <c r="A85" s="4">
        <v>63237</v>
      </c>
      <c r="B85" t="s">
        <v>173</v>
      </c>
      <c r="C85" s="3">
        <v>31282.639999999999</v>
      </c>
      <c r="D85" t="s">
        <v>174</v>
      </c>
      <c r="E85" t="s">
        <v>8</v>
      </c>
      <c r="F85" t="s">
        <v>146</v>
      </c>
      <c r="G85" t="str">
        <f>IF(ISNUMBER(SEARCH("BLM",Table2[[#This Row],[Name]])), "Y", "N")</f>
        <v>Y</v>
      </c>
    </row>
    <row r="86" spans="1:12" hidden="1">
      <c r="A86" s="4">
        <v>63236</v>
      </c>
      <c r="B86" t="s">
        <v>175</v>
      </c>
      <c r="C86" s="3">
        <v>45470.58</v>
      </c>
      <c r="D86" t="s">
        <v>176</v>
      </c>
      <c r="E86" t="s">
        <v>8</v>
      </c>
      <c r="F86" t="s">
        <v>146</v>
      </c>
      <c r="G86" t="str">
        <f>IF(ISNUMBER(SEARCH("BLM",Table2[[#This Row],[Name]])), "Y", "N")</f>
        <v>Y</v>
      </c>
    </row>
    <row r="87" spans="1:12" hidden="1">
      <c r="A87" s="4">
        <v>63229</v>
      </c>
      <c r="B87" t="s">
        <v>177</v>
      </c>
      <c r="C87" s="3">
        <v>623980</v>
      </c>
      <c r="D87" t="s">
        <v>178</v>
      </c>
      <c r="E87" t="s">
        <v>8</v>
      </c>
      <c r="F87" t="s">
        <v>146</v>
      </c>
      <c r="G87" t="str">
        <f>IF(ISNUMBER(SEARCH("BLM",Table2[[#This Row],[Name]])), "Y", "N")</f>
        <v>Y</v>
      </c>
    </row>
    <row r="88" spans="1:12" hidden="1">
      <c r="A88" s="4">
        <v>63647</v>
      </c>
      <c r="B88" t="s">
        <v>179</v>
      </c>
      <c r="C88" s="3">
        <v>1097.18</v>
      </c>
      <c r="D88" t="s">
        <v>180</v>
      </c>
      <c r="E88" t="s">
        <v>8</v>
      </c>
      <c r="F88" t="s">
        <v>181</v>
      </c>
      <c r="G88" t="str">
        <f>IF(ISNUMBER(SEARCH("BLM",Table2[[#This Row],[Name]])), "Y", "N")</f>
        <v>Y</v>
      </c>
    </row>
    <row r="89" spans="1:12" hidden="1">
      <c r="A89" s="4">
        <v>63207</v>
      </c>
      <c r="B89" t="s">
        <v>182</v>
      </c>
      <c r="C89" s="3">
        <v>25692.29</v>
      </c>
      <c r="D89" t="s">
        <v>183</v>
      </c>
      <c r="E89" t="s">
        <v>8</v>
      </c>
      <c r="F89" t="s">
        <v>146</v>
      </c>
      <c r="G89" t="str">
        <f>IF(ISNUMBER(SEARCH("BLM",Table2[[#This Row],[Name]])), "Y", "N")</f>
        <v>Y</v>
      </c>
    </row>
    <row r="90" spans="1:12" hidden="1">
      <c r="A90" s="4">
        <v>63205</v>
      </c>
      <c r="B90" t="s">
        <v>184</v>
      </c>
      <c r="C90" s="3">
        <v>1718.36</v>
      </c>
      <c r="D90" t="s">
        <v>185</v>
      </c>
      <c r="E90" t="s">
        <v>8</v>
      </c>
      <c r="F90" t="s">
        <v>146</v>
      </c>
      <c r="G90" t="str">
        <f>IF(ISNUMBER(SEARCH("BLM",Table2[[#This Row],[Name]])), "Y", "N")</f>
        <v>Y</v>
      </c>
    </row>
    <row r="91" spans="1:12" ht="56">
      <c r="A91" s="8">
        <v>64127</v>
      </c>
      <c r="B91" s="7" t="s">
        <v>186</v>
      </c>
      <c r="C91" s="10">
        <v>1060</v>
      </c>
      <c r="D91" s="9" t="s">
        <v>187</v>
      </c>
      <c r="E91" s="9" t="s">
        <v>188</v>
      </c>
      <c r="F91" s="9" t="s">
        <v>189</v>
      </c>
      <c r="G91" s="11" t="str">
        <f>IF(ISNUMBER(SEARCH("BLM",Table2[[#This Row],[Name]])), "Y", "N")</f>
        <v>N</v>
      </c>
      <c r="H91" s="2"/>
      <c r="I91" s="2"/>
      <c r="J91" s="2"/>
      <c r="K91" s="2"/>
      <c r="L91" s="14"/>
    </row>
    <row r="92" spans="1:12" ht="56">
      <c r="A92" s="8">
        <v>64126</v>
      </c>
      <c r="B92" s="7" t="s">
        <v>190</v>
      </c>
      <c r="C92" s="10">
        <v>710</v>
      </c>
      <c r="D92" s="9" t="s">
        <v>191</v>
      </c>
      <c r="E92" s="9" t="s">
        <v>188</v>
      </c>
      <c r="F92" s="9" t="s">
        <v>192</v>
      </c>
      <c r="G92" s="11" t="str">
        <f>IF(ISNUMBER(SEARCH("BLM",Table2[[#This Row],[Name]])), "Y", "N")</f>
        <v>N</v>
      </c>
      <c r="H92" s="2"/>
      <c r="I92" s="2"/>
      <c r="J92" s="2"/>
      <c r="K92" s="2"/>
      <c r="L92" s="14"/>
    </row>
    <row r="93" spans="1:12" ht="42">
      <c r="A93" s="8">
        <v>64113</v>
      </c>
      <c r="B93" s="7" t="s">
        <v>193</v>
      </c>
      <c r="C93" s="10">
        <v>37810</v>
      </c>
      <c r="D93" s="9" t="s">
        <v>194</v>
      </c>
      <c r="E93" s="9" t="s">
        <v>188</v>
      </c>
      <c r="F93" s="9" t="s">
        <v>195</v>
      </c>
      <c r="G93" s="11" t="str">
        <f>IF(ISNUMBER(SEARCH("BLM",Table2[[#This Row],[Name]])), "Y", "N")</f>
        <v>N</v>
      </c>
      <c r="H93" s="2"/>
      <c r="I93" s="2"/>
      <c r="J93" s="2"/>
      <c r="K93" s="2"/>
      <c r="L93" s="14"/>
    </row>
    <row r="94" spans="1:12" ht="42">
      <c r="A94" s="8">
        <v>39896</v>
      </c>
      <c r="B94" s="7" t="s">
        <v>196</v>
      </c>
      <c r="C94" s="10">
        <v>8000</v>
      </c>
      <c r="D94" s="9" t="s">
        <v>197</v>
      </c>
      <c r="E94" s="9" t="s">
        <v>188</v>
      </c>
      <c r="F94" s="9" t="s">
        <v>198</v>
      </c>
      <c r="G94" s="11" t="str">
        <f>IF(ISNUMBER(SEARCH("BLM",Table2[[#This Row],[Name]])), "Y", "N")</f>
        <v>N</v>
      </c>
      <c r="H94" s="2"/>
      <c r="I94" s="2"/>
      <c r="J94" s="2"/>
      <c r="K94" s="2"/>
      <c r="L94" s="14"/>
    </row>
    <row r="95" spans="1:12" hidden="1">
      <c r="A95" s="4">
        <v>62090</v>
      </c>
      <c r="B95" t="s">
        <v>199</v>
      </c>
      <c r="C95" s="3">
        <v>4970.8</v>
      </c>
      <c r="D95" t="s">
        <v>200</v>
      </c>
      <c r="E95" t="s">
        <v>8</v>
      </c>
      <c r="F95" t="s">
        <v>201</v>
      </c>
      <c r="G95" t="str">
        <f>IF(ISNUMBER(SEARCH("BLM",Table2[[#This Row],[Name]])), "Y", "N")</f>
        <v>Y</v>
      </c>
    </row>
    <row r="96" spans="1:12" hidden="1">
      <c r="A96" s="4">
        <v>60819</v>
      </c>
      <c r="B96" t="s">
        <v>202</v>
      </c>
      <c r="C96" s="3">
        <v>22313.87</v>
      </c>
      <c r="D96" t="s">
        <v>203</v>
      </c>
      <c r="E96" t="s">
        <v>8</v>
      </c>
      <c r="F96" t="s">
        <v>204</v>
      </c>
      <c r="G96" t="str">
        <f>IF(ISNUMBER(SEARCH("BLM",Table2[[#This Row],[Name]])), "Y", "N")</f>
        <v>Y</v>
      </c>
    </row>
    <row r="97" spans="1:7" hidden="1">
      <c r="A97" s="4">
        <v>60813</v>
      </c>
      <c r="B97" t="s">
        <v>205</v>
      </c>
      <c r="C97" s="3">
        <v>447.4</v>
      </c>
      <c r="D97" t="s">
        <v>206</v>
      </c>
      <c r="E97" t="s">
        <v>8</v>
      </c>
      <c r="F97" t="s">
        <v>204</v>
      </c>
      <c r="G97" t="str">
        <f>IF(ISNUMBER(SEARCH("BLM",Table2[[#This Row],[Name]])), "Y", "N")</f>
        <v>Y</v>
      </c>
    </row>
    <row r="98" spans="1:7" hidden="1">
      <c r="A98" s="4">
        <v>60812</v>
      </c>
      <c r="B98" t="s">
        <v>207</v>
      </c>
      <c r="C98" s="3">
        <v>447.4</v>
      </c>
      <c r="D98" t="s">
        <v>208</v>
      </c>
      <c r="E98" t="s">
        <v>8</v>
      </c>
      <c r="F98" t="s">
        <v>204</v>
      </c>
      <c r="G98" t="str">
        <f>IF(ISNUMBER(SEARCH("BLM",Table2[[#This Row],[Name]])), "Y", "N")</f>
        <v>Y</v>
      </c>
    </row>
    <row r="99" spans="1:7" hidden="1">
      <c r="A99" s="4">
        <v>60810</v>
      </c>
      <c r="B99" t="s">
        <v>209</v>
      </c>
      <c r="C99" s="3">
        <v>447.4</v>
      </c>
      <c r="D99" t="s">
        <v>210</v>
      </c>
      <c r="E99" t="s">
        <v>8</v>
      </c>
      <c r="F99" t="s">
        <v>204</v>
      </c>
      <c r="G99" t="str">
        <f>IF(ISNUMBER(SEARCH("BLM",Table2[[#This Row],[Name]])), "Y", "N")</f>
        <v>Y</v>
      </c>
    </row>
    <row r="100" spans="1:7" hidden="1">
      <c r="A100" s="4">
        <v>60809</v>
      </c>
      <c r="B100" t="s">
        <v>211</v>
      </c>
      <c r="C100" s="3">
        <v>638.02</v>
      </c>
      <c r="D100" t="s">
        <v>212</v>
      </c>
      <c r="E100" t="s">
        <v>8</v>
      </c>
      <c r="F100" t="s">
        <v>204</v>
      </c>
      <c r="G100" t="str">
        <f>IF(ISNUMBER(SEARCH("BLM",Table2[[#This Row],[Name]])), "Y", "N")</f>
        <v>Y</v>
      </c>
    </row>
    <row r="101" spans="1:7" hidden="1">
      <c r="A101" s="4">
        <v>60806</v>
      </c>
      <c r="B101" t="s">
        <v>213</v>
      </c>
      <c r="C101" s="3">
        <v>2162.98</v>
      </c>
      <c r="D101" t="s">
        <v>214</v>
      </c>
      <c r="E101" t="s">
        <v>8</v>
      </c>
      <c r="F101" t="s">
        <v>204</v>
      </c>
      <c r="G101" t="str">
        <f>IF(ISNUMBER(SEARCH("BLM",Table2[[#This Row],[Name]])), "Y", "N")</f>
        <v>Y</v>
      </c>
    </row>
    <row r="102" spans="1:7" hidden="1">
      <c r="A102" s="4">
        <v>60805</v>
      </c>
      <c r="B102" t="s">
        <v>215</v>
      </c>
      <c r="C102" s="3">
        <v>599.19000000000005</v>
      </c>
      <c r="D102" t="s">
        <v>216</v>
      </c>
      <c r="E102" t="s">
        <v>8</v>
      </c>
      <c r="F102" t="s">
        <v>204</v>
      </c>
      <c r="G102" t="str">
        <f>IF(ISNUMBER(SEARCH("BLM",Table2[[#This Row],[Name]])), "Y", "N")</f>
        <v>Y</v>
      </c>
    </row>
    <row r="103" spans="1:7" hidden="1">
      <c r="A103" s="4">
        <v>60804</v>
      </c>
      <c r="B103" t="s">
        <v>217</v>
      </c>
      <c r="C103" s="3">
        <v>200.3</v>
      </c>
      <c r="D103" t="s">
        <v>218</v>
      </c>
      <c r="E103" t="s">
        <v>8</v>
      </c>
      <c r="F103" t="s">
        <v>204</v>
      </c>
      <c r="G103" t="str">
        <f>IF(ISNUMBER(SEARCH("BLM",Table2[[#This Row],[Name]])), "Y", "N")</f>
        <v>Y</v>
      </c>
    </row>
    <row r="104" spans="1:7" hidden="1">
      <c r="A104" s="4">
        <v>60798</v>
      </c>
      <c r="B104" t="s">
        <v>219</v>
      </c>
      <c r="C104" s="3">
        <v>309.73</v>
      </c>
      <c r="D104" t="s">
        <v>220</v>
      </c>
      <c r="E104" t="s">
        <v>8</v>
      </c>
      <c r="F104" t="s">
        <v>204</v>
      </c>
      <c r="G104" t="str">
        <f>IF(ISNUMBER(SEARCH("BLM",Table2[[#This Row],[Name]])), "Y", "N")</f>
        <v>Y</v>
      </c>
    </row>
    <row r="105" spans="1:7" hidden="1">
      <c r="A105" s="4">
        <v>57490</v>
      </c>
      <c r="B105" t="s">
        <v>221</v>
      </c>
      <c r="C105" s="3">
        <v>729.8</v>
      </c>
      <c r="D105" t="s">
        <v>222</v>
      </c>
      <c r="E105" t="s">
        <v>8</v>
      </c>
      <c r="F105" t="s">
        <v>223</v>
      </c>
      <c r="G105" t="str">
        <f>IF(ISNUMBER(SEARCH("BLM",Table2[[#This Row],[Name]])), "Y", "N")</f>
        <v>Y</v>
      </c>
    </row>
    <row r="106" spans="1:7" hidden="1">
      <c r="A106" s="4">
        <v>57489</v>
      </c>
      <c r="B106" t="s">
        <v>224</v>
      </c>
      <c r="C106" s="3">
        <v>736.86</v>
      </c>
      <c r="D106" t="s">
        <v>225</v>
      </c>
      <c r="E106" t="s">
        <v>8</v>
      </c>
      <c r="F106" t="s">
        <v>223</v>
      </c>
      <c r="G106" t="str">
        <f>IF(ISNUMBER(SEARCH("BLM",Table2[[#This Row],[Name]])), "Y", "N")</f>
        <v>Y</v>
      </c>
    </row>
    <row r="107" spans="1:7" hidden="1">
      <c r="A107" s="4">
        <v>57486</v>
      </c>
      <c r="B107" t="s">
        <v>226</v>
      </c>
      <c r="C107" s="3">
        <v>1619.4</v>
      </c>
      <c r="D107" t="s">
        <v>227</v>
      </c>
      <c r="E107" t="s">
        <v>8</v>
      </c>
      <c r="F107" t="s">
        <v>223</v>
      </c>
      <c r="G107" t="str">
        <f>IF(ISNUMBER(SEARCH("BLM",Table2[[#This Row],[Name]])), "Y", "N")</f>
        <v>Y</v>
      </c>
    </row>
    <row r="108" spans="1:7" hidden="1">
      <c r="A108" s="4">
        <v>56138</v>
      </c>
      <c r="B108" t="s">
        <v>228</v>
      </c>
      <c r="C108" s="3">
        <v>8525</v>
      </c>
      <c r="D108" t="s">
        <v>229</v>
      </c>
      <c r="E108" t="s">
        <v>8</v>
      </c>
      <c r="F108" t="s">
        <v>230</v>
      </c>
      <c r="G108" t="str">
        <f>IF(ISNUMBER(SEARCH("BLM",Table2[[#This Row],[Name]])), "Y", "N")</f>
        <v>Y</v>
      </c>
    </row>
    <row r="109" spans="1:7" hidden="1">
      <c r="A109" s="4">
        <v>56137</v>
      </c>
      <c r="B109" t="s">
        <v>231</v>
      </c>
      <c r="C109" s="3">
        <v>37523.75</v>
      </c>
      <c r="D109" t="s">
        <v>232</v>
      </c>
      <c r="E109" t="s">
        <v>8</v>
      </c>
      <c r="F109" t="s">
        <v>230</v>
      </c>
      <c r="G109" t="str">
        <f>IF(ISNUMBER(SEARCH("BLM",Table2[[#This Row],[Name]])), "Y", "N")</f>
        <v>Y</v>
      </c>
    </row>
    <row r="110" spans="1:7" hidden="1">
      <c r="A110" s="4">
        <v>56136</v>
      </c>
      <c r="B110" t="s">
        <v>233</v>
      </c>
      <c r="C110" s="3">
        <v>37419.25</v>
      </c>
      <c r="D110" t="s">
        <v>234</v>
      </c>
      <c r="E110" t="s">
        <v>8</v>
      </c>
      <c r="F110" t="s">
        <v>230</v>
      </c>
      <c r="G110" t="str">
        <f>IF(ISNUMBER(SEARCH("BLM",Table2[[#This Row],[Name]])), "Y", "N")</f>
        <v>Y</v>
      </c>
    </row>
    <row r="111" spans="1:7" hidden="1">
      <c r="A111" s="4">
        <v>56135</v>
      </c>
      <c r="B111" t="s">
        <v>235</v>
      </c>
      <c r="C111" s="3">
        <v>37262.5</v>
      </c>
      <c r="D111" t="s">
        <v>236</v>
      </c>
      <c r="E111" t="s">
        <v>8</v>
      </c>
      <c r="F111" t="s">
        <v>230</v>
      </c>
      <c r="G111" t="str">
        <f>IF(ISNUMBER(SEARCH("BLM",Table2[[#This Row],[Name]])), "Y", "N")</f>
        <v>Y</v>
      </c>
    </row>
    <row r="112" spans="1:7" hidden="1">
      <c r="A112" s="4">
        <v>56134</v>
      </c>
      <c r="B112" t="s">
        <v>237</v>
      </c>
      <c r="C112" s="3">
        <v>12705</v>
      </c>
      <c r="D112" t="s">
        <v>238</v>
      </c>
      <c r="E112" t="s">
        <v>8</v>
      </c>
      <c r="F112" t="s">
        <v>230</v>
      </c>
      <c r="G112" t="str">
        <f>IF(ISNUMBER(SEARCH("BLM",Table2[[#This Row],[Name]])), "Y", "N")</f>
        <v>Y</v>
      </c>
    </row>
    <row r="113" spans="1:7" hidden="1">
      <c r="A113" s="4">
        <v>56130</v>
      </c>
      <c r="B113" t="s">
        <v>239</v>
      </c>
      <c r="C113" s="3">
        <v>16885</v>
      </c>
      <c r="D113" t="s">
        <v>240</v>
      </c>
      <c r="E113" t="s">
        <v>8</v>
      </c>
      <c r="F113" t="s">
        <v>230</v>
      </c>
      <c r="G113" t="str">
        <f>IF(ISNUMBER(SEARCH("BLM",Table2[[#This Row],[Name]])), "Y", "N")</f>
        <v>Y</v>
      </c>
    </row>
    <row r="114" spans="1:7" hidden="1">
      <c r="A114" s="4">
        <v>56129</v>
      </c>
      <c r="B114" t="s">
        <v>241</v>
      </c>
      <c r="C114" s="3">
        <v>8525</v>
      </c>
      <c r="D114" t="s">
        <v>242</v>
      </c>
      <c r="E114" t="s">
        <v>8</v>
      </c>
      <c r="F114" t="s">
        <v>230</v>
      </c>
      <c r="G114" t="str">
        <f>IF(ISNUMBER(SEARCH("BLM",Table2[[#This Row],[Name]])), "Y", "N")</f>
        <v>Y</v>
      </c>
    </row>
    <row r="115" spans="1:7" hidden="1">
      <c r="A115" s="4">
        <v>56110</v>
      </c>
      <c r="B115" t="s">
        <v>243</v>
      </c>
      <c r="C115" s="3">
        <v>306.2</v>
      </c>
      <c r="D115" t="s">
        <v>244</v>
      </c>
      <c r="E115" t="s">
        <v>8</v>
      </c>
      <c r="F115" t="s">
        <v>230</v>
      </c>
      <c r="G115" t="str">
        <f>IF(ISNUMBER(SEARCH("BLM",Table2[[#This Row],[Name]])), "Y", "N")</f>
        <v>Y</v>
      </c>
    </row>
    <row r="116" spans="1:7" hidden="1">
      <c r="A116" s="4">
        <v>55869</v>
      </c>
      <c r="B116" t="s">
        <v>245</v>
      </c>
      <c r="C116" s="3">
        <v>30730.6</v>
      </c>
      <c r="D116" t="s">
        <v>246</v>
      </c>
      <c r="E116" t="s">
        <v>8</v>
      </c>
      <c r="F116" t="s">
        <v>247</v>
      </c>
      <c r="G116" t="str">
        <f>IF(ISNUMBER(SEARCH("BLM",Table2[[#This Row],[Name]])), "Y", "N")</f>
        <v>Y</v>
      </c>
    </row>
    <row r="117" spans="1:7" hidden="1">
      <c r="A117" s="4">
        <v>55844</v>
      </c>
      <c r="B117" t="s">
        <v>248</v>
      </c>
      <c r="C117" s="3">
        <v>39373.800000000003</v>
      </c>
      <c r="D117" t="s">
        <v>249</v>
      </c>
      <c r="E117" t="s">
        <v>8</v>
      </c>
      <c r="F117" t="s">
        <v>247</v>
      </c>
      <c r="G117" t="str">
        <f>IF(ISNUMBER(SEARCH("BLM",Table2[[#This Row],[Name]])), "Y", "N")</f>
        <v>Y</v>
      </c>
    </row>
    <row r="118" spans="1:7" hidden="1">
      <c r="A118" s="4">
        <v>55843</v>
      </c>
      <c r="B118" t="s">
        <v>250</v>
      </c>
      <c r="C118" s="3">
        <v>5439.4</v>
      </c>
      <c r="D118" t="s">
        <v>251</v>
      </c>
      <c r="E118" t="s">
        <v>8</v>
      </c>
      <c r="F118" t="s">
        <v>247</v>
      </c>
      <c r="G118" t="str">
        <f>IF(ISNUMBER(SEARCH("BLM",Table2[[#This Row],[Name]])), "Y", "N")</f>
        <v>Y</v>
      </c>
    </row>
    <row r="119" spans="1:7" hidden="1">
      <c r="A119" s="4">
        <v>55650</v>
      </c>
      <c r="B119" t="s">
        <v>252</v>
      </c>
      <c r="C119" s="3">
        <v>12268.02</v>
      </c>
      <c r="D119" t="s">
        <v>253</v>
      </c>
      <c r="E119" t="s">
        <v>8</v>
      </c>
      <c r="F119" t="s">
        <v>247</v>
      </c>
      <c r="G119" t="str">
        <f>IF(ISNUMBER(SEARCH("BLM",Table2[[#This Row],[Name]])), "Y", "N")</f>
        <v>Y</v>
      </c>
    </row>
    <row r="120" spans="1:7" hidden="1">
      <c r="A120" s="4">
        <v>55649</v>
      </c>
      <c r="B120" t="s">
        <v>254</v>
      </c>
      <c r="C120" s="3">
        <v>1686.43</v>
      </c>
      <c r="D120" t="s">
        <v>255</v>
      </c>
      <c r="E120" t="s">
        <v>8</v>
      </c>
      <c r="F120" t="s">
        <v>247</v>
      </c>
      <c r="G120" t="str">
        <f>IF(ISNUMBER(SEARCH("BLM",Table2[[#This Row],[Name]])), "Y", "N")</f>
        <v>Y</v>
      </c>
    </row>
    <row r="121" spans="1:7" hidden="1">
      <c r="A121" s="4">
        <v>55647</v>
      </c>
      <c r="B121" t="s">
        <v>256</v>
      </c>
      <c r="C121" s="3">
        <v>447.4</v>
      </c>
      <c r="D121" t="s">
        <v>257</v>
      </c>
      <c r="E121" t="s">
        <v>8</v>
      </c>
      <c r="F121" t="s">
        <v>247</v>
      </c>
      <c r="G121" t="str">
        <f>IF(ISNUMBER(SEARCH("BLM",Table2[[#This Row],[Name]])), "Y", "N")</f>
        <v>Y</v>
      </c>
    </row>
    <row r="122" spans="1:7" hidden="1">
      <c r="A122" s="4">
        <v>55646</v>
      </c>
      <c r="B122" t="s">
        <v>258</v>
      </c>
      <c r="C122" s="3">
        <v>306.2</v>
      </c>
      <c r="D122" t="s">
        <v>259</v>
      </c>
      <c r="E122" t="s">
        <v>8</v>
      </c>
      <c r="F122" t="s">
        <v>247</v>
      </c>
      <c r="G122" t="str">
        <f>IF(ISNUMBER(SEARCH("BLM",Table2[[#This Row],[Name]])), "Y", "N")</f>
        <v>Y</v>
      </c>
    </row>
    <row r="123" spans="1:7" hidden="1">
      <c r="A123" s="4">
        <v>55630</v>
      </c>
      <c r="B123" t="s">
        <v>260</v>
      </c>
      <c r="C123" s="3">
        <v>6316.64</v>
      </c>
      <c r="D123" t="s">
        <v>261</v>
      </c>
      <c r="E123" t="s">
        <v>8</v>
      </c>
      <c r="F123" t="s">
        <v>247</v>
      </c>
      <c r="G123" t="str">
        <f>IF(ISNUMBER(SEARCH("BLM",Table2[[#This Row],[Name]])), "Y", "N")</f>
        <v>Y</v>
      </c>
    </row>
    <row r="124" spans="1:7" hidden="1">
      <c r="A124" s="4">
        <v>55629</v>
      </c>
      <c r="B124" t="s">
        <v>262</v>
      </c>
      <c r="C124" s="3">
        <v>20122.5</v>
      </c>
      <c r="D124" t="s">
        <v>263</v>
      </c>
      <c r="E124" t="s">
        <v>8</v>
      </c>
      <c r="F124" t="s">
        <v>247</v>
      </c>
      <c r="G124" t="str">
        <f>IF(ISNUMBER(SEARCH("BLM",Table2[[#This Row],[Name]])), "Y", "N")</f>
        <v>Y</v>
      </c>
    </row>
    <row r="125" spans="1:7" hidden="1">
      <c r="A125" s="4">
        <v>55628</v>
      </c>
      <c r="B125" t="s">
        <v>264</v>
      </c>
      <c r="C125" s="3">
        <v>3204.6</v>
      </c>
      <c r="D125" t="s">
        <v>265</v>
      </c>
      <c r="E125" t="s">
        <v>8</v>
      </c>
      <c r="F125" t="s">
        <v>247</v>
      </c>
      <c r="G125" t="str">
        <f>IF(ISNUMBER(SEARCH("BLM",Table2[[#This Row],[Name]])), "Y", "N")</f>
        <v>Y</v>
      </c>
    </row>
    <row r="126" spans="1:7" hidden="1">
      <c r="A126" s="4">
        <v>55627</v>
      </c>
      <c r="B126" t="s">
        <v>266</v>
      </c>
      <c r="C126" s="3">
        <v>6016.89</v>
      </c>
      <c r="D126" t="s">
        <v>267</v>
      </c>
      <c r="E126" t="s">
        <v>8</v>
      </c>
      <c r="F126" t="s">
        <v>247</v>
      </c>
      <c r="G126" t="str">
        <f>IF(ISNUMBER(SEARCH("BLM",Table2[[#This Row],[Name]])), "Y", "N")</f>
        <v>Y</v>
      </c>
    </row>
    <row r="127" spans="1:7" hidden="1">
      <c r="A127" s="4">
        <v>55626</v>
      </c>
      <c r="B127" t="s">
        <v>268</v>
      </c>
      <c r="C127" s="3">
        <v>4458.4399999999996</v>
      </c>
      <c r="D127" t="s">
        <v>269</v>
      </c>
      <c r="E127" t="s">
        <v>8</v>
      </c>
      <c r="F127" t="s">
        <v>247</v>
      </c>
      <c r="G127" t="str">
        <f>IF(ISNUMBER(SEARCH("BLM",Table2[[#This Row],[Name]])), "Y", "N")</f>
        <v>Y</v>
      </c>
    </row>
    <row r="128" spans="1:7" hidden="1">
      <c r="A128" s="4">
        <v>55360</v>
      </c>
      <c r="B128" t="s">
        <v>270</v>
      </c>
      <c r="C128" s="3">
        <v>33449.800000000003</v>
      </c>
      <c r="D128" t="s">
        <v>271</v>
      </c>
      <c r="E128" t="s">
        <v>8</v>
      </c>
      <c r="F128" t="s">
        <v>272</v>
      </c>
      <c r="G128" t="str">
        <f>IF(ISNUMBER(SEARCH("BLM",Table2[[#This Row],[Name]])), "Y", "N")</f>
        <v>Y</v>
      </c>
    </row>
    <row r="129" spans="1:7" hidden="1">
      <c r="A129" s="4">
        <v>55359</v>
      </c>
      <c r="B129" t="s">
        <v>273</v>
      </c>
      <c r="C129" s="3">
        <v>33047.4</v>
      </c>
      <c r="D129" t="s">
        <v>274</v>
      </c>
      <c r="E129" t="s">
        <v>8</v>
      </c>
      <c r="F129" t="s">
        <v>272</v>
      </c>
      <c r="G129" t="str">
        <f>IF(ISNUMBER(SEARCH("BLM",Table2[[#This Row],[Name]])), "Y", "N")</f>
        <v>Y</v>
      </c>
    </row>
    <row r="130" spans="1:7" hidden="1">
      <c r="A130" s="4">
        <v>55355</v>
      </c>
      <c r="B130" t="s">
        <v>275</v>
      </c>
      <c r="C130" s="3">
        <v>53640.2</v>
      </c>
      <c r="D130" t="s">
        <v>276</v>
      </c>
      <c r="E130" t="s">
        <v>8</v>
      </c>
      <c r="F130" t="s">
        <v>272</v>
      </c>
      <c r="G130" t="str">
        <f>IF(ISNUMBER(SEARCH("BLM",Table2[[#This Row],[Name]])), "Y", "N")</f>
        <v>Y</v>
      </c>
    </row>
    <row r="131" spans="1:7" hidden="1">
      <c r="A131" s="4">
        <v>55353</v>
      </c>
      <c r="B131" t="s">
        <v>277</v>
      </c>
      <c r="C131" s="3">
        <v>38790.93</v>
      </c>
      <c r="D131" t="s">
        <v>278</v>
      </c>
      <c r="E131" t="s">
        <v>8</v>
      </c>
      <c r="F131" t="s">
        <v>272</v>
      </c>
      <c r="G131" t="str">
        <f>IF(ISNUMBER(SEARCH("BLM",Table2[[#This Row],[Name]])), "Y", "N")</f>
        <v>Y</v>
      </c>
    </row>
    <row r="132" spans="1:7" hidden="1">
      <c r="A132" s="4">
        <v>55352</v>
      </c>
      <c r="B132" t="s">
        <v>279</v>
      </c>
      <c r="C132" s="3">
        <v>70125.710000000006</v>
      </c>
      <c r="D132" t="s">
        <v>280</v>
      </c>
      <c r="E132" t="s">
        <v>8</v>
      </c>
      <c r="F132" t="s">
        <v>272</v>
      </c>
      <c r="G132" t="str">
        <f>IF(ISNUMBER(SEARCH("BLM",Table2[[#This Row],[Name]])), "Y", "N")</f>
        <v>Y</v>
      </c>
    </row>
    <row r="133" spans="1:7" hidden="1">
      <c r="A133" s="4">
        <v>55339</v>
      </c>
      <c r="B133" t="s">
        <v>281</v>
      </c>
      <c r="C133" s="3">
        <v>4532.7299999999996</v>
      </c>
      <c r="D133" t="s">
        <v>282</v>
      </c>
      <c r="E133" t="s">
        <v>8</v>
      </c>
      <c r="F133" t="s">
        <v>272</v>
      </c>
      <c r="G133" t="str">
        <f>IF(ISNUMBER(SEARCH("BLM",Table2[[#This Row],[Name]])), "Y", "N")</f>
        <v>Y</v>
      </c>
    </row>
    <row r="134" spans="1:7" hidden="1">
      <c r="A134" s="4">
        <v>55337</v>
      </c>
      <c r="B134" t="s">
        <v>283</v>
      </c>
      <c r="C134" s="3">
        <v>4366.2700000000004</v>
      </c>
      <c r="D134" t="s">
        <v>284</v>
      </c>
      <c r="E134" t="s">
        <v>8</v>
      </c>
      <c r="F134" t="s">
        <v>272</v>
      </c>
      <c r="G134" t="str">
        <f>IF(ISNUMBER(SEARCH("BLM",Table2[[#This Row],[Name]])), "Y", "N")</f>
        <v>Y</v>
      </c>
    </row>
    <row r="135" spans="1:7" hidden="1">
      <c r="A135" s="4">
        <v>55335</v>
      </c>
      <c r="B135" t="s">
        <v>285</v>
      </c>
      <c r="C135" s="3">
        <v>7235.86</v>
      </c>
      <c r="D135" t="s">
        <v>286</v>
      </c>
      <c r="E135" t="s">
        <v>8</v>
      </c>
      <c r="F135" t="s">
        <v>272</v>
      </c>
      <c r="G135" t="str">
        <f>IF(ISNUMBER(SEARCH("BLM",Table2[[#This Row],[Name]])), "Y", "N")</f>
        <v>Y</v>
      </c>
    </row>
    <row r="136" spans="1:7" hidden="1">
      <c r="A136" s="4">
        <v>55333</v>
      </c>
      <c r="B136" t="s">
        <v>287</v>
      </c>
      <c r="C136" s="3">
        <v>14270.64</v>
      </c>
      <c r="D136" t="s">
        <v>288</v>
      </c>
      <c r="E136" t="s">
        <v>8</v>
      </c>
      <c r="F136" t="s">
        <v>272</v>
      </c>
      <c r="G136" t="str">
        <f>IF(ISNUMBER(SEARCH("BLM",Table2[[#This Row],[Name]])), "Y", "N")</f>
        <v>Y</v>
      </c>
    </row>
    <row r="137" spans="1:7" hidden="1">
      <c r="A137" s="4">
        <v>55332</v>
      </c>
      <c r="B137" t="s">
        <v>289</v>
      </c>
      <c r="C137" s="3">
        <v>12825.39</v>
      </c>
      <c r="D137" t="s">
        <v>290</v>
      </c>
      <c r="E137" t="s">
        <v>8</v>
      </c>
      <c r="F137" t="s">
        <v>272</v>
      </c>
      <c r="G137" t="str">
        <f>IF(ISNUMBER(SEARCH("BLM",Table2[[#This Row],[Name]])), "Y", "N")</f>
        <v>Y</v>
      </c>
    </row>
    <row r="138" spans="1:7" hidden="1">
      <c r="A138" s="4">
        <v>53042</v>
      </c>
      <c r="B138" t="s">
        <v>291</v>
      </c>
      <c r="C138" s="3">
        <v>7358.03</v>
      </c>
      <c r="D138" t="s">
        <v>292</v>
      </c>
      <c r="E138" t="s">
        <v>8</v>
      </c>
      <c r="F138" t="s">
        <v>293</v>
      </c>
      <c r="G138" t="str">
        <f>IF(ISNUMBER(SEARCH("BLM",Table2[[#This Row],[Name]])), "Y", "N")</f>
        <v>Y</v>
      </c>
    </row>
    <row r="139" spans="1:7" hidden="1">
      <c r="A139" s="4">
        <v>53041</v>
      </c>
      <c r="B139" t="s">
        <v>294</v>
      </c>
      <c r="C139" s="3">
        <v>8591.1200000000008</v>
      </c>
      <c r="D139" t="s">
        <v>295</v>
      </c>
      <c r="E139" t="s">
        <v>8</v>
      </c>
      <c r="F139" t="s">
        <v>293</v>
      </c>
      <c r="G139" t="str">
        <f>IF(ISNUMBER(SEARCH("BLM",Table2[[#This Row],[Name]])), "Y", "N")</f>
        <v>Y</v>
      </c>
    </row>
    <row r="140" spans="1:7" hidden="1">
      <c r="A140" s="4">
        <v>53036</v>
      </c>
      <c r="B140" t="s">
        <v>296</v>
      </c>
      <c r="C140" s="3">
        <v>387.4</v>
      </c>
      <c r="D140" t="s">
        <v>297</v>
      </c>
      <c r="E140" t="s">
        <v>8</v>
      </c>
      <c r="F140" t="s">
        <v>293</v>
      </c>
      <c r="G140" t="str">
        <f>IF(ISNUMBER(SEARCH("BLM",Table2[[#This Row],[Name]])), "Y", "N")</f>
        <v>Y</v>
      </c>
    </row>
    <row r="141" spans="1:7" hidden="1">
      <c r="A141" s="4">
        <v>53035</v>
      </c>
      <c r="B141" t="s">
        <v>298</v>
      </c>
      <c r="C141" s="3">
        <v>447.4</v>
      </c>
      <c r="D141" t="s">
        <v>299</v>
      </c>
      <c r="E141" t="s">
        <v>8</v>
      </c>
      <c r="F141" t="s">
        <v>293</v>
      </c>
      <c r="G141" t="str">
        <f>IF(ISNUMBER(SEARCH("BLM",Table2[[#This Row],[Name]])), "Y", "N")</f>
        <v>Y</v>
      </c>
    </row>
    <row r="142" spans="1:7" hidden="1">
      <c r="A142" s="4">
        <v>53034</v>
      </c>
      <c r="B142" t="s">
        <v>300</v>
      </c>
      <c r="C142" s="3">
        <v>440.34</v>
      </c>
      <c r="D142" t="s">
        <v>301</v>
      </c>
      <c r="E142" t="s">
        <v>8</v>
      </c>
      <c r="F142" t="s">
        <v>293</v>
      </c>
      <c r="G142" t="str">
        <f>IF(ISNUMBER(SEARCH("BLM",Table2[[#This Row],[Name]])), "Y", "N")</f>
        <v>Y</v>
      </c>
    </row>
    <row r="143" spans="1:7" hidden="1">
      <c r="A143" s="4">
        <v>53033</v>
      </c>
      <c r="B143" t="s">
        <v>302</v>
      </c>
      <c r="C143" s="3">
        <v>743.92</v>
      </c>
      <c r="D143" t="s">
        <v>303</v>
      </c>
      <c r="E143" t="s">
        <v>8</v>
      </c>
      <c r="F143" t="s">
        <v>293</v>
      </c>
      <c r="G143" t="str">
        <f>IF(ISNUMBER(SEARCH("BLM",Table2[[#This Row],[Name]])), "Y", "N")</f>
        <v>Y</v>
      </c>
    </row>
    <row r="144" spans="1:7" hidden="1">
      <c r="A144" s="4">
        <v>53032</v>
      </c>
      <c r="B144" t="s">
        <v>304</v>
      </c>
      <c r="C144" s="3">
        <v>309.73</v>
      </c>
      <c r="D144" t="s">
        <v>305</v>
      </c>
      <c r="E144" t="s">
        <v>8</v>
      </c>
      <c r="F144" t="s">
        <v>293</v>
      </c>
      <c r="G144" t="str">
        <f>IF(ISNUMBER(SEARCH("BLM",Table2[[#This Row],[Name]])), "Y", "N")</f>
        <v>Y</v>
      </c>
    </row>
    <row r="145" spans="1:7" hidden="1">
      <c r="A145" s="4">
        <v>53031</v>
      </c>
      <c r="B145" t="s">
        <v>306</v>
      </c>
      <c r="C145" s="3">
        <v>295.61</v>
      </c>
      <c r="D145" t="s">
        <v>307</v>
      </c>
      <c r="E145" t="s">
        <v>8</v>
      </c>
      <c r="F145" t="s">
        <v>293</v>
      </c>
      <c r="G145" t="str">
        <f>IF(ISNUMBER(SEARCH("BLM",Table2[[#This Row],[Name]])), "Y", "N")</f>
        <v>Y</v>
      </c>
    </row>
    <row r="146" spans="1:7" hidden="1">
      <c r="A146" s="4">
        <v>53030</v>
      </c>
      <c r="B146" t="s">
        <v>308</v>
      </c>
      <c r="C146" s="3">
        <v>450.93</v>
      </c>
      <c r="D146" t="s">
        <v>309</v>
      </c>
      <c r="E146" t="s">
        <v>8</v>
      </c>
      <c r="F146" t="s">
        <v>293</v>
      </c>
      <c r="G146" t="str">
        <f>IF(ISNUMBER(SEARCH("BLM",Table2[[#This Row],[Name]])), "Y", "N")</f>
        <v>Y</v>
      </c>
    </row>
    <row r="147" spans="1:7" hidden="1">
      <c r="A147" s="4">
        <v>53029</v>
      </c>
      <c r="B147" t="s">
        <v>310</v>
      </c>
      <c r="C147" s="3">
        <v>309.73</v>
      </c>
      <c r="D147" t="s">
        <v>311</v>
      </c>
      <c r="E147" t="s">
        <v>8</v>
      </c>
      <c r="F147" t="s">
        <v>293</v>
      </c>
      <c r="G147" t="str">
        <f>IF(ISNUMBER(SEARCH("BLM",Table2[[#This Row],[Name]])), "Y", "N")</f>
        <v>Y</v>
      </c>
    </row>
    <row r="148" spans="1:7" hidden="1">
      <c r="A148" s="4">
        <v>53028</v>
      </c>
      <c r="B148" t="s">
        <v>312</v>
      </c>
      <c r="C148" s="3">
        <v>592.13</v>
      </c>
      <c r="D148" t="s">
        <v>313</v>
      </c>
      <c r="E148" t="s">
        <v>8</v>
      </c>
      <c r="F148" t="s">
        <v>293</v>
      </c>
      <c r="G148" t="str">
        <f>IF(ISNUMBER(SEARCH("BLM",Table2[[#This Row],[Name]])), "Y", "N")</f>
        <v>Y</v>
      </c>
    </row>
    <row r="149" spans="1:7" hidden="1">
      <c r="A149" s="4">
        <v>53027</v>
      </c>
      <c r="B149" t="s">
        <v>314</v>
      </c>
      <c r="C149" s="3">
        <v>447.4</v>
      </c>
      <c r="D149" t="s">
        <v>315</v>
      </c>
      <c r="E149" t="s">
        <v>8</v>
      </c>
      <c r="F149" t="s">
        <v>293</v>
      </c>
      <c r="G149" t="str">
        <f>IF(ISNUMBER(SEARCH("BLM",Table2[[#This Row],[Name]])), "Y", "N")</f>
        <v>Y</v>
      </c>
    </row>
    <row r="150" spans="1:7" hidden="1">
      <c r="A150" s="4">
        <v>53026</v>
      </c>
      <c r="B150" t="s">
        <v>316</v>
      </c>
      <c r="C150" s="3">
        <v>306.2</v>
      </c>
      <c r="D150" t="s">
        <v>317</v>
      </c>
      <c r="E150" t="s">
        <v>8</v>
      </c>
      <c r="F150" t="s">
        <v>293</v>
      </c>
      <c r="G150" t="str">
        <f>IF(ISNUMBER(SEARCH("BLM",Table2[[#This Row],[Name]])), "Y", "N")</f>
        <v>Y</v>
      </c>
    </row>
    <row r="151" spans="1:7" hidden="1">
      <c r="A151" s="4">
        <v>53025</v>
      </c>
      <c r="B151" t="s">
        <v>318</v>
      </c>
      <c r="C151" s="3">
        <v>309.73</v>
      </c>
      <c r="D151" t="s">
        <v>319</v>
      </c>
      <c r="E151" t="s">
        <v>8</v>
      </c>
      <c r="F151" t="s">
        <v>293</v>
      </c>
      <c r="G151" t="str">
        <f>IF(ISNUMBER(SEARCH("BLM",Table2[[#This Row],[Name]])), "Y", "N")</f>
        <v>Y</v>
      </c>
    </row>
    <row r="152" spans="1:7" hidden="1">
      <c r="A152" s="4">
        <v>53024</v>
      </c>
      <c r="B152" t="s">
        <v>320</v>
      </c>
      <c r="C152" s="3">
        <v>1298.1300000000001</v>
      </c>
      <c r="D152" t="s">
        <v>321</v>
      </c>
      <c r="E152" t="s">
        <v>8</v>
      </c>
      <c r="F152" t="s">
        <v>293</v>
      </c>
      <c r="G152" t="str">
        <f>IF(ISNUMBER(SEARCH("BLM",Table2[[#This Row],[Name]])), "Y", "N")</f>
        <v>Y</v>
      </c>
    </row>
    <row r="153" spans="1:7" hidden="1">
      <c r="A153" s="4">
        <v>53023</v>
      </c>
      <c r="B153" t="s">
        <v>322</v>
      </c>
      <c r="C153" s="3">
        <v>306.2</v>
      </c>
      <c r="D153" t="s">
        <v>323</v>
      </c>
      <c r="E153" t="s">
        <v>8</v>
      </c>
      <c r="F153" t="s">
        <v>293</v>
      </c>
      <c r="G153" t="str">
        <f>IF(ISNUMBER(SEARCH("BLM",Table2[[#This Row],[Name]])), "Y", "N")</f>
        <v>Y</v>
      </c>
    </row>
    <row r="154" spans="1:7" hidden="1">
      <c r="A154" s="4">
        <v>53022</v>
      </c>
      <c r="B154" t="s">
        <v>324</v>
      </c>
      <c r="C154" s="3">
        <v>309.73</v>
      </c>
      <c r="D154" t="s">
        <v>325</v>
      </c>
      <c r="E154" t="s">
        <v>8</v>
      </c>
      <c r="F154" t="s">
        <v>293</v>
      </c>
      <c r="G154" t="str">
        <f>IF(ISNUMBER(SEARCH("BLM",Table2[[#This Row],[Name]])), "Y", "N")</f>
        <v>Y</v>
      </c>
    </row>
    <row r="155" spans="1:7" hidden="1">
      <c r="A155" s="4">
        <v>52950</v>
      </c>
      <c r="B155" t="s">
        <v>326</v>
      </c>
      <c r="C155" s="3">
        <v>3633.6</v>
      </c>
      <c r="D155" t="s">
        <v>327</v>
      </c>
      <c r="E155" t="s">
        <v>8</v>
      </c>
      <c r="F155" t="s">
        <v>328</v>
      </c>
      <c r="G155" t="str">
        <f>IF(ISNUMBER(SEARCH("BLM",Table2[[#This Row],[Name]])), "Y", "N")</f>
        <v>Y</v>
      </c>
    </row>
    <row r="156" spans="1:7" hidden="1">
      <c r="A156" s="4">
        <v>52947</v>
      </c>
      <c r="B156" t="s">
        <v>329</v>
      </c>
      <c r="C156" s="3">
        <v>5917.62</v>
      </c>
      <c r="D156" t="s">
        <v>330</v>
      </c>
      <c r="E156" t="s">
        <v>8</v>
      </c>
      <c r="F156" t="s">
        <v>328</v>
      </c>
      <c r="G156" t="str">
        <f>IF(ISNUMBER(SEARCH("BLM",Table2[[#This Row],[Name]])), "Y", "N")</f>
        <v>Y</v>
      </c>
    </row>
    <row r="157" spans="1:7" hidden="1">
      <c r="A157" s="4">
        <v>52946</v>
      </c>
      <c r="B157" t="s">
        <v>331</v>
      </c>
      <c r="C157" s="3">
        <v>70801.8</v>
      </c>
      <c r="D157" t="s">
        <v>332</v>
      </c>
      <c r="E157" t="s">
        <v>8</v>
      </c>
      <c r="F157" t="s">
        <v>328</v>
      </c>
      <c r="G157" t="str">
        <f>IF(ISNUMBER(SEARCH("BLM",Table2[[#This Row],[Name]])), "Y", "N")</f>
        <v>Y</v>
      </c>
    </row>
    <row r="158" spans="1:7" hidden="1">
      <c r="A158" s="4">
        <v>52945</v>
      </c>
      <c r="B158" t="s">
        <v>333</v>
      </c>
      <c r="C158" s="3">
        <v>146697.20000000001</v>
      </c>
      <c r="D158" t="s">
        <v>334</v>
      </c>
      <c r="E158" t="s">
        <v>8</v>
      </c>
      <c r="F158" t="s">
        <v>328</v>
      </c>
      <c r="G158" t="str">
        <f>IF(ISNUMBER(SEARCH("BLM",Table2[[#This Row],[Name]])), "Y", "N")</f>
        <v>Y</v>
      </c>
    </row>
    <row r="159" spans="1:7" hidden="1">
      <c r="A159" s="4">
        <v>52938</v>
      </c>
      <c r="B159" t="s">
        <v>335</v>
      </c>
      <c r="C159" s="3">
        <v>7618.02</v>
      </c>
      <c r="D159" t="s">
        <v>336</v>
      </c>
      <c r="E159" t="s">
        <v>8</v>
      </c>
      <c r="F159" t="s">
        <v>328</v>
      </c>
      <c r="G159" t="str">
        <f>IF(ISNUMBER(SEARCH("BLM",Table2[[#This Row],[Name]])), "Y", "N")</f>
        <v>Y</v>
      </c>
    </row>
    <row r="160" spans="1:7" hidden="1">
      <c r="A160" s="4">
        <v>52917</v>
      </c>
      <c r="B160" t="s">
        <v>337</v>
      </c>
      <c r="C160" s="3">
        <v>66006.5</v>
      </c>
      <c r="D160" t="s">
        <v>338</v>
      </c>
      <c r="E160" t="s">
        <v>8</v>
      </c>
      <c r="F160" t="s">
        <v>339</v>
      </c>
      <c r="G160" t="str">
        <f>IF(ISNUMBER(SEARCH("BLM",Table2[[#This Row],[Name]])), "Y", "N")</f>
        <v>Y</v>
      </c>
    </row>
    <row r="161" spans="1:7" hidden="1">
      <c r="A161" s="4">
        <v>52909</v>
      </c>
      <c r="B161" t="s">
        <v>340</v>
      </c>
      <c r="C161" s="3">
        <v>28685.599999999999</v>
      </c>
      <c r="D161" t="s">
        <v>341</v>
      </c>
      <c r="E161" t="s">
        <v>8</v>
      </c>
      <c r="F161" t="s">
        <v>339</v>
      </c>
      <c r="G161" t="str">
        <f>IF(ISNUMBER(SEARCH("BLM",Table2[[#This Row],[Name]])), "Y", "N")</f>
        <v>Y</v>
      </c>
    </row>
    <row r="162" spans="1:7" hidden="1">
      <c r="A162" s="4">
        <v>52908</v>
      </c>
      <c r="B162" t="s">
        <v>342</v>
      </c>
      <c r="C162" s="3">
        <v>1077.5999999999999</v>
      </c>
      <c r="D162" t="s">
        <v>343</v>
      </c>
      <c r="E162" t="s">
        <v>8</v>
      </c>
      <c r="F162" t="s">
        <v>339</v>
      </c>
      <c r="G162" t="str">
        <f>IF(ISNUMBER(SEARCH("BLM",Table2[[#This Row],[Name]])), "Y", "N")</f>
        <v>Y</v>
      </c>
    </row>
    <row r="163" spans="1:7" hidden="1">
      <c r="A163" s="4">
        <v>52905</v>
      </c>
      <c r="B163" t="s">
        <v>344</v>
      </c>
      <c r="C163" s="3">
        <v>10159.34</v>
      </c>
      <c r="D163" t="s">
        <v>345</v>
      </c>
      <c r="E163" t="s">
        <v>8</v>
      </c>
      <c r="F163" t="s">
        <v>339</v>
      </c>
      <c r="G163" t="str">
        <f>IF(ISNUMBER(SEARCH("BLM",Table2[[#This Row],[Name]])), "Y", "N")</f>
        <v>Y</v>
      </c>
    </row>
    <row r="164" spans="1:7" hidden="1">
      <c r="A164" s="4">
        <v>52902</v>
      </c>
      <c r="B164" t="s">
        <v>346</v>
      </c>
      <c r="C164" s="3">
        <v>291.64999999999998</v>
      </c>
      <c r="D164" t="s">
        <v>347</v>
      </c>
      <c r="E164" t="s">
        <v>8</v>
      </c>
      <c r="F164" t="s">
        <v>339</v>
      </c>
      <c r="G164" t="str">
        <f>IF(ISNUMBER(SEARCH("BLM",Table2[[#This Row],[Name]])), "Y", "N")</f>
        <v>Y</v>
      </c>
    </row>
    <row r="165" spans="1:7" hidden="1">
      <c r="A165" s="4">
        <v>52864</v>
      </c>
      <c r="B165" t="s">
        <v>348</v>
      </c>
      <c r="C165" s="3">
        <v>51638.6</v>
      </c>
      <c r="D165" t="s">
        <v>349</v>
      </c>
      <c r="E165" t="s">
        <v>8</v>
      </c>
      <c r="F165" t="s">
        <v>339</v>
      </c>
      <c r="G165" t="str">
        <f>IF(ISNUMBER(SEARCH("BLM",Table2[[#This Row],[Name]])), "Y", "N")</f>
        <v>Y</v>
      </c>
    </row>
    <row r="166" spans="1:7" hidden="1">
      <c r="A166" s="4">
        <v>52855</v>
      </c>
      <c r="B166" t="s">
        <v>350</v>
      </c>
      <c r="C166" s="3">
        <v>74951.64</v>
      </c>
      <c r="D166" t="s">
        <v>351</v>
      </c>
      <c r="E166" t="s">
        <v>8</v>
      </c>
      <c r="F166" t="s">
        <v>339</v>
      </c>
      <c r="G166" t="str">
        <f>IF(ISNUMBER(SEARCH("BLM",Table2[[#This Row],[Name]])), "Y", "N")</f>
        <v>Y</v>
      </c>
    </row>
    <row r="167" spans="1:7" hidden="1">
      <c r="A167" s="4">
        <v>52850</v>
      </c>
      <c r="B167" t="s">
        <v>352</v>
      </c>
      <c r="C167" s="3">
        <v>66734.600000000006</v>
      </c>
      <c r="D167" t="s">
        <v>353</v>
      </c>
      <c r="E167" t="s">
        <v>8</v>
      </c>
      <c r="F167" t="s">
        <v>339</v>
      </c>
      <c r="G167" t="str">
        <f>IF(ISNUMBER(SEARCH("BLM",Table2[[#This Row],[Name]])), "Y", "N")</f>
        <v>Y</v>
      </c>
    </row>
    <row r="168" spans="1:7" hidden="1">
      <c r="A168" s="4">
        <v>52814</v>
      </c>
      <c r="B168" t="s">
        <v>354</v>
      </c>
      <c r="C168" s="3">
        <v>20217.8</v>
      </c>
      <c r="D168" t="s">
        <v>355</v>
      </c>
      <c r="E168" t="s">
        <v>8</v>
      </c>
      <c r="F168" t="s">
        <v>339</v>
      </c>
      <c r="G168" t="str">
        <f>IF(ISNUMBER(SEARCH("BLM",Table2[[#This Row],[Name]])), "Y", "N")</f>
        <v>Y</v>
      </c>
    </row>
    <row r="169" spans="1:7" hidden="1">
      <c r="A169" s="4">
        <v>52810</v>
      </c>
      <c r="B169" t="s">
        <v>356</v>
      </c>
      <c r="C169" s="3">
        <v>74529.8</v>
      </c>
      <c r="D169" t="s">
        <v>357</v>
      </c>
      <c r="E169" t="s">
        <v>8</v>
      </c>
      <c r="F169" t="s">
        <v>339</v>
      </c>
      <c r="G169" t="str">
        <f>IF(ISNUMBER(SEARCH("BLM",Table2[[#This Row],[Name]])), "Y", "N")</f>
        <v>Y</v>
      </c>
    </row>
    <row r="170" spans="1:7" hidden="1">
      <c r="A170" s="4">
        <v>52806</v>
      </c>
      <c r="B170" t="s">
        <v>358</v>
      </c>
      <c r="C170" s="3">
        <v>57314.44</v>
      </c>
      <c r="D170" t="s">
        <v>359</v>
      </c>
      <c r="E170" t="s">
        <v>8</v>
      </c>
      <c r="F170" t="s">
        <v>339</v>
      </c>
      <c r="G170" t="str">
        <f>IF(ISNUMBER(SEARCH("BLM",Table2[[#This Row],[Name]])), "Y", "N")</f>
        <v>Y</v>
      </c>
    </row>
    <row r="171" spans="1:7" hidden="1">
      <c r="A171" s="4">
        <v>51190</v>
      </c>
      <c r="B171" t="s">
        <v>360</v>
      </c>
      <c r="C171" s="3">
        <v>301.2</v>
      </c>
      <c r="D171" t="s">
        <v>361</v>
      </c>
      <c r="E171" t="s">
        <v>8</v>
      </c>
      <c r="F171" t="s">
        <v>362</v>
      </c>
      <c r="G171" t="str">
        <f>IF(ISNUMBER(SEARCH("BLM",Table2[[#This Row],[Name]])), "Y", "N")</f>
        <v>Y</v>
      </c>
    </row>
    <row r="172" spans="1:7" hidden="1">
      <c r="A172" s="4">
        <v>51189</v>
      </c>
      <c r="B172" t="s">
        <v>363</v>
      </c>
      <c r="C172" s="3">
        <v>301.2</v>
      </c>
      <c r="D172" t="s">
        <v>364</v>
      </c>
      <c r="E172" t="s">
        <v>8</v>
      </c>
      <c r="F172" t="s">
        <v>362</v>
      </c>
      <c r="G172" t="str">
        <f>IF(ISNUMBER(SEARCH("BLM",Table2[[#This Row],[Name]])), "Y", "N")</f>
        <v>Y</v>
      </c>
    </row>
    <row r="173" spans="1:7" hidden="1">
      <c r="A173" s="4">
        <v>51188</v>
      </c>
      <c r="B173" t="s">
        <v>365</v>
      </c>
      <c r="C173" s="3">
        <v>442.4</v>
      </c>
      <c r="D173" t="s">
        <v>366</v>
      </c>
      <c r="E173" t="s">
        <v>8</v>
      </c>
      <c r="F173" t="s">
        <v>362</v>
      </c>
      <c r="G173" t="str">
        <f>IF(ISNUMBER(SEARCH("BLM",Table2[[#This Row],[Name]])), "Y", "N")</f>
        <v>Y</v>
      </c>
    </row>
    <row r="174" spans="1:7" hidden="1">
      <c r="A174" s="4">
        <v>51187</v>
      </c>
      <c r="B174" t="s">
        <v>367</v>
      </c>
      <c r="C174" s="3">
        <v>1360.2</v>
      </c>
      <c r="D174" t="s">
        <v>368</v>
      </c>
      <c r="E174" t="s">
        <v>8</v>
      </c>
      <c r="F174" t="s">
        <v>362</v>
      </c>
      <c r="G174" t="str">
        <f>IF(ISNUMBER(SEARCH("BLM",Table2[[#This Row],[Name]])), "Y", "N")</f>
        <v>Y</v>
      </c>
    </row>
    <row r="175" spans="1:7" hidden="1">
      <c r="A175" s="4">
        <v>51186</v>
      </c>
      <c r="B175" t="s">
        <v>369</v>
      </c>
      <c r="C175" s="3">
        <v>3831.2</v>
      </c>
      <c r="D175" t="s">
        <v>370</v>
      </c>
      <c r="E175" t="s">
        <v>8</v>
      </c>
      <c r="F175" t="s">
        <v>362</v>
      </c>
      <c r="G175" t="str">
        <f>IF(ISNUMBER(SEARCH("BLM",Table2[[#This Row],[Name]])), "Y", "N")</f>
        <v>Y</v>
      </c>
    </row>
    <row r="176" spans="1:7" hidden="1">
      <c r="A176" s="4">
        <v>51185</v>
      </c>
      <c r="B176" t="s">
        <v>371</v>
      </c>
      <c r="C176" s="3">
        <v>513</v>
      </c>
      <c r="D176" t="s">
        <v>372</v>
      </c>
      <c r="E176" t="s">
        <v>8</v>
      </c>
      <c r="F176" t="s">
        <v>362</v>
      </c>
      <c r="G176" t="str">
        <f>IF(ISNUMBER(SEARCH("BLM",Table2[[#This Row],[Name]])), "Y", "N")</f>
        <v>Y</v>
      </c>
    </row>
    <row r="177" spans="1:7" hidden="1">
      <c r="A177" s="4">
        <v>51184</v>
      </c>
      <c r="B177" t="s">
        <v>373</v>
      </c>
      <c r="C177" s="3">
        <v>3714.71</v>
      </c>
      <c r="D177" t="s">
        <v>374</v>
      </c>
      <c r="E177" t="s">
        <v>8</v>
      </c>
      <c r="F177" t="s">
        <v>362</v>
      </c>
      <c r="G177" t="str">
        <f>IF(ISNUMBER(SEARCH("BLM",Table2[[#This Row],[Name]])), "Y", "N")</f>
        <v>Y</v>
      </c>
    </row>
    <row r="178" spans="1:7" hidden="1">
      <c r="A178" s="4">
        <v>51183</v>
      </c>
      <c r="B178" t="s">
        <v>375</v>
      </c>
      <c r="C178" s="3">
        <v>583.6</v>
      </c>
      <c r="D178" t="s">
        <v>376</v>
      </c>
      <c r="E178" t="s">
        <v>8</v>
      </c>
      <c r="F178" t="s">
        <v>362</v>
      </c>
      <c r="G178" t="str">
        <f>IF(ISNUMBER(SEARCH("BLM",Table2[[#This Row],[Name]])), "Y", "N")</f>
        <v>Y</v>
      </c>
    </row>
    <row r="179" spans="1:7" hidden="1">
      <c r="A179" s="4">
        <v>51182</v>
      </c>
      <c r="B179" t="s">
        <v>377</v>
      </c>
      <c r="C179" s="3">
        <v>442.4</v>
      </c>
      <c r="D179" t="s">
        <v>378</v>
      </c>
      <c r="E179" t="s">
        <v>8</v>
      </c>
      <c r="F179" t="s">
        <v>362</v>
      </c>
      <c r="G179" t="str">
        <f>IF(ISNUMBER(SEARCH("BLM",Table2[[#This Row],[Name]])), "Y", "N")</f>
        <v>Y</v>
      </c>
    </row>
    <row r="180" spans="1:7" hidden="1">
      <c r="A180" s="4">
        <v>51181</v>
      </c>
      <c r="B180" t="s">
        <v>379</v>
      </c>
      <c r="C180" s="3">
        <v>209.42</v>
      </c>
      <c r="D180" t="s">
        <v>380</v>
      </c>
      <c r="E180" t="s">
        <v>8</v>
      </c>
      <c r="F180" t="s">
        <v>362</v>
      </c>
      <c r="G180" t="str">
        <f>IF(ISNUMBER(SEARCH("BLM",Table2[[#This Row],[Name]])), "Y", "N")</f>
        <v>Y</v>
      </c>
    </row>
    <row r="181" spans="1:7" hidden="1">
      <c r="A181" s="4">
        <v>51180</v>
      </c>
      <c r="B181" t="s">
        <v>381</v>
      </c>
      <c r="C181" s="3">
        <v>230.6</v>
      </c>
      <c r="D181" t="s">
        <v>382</v>
      </c>
      <c r="E181" t="s">
        <v>8</v>
      </c>
      <c r="F181" t="s">
        <v>362</v>
      </c>
      <c r="G181" t="str">
        <f>IF(ISNUMBER(SEARCH("BLM",Table2[[#This Row],[Name]])), "Y", "N")</f>
        <v>Y</v>
      </c>
    </row>
    <row r="182" spans="1:7" hidden="1">
      <c r="A182" s="4">
        <v>51179</v>
      </c>
      <c r="B182" t="s">
        <v>383</v>
      </c>
      <c r="C182" s="3">
        <v>301.2</v>
      </c>
      <c r="D182" t="s">
        <v>384</v>
      </c>
      <c r="E182" t="s">
        <v>8</v>
      </c>
      <c r="F182" t="s">
        <v>362</v>
      </c>
      <c r="G182" t="str">
        <f>IF(ISNUMBER(SEARCH("BLM",Table2[[#This Row],[Name]])), "Y", "N")</f>
        <v>Y</v>
      </c>
    </row>
    <row r="183" spans="1:7" hidden="1">
      <c r="A183" s="4">
        <v>51178</v>
      </c>
      <c r="B183" t="s">
        <v>385</v>
      </c>
      <c r="C183" s="3">
        <v>301.2</v>
      </c>
      <c r="D183" t="s">
        <v>386</v>
      </c>
      <c r="E183" t="s">
        <v>8</v>
      </c>
      <c r="F183" t="s">
        <v>362</v>
      </c>
      <c r="G183" t="str">
        <f>IF(ISNUMBER(SEARCH("BLM",Table2[[#This Row],[Name]])), "Y", "N")</f>
        <v>Y</v>
      </c>
    </row>
    <row r="184" spans="1:7" hidden="1">
      <c r="A184" s="4">
        <v>51177</v>
      </c>
      <c r="B184" t="s">
        <v>387</v>
      </c>
      <c r="C184" s="3">
        <v>301.2</v>
      </c>
      <c r="D184" t="s">
        <v>388</v>
      </c>
      <c r="E184" t="s">
        <v>8</v>
      </c>
      <c r="F184" t="s">
        <v>362</v>
      </c>
      <c r="G184" t="str">
        <f>IF(ISNUMBER(SEARCH("BLM",Table2[[#This Row],[Name]])), "Y", "N")</f>
        <v>Y</v>
      </c>
    </row>
    <row r="185" spans="1:7" hidden="1">
      <c r="A185" s="4">
        <v>51176</v>
      </c>
      <c r="B185" t="s">
        <v>389</v>
      </c>
      <c r="C185" s="3">
        <v>301.2</v>
      </c>
      <c r="D185" t="s">
        <v>390</v>
      </c>
      <c r="E185" t="s">
        <v>8</v>
      </c>
      <c r="F185" t="s">
        <v>362</v>
      </c>
      <c r="G185" t="str">
        <f>IF(ISNUMBER(SEARCH("BLM",Table2[[#This Row],[Name]])), "Y", "N")</f>
        <v>Y</v>
      </c>
    </row>
    <row r="186" spans="1:7" hidden="1">
      <c r="A186" s="4">
        <v>51175</v>
      </c>
      <c r="B186" t="s">
        <v>391</v>
      </c>
      <c r="C186" s="3">
        <v>442.4</v>
      </c>
      <c r="D186" t="s">
        <v>392</v>
      </c>
      <c r="E186" t="s">
        <v>8</v>
      </c>
      <c r="F186" t="s">
        <v>362</v>
      </c>
      <c r="G186" t="str">
        <f>IF(ISNUMBER(SEARCH("BLM",Table2[[#This Row],[Name]])), "Y", "N")</f>
        <v>Y</v>
      </c>
    </row>
    <row r="187" spans="1:7" hidden="1">
      <c r="A187" s="4">
        <v>50829</v>
      </c>
      <c r="B187" t="s">
        <v>393</v>
      </c>
      <c r="C187" s="3">
        <v>101049.73</v>
      </c>
      <c r="D187" t="s">
        <v>394</v>
      </c>
      <c r="E187" t="s">
        <v>8</v>
      </c>
      <c r="F187" t="s">
        <v>395</v>
      </c>
      <c r="G187" t="str">
        <f>IF(ISNUMBER(SEARCH("BLM",Table2[[#This Row],[Name]])), "Y", "N")</f>
        <v>Y</v>
      </c>
    </row>
    <row r="188" spans="1:7" hidden="1">
      <c r="A188" s="4">
        <v>50812</v>
      </c>
      <c r="B188" t="s">
        <v>396</v>
      </c>
      <c r="C188" s="3">
        <v>8629.14</v>
      </c>
      <c r="D188" t="s">
        <v>397</v>
      </c>
      <c r="E188" t="s">
        <v>8</v>
      </c>
      <c r="F188" t="s">
        <v>395</v>
      </c>
      <c r="G188" t="str">
        <f>IF(ISNUMBER(SEARCH("BLM",Table2[[#This Row],[Name]])), "Y", "N")</f>
        <v>Y</v>
      </c>
    </row>
    <row r="189" spans="1:7" hidden="1">
      <c r="A189" s="4">
        <v>50811</v>
      </c>
      <c r="B189" t="s">
        <v>398</v>
      </c>
      <c r="C189" s="3">
        <v>7108.35</v>
      </c>
      <c r="D189" t="s">
        <v>399</v>
      </c>
      <c r="E189" t="s">
        <v>8</v>
      </c>
      <c r="F189" t="s">
        <v>395</v>
      </c>
      <c r="G189" t="str">
        <f>IF(ISNUMBER(SEARCH("BLM",Table2[[#This Row],[Name]])), "Y", "N")</f>
        <v>Y</v>
      </c>
    </row>
    <row r="190" spans="1:7" hidden="1">
      <c r="A190" s="4">
        <v>50793</v>
      </c>
      <c r="B190" t="s">
        <v>400</v>
      </c>
      <c r="C190" s="3">
        <v>21466</v>
      </c>
      <c r="D190" t="s">
        <v>401</v>
      </c>
      <c r="E190" t="s">
        <v>8</v>
      </c>
      <c r="F190" t="s">
        <v>395</v>
      </c>
      <c r="G190" t="str">
        <f>IF(ISNUMBER(SEARCH("BLM",Table2[[#This Row],[Name]])), "Y", "N")</f>
        <v>Y</v>
      </c>
    </row>
    <row r="191" spans="1:7" hidden="1">
      <c r="A191" s="4">
        <v>50788</v>
      </c>
      <c r="B191" t="s">
        <v>402</v>
      </c>
      <c r="C191" s="3">
        <v>666.6</v>
      </c>
      <c r="D191" t="s">
        <v>403</v>
      </c>
      <c r="E191" t="s">
        <v>8</v>
      </c>
      <c r="F191" t="s">
        <v>395</v>
      </c>
      <c r="G191" t="str">
        <f>IF(ISNUMBER(SEARCH("BLM",Table2[[#This Row],[Name]])), "Y", "N")</f>
        <v>Y</v>
      </c>
    </row>
    <row r="192" spans="1:7" hidden="1">
      <c r="A192" s="4">
        <v>50785</v>
      </c>
      <c r="B192" t="s">
        <v>404</v>
      </c>
      <c r="C192" s="3">
        <v>1981.6</v>
      </c>
      <c r="D192" t="s">
        <v>405</v>
      </c>
      <c r="E192" t="s">
        <v>8</v>
      </c>
      <c r="F192" t="s">
        <v>395</v>
      </c>
      <c r="G192" t="str">
        <f>IF(ISNUMBER(SEARCH("BLM",Table2[[#This Row],[Name]])), "Y", "N")</f>
        <v>Y</v>
      </c>
    </row>
    <row r="193" spans="1:7" hidden="1">
      <c r="A193" s="4">
        <v>50733</v>
      </c>
      <c r="B193" t="s">
        <v>406</v>
      </c>
      <c r="C193" s="3">
        <v>4236.87</v>
      </c>
      <c r="D193" t="s">
        <v>407</v>
      </c>
      <c r="E193" t="s">
        <v>8</v>
      </c>
      <c r="F193" t="s">
        <v>408</v>
      </c>
      <c r="G193" t="str">
        <f>IF(ISNUMBER(SEARCH("BLM",Table2[[#This Row],[Name]])), "Y", "N")</f>
        <v>Y</v>
      </c>
    </row>
    <row r="194" spans="1:7" hidden="1">
      <c r="A194" s="4">
        <v>50466</v>
      </c>
      <c r="B194" t="s">
        <v>409</v>
      </c>
      <c r="C194" s="3">
        <v>2693</v>
      </c>
      <c r="D194" t="s">
        <v>410</v>
      </c>
      <c r="E194" t="s">
        <v>8</v>
      </c>
      <c r="F194" t="s">
        <v>411</v>
      </c>
      <c r="G194" t="str">
        <f>IF(ISNUMBER(SEARCH("BLM",Table2[[#This Row],[Name]])), "Y", "N")</f>
        <v>Y</v>
      </c>
    </row>
    <row r="195" spans="1:7" hidden="1">
      <c r="A195" s="4">
        <v>50465</v>
      </c>
      <c r="B195" t="s">
        <v>412</v>
      </c>
      <c r="C195" s="3">
        <v>4163.2</v>
      </c>
      <c r="D195" t="s">
        <v>413</v>
      </c>
      <c r="E195" t="s">
        <v>8</v>
      </c>
      <c r="F195" t="s">
        <v>411</v>
      </c>
      <c r="G195" t="str">
        <f>IF(ISNUMBER(SEARCH("BLM",Table2[[#This Row],[Name]])), "Y", "N")</f>
        <v>Y</v>
      </c>
    </row>
    <row r="196" spans="1:7" hidden="1">
      <c r="A196" s="4">
        <v>50464</v>
      </c>
      <c r="B196" t="s">
        <v>414</v>
      </c>
      <c r="C196" s="3">
        <v>5052.8</v>
      </c>
      <c r="D196" t="s">
        <v>415</v>
      </c>
      <c r="E196" t="s">
        <v>8</v>
      </c>
      <c r="F196" t="s">
        <v>411</v>
      </c>
      <c r="G196" t="str">
        <f>IF(ISNUMBER(SEARCH("BLM",Table2[[#This Row],[Name]])), "Y", "N")</f>
        <v>Y</v>
      </c>
    </row>
    <row r="197" spans="1:7" hidden="1">
      <c r="A197" s="4">
        <v>50457</v>
      </c>
      <c r="B197" t="s">
        <v>416</v>
      </c>
      <c r="C197" s="3">
        <v>29547.200000000001</v>
      </c>
      <c r="D197" t="s">
        <v>417</v>
      </c>
      <c r="E197" t="s">
        <v>8</v>
      </c>
      <c r="F197" t="s">
        <v>411</v>
      </c>
      <c r="G197" t="str">
        <f>IF(ISNUMBER(SEARCH("BLM",Table2[[#This Row],[Name]])), "Y", "N")</f>
        <v>Y</v>
      </c>
    </row>
    <row r="198" spans="1:7" hidden="1">
      <c r="A198" s="4">
        <v>50454</v>
      </c>
      <c r="B198" t="s">
        <v>418</v>
      </c>
      <c r="C198" s="3">
        <v>1374.4</v>
      </c>
      <c r="D198" t="s">
        <v>419</v>
      </c>
      <c r="E198" t="s">
        <v>8</v>
      </c>
      <c r="F198" t="s">
        <v>411</v>
      </c>
      <c r="G198" t="str">
        <f>IF(ISNUMBER(SEARCH("BLM",Table2[[#This Row],[Name]])), "Y", "N")</f>
        <v>Y</v>
      </c>
    </row>
    <row r="199" spans="1:7" hidden="1">
      <c r="A199" s="4">
        <v>50452</v>
      </c>
      <c r="B199" t="s">
        <v>420</v>
      </c>
      <c r="C199" s="3">
        <v>3432.4</v>
      </c>
      <c r="D199" t="s">
        <v>421</v>
      </c>
      <c r="E199" t="s">
        <v>8</v>
      </c>
      <c r="F199" t="s">
        <v>411</v>
      </c>
      <c r="G199" t="str">
        <f>IF(ISNUMBER(SEARCH("BLM",Table2[[#This Row],[Name]])), "Y", "N")</f>
        <v>Y</v>
      </c>
    </row>
    <row r="200" spans="1:7" hidden="1">
      <c r="A200" s="4">
        <v>50451</v>
      </c>
      <c r="B200" t="s">
        <v>422</v>
      </c>
      <c r="C200" s="3">
        <v>3053</v>
      </c>
      <c r="D200" t="s">
        <v>423</v>
      </c>
      <c r="E200" t="s">
        <v>8</v>
      </c>
      <c r="F200" t="s">
        <v>411</v>
      </c>
      <c r="G200" t="str">
        <f>IF(ISNUMBER(SEARCH("BLM",Table2[[#This Row],[Name]])), "Y", "N")</f>
        <v>Y</v>
      </c>
    </row>
    <row r="201" spans="1:7" hidden="1">
      <c r="A201" s="4">
        <v>50450</v>
      </c>
      <c r="B201" t="s">
        <v>424</v>
      </c>
      <c r="C201" s="3">
        <v>5058.3599999999997</v>
      </c>
      <c r="D201" t="s">
        <v>425</v>
      </c>
      <c r="E201" t="s">
        <v>8</v>
      </c>
      <c r="F201" t="s">
        <v>411</v>
      </c>
      <c r="G201" t="str">
        <f>IF(ISNUMBER(SEARCH("BLM",Table2[[#This Row],[Name]])), "Y", "N")</f>
        <v>Y</v>
      </c>
    </row>
    <row r="202" spans="1:7" hidden="1">
      <c r="A202" s="4">
        <v>50448</v>
      </c>
      <c r="B202" t="s">
        <v>426</v>
      </c>
      <c r="C202" s="3">
        <v>2523.4</v>
      </c>
      <c r="D202" t="s">
        <v>427</v>
      </c>
      <c r="E202" t="s">
        <v>8</v>
      </c>
      <c r="F202" t="s">
        <v>411</v>
      </c>
      <c r="G202" t="str">
        <f>IF(ISNUMBER(SEARCH("BLM",Table2[[#This Row],[Name]])), "Y", "N")</f>
        <v>Y</v>
      </c>
    </row>
    <row r="203" spans="1:7" hidden="1">
      <c r="A203" s="4">
        <v>50447</v>
      </c>
      <c r="B203" t="s">
        <v>428</v>
      </c>
      <c r="C203" s="3">
        <v>5054.97</v>
      </c>
      <c r="D203" t="s">
        <v>429</v>
      </c>
      <c r="E203" t="s">
        <v>8</v>
      </c>
      <c r="F203" t="s">
        <v>411</v>
      </c>
      <c r="G203" t="str">
        <f>IF(ISNUMBER(SEARCH("BLM",Table2[[#This Row],[Name]])), "Y", "N")</f>
        <v>Y</v>
      </c>
    </row>
    <row r="204" spans="1:7" hidden="1">
      <c r="A204" s="4">
        <v>50446</v>
      </c>
      <c r="B204" t="s">
        <v>430</v>
      </c>
      <c r="C204" s="3">
        <v>10735.28</v>
      </c>
      <c r="D204" t="s">
        <v>431</v>
      </c>
      <c r="E204" t="s">
        <v>8</v>
      </c>
      <c r="F204" t="s">
        <v>411</v>
      </c>
      <c r="G204" t="str">
        <f>IF(ISNUMBER(SEARCH("BLM",Table2[[#This Row],[Name]])), "Y", "N")</f>
        <v>Y</v>
      </c>
    </row>
    <row r="205" spans="1:7" hidden="1">
      <c r="A205" s="4">
        <v>50445</v>
      </c>
      <c r="B205" t="s">
        <v>432</v>
      </c>
      <c r="C205" s="3">
        <v>7072.4</v>
      </c>
      <c r="D205" t="s">
        <v>433</v>
      </c>
      <c r="E205" t="s">
        <v>8</v>
      </c>
      <c r="F205" t="s">
        <v>411</v>
      </c>
      <c r="G205" t="str">
        <f>IF(ISNUMBER(SEARCH("BLM",Table2[[#This Row],[Name]])), "Y", "N")</f>
        <v>Y</v>
      </c>
    </row>
    <row r="206" spans="1:7" hidden="1">
      <c r="A206" s="4">
        <v>50444</v>
      </c>
      <c r="B206" t="s">
        <v>434</v>
      </c>
      <c r="C206" s="3">
        <v>666.6</v>
      </c>
      <c r="D206" t="s">
        <v>435</v>
      </c>
      <c r="E206" t="s">
        <v>8</v>
      </c>
      <c r="F206" t="s">
        <v>411</v>
      </c>
      <c r="G206" t="str">
        <f>IF(ISNUMBER(SEARCH("BLM",Table2[[#This Row],[Name]])), "Y", "N")</f>
        <v>Y</v>
      </c>
    </row>
    <row r="207" spans="1:7" hidden="1">
      <c r="A207" s="4">
        <v>50443</v>
      </c>
      <c r="B207" t="s">
        <v>436</v>
      </c>
      <c r="C207" s="3">
        <v>2705.2</v>
      </c>
      <c r="D207" t="s">
        <v>437</v>
      </c>
      <c r="E207" t="s">
        <v>8</v>
      </c>
      <c r="F207" t="s">
        <v>411</v>
      </c>
      <c r="G207" t="str">
        <f>IF(ISNUMBER(SEARCH("BLM",Table2[[#This Row],[Name]])), "Y", "N")</f>
        <v>Y</v>
      </c>
    </row>
    <row r="208" spans="1:7" hidden="1">
      <c r="A208" s="4">
        <v>50442</v>
      </c>
      <c r="B208" t="s">
        <v>438</v>
      </c>
      <c r="C208" s="3">
        <v>3064.26</v>
      </c>
      <c r="D208" t="s">
        <v>439</v>
      </c>
      <c r="E208" t="s">
        <v>8</v>
      </c>
      <c r="F208" t="s">
        <v>411</v>
      </c>
      <c r="G208" t="str">
        <f>IF(ISNUMBER(SEARCH("BLM",Table2[[#This Row],[Name]])), "Y", "N")</f>
        <v>Y</v>
      </c>
    </row>
    <row r="209" spans="1:7" hidden="1">
      <c r="A209" s="4">
        <v>50441</v>
      </c>
      <c r="B209" t="s">
        <v>440</v>
      </c>
      <c r="C209" s="3">
        <v>3796</v>
      </c>
      <c r="D209" t="s">
        <v>441</v>
      </c>
      <c r="E209" t="s">
        <v>8</v>
      </c>
      <c r="F209" t="s">
        <v>411</v>
      </c>
      <c r="G209" t="str">
        <f>IF(ISNUMBER(SEARCH("BLM",Table2[[#This Row],[Name]])), "Y", "N")</f>
        <v>Y</v>
      </c>
    </row>
    <row r="210" spans="1:7" hidden="1">
      <c r="A210" s="4">
        <v>50440</v>
      </c>
      <c r="B210" t="s">
        <v>442</v>
      </c>
      <c r="C210" s="3">
        <v>7453.99</v>
      </c>
      <c r="D210" t="s">
        <v>443</v>
      </c>
      <c r="E210" t="s">
        <v>8</v>
      </c>
      <c r="F210" t="s">
        <v>411</v>
      </c>
      <c r="G210" t="str">
        <f>IF(ISNUMBER(SEARCH("BLM",Table2[[#This Row],[Name]])), "Y", "N")</f>
        <v>Y</v>
      </c>
    </row>
    <row r="211" spans="1:7" hidden="1">
      <c r="A211" s="4">
        <v>50438</v>
      </c>
      <c r="B211" t="s">
        <v>444</v>
      </c>
      <c r="C211" s="3">
        <v>1386.72</v>
      </c>
      <c r="D211" t="s">
        <v>445</v>
      </c>
      <c r="E211" t="s">
        <v>8</v>
      </c>
      <c r="F211" t="s">
        <v>411</v>
      </c>
      <c r="G211" t="str">
        <f>IF(ISNUMBER(SEARCH("BLM",Table2[[#This Row],[Name]])), "Y", "N")</f>
        <v>Y</v>
      </c>
    </row>
    <row r="212" spans="1:7" hidden="1">
      <c r="A212" s="4">
        <v>50322</v>
      </c>
      <c r="B212" t="s">
        <v>446</v>
      </c>
      <c r="C212" s="3">
        <v>5152.72</v>
      </c>
      <c r="D212" t="s">
        <v>447</v>
      </c>
      <c r="E212" t="s">
        <v>8</v>
      </c>
      <c r="F212" t="s">
        <v>448</v>
      </c>
      <c r="G212" t="str">
        <f>IF(ISNUMBER(SEARCH("BLM",Table2[[#This Row],[Name]])), "Y", "N")</f>
        <v>Y</v>
      </c>
    </row>
    <row r="213" spans="1:7" hidden="1">
      <c r="A213" s="4">
        <v>50315</v>
      </c>
      <c r="B213" t="s">
        <v>449</v>
      </c>
      <c r="C213" s="3">
        <v>17596.8</v>
      </c>
      <c r="D213" t="s">
        <v>450</v>
      </c>
      <c r="E213" t="s">
        <v>8</v>
      </c>
      <c r="F213" t="s">
        <v>448</v>
      </c>
      <c r="G213" t="str">
        <f>IF(ISNUMBER(SEARCH("BLM",Table2[[#This Row],[Name]])), "Y", "N")</f>
        <v>Y</v>
      </c>
    </row>
    <row r="214" spans="1:7" hidden="1">
      <c r="A214" s="4">
        <v>50301</v>
      </c>
      <c r="B214" t="s">
        <v>451</v>
      </c>
      <c r="C214" s="3">
        <v>10613.6</v>
      </c>
      <c r="D214" t="s">
        <v>452</v>
      </c>
      <c r="E214" t="s">
        <v>8</v>
      </c>
      <c r="F214" t="s">
        <v>448</v>
      </c>
      <c r="G214" t="str">
        <f>IF(ISNUMBER(SEARCH("BLM",Table2[[#This Row],[Name]])), "Y", "N")</f>
        <v>Y</v>
      </c>
    </row>
    <row r="215" spans="1:7" hidden="1">
      <c r="A215" s="4">
        <v>50300</v>
      </c>
      <c r="B215" t="s">
        <v>453</v>
      </c>
      <c r="C215" s="3">
        <v>13536.8</v>
      </c>
      <c r="D215" t="s">
        <v>454</v>
      </c>
      <c r="E215" t="s">
        <v>8</v>
      </c>
      <c r="F215" t="s">
        <v>448</v>
      </c>
      <c r="G215" t="str">
        <f>IF(ISNUMBER(SEARCH("BLM",Table2[[#This Row],[Name]])), "Y", "N")</f>
        <v>Y</v>
      </c>
    </row>
    <row r="216" spans="1:7" hidden="1">
      <c r="A216" s="4">
        <v>50277</v>
      </c>
      <c r="B216" t="s">
        <v>455</v>
      </c>
      <c r="C216" s="3">
        <v>98404.800000000003</v>
      </c>
      <c r="D216" t="s">
        <v>456</v>
      </c>
      <c r="E216" t="s">
        <v>8</v>
      </c>
      <c r="F216" t="s">
        <v>448</v>
      </c>
      <c r="G216" t="str">
        <f>IF(ISNUMBER(SEARCH("BLM",Table2[[#This Row],[Name]])), "Y", "N")</f>
        <v>Y</v>
      </c>
    </row>
    <row r="217" spans="1:7" hidden="1">
      <c r="A217" s="4">
        <v>50276</v>
      </c>
      <c r="B217" t="s">
        <v>457</v>
      </c>
      <c r="C217" s="3">
        <v>66335.83</v>
      </c>
      <c r="D217" t="s">
        <v>458</v>
      </c>
      <c r="E217" t="s">
        <v>8</v>
      </c>
      <c r="F217" t="s">
        <v>448</v>
      </c>
      <c r="G217" t="str">
        <f>IF(ISNUMBER(SEARCH("BLM",Table2[[#This Row],[Name]])), "Y", "N")</f>
        <v>Y</v>
      </c>
    </row>
    <row r="218" spans="1:7" hidden="1">
      <c r="A218" s="4">
        <v>50264</v>
      </c>
      <c r="B218" t="s">
        <v>459</v>
      </c>
      <c r="C218" s="3">
        <v>25974.400000000001</v>
      </c>
      <c r="D218" t="s">
        <v>460</v>
      </c>
      <c r="E218" t="s">
        <v>8</v>
      </c>
      <c r="F218" t="s">
        <v>448</v>
      </c>
      <c r="G218" t="str">
        <f>IF(ISNUMBER(SEARCH("BLM",Table2[[#This Row],[Name]])), "Y", "N")</f>
        <v>Y</v>
      </c>
    </row>
    <row r="219" spans="1:7" hidden="1">
      <c r="A219" s="4">
        <v>50263</v>
      </c>
      <c r="B219" t="s">
        <v>461</v>
      </c>
      <c r="C219" s="3">
        <v>25974.400000000001</v>
      </c>
      <c r="D219" t="s">
        <v>462</v>
      </c>
      <c r="E219" t="s">
        <v>8</v>
      </c>
      <c r="F219" t="s">
        <v>448</v>
      </c>
      <c r="G219" t="str">
        <f>IF(ISNUMBER(SEARCH("BLM",Table2[[#This Row],[Name]])), "Y", "N")</f>
        <v>Y</v>
      </c>
    </row>
    <row r="220" spans="1:7" hidden="1">
      <c r="A220" s="4">
        <v>50257</v>
      </c>
      <c r="B220" t="s">
        <v>463</v>
      </c>
      <c r="C220" s="3">
        <v>76883.199999999997</v>
      </c>
      <c r="D220" t="s">
        <v>464</v>
      </c>
      <c r="E220" t="s">
        <v>8</v>
      </c>
      <c r="F220" t="s">
        <v>448</v>
      </c>
      <c r="G220" t="str">
        <f>IF(ISNUMBER(SEARCH("BLM",Table2[[#This Row],[Name]])), "Y", "N")</f>
        <v>Y</v>
      </c>
    </row>
    <row r="221" spans="1:7" hidden="1">
      <c r="A221" s="4">
        <v>50252</v>
      </c>
      <c r="B221" t="s">
        <v>465</v>
      </c>
      <c r="C221" s="3">
        <v>25123.599999999999</v>
      </c>
      <c r="D221" t="s">
        <v>466</v>
      </c>
      <c r="E221" t="s">
        <v>8</v>
      </c>
      <c r="F221" t="s">
        <v>448</v>
      </c>
      <c r="G221" t="str">
        <f>IF(ISNUMBER(SEARCH("BLM",Table2[[#This Row],[Name]])), "Y", "N")</f>
        <v>Y</v>
      </c>
    </row>
    <row r="222" spans="1:7" hidden="1">
      <c r="A222" s="4">
        <v>50251</v>
      </c>
      <c r="B222" t="s">
        <v>467</v>
      </c>
      <c r="C222" s="3">
        <v>35164</v>
      </c>
      <c r="D222" t="s">
        <v>468</v>
      </c>
      <c r="E222" t="s">
        <v>8</v>
      </c>
      <c r="F222" t="s">
        <v>448</v>
      </c>
      <c r="G222" t="str">
        <f>IF(ISNUMBER(SEARCH("BLM",Table2[[#This Row],[Name]])), "Y", "N")</f>
        <v>Y</v>
      </c>
    </row>
    <row r="223" spans="1:7" hidden="1">
      <c r="A223" s="4">
        <v>50248</v>
      </c>
      <c r="B223" t="s">
        <v>469</v>
      </c>
      <c r="C223" s="3">
        <v>17794.04</v>
      </c>
      <c r="D223" t="s">
        <v>470</v>
      </c>
      <c r="E223" t="s">
        <v>8</v>
      </c>
      <c r="F223" t="s">
        <v>448</v>
      </c>
      <c r="G223" t="str">
        <f>IF(ISNUMBER(SEARCH("BLM",Table2[[#This Row],[Name]])), "Y", "N")</f>
        <v>Y</v>
      </c>
    </row>
    <row r="224" spans="1:7" hidden="1">
      <c r="A224" s="4">
        <v>50247</v>
      </c>
      <c r="B224" t="s">
        <v>471</v>
      </c>
      <c r="C224" s="3">
        <v>62878</v>
      </c>
      <c r="D224" t="s">
        <v>472</v>
      </c>
      <c r="E224" t="s">
        <v>8</v>
      </c>
      <c r="F224" t="s">
        <v>448</v>
      </c>
      <c r="G224" t="str">
        <f>IF(ISNUMBER(SEARCH("BLM",Table2[[#This Row],[Name]])), "Y", "N")</f>
        <v>Y</v>
      </c>
    </row>
    <row r="225" spans="1:7" hidden="1">
      <c r="A225" s="4">
        <v>50197</v>
      </c>
      <c r="B225" t="s">
        <v>473</v>
      </c>
      <c r="C225" s="3">
        <v>3305.6</v>
      </c>
      <c r="D225" t="s">
        <v>474</v>
      </c>
      <c r="E225" t="s">
        <v>8</v>
      </c>
      <c r="F225" t="s">
        <v>448</v>
      </c>
      <c r="G225" t="str">
        <f>IF(ISNUMBER(SEARCH("BLM",Table2[[#This Row],[Name]])), "Y", "N")</f>
        <v>Y</v>
      </c>
    </row>
    <row r="226" spans="1:7" hidden="1">
      <c r="A226" s="4">
        <v>50189</v>
      </c>
      <c r="B226" t="s">
        <v>475</v>
      </c>
      <c r="C226" s="3">
        <v>6966.4</v>
      </c>
      <c r="D226" t="s">
        <v>476</v>
      </c>
      <c r="E226" t="s">
        <v>8</v>
      </c>
      <c r="F226" t="s">
        <v>448</v>
      </c>
      <c r="G226" t="str">
        <f>IF(ISNUMBER(SEARCH("BLM",Table2[[#This Row],[Name]])), "Y", "N")</f>
        <v>Y</v>
      </c>
    </row>
    <row r="227" spans="1:7" hidden="1">
      <c r="A227" s="4">
        <v>47756</v>
      </c>
      <c r="B227" t="s">
        <v>477</v>
      </c>
      <c r="C227" s="3">
        <v>467.11</v>
      </c>
      <c r="D227" t="s">
        <v>478</v>
      </c>
      <c r="E227" t="s">
        <v>8</v>
      </c>
      <c r="F227" t="s">
        <v>479</v>
      </c>
      <c r="G227" t="str">
        <f>IF(ISNUMBER(SEARCH("BLM",Table2[[#This Row],[Name]])), "Y", "N")</f>
        <v>Y</v>
      </c>
    </row>
    <row r="228" spans="1:7" hidden="1">
      <c r="A228" s="4">
        <v>47747</v>
      </c>
      <c r="B228" t="s">
        <v>480</v>
      </c>
      <c r="C228" s="3">
        <v>301.2</v>
      </c>
      <c r="D228" t="s">
        <v>481</v>
      </c>
      <c r="E228" t="s">
        <v>8</v>
      </c>
      <c r="F228" t="s">
        <v>479</v>
      </c>
      <c r="G228" t="str">
        <f>IF(ISNUMBER(SEARCH("BLM",Table2[[#This Row],[Name]])), "Y", "N")</f>
        <v>Y</v>
      </c>
    </row>
    <row r="229" spans="1:7" hidden="1">
      <c r="A229" s="4">
        <v>47746</v>
      </c>
      <c r="B229" t="s">
        <v>482</v>
      </c>
      <c r="C229" s="3">
        <v>442.4</v>
      </c>
      <c r="D229" t="s">
        <v>483</v>
      </c>
      <c r="E229" t="s">
        <v>8</v>
      </c>
      <c r="F229" t="s">
        <v>479</v>
      </c>
      <c r="G229" t="str">
        <f>IF(ISNUMBER(SEARCH("BLM",Table2[[#This Row],[Name]])), "Y", "N")</f>
        <v>Y</v>
      </c>
    </row>
    <row r="230" spans="1:7" hidden="1">
      <c r="A230" s="4">
        <v>47745</v>
      </c>
      <c r="B230" t="s">
        <v>484</v>
      </c>
      <c r="C230" s="3">
        <v>1314.4</v>
      </c>
      <c r="D230" t="s">
        <v>485</v>
      </c>
      <c r="E230" t="s">
        <v>8</v>
      </c>
      <c r="F230" t="s">
        <v>479</v>
      </c>
      <c r="G230" t="str">
        <f>IF(ISNUMBER(SEARCH("BLM",Table2[[#This Row],[Name]])), "Y", "N")</f>
        <v>Y</v>
      </c>
    </row>
    <row r="231" spans="1:7" hidden="1">
      <c r="A231" s="4">
        <v>47744</v>
      </c>
      <c r="B231" t="s">
        <v>486</v>
      </c>
      <c r="C231" s="3">
        <v>442.4</v>
      </c>
      <c r="D231" t="s">
        <v>487</v>
      </c>
      <c r="E231" t="s">
        <v>8</v>
      </c>
      <c r="F231" t="s">
        <v>479</v>
      </c>
      <c r="G231" t="str">
        <f>IF(ISNUMBER(SEARCH("BLM",Table2[[#This Row],[Name]])), "Y", "N")</f>
        <v>Y</v>
      </c>
    </row>
    <row r="232" spans="1:7" hidden="1">
      <c r="A232" s="4">
        <v>47743</v>
      </c>
      <c r="B232" t="s">
        <v>488</v>
      </c>
      <c r="C232" s="3">
        <v>301.2</v>
      </c>
      <c r="D232" t="s">
        <v>489</v>
      </c>
      <c r="E232" t="s">
        <v>8</v>
      </c>
      <c r="F232" t="s">
        <v>479</v>
      </c>
      <c r="G232" t="str">
        <f>IF(ISNUMBER(SEARCH("BLM",Table2[[#This Row],[Name]])), "Y", "N")</f>
        <v>Y</v>
      </c>
    </row>
    <row r="233" spans="1:7" hidden="1">
      <c r="A233" s="4">
        <v>47742</v>
      </c>
      <c r="B233" t="s">
        <v>490</v>
      </c>
      <c r="C233" s="3">
        <v>301.2</v>
      </c>
      <c r="D233" t="s">
        <v>491</v>
      </c>
      <c r="E233" t="s">
        <v>8</v>
      </c>
      <c r="F233" t="s">
        <v>479</v>
      </c>
      <c r="G233" t="str">
        <f>IF(ISNUMBER(SEARCH("BLM",Table2[[#This Row],[Name]])), "Y", "N")</f>
        <v>Y</v>
      </c>
    </row>
    <row r="234" spans="1:7" hidden="1">
      <c r="A234" s="4">
        <v>47741</v>
      </c>
      <c r="B234" t="s">
        <v>492</v>
      </c>
      <c r="C234" s="3">
        <v>400.04</v>
      </c>
      <c r="D234" t="s">
        <v>493</v>
      </c>
      <c r="E234" t="s">
        <v>8</v>
      </c>
      <c r="F234" t="s">
        <v>479</v>
      </c>
      <c r="G234" t="str">
        <f>IF(ISNUMBER(SEARCH("BLM",Table2[[#This Row],[Name]])), "Y", "N")</f>
        <v>Y</v>
      </c>
    </row>
    <row r="235" spans="1:7" hidden="1">
      <c r="A235" s="4">
        <v>47740</v>
      </c>
      <c r="B235" t="s">
        <v>494</v>
      </c>
      <c r="C235" s="3">
        <v>301.2</v>
      </c>
      <c r="D235" t="s">
        <v>495</v>
      </c>
      <c r="E235" t="s">
        <v>8</v>
      </c>
      <c r="F235" t="s">
        <v>479</v>
      </c>
      <c r="G235" t="str">
        <f>IF(ISNUMBER(SEARCH("BLM",Table2[[#This Row],[Name]])), "Y", "N")</f>
        <v>Y</v>
      </c>
    </row>
    <row r="236" spans="1:7" hidden="1">
      <c r="A236" s="4">
        <v>47738</v>
      </c>
      <c r="B236" t="s">
        <v>496</v>
      </c>
      <c r="C236" s="3">
        <v>594.19000000000005</v>
      </c>
      <c r="D236" t="s">
        <v>497</v>
      </c>
      <c r="E236" t="s">
        <v>8</v>
      </c>
      <c r="F236" t="s">
        <v>479</v>
      </c>
      <c r="G236" t="str">
        <f>IF(ISNUMBER(SEARCH("BLM",Table2[[#This Row],[Name]])), "Y", "N")</f>
        <v>Y</v>
      </c>
    </row>
    <row r="237" spans="1:7" hidden="1">
      <c r="A237" s="4">
        <v>47737</v>
      </c>
      <c r="B237" t="s">
        <v>498</v>
      </c>
      <c r="C237" s="3">
        <v>4041.78</v>
      </c>
      <c r="D237" t="s">
        <v>499</v>
      </c>
      <c r="E237" t="s">
        <v>8</v>
      </c>
      <c r="F237" t="s">
        <v>479</v>
      </c>
      <c r="G237" t="str">
        <f>IF(ISNUMBER(SEARCH("BLM",Table2[[#This Row],[Name]])), "Y", "N")</f>
        <v>Y</v>
      </c>
    </row>
    <row r="238" spans="1:7" hidden="1">
      <c r="A238" s="4">
        <v>47736</v>
      </c>
      <c r="B238" t="s">
        <v>500</v>
      </c>
      <c r="C238" s="3">
        <v>442.4</v>
      </c>
      <c r="D238" t="s">
        <v>501</v>
      </c>
      <c r="E238" t="s">
        <v>8</v>
      </c>
      <c r="F238" t="s">
        <v>479</v>
      </c>
      <c r="G238" t="str">
        <f>IF(ISNUMBER(SEARCH("BLM",Table2[[#This Row],[Name]])), "Y", "N")</f>
        <v>Y</v>
      </c>
    </row>
    <row r="239" spans="1:7" hidden="1">
      <c r="A239" s="4">
        <v>47735</v>
      </c>
      <c r="B239" t="s">
        <v>502</v>
      </c>
      <c r="C239" s="3">
        <v>301.2</v>
      </c>
      <c r="D239" t="s">
        <v>503</v>
      </c>
      <c r="E239" t="s">
        <v>8</v>
      </c>
      <c r="F239" t="s">
        <v>479</v>
      </c>
      <c r="G239" t="str">
        <f>IF(ISNUMBER(SEARCH("BLM",Table2[[#This Row],[Name]])), "Y", "N")</f>
        <v>Y</v>
      </c>
    </row>
    <row r="240" spans="1:7" hidden="1">
      <c r="A240" s="4">
        <v>47734</v>
      </c>
      <c r="B240" t="s">
        <v>504</v>
      </c>
      <c r="C240" s="3">
        <v>301.2</v>
      </c>
      <c r="D240" t="s">
        <v>505</v>
      </c>
      <c r="E240" t="s">
        <v>8</v>
      </c>
      <c r="F240" t="s">
        <v>479</v>
      </c>
      <c r="G240" t="str">
        <f>IF(ISNUMBER(SEARCH("BLM",Table2[[#This Row],[Name]])), "Y", "N")</f>
        <v>Y</v>
      </c>
    </row>
    <row r="241" spans="1:7" hidden="1">
      <c r="A241" s="4">
        <v>47733</v>
      </c>
      <c r="B241" t="s">
        <v>506</v>
      </c>
      <c r="C241" s="3">
        <v>389.45</v>
      </c>
      <c r="D241" t="s">
        <v>507</v>
      </c>
      <c r="E241" t="s">
        <v>8</v>
      </c>
      <c r="F241" t="s">
        <v>479</v>
      </c>
      <c r="G241" t="str">
        <f>IF(ISNUMBER(SEARCH("BLM",Table2[[#This Row],[Name]])), "Y", "N")</f>
        <v>Y</v>
      </c>
    </row>
    <row r="242" spans="1:7" hidden="1">
      <c r="A242" s="4">
        <v>47732</v>
      </c>
      <c r="B242" t="s">
        <v>508</v>
      </c>
      <c r="C242" s="3">
        <v>301.2</v>
      </c>
      <c r="D242" t="s">
        <v>509</v>
      </c>
      <c r="E242" t="s">
        <v>8</v>
      </c>
      <c r="F242" t="s">
        <v>479</v>
      </c>
      <c r="G242" t="str">
        <f>IF(ISNUMBER(SEARCH("BLM",Table2[[#This Row],[Name]])), "Y", "N")</f>
        <v>Y</v>
      </c>
    </row>
    <row r="243" spans="1:7" hidden="1">
      <c r="A243" s="4">
        <v>47731</v>
      </c>
      <c r="B243" t="s">
        <v>510</v>
      </c>
      <c r="C243" s="3">
        <v>583.6</v>
      </c>
      <c r="D243" t="s">
        <v>511</v>
      </c>
      <c r="E243" t="s">
        <v>8</v>
      </c>
      <c r="F243" t="s">
        <v>479</v>
      </c>
      <c r="G243" t="str">
        <f>IF(ISNUMBER(SEARCH("BLM",Table2[[#This Row],[Name]])), "Y", "N")</f>
        <v>Y</v>
      </c>
    </row>
    <row r="244" spans="1:7" hidden="1">
      <c r="A244" s="4">
        <v>47730</v>
      </c>
      <c r="B244" t="s">
        <v>512</v>
      </c>
      <c r="C244" s="3">
        <v>883.65</v>
      </c>
      <c r="D244" t="s">
        <v>513</v>
      </c>
      <c r="E244" t="s">
        <v>8</v>
      </c>
      <c r="F244" t="s">
        <v>479</v>
      </c>
      <c r="G244" t="str">
        <f>IF(ISNUMBER(SEARCH("BLM",Table2[[#This Row],[Name]])), "Y", "N")</f>
        <v>Y</v>
      </c>
    </row>
    <row r="245" spans="1:7" hidden="1">
      <c r="A245" s="4">
        <v>45864</v>
      </c>
      <c r="B245" t="s">
        <v>514</v>
      </c>
      <c r="C245" s="3">
        <v>1550.77</v>
      </c>
      <c r="D245" t="s">
        <v>515</v>
      </c>
      <c r="E245" t="s">
        <v>8</v>
      </c>
      <c r="F245" t="s">
        <v>516</v>
      </c>
      <c r="G245" t="str">
        <f>IF(ISNUMBER(SEARCH("BLM",Table2[[#This Row],[Name]])), "Y", "N")</f>
        <v>Y</v>
      </c>
    </row>
    <row r="246" spans="1:7" hidden="1">
      <c r="A246" s="4">
        <v>45863</v>
      </c>
      <c r="B246" t="s">
        <v>517</v>
      </c>
      <c r="C246" s="3">
        <v>301.2</v>
      </c>
      <c r="D246" t="s">
        <v>518</v>
      </c>
      <c r="E246" t="s">
        <v>8</v>
      </c>
      <c r="F246" t="s">
        <v>516</v>
      </c>
      <c r="G246" t="str">
        <f>IF(ISNUMBER(SEARCH("BLM",Table2[[#This Row],[Name]])), "Y", "N")</f>
        <v>Y</v>
      </c>
    </row>
    <row r="247" spans="1:7" hidden="1">
      <c r="A247" s="4">
        <v>45048</v>
      </c>
      <c r="B247" t="s">
        <v>519</v>
      </c>
      <c r="C247" s="3">
        <v>1614.4</v>
      </c>
      <c r="D247" t="s">
        <v>520</v>
      </c>
      <c r="E247" t="s">
        <v>8</v>
      </c>
      <c r="F247" t="s">
        <v>521</v>
      </c>
      <c r="G247" t="str">
        <f>IF(ISNUMBER(SEARCH("BLM",Table2[[#This Row],[Name]])), "Y", "N")</f>
        <v>Y</v>
      </c>
    </row>
    <row r="248" spans="1:7" hidden="1">
      <c r="A248" s="4">
        <v>45045</v>
      </c>
      <c r="B248" t="s">
        <v>522</v>
      </c>
      <c r="C248" s="3">
        <v>7150.95</v>
      </c>
      <c r="D248" t="s">
        <v>523</v>
      </c>
      <c r="E248" t="s">
        <v>8</v>
      </c>
      <c r="F248" t="s">
        <v>521</v>
      </c>
      <c r="G248" t="str">
        <f>IF(ISNUMBER(SEARCH("BLM",Table2[[#This Row],[Name]])), "Y", "N")</f>
        <v>Y</v>
      </c>
    </row>
    <row r="249" spans="1:7" hidden="1">
      <c r="A249" s="4">
        <v>45038</v>
      </c>
      <c r="B249" t="s">
        <v>524</v>
      </c>
      <c r="C249" s="3">
        <v>1364.99</v>
      </c>
      <c r="D249" t="s">
        <v>525</v>
      </c>
      <c r="E249" t="s">
        <v>8</v>
      </c>
      <c r="F249" t="s">
        <v>521</v>
      </c>
      <c r="G249" t="str">
        <f>IF(ISNUMBER(SEARCH("BLM",Table2[[#This Row],[Name]])), "Y", "N")</f>
        <v>Y</v>
      </c>
    </row>
    <row r="250" spans="1:7" hidden="1">
      <c r="A250" s="4">
        <v>45037</v>
      </c>
      <c r="B250" t="s">
        <v>526</v>
      </c>
      <c r="C250" s="3">
        <v>2199.0700000000002</v>
      </c>
      <c r="D250" t="s">
        <v>527</v>
      </c>
      <c r="E250" t="s">
        <v>8</v>
      </c>
      <c r="F250" t="s">
        <v>521</v>
      </c>
      <c r="G250" t="str">
        <f>IF(ISNUMBER(SEARCH("BLM",Table2[[#This Row],[Name]])), "Y", "N")</f>
        <v>Y</v>
      </c>
    </row>
    <row r="251" spans="1:7" hidden="1">
      <c r="A251" s="4">
        <v>45036</v>
      </c>
      <c r="B251" t="s">
        <v>528</v>
      </c>
      <c r="C251" s="3">
        <v>10073.01</v>
      </c>
      <c r="D251" t="s">
        <v>529</v>
      </c>
      <c r="E251" t="s">
        <v>8</v>
      </c>
      <c r="F251" t="s">
        <v>521</v>
      </c>
      <c r="G251" t="str">
        <f>IF(ISNUMBER(SEARCH("BLM",Table2[[#This Row],[Name]])), "Y", "N")</f>
        <v>Y</v>
      </c>
    </row>
    <row r="252" spans="1:7" hidden="1">
      <c r="A252" s="4">
        <v>45035</v>
      </c>
      <c r="B252" t="s">
        <v>530</v>
      </c>
      <c r="C252" s="3">
        <v>6899.59</v>
      </c>
      <c r="D252" t="s">
        <v>531</v>
      </c>
      <c r="E252" t="s">
        <v>8</v>
      </c>
      <c r="F252" t="s">
        <v>521</v>
      </c>
      <c r="G252" t="str">
        <f>IF(ISNUMBER(SEARCH("BLM",Table2[[#This Row],[Name]])), "Y", "N")</f>
        <v>Y</v>
      </c>
    </row>
    <row r="253" spans="1:7" hidden="1">
      <c r="A253" s="4">
        <v>45034</v>
      </c>
      <c r="B253" t="s">
        <v>532</v>
      </c>
      <c r="C253" s="3">
        <v>20820.61</v>
      </c>
      <c r="D253" t="s">
        <v>533</v>
      </c>
      <c r="E253" t="s">
        <v>8</v>
      </c>
      <c r="F253" t="s">
        <v>521</v>
      </c>
      <c r="G253" t="str">
        <f>IF(ISNUMBER(SEARCH("BLM",Table2[[#This Row],[Name]])), "Y", "N")</f>
        <v>Y</v>
      </c>
    </row>
    <row r="254" spans="1:7" hidden="1">
      <c r="A254" s="4">
        <v>45031</v>
      </c>
      <c r="B254" t="s">
        <v>534</v>
      </c>
      <c r="C254" s="3">
        <v>1510.99</v>
      </c>
      <c r="D254" t="s">
        <v>535</v>
      </c>
      <c r="E254" t="s">
        <v>8</v>
      </c>
      <c r="F254" t="s">
        <v>521</v>
      </c>
      <c r="G254" t="str">
        <f>IF(ISNUMBER(SEARCH("BLM",Table2[[#This Row],[Name]])), "Y", "N")</f>
        <v>Y</v>
      </c>
    </row>
    <row r="255" spans="1:7" hidden="1">
      <c r="A255" s="4">
        <v>45030</v>
      </c>
      <c r="B255" t="s">
        <v>536</v>
      </c>
      <c r="C255" s="3">
        <v>4301.46</v>
      </c>
      <c r="D255" t="s">
        <v>537</v>
      </c>
      <c r="E255" t="s">
        <v>8</v>
      </c>
      <c r="F255" t="s">
        <v>521</v>
      </c>
      <c r="G255" t="str">
        <f>IF(ISNUMBER(SEARCH("BLM",Table2[[#This Row],[Name]])), "Y", "N")</f>
        <v>Y</v>
      </c>
    </row>
    <row r="256" spans="1:7" hidden="1">
      <c r="A256" s="4">
        <v>45021</v>
      </c>
      <c r="B256" t="s">
        <v>538</v>
      </c>
      <c r="C256" s="3">
        <v>3696.4</v>
      </c>
      <c r="D256" t="s">
        <v>539</v>
      </c>
      <c r="E256" t="s">
        <v>8</v>
      </c>
      <c r="F256" t="s">
        <v>521</v>
      </c>
      <c r="G256" t="str">
        <f>IF(ISNUMBER(SEARCH("BLM",Table2[[#This Row],[Name]])), "Y", "N")</f>
        <v>Y</v>
      </c>
    </row>
    <row r="257" spans="1:7" hidden="1">
      <c r="A257" s="4">
        <v>45585</v>
      </c>
      <c r="B257" t="s">
        <v>540</v>
      </c>
      <c r="C257" s="3">
        <v>9958.6</v>
      </c>
      <c r="D257" t="s">
        <v>541</v>
      </c>
      <c r="E257" t="s">
        <v>8</v>
      </c>
      <c r="F257" t="s">
        <v>542</v>
      </c>
      <c r="G257" t="str">
        <f>IF(ISNUMBER(SEARCH("BLM",Table2[[#This Row],[Name]])), "Y", "N")</f>
        <v>Y</v>
      </c>
    </row>
    <row r="258" spans="1:7" hidden="1">
      <c r="A258" s="4">
        <v>45562</v>
      </c>
      <c r="B258" t="s">
        <v>543</v>
      </c>
      <c r="C258" s="3">
        <v>1007.2</v>
      </c>
      <c r="D258" t="s">
        <v>544</v>
      </c>
      <c r="E258" t="s">
        <v>8</v>
      </c>
      <c r="F258" t="s">
        <v>542</v>
      </c>
      <c r="G258" t="str">
        <f>IF(ISNUMBER(SEARCH("BLM",Table2[[#This Row],[Name]])), "Y", "N")</f>
        <v>Y</v>
      </c>
    </row>
    <row r="259" spans="1:7" hidden="1">
      <c r="A259" s="4">
        <v>45552</v>
      </c>
      <c r="B259" t="s">
        <v>545</v>
      </c>
      <c r="C259" s="3">
        <v>8349.6</v>
      </c>
      <c r="D259" t="s">
        <v>546</v>
      </c>
      <c r="E259" t="s">
        <v>8</v>
      </c>
      <c r="F259" t="s">
        <v>542</v>
      </c>
      <c r="G259" t="str">
        <f>IF(ISNUMBER(SEARCH("BLM",Table2[[#This Row],[Name]])), "Y", "N")</f>
        <v>Y</v>
      </c>
    </row>
    <row r="260" spans="1:7" hidden="1">
      <c r="A260" s="4">
        <v>45550</v>
      </c>
      <c r="B260" t="s">
        <v>547</v>
      </c>
      <c r="C260" s="3">
        <v>7220</v>
      </c>
      <c r="D260" t="s">
        <v>548</v>
      </c>
      <c r="E260" t="s">
        <v>8</v>
      </c>
      <c r="F260" t="s">
        <v>542</v>
      </c>
      <c r="G260" t="str">
        <f>IF(ISNUMBER(SEARCH("BLM",Table2[[#This Row],[Name]])), "Y", "N")</f>
        <v>Y</v>
      </c>
    </row>
    <row r="261" spans="1:7" hidden="1">
      <c r="A261" s="4">
        <v>45549</v>
      </c>
      <c r="B261" t="s">
        <v>549</v>
      </c>
      <c r="C261" s="3">
        <v>3266.4</v>
      </c>
      <c r="D261" t="s">
        <v>550</v>
      </c>
      <c r="E261" t="s">
        <v>8</v>
      </c>
      <c r="F261" t="s">
        <v>542</v>
      </c>
      <c r="G261" t="str">
        <f>IF(ISNUMBER(SEARCH("BLM",Table2[[#This Row],[Name]])), "Y", "N")</f>
        <v>Y</v>
      </c>
    </row>
    <row r="262" spans="1:7" hidden="1">
      <c r="A262" s="4">
        <v>45548</v>
      </c>
      <c r="B262" t="s">
        <v>551</v>
      </c>
      <c r="C262" s="3">
        <v>30080</v>
      </c>
      <c r="D262" t="s">
        <v>552</v>
      </c>
      <c r="E262" t="s">
        <v>8</v>
      </c>
      <c r="F262" t="s">
        <v>542</v>
      </c>
      <c r="G262" t="str">
        <f>IF(ISNUMBER(SEARCH("BLM",Table2[[#This Row],[Name]])), "Y", "N")</f>
        <v>Y</v>
      </c>
    </row>
    <row r="263" spans="1:7" hidden="1">
      <c r="A263" s="4">
        <v>45547</v>
      </c>
      <c r="B263" t="s">
        <v>553</v>
      </c>
      <c r="C263" s="3">
        <v>23587.45</v>
      </c>
      <c r="D263" t="s">
        <v>554</v>
      </c>
      <c r="E263" t="s">
        <v>8</v>
      </c>
      <c r="F263" t="s">
        <v>542</v>
      </c>
      <c r="G263" t="str">
        <f>IF(ISNUMBER(SEARCH("BLM",Table2[[#This Row],[Name]])), "Y", "N")</f>
        <v>Y</v>
      </c>
    </row>
    <row r="264" spans="1:7" hidden="1">
      <c r="A264" s="4">
        <v>45546</v>
      </c>
      <c r="B264" t="s">
        <v>555</v>
      </c>
      <c r="C264" s="3">
        <v>2136.8000000000002</v>
      </c>
      <c r="D264" t="s">
        <v>556</v>
      </c>
      <c r="E264" t="s">
        <v>8</v>
      </c>
      <c r="F264" t="s">
        <v>542</v>
      </c>
      <c r="G264" t="str">
        <f>IF(ISNUMBER(SEARCH("BLM",Table2[[#This Row],[Name]])), "Y", "N")</f>
        <v>Y</v>
      </c>
    </row>
    <row r="265" spans="1:7" hidden="1">
      <c r="A265" s="4">
        <v>45545</v>
      </c>
      <c r="B265" t="s">
        <v>557</v>
      </c>
      <c r="C265" s="3">
        <v>4113.6000000000004</v>
      </c>
      <c r="D265" t="s">
        <v>558</v>
      </c>
      <c r="E265" t="s">
        <v>8</v>
      </c>
      <c r="F265" t="s">
        <v>542</v>
      </c>
      <c r="G265" t="str">
        <f>IF(ISNUMBER(SEARCH("BLM",Table2[[#This Row],[Name]])), "Y", "N")</f>
        <v>Y</v>
      </c>
    </row>
    <row r="266" spans="1:7" hidden="1">
      <c r="A266" s="4">
        <v>45544</v>
      </c>
      <c r="B266" t="s">
        <v>559</v>
      </c>
      <c r="C266" s="3">
        <v>13281.6</v>
      </c>
      <c r="D266" t="s">
        <v>560</v>
      </c>
      <c r="E266" t="s">
        <v>8</v>
      </c>
      <c r="F266" t="s">
        <v>542</v>
      </c>
      <c r="G266" t="str">
        <f>IF(ISNUMBER(SEARCH("BLM",Table2[[#This Row],[Name]])), "Y", "N")</f>
        <v>Y</v>
      </c>
    </row>
    <row r="267" spans="1:7" hidden="1">
      <c r="A267" s="4">
        <v>45543</v>
      </c>
      <c r="B267" t="s">
        <v>561</v>
      </c>
      <c r="C267" s="3">
        <v>9196.7999999999993</v>
      </c>
      <c r="D267" t="s">
        <v>562</v>
      </c>
      <c r="E267" t="s">
        <v>8</v>
      </c>
      <c r="F267" t="s">
        <v>542</v>
      </c>
      <c r="G267" t="str">
        <f>IF(ISNUMBER(SEARCH("BLM",Table2[[#This Row],[Name]])), "Y", "N")</f>
        <v>Y</v>
      </c>
    </row>
    <row r="268" spans="1:7" hidden="1">
      <c r="A268" s="4">
        <v>45518</v>
      </c>
      <c r="B268" t="s">
        <v>563</v>
      </c>
      <c r="C268" s="3">
        <v>4608</v>
      </c>
      <c r="D268" t="s">
        <v>564</v>
      </c>
      <c r="E268" t="s">
        <v>8</v>
      </c>
      <c r="F268" t="s">
        <v>542</v>
      </c>
      <c r="G268" t="str">
        <f>IF(ISNUMBER(SEARCH("BLM",Table2[[#This Row],[Name]])), "Y", "N")</f>
        <v>Y</v>
      </c>
    </row>
    <row r="269" spans="1:7" hidden="1">
      <c r="A269" s="4">
        <v>45517</v>
      </c>
      <c r="B269" t="s">
        <v>565</v>
      </c>
      <c r="C269" s="3">
        <v>724.8</v>
      </c>
      <c r="D269" t="s">
        <v>566</v>
      </c>
      <c r="E269" t="s">
        <v>8</v>
      </c>
      <c r="F269" t="s">
        <v>542</v>
      </c>
      <c r="G269" t="str">
        <f>IF(ISNUMBER(SEARCH("BLM",Table2[[#This Row],[Name]])), "Y", "N")</f>
        <v>Y</v>
      </c>
    </row>
    <row r="270" spans="1:7" hidden="1">
      <c r="A270" s="4">
        <v>45516</v>
      </c>
      <c r="B270" t="s">
        <v>567</v>
      </c>
      <c r="C270" s="3">
        <v>4113.6000000000004</v>
      </c>
      <c r="D270" t="s">
        <v>568</v>
      </c>
      <c r="E270" t="s">
        <v>8</v>
      </c>
      <c r="F270" t="s">
        <v>542</v>
      </c>
      <c r="G270" t="str">
        <f>IF(ISNUMBER(SEARCH("BLM",Table2[[#This Row],[Name]])), "Y", "N")</f>
        <v>Y</v>
      </c>
    </row>
    <row r="271" spans="1:7" hidden="1">
      <c r="A271" s="4">
        <v>45515</v>
      </c>
      <c r="B271" t="s">
        <v>569</v>
      </c>
      <c r="C271" s="3">
        <v>724.8</v>
      </c>
      <c r="D271" t="s">
        <v>570</v>
      </c>
      <c r="E271" t="s">
        <v>8</v>
      </c>
      <c r="F271" t="s">
        <v>542</v>
      </c>
      <c r="G271" t="str">
        <f>IF(ISNUMBER(SEARCH("BLM",Table2[[#This Row],[Name]])), "Y", "N")</f>
        <v>Y</v>
      </c>
    </row>
    <row r="272" spans="1:7" hidden="1">
      <c r="A272" s="4">
        <v>45514</v>
      </c>
      <c r="B272" t="s">
        <v>571</v>
      </c>
      <c r="C272" s="3">
        <v>3266.4</v>
      </c>
      <c r="D272" t="s">
        <v>572</v>
      </c>
      <c r="E272" t="s">
        <v>8</v>
      </c>
      <c r="F272" t="s">
        <v>542</v>
      </c>
      <c r="G272" t="str">
        <f>IF(ISNUMBER(SEARCH("BLM",Table2[[#This Row],[Name]])), "Y", "N")</f>
        <v>Y</v>
      </c>
    </row>
    <row r="273" spans="1:12" hidden="1">
      <c r="A273" s="4">
        <v>45513</v>
      </c>
      <c r="B273" t="s">
        <v>573</v>
      </c>
      <c r="C273" s="3">
        <v>2419.1999999999998</v>
      </c>
      <c r="D273" t="s">
        <v>574</v>
      </c>
      <c r="E273" t="s">
        <v>8</v>
      </c>
      <c r="F273" t="s">
        <v>542</v>
      </c>
      <c r="G273" t="str">
        <f>IF(ISNUMBER(SEARCH("BLM",Table2[[#This Row],[Name]])), "Y", "N")</f>
        <v>Y</v>
      </c>
    </row>
    <row r="274" spans="1:12" hidden="1">
      <c r="A274" s="4">
        <v>45512</v>
      </c>
      <c r="B274" t="s">
        <v>575</v>
      </c>
      <c r="C274" s="3">
        <v>3160.8</v>
      </c>
      <c r="D274" t="s">
        <v>576</v>
      </c>
      <c r="E274" t="s">
        <v>8</v>
      </c>
      <c r="F274" t="s">
        <v>542</v>
      </c>
      <c r="G274" t="str">
        <f>IF(ISNUMBER(SEARCH("BLM",Table2[[#This Row],[Name]])), "Y", "N")</f>
        <v>Y</v>
      </c>
    </row>
    <row r="275" spans="1:12" hidden="1">
      <c r="A275" s="4">
        <v>45511</v>
      </c>
      <c r="B275" t="s">
        <v>577</v>
      </c>
      <c r="C275" s="3">
        <v>2348.8000000000002</v>
      </c>
      <c r="D275" t="s">
        <v>578</v>
      </c>
      <c r="E275" t="s">
        <v>8</v>
      </c>
      <c r="F275" t="s">
        <v>542</v>
      </c>
      <c r="G275" t="str">
        <f>IF(ISNUMBER(SEARCH("BLM",Table2[[#This Row],[Name]])), "Y", "N")</f>
        <v>Y</v>
      </c>
    </row>
    <row r="276" spans="1:12" hidden="1">
      <c r="A276" s="4">
        <v>45501</v>
      </c>
      <c r="B276" t="s">
        <v>579</v>
      </c>
      <c r="C276" s="3">
        <v>2348.8000000000002</v>
      </c>
      <c r="D276" t="s">
        <v>580</v>
      </c>
      <c r="E276" t="s">
        <v>8</v>
      </c>
      <c r="F276" t="s">
        <v>542</v>
      </c>
      <c r="G276" t="str">
        <f>IF(ISNUMBER(SEARCH("BLM",Table2[[#This Row],[Name]])), "Y", "N")</f>
        <v>Y</v>
      </c>
    </row>
    <row r="277" spans="1:12" hidden="1">
      <c r="A277" s="4">
        <v>45500</v>
      </c>
      <c r="B277" t="s">
        <v>581</v>
      </c>
      <c r="C277" s="3">
        <v>6239.2</v>
      </c>
      <c r="D277" t="s">
        <v>582</v>
      </c>
      <c r="E277" t="s">
        <v>8</v>
      </c>
      <c r="F277" t="s">
        <v>542</v>
      </c>
      <c r="G277" t="str">
        <f>IF(ISNUMBER(SEARCH("BLM",Table2[[#This Row],[Name]])), "Y", "N")</f>
        <v>Y</v>
      </c>
    </row>
    <row r="278" spans="1:12" hidden="1">
      <c r="A278" s="4">
        <v>45797</v>
      </c>
      <c r="B278" t="s">
        <v>583</v>
      </c>
      <c r="C278" s="3">
        <v>3257.8</v>
      </c>
      <c r="D278" t="s">
        <v>584</v>
      </c>
      <c r="E278" t="s">
        <v>8</v>
      </c>
      <c r="F278" t="s">
        <v>585</v>
      </c>
      <c r="G278" t="str">
        <f>IF(ISNUMBER(SEARCH("BLM",Table2[[#This Row],[Name]])), "Y", "N")</f>
        <v>Y</v>
      </c>
    </row>
    <row r="279" spans="1:12" hidden="1">
      <c r="A279" s="4">
        <v>45793</v>
      </c>
      <c r="B279" t="s">
        <v>586</v>
      </c>
      <c r="C279" s="3">
        <v>5017.6000000000004</v>
      </c>
      <c r="D279" t="s">
        <v>587</v>
      </c>
      <c r="E279" t="s">
        <v>8</v>
      </c>
      <c r="F279" t="s">
        <v>585</v>
      </c>
      <c r="G279" t="str">
        <f>IF(ISNUMBER(SEARCH("BLM",Table2[[#This Row],[Name]])), "Y", "N")</f>
        <v>Y</v>
      </c>
    </row>
    <row r="280" spans="1:12" hidden="1">
      <c r="A280" s="4">
        <v>45792</v>
      </c>
      <c r="B280" t="s">
        <v>588</v>
      </c>
      <c r="C280" s="3">
        <v>1293.1300000000001</v>
      </c>
      <c r="D280" t="s">
        <v>589</v>
      </c>
      <c r="E280" t="s">
        <v>8</v>
      </c>
      <c r="F280" t="s">
        <v>585</v>
      </c>
      <c r="G280" t="str">
        <f>IF(ISNUMBER(SEARCH("BLM",Table2[[#This Row],[Name]])), "Y", "N")</f>
        <v>Y</v>
      </c>
    </row>
    <row r="281" spans="1:12" hidden="1">
      <c r="A281" s="4">
        <v>45791</v>
      </c>
      <c r="B281" t="s">
        <v>590</v>
      </c>
      <c r="C281" s="3">
        <v>604.79999999999995</v>
      </c>
      <c r="D281" t="s">
        <v>591</v>
      </c>
      <c r="E281" t="s">
        <v>8</v>
      </c>
      <c r="F281" t="s">
        <v>585</v>
      </c>
      <c r="G281" t="str">
        <f>IF(ISNUMBER(SEARCH("BLM",Table2[[#This Row],[Name]])), "Y", "N")</f>
        <v>Y</v>
      </c>
    </row>
    <row r="282" spans="1:12" hidden="1">
      <c r="A282" s="4">
        <v>43380</v>
      </c>
      <c r="B282" t="s">
        <v>592</v>
      </c>
      <c r="C282" s="3">
        <v>24736.9</v>
      </c>
      <c r="D282" t="s">
        <v>593</v>
      </c>
      <c r="E282" t="s">
        <v>8</v>
      </c>
      <c r="F282" t="s">
        <v>594</v>
      </c>
      <c r="G282" t="str">
        <f>IF(ISNUMBER(SEARCH("BLM",Table2[[#This Row],[Name]])), "Y", "N")</f>
        <v>Y</v>
      </c>
    </row>
    <row r="283" spans="1:12" ht="56">
      <c r="A283" s="8">
        <v>39358</v>
      </c>
      <c r="B283" s="7" t="s">
        <v>595</v>
      </c>
      <c r="C283" s="10">
        <v>240200</v>
      </c>
      <c r="D283" s="9" t="s">
        <v>596</v>
      </c>
      <c r="E283" s="9" t="s">
        <v>597</v>
      </c>
      <c r="F283" s="9" t="s">
        <v>598</v>
      </c>
      <c r="G283" s="11" t="str">
        <f>IF(ISNUMBER(SEARCH("BLM",Table2[[#This Row],[Name]])), "Y", "N")</f>
        <v>N</v>
      </c>
      <c r="H283" s="2"/>
      <c r="I283" s="2"/>
      <c r="J283" s="2"/>
      <c r="K283" s="2"/>
      <c r="L283" s="14"/>
    </row>
    <row r="284" spans="1:12" ht="42" hidden="1">
      <c r="A284" s="8">
        <v>43905</v>
      </c>
      <c r="B284" s="7" t="s">
        <v>599</v>
      </c>
      <c r="C284" s="10">
        <v>2257.1999999999998</v>
      </c>
      <c r="D284" s="9" t="s">
        <v>600</v>
      </c>
      <c r="E284" s="9" t="s">
        <v>8</v>
      </c>
      <c r="F284" s="9" t="s">
        <v>601</v>
      </c>
      <c r="G284" s="9" t="str">
        <f>IF(ISNUMBER(SEARCH("BLM",Table2[[#This Row],[Name]])), "Y", "N")</f>
        <v>N</v>
      </c>
    </row>
    <row r="285" spans="1:12" ht="42" hidden="1">
      <c r="A285" s="8">
        <v>43892</v>
      </c>
      <c r="B285" s="7" t="s">
        <v>602</v>
      </c>
      <c r="C285" s="10">
        <v>24872.400000000001</v>
      </c>
      <c r="D285" s="9" t="s">
        <v>603</v>
      </c>
      <c r="E285" s="9" t="s">
        <v>8</v>
      </c>
      <c r="F285" s="9" t="s">
        <v>604</v>
      </c>
      <c r="G285" s="9" t="str">
        <f>IF(ISNUMBER(SEARCH("BLM",Table2[[#This Row],[Name]])), "Y", "N")</f>
        <v>N</v>
      </c>
    </row>
    <row r="286" spans="1:12" ht="56" hidden="1">
      <c r="A286" s="8">
        <v>43791</v>
      </c>
      <c r="B286" s="7" t="s">
        <v>605</v>
      </c>
      <c r="C286" s="10">
        <v>6777.8</v>
      </c>
      <c r="D286" s="9" t="s">
        <v>606</v>
      </c>
      <c r="E286" s="9" t="s">
        <v>8</v>
      </c>
      <c r="F286" s="9" t="s">
        <v>607</v>
      </c>
      <c r="G286" s="9" t="str">
        <f>IF(ISNUMBER(SEARCH("BLM",Table2[[#This Row],[Name]])), "Y", "N")</f>
        <v>N</v>
      </c>
    </row>
    <row r="287" spans="1:12" hidden="1">
      <c r="A287" s="4">
        <v>40618</v>
      </c>
      <c r="B287" t="s">
        <v>608</v>
      </c>
      <c r="C287" s="3">
        <v>1985.2</v>
      </c>
      <c r="D287" t="s">
        <v>609</v>
      </c>
      <c r="E287" t="s">
        <v>8</v>
      </c>
      <c r="F287" t="s">
        <v>610</v>
      </c>
      <c r="G287" t="str">
        <f>IF(ISNUMBER(SEARCH("BLM",Table2[[#This Row],[Name]])), "Y", "N")</f>
        <v>Y</v>
      </c>
    </row>
    <row r="288" spans="1:12" hidden="1">
      <c r="A288" s="4">
        <v>40616</v>
      </c>
      <c r="B288" t="s">
        <v>611</v>
      </c>
      <c r="C288" s="3">
        <v>15695.08</v>
      </c>
      <c r="D288" t="s">
        <v>612</v>
      </c>
      <c r="E288" t="s">
        <v>8</v>
      </c>
      <c r="F288" t="s">
        <v>610</v>
      </c>
      <c r="G288" t="str">
        <f>IF(ISNUMBER(SEARCH("BLM",Table2[[#This Row],[Name]])), "Y", "N")</f>
        <v>Y</v>
      </c>
    </row>
    <row r="289" spans="1:7" hidden="1">
      <c r="A289" s="4">
        <v>40607</v>
      </c>
      <c r="B289" t="s">
        <v>613</v>
      </c>
      <c r="C289" s="3">
        <v>1228.3399999999999</v>
      </c>
      <c r="D289" t="s">
        <v>614</v>
      </c>
      <c r="E289" t="s">
        <v>8</v>
      </c>
      <c r="F289" t="s">
        <v>610</v>
      </c>
      <c r="G289" t="str">
        <f>IF(ISNUMBER(SEARCH("BLM",Table2[[#This Row],[Name]])), "Y", "N")</f>
        <v>Y</v>
      </c>
    </row>
    <row r="290" spans="1:7" hidden="1">
      <c r="A290" s="4">
        <v>40606</v>
      </c>
      <c r="B290" t="s">
        <v>615</v>
      </c>
      <c r="C290" s="3">
        <v>24235.78</v>
      </c>
      <c r="D290" t="s">
        <v>616</v>
      </c>
      <c r="E290" t="s">
        <v>8</v>
      </c>
      <c r="F290" t="s">
        <v>610</v>
      </c>
      <c r="G290" t="str">
        <f>IF(ISNUMBER(SEARCH("BLM",Table2[[#This Row],[Name]])), "Y", "N")</f>
        <v>Y</v>
      </c>
    </row>
    <row r="291" spans="1:7" hidden="1">
      <c r="A291" s="4">
        <v>40605</v>
      </c>
      <c r="B291" t="s">
        <v>617</v>
      </c>
      <c r="C291" s="3">
        <v>5110.34</v>
      </c>
      <c r="D291" t="s">
        <v>618</v>
      </c>
      <c r="E291" t="s">
        <v>8</v>
      </c>
      <c r="F291" t="s">
        <v>610</v>
      </c>
      <c r="G291" t="str">
        <f>IF(ISNUMBER(SEARCH("BLM",Table2[[#This Row],[Name]])), "Y", "N")</f>
        <v>Y</v>
      </c>
    </row>
    <row r="292" spans="1:7" hidden="1">
      <c r="A292" s="4">
        <v>40602</v>
      </c>
      <c r="B292" t="s">
        <v>619</v>
      </c>
      <c r="C292" s="3">
        <v>73630.289999999994</v>
      </c>
      <c r="D292" t="s">
        <v>620</v>
      </c>
      <c r="E292" t="s">
        <v>8</v>
      </c>
      <c r="F292" t="s">
        <v>610</v>
      </c>
      <c r="G292" t="str">
        <f>IF(ISNUMBER(SEARCH("BLM",Table2[[#This Row],[Name]])), "Y", "N")</f>
        <v>Y</v>
      </c>
    </row>
    <row r="293" spans="1:7" hidden="1">
      <c r="A293" s="4">
        <v>40601</v>
      </c>
      <c r="B293" t="s">
        <v>621</v>
      </c>
      <c r="C293" s="3">
        <v>13433.34</v>
      </c>
      <c r="D293" t="s">
        <v>622</v>
      </c>
      <c r="E293" t="s">
        <v>8</v>
      </c>
      <c r="F293" t="s">
        <v>610</v>
      </c>
      <c r="G293" t="str">
        <f>IF(ISNUMBER(SEARCH("BLM",Table2[[#This Row],[Name]])), "Y", "N")</f>
        <v>Y</v>
      </c>
    </row>
    <row r="294" spans="1:7" hidden="1">
      <c r="A294" s="4">
        <v>41478</v>
      </c>
      <c r="B294" t="s">
        <v>623</v>
      </c>
      <c r="C294" s="3">
        <v>215.78</v>
      </c>
      <c r="D294" t="s">
        <v>624</v>
      </c>
      <c r="E294" t="s">
        <v>8</v>
      </c>
      <c r="F294" t="s">
        <v>625</v>
      </c>
      <c r="G294" t="str">
        <f>IF(ISNUMBER(SEARCH("BLM",Table2[[#This Row],[Name]])), "Y", "N")</f>
        <v>Y</v>
      </c>
    </row>
    <row r="295" spans="1:7" hidden="1">
      <c r="A295" s="4">
        <v>41477</v>
      </c>
      <c r="B295" t="s">
        <v>626</v>
      </c>
      <c r="C295" s="3">
        <v>237.45</v>
      </c>
      <c r="D295" t="s">
        <v>627</v>
      </c>
      <c r="E295" t="s">
        <v>8</v>
      </c>
      <c r="F295" t="s">
        <v>625</v>
      </c>
      <c r="G295" t="str">
        <f>IF(ISNUMBER(SEARCH("BLM",Table2[[#This Row],[Name]])), "Y", "N")</f>
        <v>Y</v>
      </c>
    </row>
    <row r="296" spans="1:7" hidden="1">
      <c r="A296" s="4">
        <v>41133</v>
      </c>
      <c r="B296" t="s">
        <v>628</v>
      </c>
      <c r="C296" s="3">
        <v>60139.74</v>
      </c>
      <c r="D296" t="s">
        <v>629</v>
      </c>
      <c r="E296" t="s">
        <v>8</v>
      </c>
      <c r="F296" t="s">
        <v>630</v>
      </c>
      <c r="G296" t="str">
        <f>IF(ISNUMBER(SEARCH("BLM",Table2[[#This Row],[Name]])), "Y", "N")</f>
        <v>Y</v>
      </c>
    </row>
    <row r="297" spans="1:7" hidden="1">
      <c r="A297" s="4">
        <v>41132</v>
      </c>
      <c r="B297" t="s">
        <v>631</v>
      </c>
      <c r="C297" s="3">
        <v>14427.48</v>
      </c>
      <c r="D297" t="s">
        <v>632</v>
      </c>
      <c r="E297" t="s">
        <v>8</v>
      </c>
      <c r="F297" t="s">
        <v>630</v>
      </c>
      <c r="G297" t="str">
        <f>IF(ISNUMBER(SEARCH("BLM",Table2[[#This Row],[Name]])), "Y", "N")</f>
        <v>Y</v>
      </c>
    </row>
    <row r="298" spans="1:7" hidden="1">
      <c r="A298" s="4">
        <v>41131</v>
      </c>
      <c r="B298" t="s">
        <v>633</v>
      </c>
      <c r="C298" s="3">
        <v>53737.599999999999</v>
      </c>
      <c r="D298" t="s">
        <v>634</v>
      </c>
      <c r="E298" t="s">
        <v>8</v>
      </c>
      <c r="F298" t="s">
        <v>630</v>
      </c>
      <c r="G298" t="str">
        <f>IF(ISNUMBER(SEARCH("BLM",Table2[[#This Row],[Name]])), "Y", "N")</f>
        <v>Y</v>
      </c>
    </row>
    <row r="299" spans="1:7" hidden="1">
      <c r="A299" s="4">
        <v>41130</v>
      </c>
      <c r="B299" t="s">
        <v>635</v>
      </c>
      <c r="C299" s="3">
        <v>47241.599999999999</v>
      </c>
      <c r="D299" t="s">
        <v>636</v>
      </c>
      <c r="E299" t="s">
        <v>8</v>
      </c>
      <c r="F299" t="s">
        <v>630</v>
      </c>
      <c r="G299" t="str">
        <f>IF(ISNUMBER(SEARCH("BLM",Table2[[#This Row],[Name]])), "Y", "N")</f>
        <v>Y</v>
      </c>
    </row>
    <row r="300" spans="1:7" hidden="1">
      <c r="A300" s="4">
        <v>41129</v>
      </c>
      <c r="B300" t="s">
        <v>637</v>
      </c>
      <c r="C300" s="3">
        <v>40745.599999999999</v>
      </c>
      <c r="D300" t="s">
        <v>638</v>
      </c>
      <c r="E300" t="s">
        <v>8</v>
      </c>
      <c r="F300" t="s">
        <v>630</v>
      </c>
      <c r="G300" t="str">
        <f>IF(ISNUMBER(SEARCH("BLM",Table2[[#This Row],[Name]])), "Y", "N")</f>
        <v>Y</v>
      </c>
    </row>
    <row r="301" spans="1:7" hidden="1">
      <c r="A301" s="4">
        <v>41128</v>
      </c>
      <c r="B301" t="s">
        <v>639</v>
      </c>
      <c r="C301" s="3">
        <v>33668.769999999997</v>
      </c>
      <c r="D301" t="s">
        <v>640</v>
      </c>
      <c r="E301" t="s">
        <v>8</v>
      </c>
      <c r="F301" t="s">
        <v>630</v>
      </c>
      <c r="G301" t="str">
        <f>IF(ISNUMBER(SEARCH("BLM",Table2[[#This Row],[Name]])), "Y", "N")</f>
        <v>Y</v>
      </c>
    </row>
    <row r="302" spans="1:7" hidden="1">
      <c r="A302" s="4">
        <v>41127</v>
      </c>
      <c r="B302" t="s">
        <v>641</v>
      </c>
      <c r="C302" s="3">
        <v>4502.3999999999996</v>
      </c>
      <c r="D302" t="s">
        <v>642</v>
      </c>
      <c r="E302" t="s">
        <v>8</v>
      </c>
      <c r="F302" t="s">
        <v>630</v>
      </c>
      <c r="G302" t="str">
        <f>IF(ISNUMBER(SEARCH("BLM",Table2[[#This Row],[Name]])), "Y", "N")</f>
        <v>Y</v>
      </c>
    </row>
    <row r="303" spans="1:7" hidden="1">
      <c r="A303" s="4">
        <v>41126</v>
      </c>
      <c r="B303" t="s">
        <v>643</v>
      </c>
      <c r="C303" s="3">
        <v>11358.4</v>
      </c>
      <c r="D303" t="s">
        <v>644</v>
      </c>
      <c r="E303" t="s">
        <v>8</v>
      </c>
      <c r="F303" t="s">
        <v>630</v>
      </c>
      <c r="G303" t="str">
        <f>IF(ISNUMBER(SEARCH("BLM",Table2[[#This Row],[Name]])), "Y", "N")</f>
        <v>Y</v>
      </c>
    </row>
    <row r="304" spans="1:7" hidden="1">
      <c r="A304" s="4">
        <v>41125</v>
      </c>
      <c r="B304" t="s">
        <v>645</v>
      </c>
      <c r="C304" s="3">
        <v>2006.4</v>
      </c>
      <c r="D304" t="s">
        <v>646</v>
      </c>
      <c r="E304" t="s">
        <v>8</v>
      </c>
      <c r="F304" t="s">
        <v>630</v>
      </c>
      <c r="G304" t="str">
        <f>IF(ISNUMBER(SEARCH("BLM",Table2[[#This Row],[Name]])), "Y", "N")</f>
        <v>Y</v>
      </c>
    </row>
    <row r="305" spans="1:12" hidden="1">
      <c r="A305" s="4">
        <v>41124</v>
      </c>
      <c r="B305" t="s">
        <v>647</v>
      </c>
      <c r="C305" s="3">
        <v>8558.7999999999993</v>
      </c>
      <c r="D305" t="s">
        <v>648</v>
      </c>
      <c r="E305" t="s">
        <v>8</v>
      </c>
      <c r="F305" t="s">
        <v>630</v>
      </c>
      <c r="G305" t="str">
        <f>IF(ISNUMBER(SEARCH("BLM",Table2[[#This Row],[Name]])), "Y", "N")</f>
        <v>Y</v>
      </c>
    </row>
    <row r="306" spans="1:12" hidden="1">
      <c r="A306" s="4">
        <v>41123</v>
      </c>
      <c r="B306" t="s">
        <v>649</v>
      </c>
      <c r="C306" s="3">
        <v>4359.3999999999996</v>
      </c>
      <c r="D306" t="s">
        <v>650</v>
      </c>
      <c r="E306" t="s">
        <v>8</v>
      </c>
      <c r="F306" t="s">
        <v>630</v>
      </c>
      <c r="G306" t="str">
        <f>IF(ISNUMBER(SEARCH("BLM",Table2[[#This Row],[Name]])), "Y", "N")</f>
        <v>Y</v>
      </c>
    </row>
    <row r="307" spans="1:12" hidden="1">
      <c r="A307" s="4">
        <v>41122</v>
      </c>
      <c r="B307" t="s">
        <v>651</v>
      </c>
      <c r="C307" s="3">
        <v>2959.6</v>
      </c>
      <c r="D307" t="s">
        <v>652</v>
      </c>
      <c r="E307" t="s">
        <v>8</v>
      </c>
      <c r="F307" t="s">
        <v>630</v>
      </c>
      <c r="G307" t="str">
        <f>IF(ISNUMBER(SEARCH("BLM",Table2[[#This Row],[Name]])), "Y", "N")</f>
        <v>Y</v>
      </c>
    </row>
    <row r="308" spans="1:12" ht="42">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c r="A309" s="4">
        <v>40806</v>
      </c>
      <c r="B309" t="s">
        <v>656</v>
      </c>
      <c r="C309" s="3">
        <v>112910.14</v>
      </c>
      <c r="D309" t="s">
        <v>657</v>
      </c>
      <c r="E309" t="s">
        <v>8</v>
      </c>
      <c r="F309" t="s">
        <v>658</v>
      </c>
      <c r="G309" t="str">
        <f>IF(ISNUMBER(SEARCH("BLM",Table2[[#This Row],[Name]])), "Y", "N")</f>
        <v>Y</v>
      </c>
    </row>
    <row r="310" spans="1:12" hidden="1">
      <c r="A310" s="4">
        <v>40805</v>
      </c>
      <c r="B310" t="s">
        <v>659</v>
      </c>
      <c r="C310" s="3">
        <v>135037.41</v>
      </c>
      <c r="D310" t="s">
        <v>660</v>
      </c>
      <c r="E310" t="s">
        <v>8</v>
      </c>
      <c r="F310" t="s">
        <v>658</v>
      </c>
      <c r="G310" t="str">
        <f>IF(ISNUMBER(SEARCH("BLM",Table2[[#This Row],[Name]])), "Y", "N")</f>
        <v>Y</v>
      </c>
    </row>
    <row r="311" spans="1:12" hidden="1">
      <c r="A311" s="4">
        <v>40804</v>
      </c>
      <c r="B311" t="s">
        <v>661</v>
      </c>
      <c r="C311" s="3">
        <v>130884.8</v>
      </c>
      <c r="D311" t="s">
        <v>662</v>
      </c>
      <c r="E311" t="s">
        <v>8</v>
      </c>
      <c r="F311" t="s">
        <v>658</v>
      </c>
      <c r="G311" t="str">
        <f>IF(ISNUMBER(SEARCH("BLM",Table2[[#This Row],[Name]])), "Y", "N")</f>
        <v>Y</v>
      </c>
    </row>
    <row r="312" spans="1:12" hidden="1">
      <c r="A312" s="4">
        <v>40802</v>
      </c>
      <c r="B312" t="s">
        <v>663</v>
      </c>
      <c r="C312" s="3">
        <v>61563</v>
      </c>
      <c r="D312" t="s">
        <v>664</v>
      </c>
      <c r="E312" t="s">
        <v>8</v>
      </c>
      <c r="F312" t="s">
        <v>658</v>
      </c>
      <c r="G312" t="str">
        <f>IF(ISNUMBER(SEARCH("BLM",Table2[[#This Row],[Name]])), "Y", "N")</f>
        <v>Y</v>
      </c>
    </row>
    <row r="313" spans="1:12" hidden="1">
      <c r="A313" s="4">
        <v>40801</v>
      </c>
      <c r="B313" t="s">
        <v>665</v>
      </c>
      <c r="C313" s="3">
        <v>58740.4</v>
      </c>
      <c r="D313" t="s">
        <v>666</v>
      </c>
      <c r="E313" t="s">
        <v>8</v>
      </c>
      <c r="F313" t="s">
        <v>658</v>
      </c>
      <c r="G313" t="str">
        <f>IF(ISNUMBER(SEARCH("BLM",Table2[[#This Row],[Name]])), "Y", "N")</f>
        <v>Y</v>
      </c>
    </row>
    <row r="314" spans="1:12" hidden="1">
      <c r="A314" s="4">
        <v>40800</v>
      </c>
      <c r="B314" t="s">
        <v>667</v>
      </c>
      <c r="C314" s="3">
        <v>36452.800000000003</v>
      </c>
      <c r="D314" t="s">
        <v>668</v>
      </c>
      <c r="E314" t="s">
        <v>8</v>
      </c>
      <c r="F314" t="s">
        <v>658</v>
      </c>
      <c r="G314" t="str">
        <f>IF(ISNUMBER(SEARCH("BLM",Table2[[#This Row],[Name]])), "Y", "N")</f>
        <v>Y</v>
      </c>
    </row>
    <row r="315" spans="1:12" hidden="1">
      <c r="A315" s="4">
        <v>40778</v>
      </c>
      <c r="B315" t="s">
        <v>669</v>
      </c>
      <c r="C315" s="3">
        <v>26020.400000000001</v>
      </c>
      <c r="D315" t="s">
        <v>670</v>
      </c>
      <c r="E315" t="s">
        <v>8</v>
      </c>
      <c r="F315" t="s">
        <v>658</v>
      </c>
      <c r="G315" t="str">
        <f>IF(ISNUMBER(SEARCH("BLM",Table2[[#This Row],[Name]])), "Y", "N")</f>
        <v>Y</v>
      </c>
    </row>
    <row r="316" spans="1:12" hidden="1">
      <c r="A316" s="4">
        <v>40773</v>
      </c>
      <c r="B316" t="s">
        <v>671</v>
      </c>
      <c r="C316" s="3">
        <v>9112.69</v>
      </c>
      <c r="D316" t="s">
        <v>672</v>
      </c>
      <c r="E316" t="s">
        <v>8</v>
      </c>
      <c r="F316" t="s">
        <v>658</v>
      </c>
      <c r="G316" t="str">
        <f>IF(ISNUMBER(SEARCH("BLM",Table2[[#This Row],[Name]])), "Y", "N")</f>
        <v>Y</v>
      </c>
    </row>
    <row r="317" spans="1:12" hidden="1">
      <c r="A317" s="4">
        <v>40772</v>
      </c>
      <c r="B317" t="s">
        <v>673</v>
      </c>
      <c r="C317" s="3">
        <v>1356.8</v>
      </c>
      <c r="D317" t="s">
        <v>674</v>
      </c>
      <c r="E317" t="s">
        <v>8</v>
      </c>
      <c r="F317" t="s">
        <v>658</v>
      </c>
      <c r="G317" t="str">
        <f>IF(ISNUMBER(SEARCH("BLM",Table2[[#This Row],[Name]])), "Y", "N")</f>
        <v>Y</v>
      </c>
    </row>
    <row r="318" spans="1:12" hidden="1">
      <c r="A318" s="4">
        <v>40771</v>
      </c>
      <c r="B318" t="s">
        <v>675</v>
      </c>
      <c r="C318" s="3">
        <v>2410.6</v>
      </c>
      <c r="D318" t="s">
        <v>676</v>
      </c>
      <c r="E318" t="s">
        <v>8</v>
      </c>
      <c r="F318" t="s">
        <v>658</v>
      </c>
      <c r="G318" t="str">
        <f>IF(ISNUMBER(SEARCH("BLM",Table2[[#This Row],[Name]])), "Y", "N")</f>
        <v>Y</v>
      </c>
    </row>
    <row r="319" spans="1:12" hidden="1">
      <c r="A319" s="4">
        <v>40757</v>
      </c>
      <c r="B319" t="s">
        <v>677</v>
      </c>
      <c r="C319" s="3">
        <v>1939.2</v>
      </c>
      <c r="D319" t="s">
        <v>678</v>
      </c>
      <c r="E319" t="s">
        <v>8</v>
      </c>
      <c r="F319" t="s">
        <v>658</v>
      </c>
      <c r="G319" t="str">
        <f>IF(ISNUMBER(SEARCH("BLM",Table2[[#This Row],[Name]])), "Y", "N")</f>
        <v>Y</v>
      </c>
    </row>
    <row r="320" spans="1:12" ht="42" hidden="1">
      <c r="A320" s="8">
        <v>41275</v>
      </c>
      <c r="B320" s="7" t="s">
        <v>679</v>
      </c>
      <c r="C320" s="10">
        <v>4726.8</v>
      </c>
      <c r="D320" s="9" t="s">
        <v>680</v>
      </c>
      <c r="E320" s="9" t="s">
        <v>8</v>
      </c>
      <c r="F320" s="9" t="s">
        <v>681</v>
      </c>
      <c r="G320" s="9" t="str">
        <f>IF(ISNUMBER(SEARCH("BLM",Table2[[#This Row],[Name]])), "Y", "N")</f>
        <v>N</v>
      </c>
    </row>
    <row r="321" spans="1:12" ht="42" hidden="1">
      <c r="A321" s="8">
        <v>41274</v>
      </c>
      <c r="B321" s="7" t="s">
        <v>682</v>
      </c>
      <c r="C321" s="10">
        <v>3421.2</v>
      </c>
      <c r="D321" s="9" t="s">
        <v>683</v>
      </c>
      <c r="E321" s="9" t="s">
        <v>8</v>
      </c>
      <c r="F321" s="9" t="s">
        <v>684</v>
      </c>
      <c r="G321" s="9" t="str">
        <f>IF(ISNUMBER(SEARCH("BLM",Table2[[#This Row],[Name]])), "Y", "N")</f>
        <v>N</v>
      </c>
    </row>
    <row r="322" spans="1:12" ht="42">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42">
      <c r="A323" s="8">
        <v>41380</v>
      </c>
      <c r="B323" s="7" t="s">
        <v>688</v>
      </c>
      <c r="C323" s="10">
        <v>36525</v>
      </c>
      <c r="D323" s="9" t="s">
        <v>689</v>
      </c>
      <c r="E323" s="9" t="s">
        <v>188</v>
      </c>
      <c r="F323" s="9" t="s">
        <v>690</v>
      </c>
      <c r="G323" s="11" t="str">
        <f>IF(ISNUMBER(SEARCH("BLM",Table2[[#This Row],[Name]])), "Y", "N")</f>
        <v>N</v>
      </c>
      <c r="H323" s="2"/>
      <c r="I323" s="2"/>
      <c r="J323" s="2"/>
      <c r="K323" s="2"/>
      <c r="L323" s="14"/>
    </row>
    <row r="324" spans="1:12" ht="42">
      <c r="A324" s="8">
        <v>40353</v>
      </c>
      <c r="B324" s="7" t="s">
        <v>691</v>
      </c>
      <c r="C324" s="10">
        <v>18150</v>
      </c>
      <c r="D324" s="9" t="s">
        <v>692</v>
      </c>
      <c r="E324" s="9" t="s">
        <v>188</v>
      </c>
      <c r="F324" s="9" t="s">
        <v>693</v>
      </c>
      <c r="G324" s="11" t="str">
        <f>IF(ISNUMBER(SEARCH("BLM",Table2[[#This Row],[Name]])), "Y", "N")</f>
        <v>N</v>
      </c>
      <c r="H324" s="2"/>
      <c r="I324" s="2"/>
      <c r="J324" s="2"/>
      <c r="K324" s="2"/>
      <c r="L324" s="14"/>
    </row>
    <row r="325" spans="1:12" ht="42">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42">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c r="A327" s="4">
        <v>39342</v>
      </c>
      <c r="B327" t="s">
        <v>700</v>
      </c>
      <c r="C327" s="3">
        <v>11413</v>
      </c>
      <c r="D327" t="s">
        <v>701</v>
      </c>
      <c r="E327" t="s">
        <v>8</v>
      </c>
      <c r="F327" t="s">
        <v>702</v>
      </c>
      <c r="G327" t="str">
        <f>IF(ISNUMBER(SEARCH("BLM",Table2[[#This Row],[Name]])), "Y", "N")</f>
        <v>Y</v>
      </c>
    </row>
    <row r="328" spans="1:12" hidden="1">
      <c r="A328" s="4">
        <v>39340</v>
      </c>
      <c r="B328" t="s">
        <v>703</v>
      </c>
      <c r="C328" s="3">
        <v>5430.16</v>
      </c>
      <c r="D328" t="s">
        <v>704</v>
      </c>
      <c r="E328" t="s">
        <v>8</v>
      </c>
      <c r="F328" t="s">
        <v>702</v>
      </c>
      <c r="G328" t="str">
        <f>IF(ISNUMBER(SEARCH("BLM",Table2[[#This Row],[Name]])), "Y", "N")</f>
        <v>Y</v>
      </c>
    </row>
    <row r="329" spans="1:12" hidden="1">
      <c r="A329" s="4">
        <v>39121</v>
      </c>
      <c r="B329" t="s">
        <v>705</v>
      </c>
      <c r="C329" s="3">
        <v>12675.62</v>
      </c>
      <c r="D329" t="s">
        <v>706</v>
      </c>
      <c r="E329" t="s">
        <v>8</v>
      </c>
      <c r="F329" t="s">
        <v>707</v>
      </c>
      <c r="G329" t="str">
        <f>IF(ISNUMBER(SEARCH("BLM",Table2[[#This Row],[Name]])), "Y", "N")</f>
        <v>Y</v>
      </c>
    </row>
    <row r="330" spans="1:12" hidden="1">
      <c r="A330" s="4">
        <v>39311</v>
      </c>
      <c r="B330" t="s">
        <v>708</v>
      </c>
      <c r="C330" s="3">
        <v>2287</v>
      </c>
      <c r="D330" t="s">
        <v>706</v>
      </c>
      <c r="E330" t="s">
        <v>8</v>
      </c>
      <c r="F330" t="s">
        <v>702</v>
      </c>
      <c r="G330" t="str">
        <f>IF(ISNUMBER(SEARCH("BLM",Table2[[#This Row],[Name]])), "Y", "N")</f>
        <v>Y</v>
      </c>
    </row>
    <row r="331" spans="1:12" hidden="1">
      <c r="A331" s="4">
        <v>39310</v>
      </c>
      <c r="B331" t="s">
        <v>709</v>
      </c>
      <c r="C331" s="3">
        <v>544.79999999999995</v>
      </c>
      <c r="D331" t="s">
        <v>710</v>
      </c>
      <c r="E331" t="s">
        <v>8</v>
      </c>
      <c r="F331" t="s">
        <v>702</v>
      </c>
      <c r="G331" t="str">
        <f>IF(ISNUMBER(SEARCH("BLM",Table2[[#This Row],[Name]])), "Y", "N")</f>
        <v>Y</v>
      </c>
    </row>
    <row r="332" spans="1:12" hidden="1">
      <c r="A332" s="4">
        <v>39119</v>
      </c>
      <c r="B332" t="s">
        <v>711</v>
      </c>
      <c r="C332" s="3">
        <v>14606</v>
      </c>
      <c r="D332" t="s">
        <v>712</v>
      </c>
      <c r="E332" t="s">
        <v>8</v>
      </c>
      <c r="F332" t="s">
        <v>707</v>
      </c>
      <c r="G332" t="str">
        <f>IF(ISNUMBER(SEARCH("BLM",Table2[[#This Row],[Name]])), "Y", "N")</f>
        <v>Y</v>
      </c>
    </row>
    <row r="333" spans="1:12" hidden="1">
      <c r="A333" s="4">
        <v>39309</v>
      </c>
      <c r="B333" t="s">
        <v>713</v>
      </c>
      <c r="C333" s="3">
        <v>2001</v>
      </c>
      <c r="D333" t="s">
        <v>712</v>
      </c>
      <c r="E333" t="s">
        <v>8</v>
      </c>
      <c r="F333" t="s">
        <v>702</v>
      </c>
      <c r="G333" t="str">
        <f>IF(ISNUMBER(SEARCH("BLM",Table2[[#This Row],[Name]])), "Y", "N")</f>
        <v>Y</v>
      </c>
    </row>
    <row r="334" spans="1:12" hidden="1">
      <c r="A334" s="4">
        <v>39308</v>
      </c>
      <c r="B334" t="s">
        <v>714</v>
      </c>
      <c r="C334" s="3">
        <v>887.2</v>
      </c>
      <c r="D334" t="s">
        <v>715</v>
      </c>
      <c r="E334" t="s">
        <v>8</v>
      </c>
      <c r="F334" t="s">
        <v>702</v>
      </c>
      <c r="G334" t="str">
        <f>IF(ISNUMBER(SEARCH("BLM",Table2[[#This Row],[Name]])), "Y", "N")</f>
        <v>Y</v>
      </c>
    </row>
    <row r="335" spans="1:12" hidden="1">
      <c r="A335" s="4">
        <v>39307</v>
      </c>
      <c r="B335" t="s">
        <v>716</v>
      </c>
      <c r="C335" s="3">
        <v>705.4</v>
      </c>
      <c r="D335" t="s">
        <v>717</v>
      </c>
      <c r="E335" t="s">
        <v>8</v>
      </c>
      <c r="F335" t="s">
        <v>702</v>
      </c>
      <c r="G335" t="str">
        <f>IF(ISNUMBER(SEARCH("BLM",Table2[[#This Row],[Name]])), "Y", "N")</f>
        <v>Y</v>
      </c>
    </row>
    <row r="336" spans="1:12" hidden="1">
      <c r="A336" s="4">
        <v>39306</v>
      </c>
      <c r="B336" t="s">
        <v>718</v>
      </c>
      <c r="C336" s="3">
        <v>887.2</v>
      </c>
      <c r="D336" t="s">
        <v>719</v>
      </c>
      <c r="E336" t="s">
        <v>8</v>
      </c>
      <c r="F336" t="s">
        <v>702</v>
      </c>
      <c r="G336" t="str">
        <f>IF(ISNUMBER(SEARCH("BLM",Table2[[#This Row],[Name]])), "Y", "N")</f>
        <v>Y</v>
      </c>
    </row>
    <row r="337" spans="1:7" hidden="1">
      <c r="A337" s="4">
        <v>39107</v>
      </c>
      <c r="B337" t="s">
        <v>720</v>
      </c>
      <c r="C337" s="3">
        <v>4617.8500000000004</v>
      </c>
      <c r="D337" t="s">
        <v>721</v>
      </c>
      <c r="E337" t="s">
        <v>8</v>
      </c>
      <c r="F337" t="s">
        <v>707</v>
      </c>
      <c r="G337" t="str">
        <f>IF(ISNUMBER(SEARCH("BLM",Table2[[#This Row],[Name]])), "Y", "N")</f>
        <v>Y</v>
      </c>
    </row>
    <row r="338" spans="1:7" hidden="1">
      <c r="A338" s="4">
        <v>39106</v>
      </c>
      <c r="B338" t="s">
        <v>722</v>
      </c>
      <c r="C338" s="3">
        <v>7336.49</v>
      </c>
      <c r="D338" t="s">
        <v>723</v>
      </c>
      <c r="E338" t="s">
        <v>8</v>
      </c>
      <c r="F338" t="s">
        <v>707</v>
      </c>
      <c r="G338" t="str">
        <f>IF(ISNUMBER(SEARCH("BLM",Table2[[#This Row],[Name]])), "Y", "N")</f>
        <v>Y</v>
      </c>
    </row>
    <row r="339" spans="1:7" hidden="1">
      <c r="A339" s="4">
        <v>39105</v>
      </c>
      <c r="B339" t="s">
        <v>724</v>
      </c>
      <c r="C339" s="3">
        <v>5394.99</v>
      </c>
      <c r="D339" t="s">
        <v>725</v>
      </c>
      <c r="E339" t="s">
        <v>8</v>
      </c>
      <c r="F339" t="s">
        <v>707</v>
      </c>
      <c r="G339" t="str">
        <f>IF(ISNUMBER(SEARCH("BLM",Table2[[#This Row],[Name]])), "Y", "N")</f>
        <v>Y</v>
      </c>
    </row>
    <row r="340" spans="1:7" hidden="1">
      <c r="A340" s="4">
        <v>39104</v>
      </c>
      <c r="B340" t="s">
        <v>726</v>
      </c>
      <c r="C340" s="3">
        <v>1678</v>
      </c>
      <c r="D340" t="s">
        <v>727</v>
      </c>
      <c r="E340" t="s">
        <v>8</v>
      </c>
      <c r="F340" t="s">
        <v>707</v>
      </c>
      <c r="G340" t="str">
        <f>IF(ISNUMBER(SEARCH("BLM",Table2[[#This Row],[Name]])), "Y", "N")</f>
        <v>Y</v>
      </c>
    </row>
    <row r="341" spans="1:7" hidden="1">
      <c r="A341" s="4">
        <v>39103</v>
      </c>
      <c r="B341" t="s">
        <v>728</v>
      </c>
      <c r="C341" s="3">
        <v>1384.91</v>
      </c>
      <c r="D341" t="s">
        <v>729</v>
      </c>
      <c r="E341" t="s">
        <v>8</v>
      </c>
      <c r="F341" t="s">
        <v>707</v>
      </c>
      <c r="G341" t="str">
        <f>IF(ISNUMBER(SEARCH("BLM",Table2[[#This Row],[Name]])), "Y", "N")</f>
        <v>Y</v>
      </c>
    </row>
    <row r="342" spans="1:7" hidden="1">
      <c r="A342" s="4">
        <v>39102</v>
      </c>
      <c r="B342" t="s">
        <v>730</v>
      </c>
      <c r="C342" s="3">
        <v>866</v>
      </c>
      <c r="D342" t="s">
        <v>731</v>
      </c>
      <c r="E342" t="s">
        <v>8</v>
      </c>
      <c r="F342" t="s">
        <v>707</v>
      </c>
      <c r="G342" t="str">
        <f>IF(ISNUMBER(SEARCH("BLM",Table2[[#This Row],[Name]])), "Y", "N")</f>
        <v>Y</v>
      </c>
    </row>
    <row r="343" spans="1:7" hidden="1">
      <c r="A343" s="4">
        <v>39190</v>
      </c>
      <c r="B343" t="s">
        <v>732</v>
      </c>
      <c r="C343" s="3">
        <v>1801.6</v>
      </c>
      <c r="D343" t="s">
        <v>733</v>
      </c>
      <c r="E343" t="s">
        <v>8</v>
      </c>
      <c r="F343" t="s">
        <v>702</v>
      </c>
      <c r="G343" t="str">
        <f>IF(ISNUMBER(SEARCH("BLM",Table2[[#This Row],[Name]])), "Y", "N")</f>
        <v>Y</v>
      </c>
    </row>
    <row r="344" spans="1:7" hidden="1">
      <c r="A344" s="4">
        <v>39189</v>
      </c>
      <c r="B344" t="s">
        <v>734</v>
      </c>
      <c r="C344" s="3">
        <v>26638</v>
      </c>
      <c r="D344" t="s">
        <v>735</v>
      </c>
      <c r="E344" t="s">
        <v>8</v>
      </c>
      <c r="F344" t="s">
        <v>702</v>
      </c>
      <c r="G344" t="str">
        <f>IF(ISNUMBER(SEARCH("BLM",Table2[[#This Row],[Name]])), "Y", "N")</f>
        <v>Y</v>
      </c>
    </row>
    <row r="345" spans="1:7" hidden="1">
      <c r="A345" s="4">
        <v>39188</v>
      </c>
      <c r="B345" t="s">
        <v>736</v>
      </c>
      <c r="C345" s="3">
        <v>3443.2</v>
      </c>
      <c r="D345" t="s">
        <v>737</v>
      </c>
      <c r="E345" t="s">
        <v>8</v>
      </c>
      <c r="F345" t="s">
        <v>702</v>
      </c>
      <c r="G345" t="str">
        <f>IF(ISNUMBER(SEARCH("BLM",Table2[[#This Row],[Name]])), "Y", "N")</f>
        <v>Y</v>
      </c>
    </row>
    <row r="346" spans="1:7" hidden="1">
      <c r="A346" s="4">
        <v>39187</v>
      </c>
      <c r="B346" t="s">
        <v>738</v>
      </c>
      <c r="C346" s="3">
        <v>4719.3999999999996</v>
      </c>
      <c r="D346" t="s">
        <v>739</v>
      </c>
      <c r="E346" t="s">
        <v>8</v>
      </c>
      <c r="F346" t="s">
        <v>702</v>
      </c>
      <c r="G346" t="str">
        <f>IF(ISNUMBER(SEARCH("BLM",Table2[[#This Row],[Name]])), "Y", "N")</f>
        <v>Y</v>
      </c>
    </row>
    <row r="347" spans="1:7" hidden="1">
      <c r="A347" s="4">
        <v>40004</v>
      </c>
      <c r="B347" t="s">
        <v>740</v>
      </c>
      <c r="C347" s="3">
        <v>3756.86</v>
      </c>
      <c r="D347" t="s">
        <v>741</v>
      </c>
      <c r="E347" t="s">
        <v>8</v>
      </c>
      <c r="F347" t="s">
        <v>742</v>
      </c>
      <c r="G347" t="str">
        <f>IF(ISNUMBER(SEARCH("BLM",Table2[[#This Row],[Name]])), "Y", "N")</f>
        <v>Y</v>
      </c>
    </row>
    <row r="348" spans="1:7" hidden="1">
      <c r="A348" s="4">
        <v>40002</v>
      </c>
      <c r="B348" t="s">
        <v>743</v>
      </c>
      <c r="C348" s="3">
        <v>696.56</v>
      </c>
      <c r="D348" t="s">
        <v>744</v>
      </c>
      <c r="E348" t="s">
        <v>8</v>
      </c>
      <c r="F348" t="s">
        <v>742</v>
      </c>
      <c r="G348" t="str">
        <f>IF(ISNUMBER(SEARCH("BLM",Table2[[#This Row],[Name]])), "Y", "N")</f>
        <v>Y</v>
      </c>
    </row>
    <row r="349" spans="1:7" hidden="1">
      <c r="A349" s="4">
        <v>40001</v>
      </c>
      <c r="B349" t="s">
        <v>745</v>
      </c>
      <c r="C349" s="3">
        <v>1787.33</v>
      </c>
      <c r="D349" t="s">
        <v>746</v>
      </c>
      <c r="E349" t="s">
        <v>8</v>
      </c>
      <c r="F349" t="s">
        <v>742</v>
      </c>
      <c r="G349" t="str">
        <f>IF(ISNUMBER(SEARCH("BLM",Table2[[#This Row],[Name]])), "Y", "N")</f>
        <v>Y</v>
      </c>
    </row>
    <row r="350" spans="1:7" hidden="1">
      <c r="A350" s="4">
        <v>40000</v>
      </c>
      <c r="B350" t="s">
        <v>747</v>
      </c>
      <c r="C350" s="3">
        <v>6937.6</v>
      </c>
      <c r="D350" t="s">
        <v>748</v>
      </c>
      <c r="E350" t="s">
        <v>8</v>
      </c>
      <c r="F350" t="s">
        <v>742</v>
      </c>
      <c r="G350" t="str">
        <f>IF(ISNUMBER(SEARCH("BLM",Table2[[#This Row],[Name]])), "Y", "N")</f>
        <v>Y</v>
      </c>
    </row>
    <row r="351" spans="1:7" hidden="1">
      <c r="A351" s="4">
        <v>39999</v>
      </c>
      <c r="B351" t="s">
        <v>749</v>
      </c>
      <c r="C351" s="3">
        <v>4660.75</v>
      </c>
      <c r="D351" t="s">
        <v>750</v>
      </c>
      <c r="E351" t="s">
        <v>8</v>
      </c>
      <c r="F351" t="s">
        <v>742</v>
      </c>
      <c r="G351" t="str">
        <f>IF(ISNUMBER(SEARCH("BLM",Table2[[#This Row],[Name]])), "Y", "N")</f>
        <v>Y</v>
      </c>
    </row>
    <row r="352" spans="1:7" hidden="1">
      <c r="A352" s="4">
        <v>39998</v>
      </c>
      <c r="B352" t="s">
        <v>751</v>
      </c>
      <c r="C352" s="3">
        <v>2984</v>
      </c>
      <c r="D352" t="s">
        <v>752</v>
      </c>
      <c r="E352" t="s">
        <v>8</v>
      </c>
      <c r="F352" t="s">
        <v>742</v>
      </c>
      <c r="G352" t="str">
        <f>IF(ISNUMBER(SEARCH("BLM",Table2[[#This Row],[Name]])), "Y", "N")</f>
        <v>Y</v>
      </c>
    </row>
    <row r="353" spans="1:7" hidden="1">
      <c r="A353" s="4">
        <v>39997</v>
      </c>
      <c r="B353" t="s">
        <v>753</v>
      </c>
      <c r="C353" s="3">
        <v>5105.53</v>
      </c>
      <c r="D353" t="s">
        <v>754</v>
      </c>
      <c r="E353" t="s">
        <v>8</v>
      </c>
      <c r="F353" t="s">
        <v>742</v>
      </c>
      <c r="G353" t="str">
        <f>IF(ISNUMBER(SEARCH("BLM",Table2[[#This Row],[Name]])), "Y", "N")</f>
        <v>Y</v>
      </c>
    </row>
    <row r="354" spans="1:7" hidden="1">
      <c r="A354" s="4">
        <v>39996</v>
      </c>
      <c r="B354" t="s">
        <v>755</v>
      </c>
      <c r="C354" s="3">
        <v>869.53</v>
      </c>
      <c r="D354" t="s">
        <v>756</v>
      </c>
      <c r="E354" t="s">
        <v>8</v>
      </c>
      <c r="F354" t="s">
        <v>742</v>
      </c>
      <c r="G354" t="str">
        <f>IF(ISNUMBER(SEARCH("BLM",Table2[[#This Row],[Name]])), "Y", "N")</f>
        <v>Y</v>
      </c>
    </row>
    <row r="355" spans="1:7" hidden="1">
      <c r="A355" s="4">
        <v>39995</v>
      </c>
      <c r="B355" t="s">
        <v>757</v>
      </c>
      <c r="C355" s="3">
        <v>3266.4</v>
      </c>
      <c r="D355" t="s">
        <v>758</v>
      </c>
      <c r="E355" t="s">
        <v>8</v>
      </c>
      <c r="F355" t="s">
        <v>742</v>
      </c>
      <c r="G355" t="str">
        <f>IF(ISNUMBER(SEARCH("BLM",Table2[[#This Row],[Name]])), "Y", "N")</f>
        <v>Y</v>
      </c>
    </row>
    <row r="356" spans="1:7" hidden="1">
      <c r="A356" s="4">
        <v>39993</v>
      </c>
      <c r="B356" t="s">
        <v>759</v>
      </c>
      <c r="C356" s="3">
        <v>4118.7</v>
      </c>
      <c r="D356" t="s">
        <v>760</v>
      </c>
      <c r="E356" t="s">
        <v>8</v>
      </c>
      <c r="F356" t="s">
        <v>742</v>
      </c>
      <c r="G356" t="str">
        <f>IF(ISNUMBER(SEARCH("BLM",Table2[[#This Row],[Name]])), "Y", "N")</f>
        <v>Y</v>
      </c>
    </row>
    <row r="357" spans="1:7" hidden="1">
      <c r="A357" s="4">
        <v>39992</v>
      </c>
      <c r="B357" t="s">
        <v>761</v>
      </c>
      <c r="C357" s="3">
        <v>3266.4</v>
      </c>
      <c r="D357" t="s">
        <v>762</v>
      </c>
      <c r="E357" t="s">
        <v>8</v>
      </c>
      <c r="F357" t="s">
        <v>742</v>
      </c>
      <c r="G357" t="str">
        <f>IF(ISNUMBER(SEARCH("BLM",Table2[[#This Row],[Name]])), "Y", "N")</f>
        <v>Y</v>
      </c>
    </row>
    <row r="358" spans="1:7" hidden="1">
      <c r="A358" s="4">
        <v>39991</v>
      </c>
      <c r="B358" t="s">
        <v>763</v>
      </c>
      <c r="C358" s="3">
        <v>2984</v>
      </c>
      <c r="D358" t="s">
        <v>764</v>
      </c>
      <c r="E358" t="s">
        <v>8</v>
      </c>
      <c r="F358" t="s">
        <v>742</v>
      </c>
      <c r="G358" t="str">
        <f>IF(ISNUMBER(SEARCH("BLM",Table2[[#This Row],[Name]])), "Y", "N")</f>
        <v>Y</v>
      </c>
    </row>
    <row r="359" spans="1:7" hidden="1">
      <c r="A359" s="4">
        <v>39990</v>
      </c>
      <c r="B359" t="s">
        <v>765</v>
      </c>
      <c r="C359" s="3">
        <v>4621.92</v>
      </c>
      <c r="D359" t="s">
        <v>766</v>
      </c>
      <c r="E359" t="s">
        <v>8</v>
      </c>
      <c r="F359" t="s">
        <v>742</v>
      </c>
      <c r="G359" t="str">
        <f>IF(ISNUMBER(SEARCH("BLM",Table2[[#This Row],[Name]])), "Y", "N")</f>
        <v>Y</v>
      </c>
    </row>
    <row r="360" spans="1:7" hidden="1">
      <c r="A360" s="4">
        <v>39989</v>
      </c>
      <c r="B360" t="s">
        <v>767</v>
      </c>
      <c r="C360" s="3">
        <v>7802.45</v>
      </c>
      <c r="D360" t="s">
        <v>768</v>
      </c>
      <c r="E360" t="s">
        <v>8</v>
      </c>
      <c r="F360" t="s">
        <v>742</v>
      </c>
      <c r="G360" t="str">
        <f>IF(ISNUMBER(SEARCH("BLM",Table2[[#This Row],[Name]])), "Y", "N")</f>
        <v>Y</v>
      </c>
    </row>
    <row r="361" spans="1:7" hidden="1">
      <c r="A361" s="4">
        <v>39988</v>
      </c>
      <c r="B361" t="s">
        <v>769</v>
      </c>
      <c r="C361" s="3">
        <v>6941.13</v>
      </c>
      <c r="D361" t="s">
        <v>770</v>
      </c>
      <c r="E361" t="s">
        <v>8</v>
      </c>
      <c r="F361" t="s">
        <v>742</v>
      </c>
      <c r="G361" t="str">
        <f>IF(ISNUMBER(SEARCH("BLM",Table2[[#This Row],[Name]])), "Y", "N")</f>
        <v>Y</v>
      </c>
    </row>
    <row r="362" spans="1:7" hidden="1">
      <c r="A362" s="4">
        <v>39987</v>
      </c>
      <c r="B362" t="s">
        <v>771</v>
      </c>
      <c r="C362" s="3">
        <v>8031.9</v>
      </c>
      <c r="D362" t="s">
        <v>772</v>
      </c>
      <c r="E362" t="s">
        <v>8</v>
      </c>
      <c r="F362" t="s">
        <v>742</v>
      </c>
      <c r="G362" t="str">
        <f>IF(ISNUMBER(SEARCH("BLM",Table2[[#This Row],[Name]])), "Y", "N")</f>
        <v>Y</v>
      </c>
    </row>
    <row r="363" spans="1:7" hidden="1">
      <c r="A363" s="4">
        <v>39986</v>
      </c>
      <c r="B363" t="s">
        <v>773</v>
      </c>
      <c r="C363" s="3">
        <v>5243.2</v>
      </c>
      <c r="D363" t="s">
        <v>774</v>
      </c>
      <c r="E363" t="s">
        <v>8</v>
      </c>
      <c r="F363" t="s">
        <v>742</v>
      </c>
      <c r="G363" t="str">
        <f>IF(ISNUMBER(SEARCH("BLM",Table2[[#This Row],[Name]])), "Y", "N")</f>
        <v>Y</v>
      </c>
    </row>
    <row r="364" spans="1:7" hidden="1">
      <c r="A364" s="4">
        <v>39985</v>
      </c>
      <c r="B364" t="s">
        <v>775</v>
      </c>
      <c r="C364" s="3">
        <v>2419.1999999999998</v>
      </c>
      <c r="D364" t="s">
        <v>776</v>
      </c>
      <c r="E364" t="s">
        <v>8</v>
      </c>
      <c r="F364" t="s">
        <v>742</v>
      </c>
      <c r="G364" t="str">
        <f>IF(ISNUMBER(SEARCH("BLM",Table2[[#This Row],[Name]])), "Y", "N")</f>
        <v>Y</v>
      </c>
    </row>
    <row r="365" spans="1:7" hidden="1">
      <c r="A365" s="4">
        <v>39983</v>
      </c>
      <c r="B365" t="s">
        <v>777</v>
      </c>
      <c r="C365" s="3">
        <v>6637.55</v>
      </c>
      <c r="D365" t="s">
        <v>778</v>
      </c>
      <c r="E365" t="s">
        <v>8</v>
      </c>
      <c r="F365" t="s">
        <v>742</v>
      </c>
      <c r="G365" t="str">
        <f>IF(ISNUMBER(SEARCH("BLM",Table2[[#This Row],[Name]])), "Y", "N")</f>
        <v>Y</v>
      </c>
    </row>
    <row r="366" spans="1:7" hidden="1">
      <c r="A366" s="4">
        <v>39982</v>
      </c>
      <c r="B366" t="s">
        <v>779</v>
      </c>
      <c r="C366" s="3">
        <v>6919.95</v>
      </c>
      <c r="D366" t="s">
        <v>780</v>
      </c>
      <c r="E366" t="s">
        <v>8</v>
      </c>
      <c r="F366" t="s">
        <v>742</v>
      </c>
      <c r="G366" t="str">
        <f>IF(ISNUMBER(SEARCH("BLM",Table2[[#This Row],[Name]])), "Y", "N")</f>
        <v>Y</v>
      </c>
    </row>
    <row r="367" spans="1:7" hidden="1">
      <c r="A367" s="4">
        <v>39981</v>
      </c>
      <c r="B367" t="s">
        <v>781</v>
      </c>
      <c r="C367" s="3">
        <v>6930.54</v>
      </c>
      <c r="D367" t="s">
        <v>782</v>
      </c>
      <c r="E367" t="s">
        <v>8</v>
      </c>
      <c r="F367" t="s">
        <v>742</v>
      </c>
      <c r="G367" t="str">
        <f>IF(ISNUMBER(SEARCH("BLM",Table2[[#This Row],[Name]])), "Y", "N")</f>
        <v>Y</v>
      </c>
    </row>
    <row r="368" spans="1:7" hidden="1">
      <c r="A368" s="4">
        <v>39980</v>
      </c>
      <c r="B368" t="s">
        <v>783</v>
      </c>
      <c r="C368" s="3">
        <v>6775.22</v>
      </c>
      <c r="D368" t="s">
        <v>784</v>
      </c>
      <c r="E368" t="s">
        <v>8</v>
      </c>
      <c r="F368" t="s">
        <v>742</v>
      </c>
      <c r="G368" t="str">
        <f>IF(ISNUMBER(SEARCH("BLM",Table2[[#This Row],[Name]])), "Y", "N")</f>
        <v>Y</v>
      </c>
    </row>
    <row r="369" spans="1:7" hidden="1">
      <c r="A369" s="4">
        <v>39979</v>
      </c>
      <c r="B369" t="s">
        <v>785</v>
      </c>
      <c r="C369" s="3">
        <v>6545.77</v>
      </c>
      <c r="D369" t="s">
        <v>786</v>
      </c>
      <c r="E369" t="s">
        <v>8</v>
      </c>
      <c r="F369" t="s">
        <v>742</v>
      </c>
      <c r="G369" t="str">
        <f>IF(ISNUMBER(SEARCH("BLM",Table2[[#This Row],[Name]])), "Y", "N")</f>
        <v>Y</v>
      </c>
    </row>
    <row r="370" spans="1:7" hidden="1">
      <c r="A370" s="4">
        <v>39978</v>
      </c>
      <c r="B370" t="s">
        <v>787</v>
      </c>
      <c r="C370" s="3">
        <v>6471.64</v>
      </c>
      <c r="D370" t="s">
        <v>788</v>
      </c>
      <c r="E370" t="s">
        <v>8</v>
      </c>
      <c r="F370" t="s">
        <v>742</v>
      </c>
      <c r="G370" t="str">
        <f>IF(ISNUMBER(SEARCH("BLM",Table2[[#This Row],[Name]])), "Y", "N")</f>
        <v>Y</v>
      </c>
    </row>
    <row r="371" spans="1:7" hidden="1">
      <c r="A371" s="4">
        <v>38472</v>
      </c>
      <c r="B371" t="s">
        <v>789</v>
      </c>
      <c r="C371" s="3">
        <v>9086.02</v>
      </c>
      <c r="D371" t="s">
        <v>790</v>
      </c>
      <c r="E371" t="s">
        <v>8</v>
      </c>
      <c r="F371" t="s">
        <v>791</v>
      </c>
      <c r="G371" t="str">
        <f>IF(ISNUMBER(SEARCH("BLM",Table2[[#This Row],[Name]])), "Y", "N")</f>
        <v>Y</v>
      </c>
    </row>
    <row r="372" spans="1:7" hidden="1">
      <c r="A372" s="4">
        <v>38471</v>
      </c>
      <c r="B372" t="s">
        <v>792</v>
      </c>
      <c r="C372" s="3">
        <v>34686.519999999997</v>
      </c>
      <c r="D372" t="s">
        <v>793</v>
      </c>
      <c r="E372" t="s">
        <v>8</v>
      </c>
      <c r="F372" t="s">
        <v>791</v>
      </c>
      <c r="G372" t="str">
        <f>IF(ISNUMBER(SEARCH("BLM",Table2[[#This Row],[Name]])), "Y", "N")</f>
        <v>Y</v>
      </c>
    </row>
    <row r="373" spans="1:7" hidden="1">
      <c r="A373" s="4">
        <v>38470</v>
      </c>
      <c r="B373" t="s">
        <v>794</v>
      </c>
      <c r="C373" s="3">
        <v>7662.01</v>
      </c>
      <c r="D373" t="s">
        <v>795</v>
      </c>
      <c r="E373" t="s">
        <v>8</v>
      </c>
      <c r="F373" t="s">
        <v>791</v>
      </c>
      <c r="G373" t="str">
        <f>IF(ISNUMBER(SEARCH("BLM",Table2[[#This Row],[Name]])), "Y", "N")</f>
        <v>Y</v>
      </c>
    </row>
    <row r="374" spans="1:7" hidden="1">
      <c r="A374" s="4">
        <v>38469</v>
      </c>
      <c r="B374" t="s">
        <v>796</v>
      </c>
      <c r="C374" s="3">
        <v>18247.2</v>
      </c>
      <c r="D374" t="s">
        <v>797</v>
      </c>
      <c r="E374" t="s">
        <v>8</v>
      </c>
      <c r="F374" t="s">
        <v>791</v>
      </c>
      <c r="G374" t="str">
        <f>IF(ISNUMBER(SEARCH("BLM",Table2[[#This Row],[Name]])), "Y", "N")</f>
        <v>Y</v>
      </c>
    </row>
    <row r="375" spans="1:7" hidden="1">
      <c r="A375" s="4">
        <v>38463</v>
      </c>
      <c r="B375" t="s">
        <v>798</v>
      </c>
      <c r="C375" s="3">
        <v>292.26</v>
      </c>
      <c r="D375" t="s">
        <v>799</v>
      </c>
      <c r="E375" t="s">
        <v>8</v>
      </c>
      <c r="F375" t="s">
        <v>791</v>
      </c>
      <c r="G375" t="str">
        <f>IF(ISNUMBER(SEARCH("BLM",Table2[[#This Row],[Name]])), "Y", "N")</f>
        <v>Y</v>
      </c>
    </row>
    <row r="376" spans="1:7" hidden="1">
      <c r="A376" s="4">
        <v>38462</v>
      </c>
      <c r="B376" t="s">
        <v>800</v>
      </c>
      <c r="C376" s="3">
        <v>1275.5999999999999</v>
      </c>
      <c r="D376" t="s">
        <v>801</v>
      </c>
      <c r="E376" t="s">
        <v>8</v>
      </c>
      <c r="F376" t="s">
        <v>791</v>
      </c>
      <c r="G376" t="str">
        <f>IF(ISNUMBER(SEARCH("BLM",Table2[[#This Row],[Name]])), "Y", "N")</f>
        <v>Y</v>
      </c>
    </row>
    <row r="377" spans="1:7" hidden="1">
      <c r="A377" s="4">
        <v>37880</v>
      </c>
      <c r="B377" t="s">
        <v>802</v>
      </c>
      <c r="C377" s="3">
        <v>5257.32</v>
      </c>
      <c r="D377" t="s">
        <v>803</v>
      </c>
      <c r="E377" t="s">
        <v>8</v>
      </c>
      <c r="F377" t="s">
        <v>804</v>
      </c>
      <c r="G377" t="str">
        <f>IF(ISNUMBER(SEARCH("BLM",Table2[[#This Row],[Name]])), "Y", "N")</f>
        <v>Y</v>
      </c>
    </row>
    <row r="378" spans="1:7" hidden="1">
      <c r="A378" s="4">
        <v>37879</v>
      </c>
      <c r="B378" t="s">
        <v>805</v>
      </c>
      <c r="C378" s="3">
        <v>5027.87</v>
      </c>
      <c r="D378" t="s">
        <v>806</v>
      </c>
      <c r="E378" t="s">
        <v>8</v>
      </c>
      <c r="F378" t="s">
        <v>804</v>
      </c>
      <c r="G378" t="str">
        <f>IF(ISNUMBER(SEARCH("BLM",Table2[[#This Row],[Name]])), "Y", "N")</f>
        <v>Y</v>
      </c>
    </row>
    <row r="379" spans="1:7" hidden="1">
      <c r="A379" s="4">
        <v>36881</v>
      </c>
      <c r="B379" t="s">
        <v>807</v>
      </c>
      <c r="C379" s="3">
        <v>1303.49</v>
      </c>
      <c r="D379" t="s">
        <v>808</v>
      </c>
      <c r="E379" t="s">
        <v>8</v>
      </c>
      <c r="F379" t="s">
        <v>809</v>
      </c>
      <c r="G379" t="str">
        <f>IF(ISNUMBER(SEARCH("BLM",Table2[[#This Row],[Name]])), "Y", "N")</f>
        <v>Y</v>
      </c>
    </row>
    <row r="380" spans="1:7" ht="28" hidden="1">
      <c r="A380" s="8">
        <v>36833</v>
      </c>
      <c r="B380" s="7" t="s">
        <v>810</v>
      </c>
      <c r="C380" s="10">
        <v>39418.6</v>
      </c>
      <c r="D380" s="9" t="s">
        <v>811</v>
      </c>
      <c r="E380" s="9" t="s">
        <v>8</v>
      </c>
      <c r="F380" s="9" t="s">
        <v>809</v>
      </c>
      <c r="G380" s="9" t="str">
        <f>IF(ISNUMBER(SEARCH("BLM",Table2[[#This Row],[Name]])), "Y", "N")</f>
        <v>N</v>
      </c>
    </row>
    <row r="381" spans="1:7" hidden="1">
      <c r="A381" s="4">
        <v>35952</v>
      </c>
      <c r="B381" t="s">
        <v>812</v>
      </c>
      <c r="C381" s="3">
        <v>10427.98</v>
      </c>
      <c r="D381" t="s">
        <v>813</v>
      </c>
      <c r="E381" t="s">
        <v>8</v>
      </c>
      <c r="F381" t="s">
        <v>809</v>
      </c>
      <c r="G381" t="str">
        <f>IF(ISNUMBER(SEARCH("BLM",Table2[[#This Row],[Name]])), "Y", "N")</f>
        <v>Y</v>
      </c>
    </row>
    <row r="382" spans="1:7" hidden="1">
      <c r="A382" s="4">
        <v>35951</v>
      </c>
      <c r="B382" t="s">
        <v>814</v>
      </c>
      <c r="C382" s="3">
        <v>6445.27</v>
      </c>
      <c r="D382" t="s">
        <v>815</v>
      </c>
      <c r="E382" t="s">
        <v>8</v>
      </c>
      <c r="F382" t="s">
        <v>809</v>
      </c>
      <c r="G382" t="str">
        <f>IF(ISNUMBER(SEARCH("BLM",Table2[[#This Row],[Name]])), "Y", "N")</f>
        <v>Y</v>
      </c>
    </row>
    <row r="383" spans="1:7" hidden="1">
      <c r="A383" s="4">
        <v>35950</v>
      </c>
      <c r="B383" t="s">
        <v>816</v>
      </c>
      <c r="C383" s="3">
        <v>16538.62</v>
      </c>
      <c r="D383" t="s">
        <v>817</v>
      </c>
      <c r="E383" t="s">
        <v>8</v>
      </c>
      <c r="F383" t="s">
        <v>809</v>
      </c>
      <c r="G383" t="str">
        <f>IF(ISNUMBER(SEARCH("BLM",Table2[[#This Row],[Name]])), "Y", "N")</f>
        <v>Y</v>
      </c>
    </row>
    <row r="384" spans="1:7" hidden="1">
      <c r="A384" s="4">
        <v>35949</v>
      </c>
      <c r="B384" t="s">
        <v>818</v>
      </c>
      <c r="C384" s="3">
        <v>16224.64</v>
      </c>
      <c r="D384" t="s">
        <v>819</v>
      </c>
      <c r="E384" t="s">
        <v>8</v>
      </c>
      <c r="F384" t="s">
        <v>809</v>
      </c>
      <c r="G384" t="str">
        <f>IF(ISNUMBER(SEARCH("BLM",Table2[[#This Row],[Name]])), "Y", "N")</f>
        <v>Y</v>
      </c>
    </row>
    <row r="385" spans="1:7" hidden="1">
      <c r="A385" s="4">
        <v>35948</v>
      </c>
      <c r="B385" t="s">
        <v>820</v>
      </c>
      <c r="C385" s="3">
        <v>2748.19</v>
      </c>
      <c r="D385" t="s">
        <v>821</v>
      </c>
      <c r="E385" t="s">
        <v>8</v>
      </c>
      <c r="F385" t="s">
        <v>809</v>
      </c>
      <c r="G385" t="str">
        <f>IF(ISNUMBER(SEARCH("BLM",Table2[[#This Row],[Name]])), "Y", "N")</f>
        <v>Y</v>
      </c>
    </row>
    <row r="386" spans="1:7" hidden="1">
      <c r="A386" s="4">
        <v>35947</v>
      </c>
      <c r="B386" t="s">
        <v>822</v>
      </c>
      <c r="C386" s="3">
        <v>1526.48</v>
      </c>
      <c r="D386" t="s">
        <v>823</v>
      </c>
      <c r="E386" t="s">
        <v>8</v>
      </c>
      <c r="F386" t="s">
        <v>809</v>
      </c>
      <c r="G386" t="str">
        <f>IF(ISNUMBER(SEARCH("BLM",Table2[[#This Row],[Name]])), "Y", "N")</f>
        <v>Y</v>
      </c>
    </row>
    <row r="387" spans="1:7" hidden="1">
      <c r="A387" s="4">
        <v>35946</v>
      </c>
      <c r="B387" t="s">
        <v>824</v>
      </c>
      <c r="C387" s="3">
        <v>5039.04</v>
      </c>
      <c r="D387" t="s">
        <v>825</v>
      </c>
      <c r="E387" t="s">
        <v>8</v>
      </c>
      <c r="F387" t="s">
        <v>809</v>
      </c>
      <c r="G387" t="str">
        <f>IF(ISNUMBER(SEARCH("BLM",Table2[[#This Row],[Name]])), "Y", "N")</f>
        <v>Y</v>
      </c>
    </row>
    <row r="388" spans="1:7" hidden="1">
      <c r="A388" s="4">
        <v>35945</v>
      </c>
      <c r="B388" t="s">
        <v>826</v>
      </c>
      <c r="C388" s="3">
        <v>1808.43</v>
      </c>
      <c r="D388" t="s">
        <v>827</v>
      </c>
      <c r="E388" t="s">
        <v>8</v>
      </c>
      <c r="F388" t="s">
        <v>809</v>
      </c>
      <c r="G388" t="str">
        <f>IF(ISNUMBER(SEARCH("BLM",Table2[[#This Row],[Name]])), "Y", "N")</f>
        <v>Y</v>
      </c>
    </row>
    <row r="389" spans="1:7" hidden="1">
      <c r="A389" s="4">
        <v>35944</v>
      </c>
      <c r="B389" t="s">
        <v>828</v>
      </c>
      <c r="C389" s="3">
        <v>3173.23</v>
      </c>
      <c r="D389" t="s">
        <v>829</v>
      </c>
      <c r="E389" t="s">
        <v>8</v>
      </c>
      <c r="F389" t="s">
        <v>809</v>
      </c>
      <c r="G389" t="str">
        <f>IF(ISNUMBER(SEARCH("BLM",Table2[[#This Row],[Name]])), "Y", "N")</f>
        <v>Y</v>
      </c>
    </row>
    <row r="390" spans="1:7" hidden="1">
      <c r="A390" s="4">
        <v>35943</v>
      </c>
      <c r="B390" t="s">
        <v>830</v>
      </c>
      <c r="C390" s="3">
        <v>5348.82</v>
      </c>
      <c r="D390" t="s">
        <v>831</v>
      </c>
      <c r="E390" t="s">
        <v>8</v>
      </c>
      <c r="F390" t="s">
        <v>809</v>
      </c>
      <c r="G390" t="str">
        <f>IF(ISNUMBER(SEARCH("BLM",Table2[[#This Row],[Name]])), "Y", "N")</f>
        <v>Y</v>
      </c>
    </row>
    <row r="391" spans="1:7" hidden="1">
      <c r="A391" s="4">
        <v>35942</v>
      </c>
      <c r="B391" t="s">
        <v>832</v>
      </c>
      <c r="C391" s="3">
        <v>2292.79</v>
      </c>
      <c r="D391" t="s">
        <v>833</v>
      </c>
      <c r="E391" t="s">
        <v>8</v>
      </c>
      <c r="F391" t="s">
        <v>809</v>
      </c>
      <c r="G391" t="str">
        <f>IF(ISNUMBER(SEARCH("BLM",Table2[[#This Row],[Name]])), "Y", "N")</f>
        <v>Y</v>
      </c>
    </row>
    <row r="392" spans="1:7" hidden="1">
      <c r="A392" s="4">
        <v>35941</v>
      </c>
      <c r="B392" t="s">
        <v>834</v>
      </c>
      <c r="C392" s="3">
        <v>3666.58</v>
      </c>
      <c r="D392" t="s">
        <v>835</v>
      </c>
      <c r="E392" t="s">
        <v>8</v>
      </c>
      <c r="F392" t="s">
        <v>809</v>
      </c>
      <c r="G392" t="str">
        <f>IF(ISNUMBER(SEARCH("BLM",Table2[[#This Row],[Name]])), "Y", "N")</f>
        <v>Y</v>
      </c>
    </row>
    <row r="393" spans="1:7" hidden="1">
      <c r="A393" s="4">
        <v>35940</v>
      </c>
      <c r="B393" t="s">
        <v>836</v>
      </c>
      <c r="C393" s="3">
        <v>2817.68</v>
      </c>
      <c r="D393" t="s">
        <v>837</v>
      </c>
      <c r="E393" t="s">
        <v>8</v>
      </c>
      <c r="F393" t="s">
        <v>809</v>
      </c>
      <c r="G393" t="str">
        <f>IF(ISNUMBER(SEARCH("BLM",Table2[[#This Row],[Name]])), "Y", "N")</f>
        <v>Y</v>
      </c>
    </row>
    <row r="394" spans="1:7" hidden="1">
      <c r="A394" s="4">
        <v>35939</v>
      </c>
      <c r="B394" t="s">
        <v>838</v>
      </c>
      <c r="C394" s="3">
        <v>3237.4</v>
      </c>
      <c r="D394" t="s">
        <v>839</v>
      </c>
      <c r="E394" t="s">
        <v>8</v>
      </c>
      <c r="F394" t="s">
        <v>809</v>
      </c>
      <c r="G394" t="str">
        <f>IF(ISNUMBER(SEARCH("BLM",Table2[[#This Row],[Name]])), "Y", "N")</f>
        <v>Y</v>
      </c>
    </row>
    <row r="395" spans="1:7" ht="28" hidden="1">
      <c r="A395" s="8">
        <v>36546</v>
      </c>
      <c r="B395" s="7" t="s">
        <v>840</v>
      </c>
      <c r="C395" s="10">
        <v>11673.79</v>
      </c>
      <c r="D395" s="9" t="s">
        <v>841</v>
      </c>
      <c r="E395" s="9" t="s">
        <v>8</v>
      </c>
      <c r="F395" s="9" t="s">
        <v>809</v>
      </c>
      <c r="G395" s="9" t="str">
        <f>IF(ISNUMBER(SEARCH("BLM",Table2[[#This Row],[Name]])), "Y", "N")</f>
        <v>N</v>
      </c>
    </row>
    <row r="396" spans="1:7" ht="42" hidden="1">
      <c r="A396" s="8">
        <v>33500</v>
      </c>
      <c r="B396" s="7" t="s">
        <v>842</v>
      </c>
      <c r="C396" s="10">
        <v>16800</v>
      </c>
      <c r="D396" s="9" t="s">
        <v>843</v>
      </c>
      <c r="E396" s="9" t="s">
        <v>8</v>
      </c>
      <c r="F396" s="9" t="s">
        <v>809</v>
      </c>
      <c r="G396" s="9" t="str">
        <f>IF(ISNUMBER(SEARCH("BLM",Table2[[#This Row],[Name]])), "Y", "N")</f>
        <v>N</v>
      </c>
    </row>
    <row r="397" spans="1:7" ht="42" hidden="1">
      <c r="A397" s="8">
        <v>33507</v>
      </c>
      <c r="B397" s="7" t="s">
        <v>844</v>
      </c>
      <c r="C397" s="10">
        <v>16800</v>
      </c>
      <c r="D397" s="9" t="s">
        <v>843</v>
      </c>
      <c r="E397" s="9" t="s">
        <v>8</v>
      </c>
      <c r="F397" s="9" t="s">
        <v>809</v>
      </c>
      <c r="G397" s="9" t="str">
        <f>IF(ISNUMBER(SEARCH("BLM",Table2[[#This Row],[Name]])), "Y", "N")</f>
        <v>N</v>
      </c>
    </row>
    <row r="398" spans="1:7" ht="42" hidden="1">
      <c r="A398" s="8">
        <v>33477</v>
      </c>
      <c r="B398" s="7" t="s">
        <v>845</v>
      </c>
      <c r="C398" s="10">
        <v>82400</v>
      </c>
      <c r="D398" s="9" t="s">
        <v>846</v>
      </c>
      <c r="E398" s="9" t="s">
        <v>8</v>
      </c>
      <c r="F398" s="9" t="s">
        <v>809</v>
      </c>
      <c r="G398" s="9" t="str">
        <f>IF(ISNUMBER(SEARCH("BLM",Table2[[#This Row],[Name]])), "Y", "N")</f>
        <v>N</v>
      </c>
    </row>
    <row r="399" spans="1:7" ht="42" hidden="1">
      <c r="A399" s="8">
        <v>33437</v>
      </c>
      <c r="B399" s="7" t="s">
        <v>847</v>
      </c>
      <c r="C399" s="10">
        <v>168000</v>
      </c>
      <c r="D399" s="9" t="s">
        <v>848</v>
      </c>
      <c r="E399" s="9" t="s">
        <v>8</v>
      </c>
      <c r="F399" s="9" t="s">
        <v>809</v>
      </c>
      <c r="G399" s="9" t="str">
        <f>IF(ISNUMBER(SEARCH("BLM",Table2[[#This Row],[Name]])), "Y", "N")</f>
        <v>N</v>
      </c>
    </row>
    <row r="400" spans="1:7" ht="42" hidden="1">
      <c r="A400" s="8">
        <v>33439</v>
      </c>
      <c r="B400" s="7" t="s">
        <v>849</v>
      </c>
      <c r="C400" s="10">
        <v>50400</v>
      </c>
      <c r="D400" s="9" t="s">
        <v>848</v>
      </c>
      <c r="E400" s="9" t="s">
        <v>8</v>
      </c>
      <c r="F400" s="9" t="s">
        <v>809</v>
      </c>
      <c r="G400" s="9" t="str">
        <f>IF(ISNUMBER(SEARCH("BLM",Table2[[#This Row],[Name]])), "Y", "N")</f>
        <v>N</v>
      </c>
    </row>
    <row r="401" spans="1:12" ht="42" hidden="1">
      <c r="A401" s="8">
        <v>33446</v>
      </c>
      <c r="B401" s="7" t="s">
        <v>850</v>
      </c>
      <c r="C401" s="10">
        <v>56000</v>
      </c>
      <c r="D401" s="9" t="s">
        <v>848</v>
      </c>
      <c r="E401" s="9" t="s">
        <v>8</v>
      </c>
      <c r="F401" s="9" t="s">
        <v>809</v>
      </c>
      <c r="G401" s="9" t="str">
        <f>IF(ISNUMBER(SEARCH("BLM",Table2[[#This Row],[Name]])), "Y", "N")</f>
        <v>N</v>
      </c>
    </row>
    <row r="402" spans="1:12" ht="42" hidden="1">
      <c r="A402" s="8">
        <v>33453</v>
      </c>
      <c r="B402" s="7" t="s">
        <v>851</v>
      </c>
      <c r="C402" s="10">
        <v>16800</v>
      </c>
      <c r="D402" s="9" t="s">
        <v>848</v>
      </c>
      <c r="E402" s="9" t="s">
        <v>8</v>
      </c>
      <c r="F402" s="9" t="s">
        <v>809</v>
      </c>
      <c r="G402" s="9" t="str">
        <f>IF(ISNUMBER(SEARCH("BLM",Table2[[#This Row],[Name]])), "Y", "N")</f>
        <v>N</v>
      </c>
    </row>
    <row r="403" spans="1:12" ht="42" hidden="1">
      <c r="A403" s="8">
        <v>33455</v>
      </c>
      <c r="B403" s="7" t="s">
        <v>852</v>
      </c>
      <c r="C403" s="10">
        <v>61610</v>
      </c>
      <c r="D403" s="9" t="s">
        <v>848</v>
      </c>
      <c r="E403" s="9" t="s">
        <v>8</v>
      </c>
      <c r="F403" s="9" t="s">
        <v>809</v>
      </c>
      <c r="G403" s="9" t="str">
        <f>IF(ISNUMBER(SEARCH("BLM",Table2[[#This Row],[Name]])), "Y", "N")</f>
        <v>N</v>
      </c>
    </row>
    <row r="404" spans="1:12" ht="42">
      <c r="A404" s="8">
        <v>25270</v>
      </c>
      <c r="B404" s="7" t="s">
        <v>853</v>
      </c>
      <c r="C404" s="10">
        <v>33295</v>
      </c>
      <c r="D404" s="9" t="s">
        <v>854</v>
      </c>
      <c r="E404" s="9" t="s">
        <v>188</v>
      </c>
      <c r="F404" s="9" t="s">
        <v>809</v>
      </c>
      <c r="G404" s="11" t="str">
        <f>IF(ISNUMBER(SEARCH("BLM",Table2[[#This Row],[Name]])), "Y", "N")</f>
        <v>N</v>
      </c>
      <c r="H404" s="2"/>
      <c r="I404" s="2"/>
      <c r="J404" s="2"/>
      <c r="K404" s="2"/>
      <c r="L404" s="14"/>
    </row>
    <row r="405" spans="1:12" ht="56">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8">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2">
      <c r="A407" s="8">
        <v>17982</v>
      </c>
      <c r="B407" s="7" t="s">
        <v>859</v>
      </c>
      <c r="C407" s="10">
        <v>15185</v>
      </c>
      <c r="D407" s="9" t="s">
        <v>860</v>
      </c>
      <c r="E407" s="9" t="s">
        <v>188</v>
      </c>
      <c r="F407" s="9" t="s">
        <v>809</v>
      </c>
      <c r="G407" s="11" t="str">
        <f>IF(ISNUMBER(SEARCH("BLM",Table2[[#This Row],[Name]])), "Y", "N")</f>
        <v>N</v>
      </c>
      <c r="H407" s="2"/>
      <c r="I407" s="2"/>
      <c r="J407" s="2"/>
      <c r="K407" s="2"/>
      <c r="L407" s="14"/>
    </row>
    <row r="408" spans="1:12" ht="56">
      <c r="A408" s="8">
        <v>16663</v>
      </c>
      <c r="B408" s="7" t="s">
        <v>861</v>
      </c>
      <c r="C408" s="10">
        <v>20590</v>
      </c>
      <c r="D408" s="9" t="s">
        <v>862</v>
      </c>
      <c r="E408" s="9" t="s">
        <v>188</v>
      </c>
      <c r="F408" s="9" t="s">
        <v>809</v>
      </c>
      <c r="G408" s="11" t="str">
        <f>IF(ISNUMBER(SEARCH("BLM",Table2[[#This Row],[Name]])), "Y", "N")</f>
        <v>N</v>
      </c>
      <c r="H408" s="2"/>
      <c r="I408" s="2"/>
      <c r="J408" s="2"/>
      <c r="K408" s="2"/>
      <c r="L408" s="14"/>
    </row>
    <row r="409" spans="1:12" ht="42">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2">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2">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2">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4">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6">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8">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8">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8">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8">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8">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8">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8">
      <c r="A421" s="8">
        <v>11231</v>
      </c>
      <c r="B421" s="7" t="s">
        <v>887</v>
      </c>
      <c r="C421" s="10">
        <v>8200</v>
      </c>
      <c r="D421" s="9" t="s">
        <v>888</v>
      </c>
      <c r="E421" s="9" t="s">
        <v>188</v>
      </c>
      <c r="F421" s="9" t="s">
        <v>809</v>
      </c>
      <c r="G421" s="11" t="str">
        <f>IF(ISNUMBER(SEARCH("BLM",Table2[[#This Row],[Name]])), "Y", "N")</f>
        <v>N</v>
      </c>
      <c r="H421" s="2"/>
      <c r="I421" s="2"/>
      <c r="J421" s="2"/>
      <c r="K421" s="2"/>
      <c r="L421" s="14"/>
    </row>
    <row r="422" spans="1:12" ht="28">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8">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8">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8">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2">
      <c r="A426" s="8">
        <v>11223</v>
      </c>
      <c r="B426" s="7" t="s">
        <v>897</v>
      </c>
      <c r="C426" s="10">
        <v>77175</v>
      </c>
      <c r="D426" s="9" t="s">
        <v>898</v>
      </c>
      <c r="E426" s="9" t="s">
        <v>188</v>
      </c>
      <c r="F426" s="9" t="s">
        <v>809</v>
      </c>
      <c r="G426" s="11" t="str">
        <f>IF(ISNUMBER(SEARCH("BLM",Table2[[#This Row],[Name]])), "Y", "N")</f>
        <v>N</v>
      </c>
      <c r="H426" s="2"/>
      <c r="I426" s="2"/>
      <c r="J426" s="2"/>
      <c r="K426" s="2"/>
      <c r="L426" s="14"/>
    </row>
    <row r="427" spans="1:12" ht="56">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6">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6">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56">
      <c r="A430" s="8">
        <v>10882</v>
      </c>
      <c r="B430" s="7" t="s">
        <v>903</v>
      </c>
      <c r="C430" s="10">
        <v>65790</v>
      </c>
      <c r="D430" s="9" t="s">
        <v>904</v>
      </c>
      <c r="E430" s="9" t="s">
        <v>142</v>
      </c>
      <c r="F430" s="9" t="s">
        <v>809</v>
      </c>
      <c r="G430" s="11" t="str">
        <f>IF(ISNUMBER(SEARCH("BLM",Table2[[#This Row],[Name]])), "Y", "N")</f>
        <v>N</v>
      </c>
      <c r="H430" s="2"/>
      <c r="I430" s="2"/>
      <c r="J430" s="2"/>
      <c r="K430" s="2"/>
      <c r="L430" s="14"/>
    </row>
    <row r="431" spans="1:12" ht="56">
      <c r="A431" s="8">
        <v>10880</v>
      </c>
      <c r="B431" s="7" t="s">
        <v>905</v>
      </c>
      <c r="C431" s="10">
        <v>6115</v>
      </c>
      <c r="D431" s="9" t="s">
        <v>906</v>
      </c>
      <c r="E431" s="9" t="s">
        <v>188</v>
      </c>
      <c r="F431" s="9" t="s">
        <v>809</v>
      </c>
      <c r="G431" s="11" t="str">
        <f>IF(ISNUMBER(SEARCH("BLM",Table2[[#This Row],[Name]])), "Y", "N")</f>
        <v>N</v>
      </c>
      <c r="H431" s="2"/>
      <c r="I431" s="2"/>
      <c r="J431" s="2"/>
      <c r="K431" s="2"/>
      <c r="L431" s="14"/>
    </row>
    <row r="432" spans="1:12" ht="42">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2">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2">
      <c r="A434" s="8">
        <v>10205</v>
      </c>
      <c r="B434" s="7" t="s">
        <v>911</v>
      </c>
      <c r="C434" s="10">
        <v>1385</v>
      </c>
      <c r="D434" s="9" t="s">
        <v>912</v>
      </c>
      <c r="E434" s="9" t="s">
        <v>188</v>
      </c>
      <c r="F434" s="9" t="s">
        <v>809</v>
      </c>
      <c r="G434" s="11" t="str">
        <f>IF(ISNUMBER(SEARCH("BLM",Table2[[#This Row],[Name]])), "Y", "N")</f>
        <v>N</v>
      </c>
      <c r="H434" s="2"/>
      <c r="I434" s="2"/>
      <c r="J434" s="2"/>
      <c r="K434" s="2"/>
      <c r="L434" s="14"/>
    </row>
    <row r="435" spans="1:12" ht="56">
      <c r="A435" s="8">
        <v>10204</v>
      </c>
      <c r="B435" s="7" t="s">
        <v>913</v>
      </c>
      <c r="C435" s="10">
        <v>2245</v>
      </c>
      <c r="D435" s="9" t="s">
        <v>914</v>
      </c>
      <c r="E435" s="9" t="s">
        <v>188</v>
      </c>
      <c r="F435" s="9" t="s">
        <v>809</v>
      </c>
      <c r="G435" s="11" t="str">
        <f>IF(ISNUMBER(SEARCH("BLM",Table2[[#This Row],[Name]])), "Y", "N")</f>
        <v>N</v>
      </c>
      <c r="H435" s="2"/>
      <c r="I435" s="2"/>
      <c r="J435" s="2"/>
      <c r="K435" s="2"/>
      <c r="L435" s="14"/>
    </row>
    <row r="436" spans="1:12" ht="28">
      <c r="A436" s="8">
        <v>9497</v>
      </c>
      <c r="B436" s="7" t="s">
        <v>915</v>
      </c>
      <c r="C436" s="10">
        <v>25150</v>
      </c>
      <c r="D436" s="9" t="s">
        <v>916</v>
      </c>
      <c r="E436" s="9" t="s">
        <v>188</v>
      </c>
      <c r="F436" s="9" t="s">
        <v>809</v>
      </c>
      <c r="G436" s="11" t="str">
        <f>IF(ISNUMBER(SEARCH("BLM",Table2[[#This Row],[Name]])), "Y", "N")</f>
        <v>N</v>
      </c>
      <c r="H436" s="2"/>
      <c r="I436" s="2"/>
      <c r="J436" s="2"/>
      <c r="K436" s="2"/>
      <c r="L436" s="14"/>
    </row>
    <row r="437" spans="1:12" ht="56">
      <c r="A437" s="8">
        <v>8658</v>
      </c>
      <c r="B437" s="7" t="s">
        <v>917</v>
      </c>
      <c r="C437" s="10">
        <v>25160</v>
      </c>
      <c r="D437" s="9" t="s">
        <v>918</v>
      </c>
      <c r="E437" s="9" t="s">
        <v>188</v>
      </c>
      <c r="F437" s="9" t="s">
        <v>809</v>
      </c>
      <c r="G437" s="11" t="str">
        <f>IF(ISNUMBER(SEARCH("BLM",Table2[[#This Row],[Name]])), "Y", "N")</f>
        <v>N</v>
      </c>
      <c r="H437" s="2"/>
      <c r="I437" s="2"/>
      <c r="J437" s="2"/>
      <c r="K437" s="2"/>
      <c r="L437" s="14"/>
    </row>
    <row r="438" spans="1:12" ht="28">
      <c r="A438" s="8">
        <v>8659</v>
      </c>
      <c r="B438" s="7" t="s">
        <v>919</v>
      </c>
      <c r="C438" s="10">
        <v>10490</v>
      </c>
      <c r="D438" s="9" t="s">
        <v>920</v>
      </c>
      <c r="E438" s="9" t="s">
        <v>188</v>
      </c>
      <c r="F438" s="9" t="s">
        <v>809</v>
      </c>
      <c r="G438" s="11" t="str">
        <f>IF(ISNUMBER(SEARCH("BLM",Table2[[#This Row],[Name]])), "Y", "N")</f>
        <v>N</v>
      </c>
      <c r="H438" s="2"/>
      <c r="I438" s="2"/>
      <c r="J438" s="2"/>
      <c r="K438" s="2"/>
      <c r="L438" s="14"/>
    </row>
    <row r="439" spans="1:12" ht="28">
      <c r="A439" s="8">
        <v>8475</v>
      </c>
      <c r="B439" s="7" t="s">
        <v>921</v>
      </c>
      <c r="C439" s="10">
        <v>10050</v>
      </c>
      <c r="D439" s="9" t="s">
        <v>922</v>
      </c>
      <c r="E439" s="9" t="s">
        <v>188</v>
      </c>
      <c r="F439" s="9" t="s">
        <v>809</v>
      </c>
      <c r="G439" s="11" t="str">
        <f>IF(ISNUMBER(SEARCH("BLM",Table2[[#This Row],[Name]])), "Y", "N")</f>
        <v>N</v>
      </c>
      <c r="H439" s="2"/>
      <c r="I439" s="2"/>
      <c r="J439" s="2"/>
      <c r="K439" s="2"/>
      <c r="L439" s="14"/>
    </row>
    <row r="440" spans="1:12" ht="42">
      <c r="A440" s="8">
        <v>8315</v>
      </c>
      <c r="B440" s="7" t="s">
        <v>923</v>
      </c>
      <c r="C440" s="10">
        <v>25650</v>
      </c>
      <c r="D440" s="9" t="s">
        <v>924</v>
      </c>
      <c r="E440" s="9" t="s">
        <v>188</v>
      </c>
      <c r="F440" s="9" t="s">
        <v>809</v>
      </c>
      <c r="G440" s="11" t="str">
        <f>IF(ISNUMBER(SEARCH("BLM",Table2[[#This Row],[Name]])), "Y", "N")</f>
        <v>N</v>
      </c>
      <c r="H440" s="2"/>
      <c r="I440" s="2"/>
      <c r="J440" s="2"/>
      <c r="K440" s="2"/>
      <c r="L440" s="14"/>
    </row>
    <row r="441" spans="1:12" ht="28">
      <c r="A441" s="8">
        <v>8414</v>
      </c>
      <c r="B441" s="7" t="s">
        <v>925</v>
      </c>
      <c r="C441" s="10">
        <v>20350</v>
      </c>
      <c r="D441" s="9" t="s">
        <v>926</v>
      </c>
      <c r="E441" s="9" t="s">
        <v>188</v>
      </c>
      <c r="F441" s="9" t="s">
        <v>809</v>
      </c>
      <c r="G441" s="11" t="str">
        <f>IF(ISNUMBER(SEARCH("BLM",Table2[[#This Row],[Name]])), "Y", "N")</f>
        <v>N</v>
      </c>
      <c r="H441" s="2"/>
      <c r="I441" s="2"/>
      <c r="J441" s="2"/>
      <c r="K441" s="2"/>
      <c r="L441" s="14"/>
    </row>
    <row r="442" spans="1:12" ht="56">
      <c r="A442" s="8">
        <v>7800</v>
      </c>
      <c r="B442" s="7" t="s">
        <v>927</v>
      </c>
      <c r="C442" s="10">
        <v>140150</v>
      </c>
      <c r="D442" s="9" t="s">
        <v>928</v>
      </c>
      <c r="E442" s="9" t="s">
        <v>188</v>
      </c>
      <c r="F442" s="9" t="s">
        <v>809</v>
      </c>
      <c r="G442" s="11" t="str">
        <f>IF(ISNUMBER(SEARCH("BLM",Table2[[#This Row],[Name]])), "Y", "N")</f>
        <v>N</v>
      </c>
      <c r="H442" s="2"/>
      <c r="I442" s="2"/>
      <c r="J442" s="2"/>
      <c r="K442" s="2"/>
      <c r="L442" s="14"/>
    </row>
    <row r="443" spans="1:12" ht="28">
      <c r="A443" s="8">
        <v>7897</v>
      </c>
      <c r="B443" s="7" t="s">
        <v>929</v>
      </c>
      <c r="C443" s="10">
        <v>56550</v>
      </c>
      <c r="D443" s="9" t="s">
        <v>930</v>
      </c>
      <c r="E443" s="9" t="s">
        <v>188</v>
      </c>
      <c r="F443" s="9" t="s">
        <v>809</v>
      </c>
      <c r="G443" s="11" t="str">
        <f>IF(ISNUMBER(SEARCH("BLM",Table2[[#This Row],[Name]])), "Y", "N")</f>
        <v>N</v>
      </c>
      <c r="H443" s="2"/>
      <c r="I443" s="2"/>
      <c r="J443" s="2"/>
      <c r="K443" s="2"/>
      <c r="L443" s="14"/>
    </row>
    <row r="444" spans="1:12" ht="28">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6">
      <c r="A445" s="8">
        <v>7219</v>
      </c>
      <c r="B445" s="7" t="s">
        <v>933</v>
      </c>
      <c r="C445" s="10">
        <v>4800</v>
      </c>
      <c r="D445" s="9" t="s">
        <v>934</v>
      </c>
      <c r="E445" s="9" t="s">
        <v>188</v>
      </c>
      <c r="F445" s="9" t="s">
        <v>809</v>
      </c>
      <c r="G445" s="11" t="str">
        <f>IF(ISNUMBER(SEARCH("BLM",Table2[[#This Row],[Name]])), "Y", "N")</f>
        <v>N</v>
      </c>
      <c r="H445" s="2"/>
      <c r="I445" s="2"/>
      <c r="J445" s="2"/>
      <c r="K445" s="2"/>
      <c r="L445" s="14"/>
    </row>
    <row r="446" spans="1:12" ht="28">
      <c r="A446" s="8">
        <v>7399</v>
      </c>
      <c r="B446" s="7" t="s">
        <v>935</v>
      </c>
      <c r="C446" s="10">
        <v>62950</v>
      </c>
      <c r="D446" s="9" t="s">
        <v>936</v>
      </c>
      <c r="E446" s="9" t="s">
        <v>188</v>
      </c>
      <c r="F446" s="9" t="s">
        <v>809</v>
      </c>
      <c r="G446" s="11" t="str">
        <f>IF(ISNUMBER(SEARCH("BLM",Table2[[#This Row],[Name]])), "Y", "N")</f>
        <v>N</v>
      </c>
      <c r="H446" s="2"/>
      <c r="I446" s="2"/>
      <c r="J446" s="2"/>
      <c r="K446" s="2"/>
      <c r="L446" s="14"/>
    </row>
    <row r="447" spans="1:12" ht="28">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8">
      <c r="A448" s="8">
        <v>7341</v>
      </c>
      <c r="B448" s="7" t="s">
        <v>939</v>
      </c>
      <c r="C448" s="10">
        <v>8350</v>
      </c>
      <c r="D448" s="9" t="s">
        <v>940</v>
      </c>
      <c r="E448" s="9" t="s">
        <v>188</v>
      </c>
      <c r="F448" s="9" t="s">
        <v>809</v>
      </c>
      <c r="G448" s="11" t="str">
        <f>IF(ISNUMBER(SEARCH("BLM",Table2[[#This Row],[Name]])), "Y", "N")</f>
        <v>N</v>
      </c>
      <c r="H448" s="2"/>
      <c r="I448" s="2"/>
      <c r="J448" s="2"/>
      <c r="K448" s="2"/>
      <c r="L448" s="14"/>
    </row>
    <row r="449" spans="1:12" ht="28">
      <c r="A449" s="8">
        <v>7297</v>
      </c>
      <c r="B449" s="7" t="s">
        <v>941</v>
      </c>
      <c r="C449" s="10">
        <v>17750</v>
      </c>
      <c r="D449" s="9" t="s">
        <v>942</v>
      </c>
      <c r="E449" s="9" t="s">
        <v>188</v>
      </c>
      <c r="F449" s="9" t="s">
        <v>809</v>
      </c>
      <c r="G449" s="11" t="str">
        <f>IF(ISNUMBER(SEARCH("BLM",Table2[[#This Row],[Name]])), "Y", "N")</f>
        <v>N</v>
      </c>
      <c r="H449" s="2"/>
      <c r="I449" s="2"/>
      <c r="J449" s="2"/>
      <c r="K449" s="2"/>
      <c r="L449" s="14"/>
    </row>
    <row r="450" spans="1:12" ht="28">
      <c r="A450" s="8">
        <v>7296</v>
      </c>
      <c r="B450" s="7" t="s">
        <v>943</v>
      </c>
      <c r="C450" s="10">
        <v>1750</v>
      </c>
      <c r="D450" s="9" t="s">
        <v>944</v>
      </c>
      <c r="E450" s="9" t="s">
        <v>188</v>
      </c>
      <c r="F450" s="9" t="s">
        <v>809</v>
      </c>
      <c r="G450" s="11" t="str">
        <f>IF(ISNUMBER(SEARCH("BLM",Table2[[#This Row],[Name]])), "Y", "N")</f>
        <v>N</v>
      </c>
      <c r="H450" s="2"/>
      <c r="I450" s="2"/>
      <c r="J450" s="2"/>
      <c r="K450" s="2"/>
      <c r="L450" s="14"/>
    </row>
    <row r="451" spans="1:12" ht="28">
      <c r="A451" s="8">
        <v>7295</v>
      </c>
      <c r="B451" s="7" t="s">
        <v>945</v>
      </c>
      <c r="C451" s="10">
        <v>975</v>
      </c>
      <c r="D451" s="9" t="s">
        <v>946</v>
      </c>
      <c r="E451" s="9" t="s">
        <v>188</v>
      </c>
      <c r="F451" s="9" t="s">
        <v>809</v>
      </c>
      <c r="G451" s="11" t="str">
        <f>IF(ISNUMBER(SEARCH("BLM",Table2[[#This Row],[Name]])), "Y", "N")</f>
        <v>N</v>
      </c>
      <c r="H451" s="2"/>
      <c r="I451" s="2"/>
      <c r="J451" s="2"/>
      <c r="K451" s="2"/>
      <c r="L451" s="14"/>
    </row>
    <row r="452" spans="1:12" ht="28">
      <c r="A452" s="8">
        <v>7290</v>
      </c>
      <c r="B452" s="7" t="s">
        <v>947</v>
      </c>
      <c r="C452" s="10">
        <v>1450</v>
      </c>
      <c r="D452" s="9" t="s">
        <v>948</v>
      </c>
      <c r="E452" s="9" t="s">
        <v>188</v>
      </c>
      <c r="F452" s="9" t="s">
        <v>809</v>
      </c>
      <c r="G452" s="11" t="str">
        <f>IF(ISNUMBER(SEARCH("BLM",Table2[[#This Row],[Name]])), "Y", "N")</f>
        <v>N</v>
      </c>
      <c r="H452" s="2"/>
      <c r="I452" s="2"/>
      <c r="J452" s="2"/>
      <c r="K452" s="2"/>
      <c r="L452" s="14"/>
    </row>
    <row r="453" spans="1:12" ht="28">
      <c r="A453" s="8">
        <v>7101</v>
      </c>
      <c r="B453" s="7" t="s">
        <v>949</v>
      </c>
      <c r="C453" s="10">
        <v>75200</v>
      </c>
      <c r="D453" s="9" t="s">
        <v>950</v>
      </c>
      <c r="E453" s="9" t="s">
        <v>188</v>
      </c>
      <c r="F453" s="9" t="s">
        <v>809</v>
      </c>
      <c r="G453" s="11" t="str">
        <f>IF(ISNUMBER(SEARCH("BLM",Table2[[#This Row],[Name]])), "Y", "N")</f>
        <v>N</v>
      </c>
      <c r="H453" s="2"/>
      <c r="I453" s="2"/>
      <c r="J453" s="2"/>
      <c r="K453" s="2"/>
      <c r="L453" s="14"/>
    </row>
    <row r="454" spans="1:12" ht="28">
      <c r="A454" s="8">
        <v>7097</v>
      </c>
      <c r="B454" s="7" t="s">
        <v>951</v>
      </c>
      <c r="C454" s="10">
        <v>4350</v>
      </c>
      <c r="D454" s="9" t="s">
        <v>952</v>
      </c>
      <c r="E454" s="9" t="s">
        <v>188</v>
      </c>
      <c r="F454" s="9" t="s">
        <v>809</v>
      </c>
      <c r="G454" s="11" t="str">
        <f>IF(ISNUMBER(SEARCH("BLM",Table2[[#This Row],[Name]])), "Y", "N")</f>
        <v>N</v>
      </c>
      <c r="H454" s="2"/>
      <c r="I454" s="2"/>
      <c r="J454" s="2"/>
      <c r="K454" s="2"/>
      <c r="L454" s="14"/>
    </row>
    <row r="455" spans="1:12" ht="28">
      <c r="A455" s="8">
        <v>7094</v>
      </c>
      <c r="B455" s="7" t="s">
        <v>953</v>
      </c>
      <c r="C455" s="10">
        <v>24550</v>
      </c>
      <c r="D455" s="9" t="s">
        <v>954</v>
      </c>
      <c r="E455" s="9" t="s">
        <v>188</v>
      </c>
      <c r="F455" s="9" t="s">
        <v>809</v>
      </c>
      <c r="G455" s="11" t="str">
        <f>IF(ISNUMBER(SEARCH("BLM",Table2[[#This Row],[Name]])), "Y", "N")</f>
        <v>N</v>
      </c>
      <c r="H455" s="2"/>
      <c r="I455" s="2"/>
      <c r="J455" s="2"/>
      <c r="K455" s="2"/>
      <c r="L455" s="14"/>
    </row>
    <row r="456" spans="1:12" ht="28">
      <c r="A456" s="8">
        <v>6879</v>
      </c>
      <c r="B456" s="7" t="s">
        <v>955</v>
      </c>
      <c r="C456" s="10">
        <v>3800</v>
      </c>
      <c r="D456" s="9" t="s">
        <v>956</v>
      </c>
      <c r="E456" s="9" t="s">
        <v>188</v>
      </c>
      <c r="F456" s="9" t="s">
        <v>809</v>
      </c>
      <c r="G456" s="11" t="str">
        <f>IF(ISNUMBER(SEARCH("BLM",Table2[[#This Row],[Name]])), "Y", "N")</f>
        <v>N</v>
      </c>
      <c r="H456" s="2"/>
      <c r="I456" s="2"/>
      <c r="J456" s="2"/>
      <c r="K456" s="2"/>
      <c r="L456" s="14"/>
    </row>
    <row r="457" spans="1:12" ht="28">
      <c r="A457" s="8">
        <v>6878</v>
      </c>
      <c r="B457" s="7" t="s">
        <v>957</v>
      </c>
      <c r="C457" s="10">
        <v>6700</v>
      </c>
      <c r="D457" s="9" t="s">
        <v>958</v>
      </c>
      <c r="E457" s="9" t="s">
        <v>188</v>
      </c>
      <c r="F457" s="9" t="s">
        <v>809</v>
      </c>
      <c r="G457" s="11" t="str">
        <f>IF(ISNUMBER(SEARCH("BLM",Table2[[#This Row],[Name]])), "Y", "N")</f>
        <v>N</v>
      </c>
      <c r="H457" s="2"/>
      <c r="I457" s="2"/>
      <c r="J457" s="2"/>
      <c r="K457" s="2"/>
      <c r="L457" s="14"/>
    </row>
    <row r="458" spans="1:12" ht="28">
      <c r="A458" s="8">
        <v>6848</v>
      </c>
      <c r="B458" s="7" t="s">
        <v>959</v>
      </c>
      <c r="C458" s="10">
        <v>32550</v>
      </c>
      <c r="D458" s="9" t="s">
        <v>960</v>
      </c>
      <c r="E458" s="9" t="s">
        <v>188</v>
      </c>
      <c r="F458" s="9" t="s">
        <v>809</v>
      </c>
      <c r="G458" s="11" t="str">
        <f>IF(ISNUMBER(SEARCH("BLM",Table2[[#This Row],[Name]])), "Y", "N")</f>
        <v>N</v>
      </c>
      <c r="H458" s="2"/>
      <c r="I458" s="2"/>
      <c r="J458" s="2"/>
      <c r="K458" s="2"/>
      <c r="L458" s="14"/>
    </row>
    <row r="459" spans="1:12" ht="28">
      <c r="A459" s="8">
        <v>6752</v>
      </c>
      <c r="B459" s="7" t="s">
        <v>961</v>
      </c>
      <c r="C459" s="10">
        <v>10250</v>
      </c>
      <c r="D459" s="9" t="s">
        <v>962</v>
      </c>
      <c r="E459" s="9" t="s">
        <v>188</v>
      </c>
      <c r="F459" s="9" t="s">
        <v>809</v>
      </c>
      <c r="G459" s="11" t="str">
        <f>IF(ISNUMBER(SEARCH("BLM",Table2[[#This Row],[Name]])), "Y", "N")</f>
        <v>N</v>
      </c>
      <c r="H459" s="2"/>
      <c r="I459" s="2"/>
      <c r="J459" s="2"/>
      <c r="K459" s="2"/>
      <c r="L459" s="14"/>
    </row>
    <row r="460" spans="1:12" ht="28">
      <c r="A460" s="8">
        <v>6744</v>
      </c>
      <c r="B460" s="7" t="s">
        <v>963</v>
      </c>
      <c r="C460" s="10">
        <v>14950</v>
      </c>
      <c r="D460" s="9" t="s">
        <v>964</v>
      </c>
      <c r="E460" s="9" t="s">
        <v>188</v>
      </c>
      <c r="F460" s="9" t="s">
        <v>809</v>
      </c>
      <c r="G460" s="11" t="str">
        <f>IF(ISNUMBER(SEARCH("BLM",Table2[[#This Row],[Name]])), "Y", "N")</f>
        <v>N</v>
      </c>
      <c r="H460" s="2"/>
      <c r="I460" s="2"/>
      <c r="J460" s="2"/>
      <c r="K460" s="2"/>
      <c r="L460" s="14"/>
    </row>
    <row r="461" spans="1:12" ht="42">
      <c r="A461" s="8">
        <v>6294</v>
      </c>
      <c r="B461" s="7" t="s">
        <v>965</v>
      </c>
      <c r="C461" s="10">
        <v>21320</v>
      </c>
      <c r="D461" s="9" t="s">
        <v>966</v>
      </c>
      <c r="E461" s="9" t="s">
        <v>142</v>
      </c>
      <c r="F461" s="9" t="s">
        <v>809</v>
      </c>
      <c r="G461" s="11" t="str">
        <f>IF(ISNUMBER(SEARCH("BLM",Table2[[#This Row],[Name]])), "Y", "N")</f>
        <v>N</v>
      </c>
      <c r="H461" s="2"/>
      <c r="I461" s="2"/>
      <c r="J461" s="2"/>
      <c r="K461" s="2"/>
      <c r="L461" s="14"/>
    </row>
    <row r="462" spans="1:12" ht="42">
      <c r="A462" s="8">
        <v>6293</v>
      </c>
      <c r="B462" s="7" t="s">
        <v>967</v>
      </c>
      <c r="C462" s="10">
        <v>7095</v>
      </c>
      <c r="D462" s="9" t="s">
        <v>968</v>
      </c>
      <c r="E462" s="9" t="s">
        <v>188</v>
      </c>
      <c r="F462" s="9" t="s">
        <v>809</v>
      </c>
      <c r="G462" s="11" t="str">
        <f>IF(ISNUMBER(SEARCH("BLM",Table2[[#This Row],[Name]])), "Y", "N")</f>
        <v>N</v>
      </c>
      <c r="H462" s="2"/>
      <c r="I462" s="2"/>
      <c r="J462" s="2"/>
      <c r="K462" s="2"/>
      <c r="L462" s="14"/>
    </row>
    <row r="463" spans="1:12" ht="42">
      <c r="A463" s="8">
        <v>6292</v>
      </c>
      <c r="B463" s="7" t="s">
        <v>969</v>
      </c>
      <c r="C463" s="10">
        <v>66285</v>
      </c>
      <c r="D463" s="9" t="s">
        <v>970</v>
      </c>
      <c r="E463" s="9" t="s">
        <v>188</v>
      </c>
      <c r="F463" s="9" t="s">
        <v>809</v>
      </c>
      <c r="G463" s="11" t="str">
        <f>IF(ISNUMBER(SEARCH("BLM",Table2[[#This Row],[Name]])), "Y", "N")</f>
        <v>N</v>
      </c>
      <c r="H463" s="2"/>
      <c r="I463" s="2"/>
      <c r="J463" s="2"/>
      <c r="K463" s="2"/>
      <c r="L463" s="14"/>
    </row>
    <row r="464" spans="1:12" ht="42">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2">
      <c r="A465" s="8">
        <v>6290</v>
      </c>
      <c r="B465" s="7" t="s">
        <v>973</v>
      </c>
      <c r="C465" s="10">
        <v>22185</v>
      </c>
      <c r="D465" s="9" t="s">
        <v>974</v>
      </c>
      <c r="E465" s="9" t="s">
        <v>188</v>
      </c>
      <c r="F465" s="9" t="s">
        <v>809</v>
      </c>
      <c r="G465" s="11" t="str">
        <f>IF(ISNUMBER(SEARCH("BLM",Table2[[#This Row],[Name]])), "Y", "N")</f>
        <v>N</v>
      </c>
      <c r="H465" s="2"/>
      <c r="I465" s="2"/>
      <c r="J465" s="2"/>
      <c r="K465" s="2"/>
      <c r="L465" s="14"/>
    </row>
    <row r="466" spans="1:12" ht="56">
      <c r="A466" s="8">
        <v>6289</v>
      </c>
      <c r="B466" s="7" t="s">
        <v>975</v>
      </c>
      <c r="C466" s="10">
        <v>5780</v>
      </c>
      <c r="D466" s="9" t="s">
        <v>976</v>
      </c>
      <c r="E466" s="9" t="s">
        <v>142</v>
      </c>
      <c r="F466" s="9" t="s">
        <v>809</v>
      </c>
      <c r="G466" s="11" t="str">
        <f>IF(ISNUMBER(SEARCH("BLM",Table2[[#This Row],[Name]])), "Y", "N")</f>
        <v>N</v>
      </c>
      <c r="H466" s="2"/>
      <c r="I466" s="2"/>
      <c r="J466" s="2"/>
      <c r="K466" s="2"/>
      <c r="L466" s="14"/>
    </row>
    <row r="467" spans="1:12" ht="42">
      <c r="A467" s="8">
        <v>6288</v>
      </c>
      <c r="B467" s="7" t="s">
        <v>977</v>
      </c>
      <c r="C467" s="10">
        <v>68285</v>
      </c>
      <c r="D467" s="9" t="s">
        <v>978</v>
      </c>
      <c r="E467" s="9" t="s">
        <v>188</v>
      </c>
      <c r="F467" s="9" t="s">
        <v>809</v>
      </c>
      <c r="G467" s="11" t="str">
        <f>IF(ISNUMBER(SEARCH("BLM",Table2[[#This Row],[Name]])), "Y", "N")</f>
        <v>N</v>
      </c>
      <c r="H467" s="2"/>
      <c r="I467" s="2"/>
      <c r="J467" s="2"/>
      <c r="K467" s="2"/>
      <c r="L467" s="14"/>
    </row>
    <row r="468" spans="1:12" ht="42">
      <c r="A468" s="8">
        <v>6286</v>
      </c>
      <c r="B468" s="7" t="s">
        <v>979</v>
      </c>
      <c r="C468" s="10">
        <v>10770</v>
      </c>
      <c r="D468" s="9" t="s">
        <v>980</v>
      </c>
      <c r="E468" s="9" t="s">
        <v>188</v>
      </c>
      <c r="F468" s="9" t="s">
        <v>809</v>
      </c>
      <c r="G468" s="11" t="str">
        <f>IF(ISNUMBER(SEARCH("BLM",Table2[[#This Row],[Name]])), "Y", "N")</f>
        <v>N</v>
      </c>
      <c r="H468" s="2"/>
      <c r="I468" s="2"/>
      <c r="J468" s="2"/>
      <c r="K468" s="2"/>
      <c r="L468" s="14"/>
    </row>
    <row r="469" spans="1:12" ht="42">
      <c r="A469" s="8">
        <v>6285</v>
      </c>
      <c r="B469" s="7" t="s">
        <v>981</v>
      </c>
      <c r="C469" s="10">
        <v>11510</v>
      </c>
      <c r="D469" s="9" t="s">
        <v>982</v>
      </c>
      <c r="E469" s="9" t="s">
        <v>188</v>
      </c>
      <c r="F469" s="9" t="s">
        <v>809</v>
      </c>
      <c r="G469" s="11" t="str">
        <f>IF(ISNUMBER(SEARCH("BLM",Table2[[#This Row],[Name]])), "Y", "N")</f>
        <v>N</v>
      </c>
      <c r="H469" s="2"/>
      <c r="I469" s="2"/>
      <c r="J469" s="2"/>
      <c r="K469" s="2"/>
      <c r="L469" s="14"/>
    </row>
    <row r="470" spans="1:12" ht="42">
      <c r="A470" s="8">
        <v>6284</v>
      </c>
      <c r="B470" s="7" t="s">
        <v>983</v>
      </c>
      <c r="C470" s="10">
        <v>64085</v>
      </c>
      <c r="D470" s="9" t="s">
        <v>984</v>
      </c>
      <c r="E470" s="9" t="s">
        <v>188</v>
      </c>
      <c r="F470" s="9" t="s">
        <v>809</v>
      </c>
      <c r="G470" s="11" t="str">
        <f>IF(ISNUMBER(SEARCH("BLM",Table2[[#This Row],[Name]])), "Y", "N")</f>
        <v>N</v>
      </c>
      <c r="H470" s="2"/>
      <c r="I470" s="2"/>
      <c r="J470" s="2"/>
      <c r="K470" s="2"/>
      <c r="L470" s="14"/>
    </row>
    <row r="471" spans="1:12" ht="42">
      <c r="A471" s="8">
        <v>6283</v>
      </c>
      <c r="B471" s="7" t="s">
        <v>985</v>
      </c>
      <c r="C471" s="10">
        <v>4745</v>
      </c>
      <c r="D471" s="9" t="s">
        <v>986</v>
      </c>
      <c r="E471" s="9" t="s">
        <v>188</v>
      </c>
      <c r="F471" s="9" t="s">
        <v>809</v>
      </c>
      <c r="G471" s="11" t="str">
        <f>IF(ISNUMBER(SEARCH("BLM",Table2[[#This Row],[Name]])), "Y", "N")</f>
        <v>N</v>
      </c>
      <c r="H471" s="2"/>
      <c r="I471" s="2"/>
      <c r="J471" s="2"/>
      <c r="K471" s="2"/>
      <c r="L471" s="14"/>
    </row>
    <row r="472" spans="1:12" ht="42">
      <c r="A472" s="8">
        <v>6282</v>
      </c>
      <c r="B472" s="7" t="s">
        <v>987</v>
      </c>
      <c r="C472" s="10">
        <v>16035</v>
      </c>
      <c r="D472" s="9" t="s">
        <v>988</v>
      </c>
      <c r="E472" s="9" t="s">
        <v>142</v>
      </c>
      <c r="F472" s="9" t="s">
        <v>809</v>
      </c>
      <c r="G472" s="11" t="str">
        <f>IF(ISNUMBER(SEARCH("BLM",Table2[[#This Row],[Name]])), "Y", "N")</f>
        <v>N</v>
      </c>
      <c r="H472" s="2"/>
      <c r="I472" s="2"/>
      <c r="J472" s="2"/>
      <c r="K472" s="2"/>
      <c r="L472" s="14"/>
    </row>
    <row r="473" spans="1:12" ht="28">
      <c r="A473" s="8">
        <v>6607</v>
      </c>
      <c r="B473" s="7" t="s">
        <v>989</v>
      </c>
      <c r="C473" s="10">
        <v>5950</v>
      </c>
      <c r="D473" s="9" t="s">
        <v>990</v>
      </c>
      <c r="E473" s="9" t="s">
        <v>142</v>
      </c>
      <c r="F473" s="9" t="s">
        <v>809</v>
      </c>
      <c r="G473" s="11" t="str">
        <f>IF(ISNUMBER(SEARCH("BLM",Table2[[#This Row],[Name]])), "Y", "N")</f>
        <v>N</v>
      </c>
      <c r="H473" s="2"/>
      <c r="I473" s="2"/>
      <c r="J473" s="2"/>
      <c r="K473" s="2"/>
      <c r="L473" s="14"/>
    </row>
    <row r="474" spans="1:12" ht="28">
      <c r="A474" s="8">
        <v>6598</v>
      </c>
      <c r="B474" s="7" t="s">
        <v>991</v>
      </c>
      <c r="C474" s="10">
        <v>8450</v>
      </c>
      <c r="D474" s="9" t="s">
        <v>992</v>
      </c>
      <c r="E474" s="9" t="s">
        <v>188</v>
      </c>
      <c r="F474" s="9" t="s">
        <v>809</v>
      </c>
      <c r="G474" s="11" t="str">
        <f>IF(ISNUMBER(SEARCH("BLM",Table2[[#This Row],[Name]])), "Y", "N")</f>
        <v>N</v>
      </c>
      <c r="H474" s="2"/>
      <c r="I474" s="2"/>
      <c r="J474" s="2"/>
      <c r="K474" s="2"/>
      <c r="L474" s="14"/>
    </row>
    <row r="475" spans="1:12" ht="28">
      <c r="A475" s="8">
        <v>6597</v>
      </c>
      <c r="B475" s="7" t="s">
        <v>993</v>
      </c>
      <c r="C475" s="10">
        <v>11950</v>
      </c>
      <c r="D475" s="9" t="s">
        <v>994</v>
      </c>
      <c r="E475" s="9" t="s">
        <v>188</v>
      </c>
      <c r="F475" s="9" t="s">
        <v>809</v>
      </c>
      <c r="G475" s="11" t="str">
        <f>IF(ISNUMBER(SEARCH("BLM",Table2[[#This Row],[Name]])), "Y", "N")</f>
        <v>N</v>
      </c>
      <c r="H475" s="2"/>
      <c r="I475" s="2"/>
      <c r="J475" s="2"/>
      <c r="K475" s="2"/>
      <c r="L475" s="14"/>
    </row>
    <row r="476" spans="1:12" ht="28">
      <c r="A476" s="8">
        <v>6596</v>
      </c>
      <c r="B476" s="7" t="s">
        <v>995</v>
      </c>
      <c r="C476" s="10">
        <v>8650</v>
      </c>
      <c r="D476" s="9" t="s">
        <v>996</v>
      </c>
      <c r="E476" s="9" t="s">
        <v>188</v>
      </c>
      <c r="F476" s="9" t="s">
        <v>809</v>
      </c>
      <c r="G476" s="11" t="str">
        <f>IF(ISNUMBER(SEARCH("BLM",Table2[[#This Row],[Name]])), "Y", "N")</f>
        <v>N</v>
      </c>
      <c r="H476" s="2"/>
      <c r="I476" s="2"/>
      <c r="J476" s="2"/>
      <c r="K476" s="2"/>
      <c r="L476" s="14"/>
    </row>
    <row r="477" spans="1:12" ht="28">
      <c r="A477" s="8">
        <v>6591</v>
      </c>
      <c r="B477" s="7" t="s">
        <v>997</v>
      </c>
      <c r="C477" s="10">
        <v>31550</v>
      </c>
      <c r="D477" s="9" t="s">
        <v>998</v>
      </c>
      <c r="E477" s="9" t="s">
        <v>188</v>
      </c>
      <c r="F477" s="9" t="s">
        <v>809</v>
      </c>
      <c r="G477" s="11" t="str">
        <f>IF(ISNUMBER(SEARCH("BLM",Table2[[#This Row],[Name]])), "Y", "N")</f>
        <v>N</v>
      </c>
      <c r="H477" s="2"/>
      <c r="I477" s="2"/>
      <c r="J477" s="2"/>
      <c r="K477" s="2"/>
      <c r="L477" s="14"/>
    </row>
    <row r="478" spans="1:12" ht="42">
      <c r="A478" s="8">
        <v>6476</v>
      </c>
      <c r="B478" s="7" t="s">
        <v>999</v>
      </c>
      <c r="C478" s="10">
        <v>3400</v>
      </c>
      <c r="D478" s="9" t="s">
        <v>1000</v>
      </c>
      <c r="E478" s="9" t="s">
        <v>188</v>
      </c>
      <c r="F478" s="9" t="s">
        <v>809</v>
      </c>
      <c r="G478" s="11" t="str">
        <f>IF(ISNUMBER(SEARCH("BLM",Table2[[#This Row],[Name]])), "Y", "N")</f>
        <v>N</v>
      </c>
      <c r="H478" s="2"/>
      <c r="I478" s="2"/>
      <c r="J478" s="2"/>
      <c r="K478" s="2"/>
      <c r="L478" s="14"/>
    </row>
    <row r="479" spans="1:12" ht="56">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8">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8">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6">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42">
      <c r="A483" s="8">
        <v>5776</v>
      </c>
      <c r="B483" s="7" t="s">
        <v>1009</v>
      </c>
      <c r="C483" s="10">
        <v>6185</v>
      </c>
      <c r="D483" s="9" t="s">
        <v>1010</v>
      </c>
      <c r="E483" s="9" t="s">
        <v>142</v>
      </c>
      <c r="F483" s="9" t="s">
        <v>809</v>
      </c>
      <c r="G483" s="11" t="str">
        <f>IF(ISNUMBER(SEARCH("BLM",Table2[[#This Row],[Name]])), "Y", "N")</f>
        <v>N</v>
      </c>
      <c r="H483" s="2"/>
      <c r="I483" s="2"/>
      <c r="J483" s="2"/>
      <c r="K483" s="2"/>
      <c r="L483" s="14"/>
    </row>
    <row r="484" spans="1:12" ht="42">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2">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2">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6">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2">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2">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2">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2">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2">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8">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8">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8">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8">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70">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6">
      <c r="A498" s="8">
        <v>4223</v>
      </c>
      <c r="B498" s="7" t="s">
        <v>1037</v>
      </c>
      <c r="C498" s="10">
        <v>2145</v>
      </c>
      <c r="D498" s="9" t="s">
        <v>1038</v>
      </c>
      <c r="E498" s="9" t="s">
        <v>142</v>
      </c>
      <c r="F498" s="9" t="s">
        <v>809</v>
      </c>
      <c r="G498" s="11" t="str">
        <f>IF(ISNUMBER(SEARCH("BLM",Table2[[#This Row],[Name]])), "Y", "N")</f>
        <v>N</v>
      </c>
      <c r="H498" s="2"/>
      <c r="I498" s="2"/>
      <c r="J498" s="2"/>
      <c r="K498" s="2"/>
      <c r="L498" s="14"/>
    </row>
    <row r="499" spans="1:12" ht="56">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6">
      <c r="A500" s="8">
        <v>2121</v>
      </c>
      <c r="B500" s="7" t="s">
        <v>1041</v>
      </c>
      <c r="C500" s="10">
        <v>227210</v>
      </c>
      <c r="D500" s="9" t="s">
        <v>1042</v>
      </c>
      <c r="E500" s="9" t="s">
        <v>597</v>
      </c>
      <c r="F500" s="9" t="s">
        <v>809</v>
      </c>
      <c r="G500" s="11" t="str">
        <f>IF(ISNUMBER(SEARCH("BLM",Table2[[#This Row],[Name]])), "Y", "N")</f>
        <v>N</v>
      </c>
      <c r="H500" s="2"/>
      <c r="I500" s="2"/>
      <c r="J500" s="2"/>
      <c r="K500" s="2"/>
      <c r="L500" s="14"/>
    </row>
    <row r="501" spans="1:1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14" priority="1">
      <formula>I70="Y"</formula>
    </cfRule>
  </conditionalFormatting>
  <conditionalFormatting sqref="F6:L500">
    <cfRule type="expression" dxfId="13" priority="3">
      <formula>M70="Y"</formula>
    </cfRule>
  </conditionalFormatting>
  <conditionalFormatting sqref="E6:E500">
    <cfRule type="expression" dxfId="12"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3" sqref="D23"/>
    </sheetView>
  </sheetViews>
  <sheetFormatPr baseColWidth="10" defaultColWidth="11.5" defaultRowHeight="14" x14ac:dyDescent="0"/>
  <cols>
    <col min="1" max="1" width="12.83203125" customWidth="1"/>
    <col min="2" max="2" width="5" customWidth="1"/>
    <col min="3" max="3" width="94.33203125" bestFit="1" customWidth="1"/>
    <col min="4" max="27" width="63.6640625" bestFit="1" customWidth="1"/>
    <col min="28" max="31" width="65.1640625" bestFit="1" customWidth="1"/>
    <col min="32" max="48" width="85" bestFit="1" customWidth="1"/>
    <col min="49" max="49" width="84.83203125" bestFit="1" customWidth="1"/>
    <col min="50" max="50" width="62.33203125" bestFit="1" customWidth="1"/>
    <col min="51" max="67" width="81.83203125" bestFit="1" customWidth="1"/>
    <col min="68" max="68" width="56.1640625" bestFit="1" customWidth="1"/>
    <col min="69" max="86" width="78.5" bestFit="1" customWidth="1"/>
    <col min="87" max="89" width="72" bestFit="1" customWidth="1"/>
    <col min="90" max="91" width="79.33203125" bestFit="1" customWidth="1"/>
    <col min="92" max="92" width="79.5" bestFit="1" customWidth="1"/>
    <col min="93" max="100" width="80.1640625" bestFit="1" customWidth="1"/>
    <col min="101" max="101" width="82.5" bestFit="1" customWidth="1"/>
    <col min="102" max="105" width="82.33203125" bestFit="1" customWidth="1"/>
    <col min="106" max="108" width="82.5" bestFit="1" customWidth="1"/>
    <col min="109" max="112" width="82.33203125" bestFit="1" customWidth="1"/>
    <col min="113" max="113" width="82.83203125" bestFit="1" customWidth="1"/>
    <col min="114" max="116" width="82.33203125" bestFit="1" customWidth="1"/>
    <col min="117" max="118" width="56.83203125" bestFit="1" customWidth="1"/>
    <col min="119" max="119" width="66.83203125" bestFit="1" customWidth="1"/>
    <col min="120" max="132" width="67.5" bestFit="1" customWidth="1"/>
    <col min="133" max="133" width="81.6640625" bestFit="1" customWidth="1"/>
    <col min="134" max="134" width="82.1640625" bestFit="1" customWidth="1"/>
    <col min="135" max="135" width="82.33203125" bestFit="1" customWidth="1"/>
    <col min="136" max="136" width="81.83203125" bestFit="1" customWidth="1"/>
    <col min="137" max="137" width="82.6640625" bestFit="1" customWidth="1"/>
    <col min="138" max="138" width="82.5" bestFit="1" customWidth="1"/>
    <col min="139" max="139" width="82.83203125" bestFit="1" customWidth="1"/>
    <col min="140" max="141" width="82.1640625" bestFit="1" customWidth="1"/>
    <col min="142" max="142" width="82.83203125" bestFit="1" customWidth="1"/>
    <col min="143" max="143" width="82.1640625" bestFit="1" customWidth="1"/>
    <col min="144" max="144" width="81.83203125" bestFit="1" customWidth="1"/>
    <col min="145" max="145" width="62.33203125" bestFit="1" customWidth="1"/>
    <col min="146" max="146" width="62.5" bestFit="1" customWidth="1"/>
    <col min="147" max="148" width="63" bestFit="1" customWidth="1"/>
    <col min="149" max="149" width="63.1640625" bestFit="1" customWidth="1"/>
    <col min="150" max="153" width="64.1640625" bestFit="1" customWidth="1"/>
    <col min="154" max="162" width="65" bestFit="1" customWidth="1"/>
    <col min="163" max="163" width="65.83203125" bestFit="1" customWidth="1"/>
    <col min="164" max="164" width="65.1640625" bestFit="1" customWidth="1"/>
    <col min="165" max="165" width="65.6640625" bestFit="1" customWidth="1"/>
    <col min="166" max="166" width="65.33203125" bestFit="1" customWidth="1"/>
    <col min="167" max="168" width="66.1640625" bestFit="1" customWidth="1"/>
    <col min="169" max="169" width="65.83203125" bestFit="1" customWidth="1"/>
    <col min="170" max="170" width="65.6640625" bestFit="1" customWidth="1"/>
    <col min="171" max="171" width="65.83203125" bestFit="1" customWidth="1"/>
    <col min="172" max="172" width="65.6640625" bestFit="1" customWidth="1"/>
    <col min="173" max="173" width="65.5" bestFit="1" customWidth="1"/>
    <col min="174" max="174" width="65.1640625" bestFit="1" customWidth="1"/>
    <col min="175" max="176" width="65.6640625" bestFit="1" customWidth="1"/>
    <col min="177" max="177" width="65.1640625" bestFit="1" customWidth="1"/>
    <col min="178" max="179" width="65.5" bestFit="1" customWidth="1"/>
    <col min="180" max="180" width="65" bestFit="1" customWidth="1"/>
    <col min="181" max="181" width="65.1640625" bestFit="1" customWidth="1"/>
    <col min="182" max="182" width="68.83203125" bestFit="1" customWidth="1"/>
    <col min="183" max="183" width="64.83203125" bestFit="1" customWidth="1"/>
    <col min="184" max="184" width="65.5" bestFit="1" customWidth="1"/>
    <col min="185" max="185" width="64.83203125" bestFit="1" customWidth="1"/>
    <col min="186" max="186" width="64.6640625" bestFit="1" customWidth="1"/>
    <col min="187" max="187" width="64.5" bestFit="1" customWidth="1"/>
    <col min="188" max="192" width="64.83203125" bestFit="1" customWidth="1"/>
    <col min="193" max="194" width="64.6640625" bestFit="1" customWidth="1"/>
    <col min="195" max="196" width="49.1640625" bestFit="1" customWidth="1"/>
    <col min="197" max="204" width="66" bestFit="1" customWidth="1"/>
    <col min="205" max="205" width="68.1640625" bestFit="1" customWidth="1"/>
    <col min="206" max="216" width="61.1640625" bestFit="1" customWidth="1"/>
    <col min="217" max="231" width="61.6640625" bestFit="1" customWidth="1"/>
    <col min="232" max="242" width="57.1640625" bestFit="1" customWidth="1"/>
    <col min="243" max="260" width="73.5" bestFit="1" customWidth="1"/>
    <col min="261" max="263" width="70.5" bestFit="1" customWidth="1"/>
    <col min="264" max="264" width="73.83203125" bestFit="1" customWidth="1"/>
    <col min="265" max="265" width="73.1640625" bestFit="1" customWidth="1"/>
    <col min="266" max="266" width="73.5" bestFit="1" customWidth="1"/>
    <col min="267" max="267" width="73.83203125" bestFit="1" customWidth="1"/>
    <col min="268" max="268" width="73.33203125" bestFit="1" customWidth="1"/>
    <col min="269" max="269" width="74.33203125" bestFit="1" customWidth="1"/>
    <col min="270" max="270" width="75" bestFit="1" customWidth="1"/>
    <col min="271" max="271" width="73.5" bestFit="1" customWidth="1"/>
    <col min="272" max="272" width="73.1640625" bestFit="1" customWidth="1"/>
    <col min="273" max="273" width="73.5" bestFit="1" customWidth="1"/>
    <col min="274" max="274" width="73.83203125" bestFit="1" customWidth="1"/>
    <col min="275" max="276" width="73.1640625" bestFit="1" customWidth="1"/>
    <col min="277" max="277" width="73" bestFit="1" customWidth="1"/>
    <col min="278" max="278" width="73.33203125" bestFit="1" customWidth="1"/>
    <col min="279" max="279" width="73.1640625" bestFit="1" customWidth="1"/>
    <col min="280" max="280" width="72.6640625" bestFit="1" customWidth="1"/>
    <col min="281" max="281" width="73.5" bestFit="1" customWidth="1"/>
    <col min="282" max="287" width="62.83203125" bestFit="1" customWidth="1"/>
    <col min="288" max="288" width="59.1640625" bestFit="1" customWidth="1"/>
    <col min="289" max="296" width="63.33203125" bestFit="1" customWidth="1"/>
    <col min="297" max="298" width="56.1640625" bestFit="1" customWidth="1"/>
    <col min="299" max="299" width="68.33203125" bestFit="1" customWidth="1"/>
    <col min="300" max="318" width="59.1640625" bestFit="1" customWidth="1"/>
    <col min="319" max="338" width="56.33203125" bestFit="1" customWidth="1"/>
    <col min="339" max="361" width="53.83203125" bestFit="1" customWidth="1"/>
    <col min="362" max="367" width="62.33203125" bestFit="1" customWidth="1"/>
    <col min="368" max="374" width="53.83203125" bestFit="1" customWidth="1"/>
    <col min="375" max="375" width="109.5" bestFit="1" customWidth="1"/>
    <col min="376" max="376" width="68.1640625" bestFit="1" customWidth="1"/>
    <col min="377" max="377" width="80.1640625" bestFit="1" customWidth="1"/>
    <col min="378" max="378" width="48.1640625" bestFit="1" customWidth="1"/>
    <col min="379" max="379" width="45.6640625" bestFit="1" customWidth="1"/>
    <col min="380" max="380" width="45.1640625" bestFit="1" customWidth="1"/>
    <col min="381" max="381" width="59" bestFit="1" customWidth="1"/>
    <col min="382" max="382" width="79.33203125" bestFit="1" customWidth="1"/>
    <col min="383" max="383" width="86.83203125" bestFit="1" customWidth="1"/>
    <col min="384" max="384" width="44.5" bestFit="1" customWidth="1"/>
    <col min="385" max="385" width="46.83203125" bestFit="1" customWidth="1"/>
    <col min="386" max="387" width="43.5" bestFit="1" customWidth="1"/>
    <col min="388" max="388" width="43.6640625" bestFit="1" customWidth="1"/>
    <col min="389" max="389" width="42" bestFit="1" customWidth="1"/>
    <col min="390" max="390" width="43.6640625" bestFit="1" customWidth="1"/>
    <col min="391" max="391" width="43" bestFit="1" customWidth="1"/>
    <col min="392" max="392" width="46" bestFit="1" customWidth="1"/>
    <col min="393" max="393" width="44.1640625" bestFit="1" customWidth="1"/>
    <col min="394" max="394" width="44.33203125" bestFit="1" customWidth="1"/>
    <col min="395" max="395" width="55" bestFit="1" customWidth="1"/>
    <col min="396" max="396" width="45.5" bestFit="1" customWidth="1"/>
    <col min="397" max="397" width="43.1640625" bestFit="1" customWidth="1"/>
    <col min="398" max="399" width="43" bestFit="1" customWidth="1"/>
    <col min="400" max="400" width="44.1640625" bestFit="1" customWidth="1"/>
    <col min="401" max="401" width="45.1640625" bestFit="1" customWidth="1"/>
    <col min="402" max="402" width="44.5" bestFit="1" customWidth="1"/>
    <col min="403" max="403" width="44.83203125" bestFit="1" customWidth="1"/>
    <col min="404" max="404" width="43.33203125" bestFit="1" customWidth="1"/>
    <col min="405" max="405" width="44" bestFit="1" customWidth="1"/>
    <col min="406" max="406" width="44.33203125" bestFit="1" customWidth="1"/>
    <col min="407" max="407" width="43.33203125" bestFit="1" customWidth="1"/>
    <col min="408" max="408" width="44.83203125" bestFit="1" customWidth="1"/>
    <col min="409" max="409" width="43" bestFit="1" customWidth="1"/>
    <col min="410" max="410" width="44.33203125" bestFit="1" customWidth="1"/>
    <col min="411" max="411" width="44.83203125" bestFit="1" customWidth="1"/>
    <col min="412" max="412" width="48.33203125" bestFit="1" customWidth="1"/>
    <col min="413" max="413" width="41.33203125" bestFit="1" customWidth="1"/>
    <col min="414" max="417" width="42.33203125" bestFit="1" customWidth="1"/>
    <col min="418" max="418" width="47" bestFit="1" customWidth="1"/>
    <col min="419" max="419" width="68.33203125" bestFit="1" customWidth="1"/>
    <col min="420" max="420" width="41.83203125" bestFit="1" customWidth="1"/>
    <col min="421" max="421" width="91.33203125" bestFit="1" customWidth="1"/>
    <col min="422" max="422" width="90.1640625" bestFit="1" customWidth="1"/>
    <col min="423" max="423" width="63.33203125" bestFit="1" customWidth="1"/>
    <col min="424" max="424" width="92.1640625" bestFit="1" customWidth="1"/>
    <col min="425" max="425" width="45.5" bestFit="1" customWidth="1"/>
    <col min="426" max="426" width="111.83203125" bestFit="1" customWidth="1"/>
    <col min="427" max="427" width="95.6640625" bestFit="1" customWidth="1"/>
    <col min="428" max="428" width="99.83203125" bestFit="1" customWidth="1"/>
    <col min="429" max="429" width="116.33203125" bestFit="1" customWidth="1"/>
    <col min="430" max="430" width="101.5" bestFit="1" customWidth="1"/>
    <col min="431" max="431" width="76" bestFit="1" customWidth="1"/>
    <col min="432" max="432" width="77.1640625" bestFit="1" customWidth="1"/>
    <col min="433" max="433" width="80.6640625" bestFit="1" customWidth="1"/>
    <col min="434" max="434" width="126" bestFit="1" customWidth="1"/>
    <col min="435" max="435" width="98.6640625" bestFit="1" customWidth="1"/>
    <col min="436" max="436" width="108.33203125" bestFit="1" customWidth="1"/>
    <col min="437" max="437" width="173.33203125" bestFit="1" customWidth="1"/>
    <col min="438" max="439" width="41.83203125" bestFit="1" customWidth="1"/>
    <col min="440" max="440" width="61.1640625" bestFit="1" customWidth="1"/>
    <col min="441" max="442" width="55.33203125" bestFit="1" customWidth="1"/>
    <col min="443" max="443" width="113" bestFit="1" customWidth="1"/>
    <col min="444" max="444" width="99.83203125" bestFit="1" customWidth="1"/>
    <col min="445" max="445" width="75.33203125" bestFit="1" customWidth="1"/>
    <col min="446" max="446" width="85.1640625" bestFit="1" customWidth="1"/>
    <col min="447" max="448" width="83.33203125" bestFit="1" customWidth="1"/>
    <col min="449" max="449" width="110.5" bestFit="1" customWidth="1"/>
    <col min="450" max="450" width="101.1640625" bestFit="1" customWidth="1"/>
    <col min="451" max="451" width="72.6640625" bestFit="1" customWidth="1"/>
    <col min="452" max="452" width="110.83203125" bestFit="1" customWidth="1"/>
    <col min="453" max="453" width="73.1640625" bestFit="1" customWidth="1"/>
    <col min="454" max="454" width="107.1640625" bestFit="1" customWidth="1"/>
    <col min="455" max="455" width="85.33203125" bestFit="1" customWidth="1"/>
    <col min="456" max="456" width="56.6640625" bestFit="1" customWidth="1"/>
    <col min="457" max="462" width="60.33203125" bestFit="1" customWidth="1"/>
    <col min="463" max="464" width="60.83203125" bestFit="1" customWidth="1"/>
    <col min="465" max="465" width="72.33203125" bestFit="1" customWidth="1"/>
    <col min="466" max="466" width="71.33203125" bestFit="1" customWidth="1"/>
    <col min="467" max="467" width="82.6640625" bestFit="1" customWidth="1"/>
    <col min="468" max="468" width="100" bestFit="1" customWidth="1"/>
    <col min="469" max="469" width="76.33203125" bestFit="1" customWidth="1"/>
    <col min="470" max="470" width="74" bestFit="1" customWidth="1"/>
    <col min="471" max="471" width="73.33203125" bestFit="1" customWidth="1"/>
    <col min="472" max="472" width="63.5" bestFit="1" customWidth="1"/>
    <col min="473" max="473" width="65.1640625" bestFit="1" customWidth="1"/>
    <col min="474" max="474" width="61.1640625" bestFit="1" customWidth="1"/>
    <col min="475" max="475" width="70.83203125" bestFit="1" customWidth="1"/>
    <col min="476" max="476" width="64.1640625" bestFit="1" customWidth="1"/>
    <col min="477" max="477" width="67" bestFit="1" customWidth="1"/>
    <col min="478" max="479" width="66" bestFit="1" customWidth="1"/>
    <col min="480" max="480" width="65.33203125" bestFit="1" customWidth="1"/>
    <col min="481" max="481" width="74.33203125" bestFit="1" customWidth="1"/>
    <col min="482" max="482" width="64.5" bestFit="1" customWidth="1"/>
    <col min="483" max="483" width="73.1640625" bestFit="1" customWidth="1"/>
    <col min="484" max="484" width="78.1640625" bestFit="1" customWidth="1"/>
    <col min="485" max="485" width="77.5" bestFit="1" customWidth="1"/>
    <col min="486" max="486" width="68.1640625" bestFit="1" customWidth="1"/>
    <col min="487" max="487" width="83" bestFit="1" customWidth="1"/>
    <col min="488" max="488" width="87.6640625" bestFit="1" customWidth="1"/>
    <col min="489" max="489" width="70.83203125" bestFit="1" customWidth="1"/>
    <col min="490" max="490" width="70.33203125" bestFit="1" customWidth="1"/>
    <col min="491" max="491" width="87.83203125" bestFit="1" customWidth="1"/>
    <col min="492" max="492" width="151" bestFit="1" customWidth="1"/>
    <col min="493" max="494" width="61" bestFit="1" customWidth="1"/>
    <col min="495" max="495" width="10.1640625" customWidth="1"/>
  </cols>
  <sheetData>
    <row r="3" spans="1:2">
      <c r="A3" s="5" t="s">
        <v>1049</v>
      </c>
    </row>
    <row r="4" spans="1:2">
      <c r="A4" s="5" t="s">
        <v>1045</v>
      </c>
      <c r="B4" t="s">
        <v>1043</v>
      </c>
    </row>
    <row r="5" spans="1:2">
      <c r="A5" s="1" t="s">
        <v>1047</v>
      </c>
      <c r="B5" s="6">
        <v>124</v>
      </c>
    </row>
    <row r="6" spans="1:2">
      <c r="A6" s="1" t="s">
        <v>1048</v>
      </c>
      <c r="B6" s="6">
        <v>371</v>
      </c>
    </row>
    <row r="7" spans="1: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4" sqref="B4"/>
    </sheetView>
  </sheetViews>
  <sheetFormatPr baseColWidth="10" defaultColWidth="11.5" defaultRowHeight="14" x14ac:dyDescent="0"/>
  <cols>
    <col min="2" max="2" width="17.1640625" bestFit="1" customWidth="1"/>
  </cols>
  <sheetData>
    <row r="2" spans="2:2">
      <c r="B2" t="s">
        <v>1058</v>
      </c>
    </row>
    <row r="3" spans="2:2">
      <c r="B3" s="17" t="s">
        <v>1048</v>
      </c>
    </row>
    <row r="4" spans="2:2">
      <c r="B4" t="s">
        <v>1047</v>
      </c>
    </row>
    <row r="5" spans="2: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Mishaun Bhakta</cp:lastModifiedBy>
  <dcterms:created xsi:type="dcterms:W3CDTF">2020-06-11T20:17:01Z</dcterms:created>
  <dcterms:modified xsi:type="dcterms:W3CDTF">2020-07-02T15:53:13Z</dcterms:modified>
</cp:coreProperties>
</file>