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40"/>
  </bookViews>
  <sheets>
    <sheet name="CAT 1" sheetId="1" r:id="rId1"/>
    <sheet name="CAT 2" sheetId="2" r:id="rId2"/>
  </sheets>
  <calcPr calcId="144525"/>
</workbook>
</file>

<file path=xl/sharedStrings.xml><?xml version="1.0" encoding="utf-8"?>
<sst xmlns="http://schemas.openxmlformats.org/spreadsheetml/2006/main" count="65">
  <si>
    <t>FAMILY NUMBER</t>
  </si>
  <si>
    <t>NAME</t>
  </si>
  <si>
    <t>DATE OF BIRTH</t>
  </si>
  <si>
    <t>SEX</t>
  </si>
  <si>
    <t>MEMBER TYPE</t>
  </si>
  <si>
    <t>MEMBER NUMBER</t>
  </si>
  <si>
    <t>EMAIL</t>
  </si>
  <si>
    <t>PHONE NUMBER</t>
  </si>
  <si>
    <t>NHIF</t>
  </si>
  <si>
    <t>ID NUMBER</t>
  </si>
  <si>
    <t>John Doe</t>
  </si>
  <si>
    <t>MALE</t>
  </si>
  <si>
    <t>PRINCIPAL</t>
  </si>
  <si>
    <t>29004309-00</t>
  </si>
  <si>
    <t>john.doe@email.com</t>
  </si>
  <si>
    <t>254106888899</t>
  </si>
  <si>
    <t>Jane Doe</t>
  </si>
  <si>
    <t>FEMALE</t>
  </si>
  <si>
    <t>SPOUSE</t>
  </si>
  <si>
    <t>29004309-01</t>
  </si>
  <si>
    <t>jane.doe@email.com</t>
  </si>
  <si>
    <t>254756848484</t>
  </si>
  <si>
    <t>Jack Doe</t>
  </si>
  <si>
    <t>CHILD</t>
  </si>
  <si>
    <t>29004309-02</t>
  </si>
  <si>
    <t>Jill Doe</t>
  </si>
  <si>
    <t>29004309-03</t>
  </si>
  <si>
    <t>Mark Bett</t>
  </si>
  <si>
    <t>20554489-00</t>
  </si>
  <si>
    <t>mark.bett@gmail.com</t>
  </si>
  <si>
    <t>254780776655</t>
  </si>
  <si>
    <t>Mary Bett</t>
  </si>
  <si>
    <t>20554489-01</t>
  </si>
  <si>
    <t>Milka Bett</t>
  </si>
  <si>
    <t>20554489-02</t>
  </si>
  <si>
    <t>Joana Maia</t>
  </si>
  <si>
    <t>34233450-00</t>
  </si>
  <si>
    <t>joana@gmail.com</t>
  </si>
  <si>
    <t>254722565656</t>
  </si>
  <si>
    <t>Lupita Maia</t>
  </si>
  <si>
    <t>34233450-01</t>
  </si>
  <si>
    <t>Maria Ross</t>
  </si>
  <si>
    <t>16114200-00</t>
  </si>
  <si>
    <t>maria.ross@yahoo.com</t>
  </si>
  <si>
    <t>Mike Ross</t>
  </si>
  <si>
    <t>16114200-01</t>
  </si>
  <si>
    <t>mike.ross@hotmail.com</t>
  </si>
  <si>
    <t>David Ross</t>
  </si>
  <si>
    <t>16114200-02</t>
  </si>
  <si>
    <t>Titus Ross</t>
  </si>
  <si>
    <t>16114200-03</t>
  </si>
  <si>
    <t>Mwaura Njoro</t>
  </si>
  <si>
    <t>17008987-00</t>
  </si>
  <si>
    <t>mwaura@njoroge.co.ke</t>
  </si>
  <si>
    <t>Mercy Njoro</t>
  </si>
  <si>
    <t>17008987-01</t>
  </si>
  <si>
    <t>Njoki Njoro</t>
  </si>
  <si>
    <t>17008987-02</t>
  </si>
  <si>
    <t>Jemimah Wanjiku</t>
  </si>
  <si>
    <t>32333435-00</t>
  </si>
  <si>
    <t>jem.gem@gmail.com</t>
  </si>
  <si>
    <t>Laura Nyamu</t>
  </si>
  <si>
    <t>33343536-00</t>
  </si>
  <si>
    <t>laura.nyamu@myself.com</t>
  </si>
  <si>
    <t>254733530209</t>
  </si>
</sst>
</file>

<file path=xl/styles.xml><?xml version="1.0" encoding="utf-8"?>
<styleSheet xmlns="http://schemas.openxmlformats.org/spreadsheetml/2006/main">
  <numFmts count="5">
    <numFmt numFmtId="176" formatCode="dd/mm/yyyy;@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18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2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76" fontId="0" fillId="0" borderId="0" xfId="0" applyNumberFormat="1"/>
    <xf numFmtId="49" fontId="1" fillId="0" borderId="0" xfId="43" applyNumberFormat="1"/>
    <xf numFmtId="0" fontId="1" fillId="0" borderId="0" xfId="43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joana@gmail.com" TargetMode="External"/><Relationship Id="rId3" Type="http://schemas.openxmlformats.org/officeDocument/2006/relationships/hyperlink" Target="mailto:mark.bett@gmail.com" TargetMode="External"/><Relationship Id="rId2" Type="http://schemas.openxmlformats.org/officeDocument/2006/relationships/hyperlink" Target="mailto:jane.doe@email.com" TargetMode="External"/><Relationship Id="rId1" Type="http://schemas.openxmlformats.org/officeDocument/2006/relationships/hyperlink" Target="mailto:john.doe@email.com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laura.nyamu@myself.com" TargetMode="External"/><Relationship Id="rId4" Type="http://schemas.openxmlformats.org/officeDocument/2006/relationships/hyperlink" Target="mailto:jem.gem@gmail.com" TargetMode="External"/><Relationship Id="rId3" Type="http://schemas.openxmlformats.org/officeDocument/2006/relationships/hyperlink" Target="mailto:mwaura@njoroge.co.ke" TargetMode="External"/><Relationship Id="rId2" Type="http://schemas.openxmlformats.org/officeDocument/2006/relationships/hyperlink" Target="mailto:mike.ross@hotmail.com" TargetMode="External"/><Relationship Id="rId1" Type="http://schemas.openxmlformats.org/officeDocument/2006/relationships/hyperlink" Target="mailto:maria.ros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tabSelected="1" workbookViewId="0">
      <selection activeCell="B14" sqref="B14"/>
    </sheetView>
  </sheetViews>
  <sheetFormatPr defaultColWidth="12.7109375" defaultRowHeight="14"/>
  <cols>
    <col min="1" max="1" width="16.25" customWidth="1"/>
    <col min="2" max="2" width="18.5703125" customWidth="1"/>
    <col min="3" max="3" width="14.140625" customWidth="1"/>
    <col min="6" max="6" width="17" customWidth="1"/>
    <col min="7" max="7" width="20.4296875" customWidth="1"/>
    <col min="8" max="8" width="25.85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8">
      <c r="A2">
        <v>1</v>
      </c>
      <c r="B2" t="s">
        <v>10</v>
      </c>
      <c r="C2" s="3">
        <f>DATE(1990,5,30)</f>
        <v>33023</v>
      </c>
      <c r="D2" t="s">
        <v>11</v>
      </c>
      <c r="E2" t="s">
        <v>12</v>
      </c>
      <c r="F2" t="s">
        <v>13</v>
      </c>
      <c r="G2" s="5" t="s">
        <v>14</v>
      </c>
      <c r="H2" s="2" t="s">
        <v>15</v>
      </c>
    </row>
    <row r="3" spans="1:8">
      <c r="A3">
        <v>1</v>
      </c>
      <c r="B3" t="s">
        <v>16</v>
      </c>
      <c r="C3" s="3">
        <f>DATE(1995,9,20)</f>
        <v>34962</v>
      </c>
      <c r="D3" t="s">
        <v>17</v>
      </c>
      <c r="E3" t="s">
        <v>18</v>
      </c>
      <c r="F3" t="s">
        <v>19</v>
      </c>
      <c r="G3" s="5" t="s">
        <v>20</v>
      </c>
      <c r="H3" s="2" t="s">
        <v>21</v>
      </c>
    </row>
    <row r="4" spans="1:8">
      <c r="A4">
        <v>1</v>
      </c>
      <c r="B4" t="s">
        <v>22</v>
      </c>
      <c r="C4" s="3">
        <f>DATE(2015,10,10)</f>
        <v>42287</v>
      </c>
      <c r="D4" t="s">
        <v>11</v>
      </c>
      <c r="E4" t="s">
        <v>23</v>
      </c>
      <c r="F4" t="s">
        <v>24</v>
      </c>
      <c r="H4" s="2"/>
    </row>
    <row r="5" spans="1:8">
      <c r="A5">
        <v>1</v>
      </c>
      <c r="B5" t="s">
        <v>25</v>
      </c>
      <c r="C5" s="3">
        <f>DATE(2018,11,11)</f>
        <v>43415</v>
      </c>
      <c r="D5" t="s">
        <v>17</v>
      </c>
      <c r="E5" t="s">
        <v>23</v>
      </c>
      <c r="F5" t="s">
        <v>26</v>
      </c>
      <c r="H5" s="2"/>
    </row>
    <row r="6" spans="1:8">
      <c r="A6">
        <v>2</v>
      </c>
      <c r="B6" t="s">
        <v>27</v>
      </c>
      <c r="C6" s="3">
        <f>DATE(1980,5,20)</f>
        <v>29361</v>
      </c>
      <c r="D6" t="s">
        <v>11</v>
      </c>
      <c r="E6" t="s">
        <v>12</v>
      </c>
      <c r="F6" t="s">
        <v>28</v>
      </c>
      <c r="G6" s="5" t="s">
        <v>29</v>
      </c>
      <c r="H6" s="2" t="s">
        <v>30</v>
      </c>
    </row>
    <row r="7" spans="1:8">
      <c r="A7">
        <v>2</v>
      </c>
      <c r="B7" t="s">
        <v>31</v>
      </c>
      <c r="C7" s="3">
        <f>DATE(1985,9,9)</f>
        <v>31299</v>
      </c>
      <c r="D7" t="s">
        <v>17</v>
      </c>
      <c r="E7" t="s">
        <v>18</v>
      </c>
      <c r="F7" t="s">
        <v>32</v>
      </c>
      <c r="H7" s="2"/>
    </row>
    <row r="8" spans="1:8">
      <c r="A8">
        <v>2</v>
      </c>
      <c r="B8" t="s">
        <v>33</v>
      </c>
      <c r="C8" s="3">
        <f>DATE(2010,1,1)</f>
        <v>40179</v>
      </c>
      <c r="D8" t="s">
        <v>17</v>
      </c>
      <c r="E8" t="s">
        <v>23</v>
      </c>
      <c r="F8" t="s">
        <v>34</v>
      </c>
      <c r="H8" s="2"/>
    </row>
    <row r="9" spans="1:8">
      <c r="A9">
        <v>3</v>
      </c>
      <c r="B9" t="s">
        <v>35</v>
      </c>
      <c r="C9" s="3">
        <f>DATE(1998,8,8)</f>
        <v>36015</v>
      </c>
      <c r="D9" t="s">
        <v>17</v>
      </c>
      <c r="E9" t="s">
        <v>12</v>
      </c>
      <c r="F9" t="s">
        <v>36</v>
      </c>
      <c r="G9" s="5" t="s">
        <v>37</v>
      </c>
      <c r="H9" s="2" t="s">
        <v>38</v>
      </c>
    </row>
    <row r="10" spans="1:8">
      <c r="A10">
        <v>3</v>
      </c>
      <c r="B10" t="s">
        <v>39</v>
      </c>
      <c r="C10" s="3">
        <f>DATE(2020,7,7)</f>
        <v>44019</v>
      </c>
      <c r="D10" t="s">
        <v>17</v>
      </c>
      <c r="E10" t="s">
        <v>23</v>
      </c>
      <c r="F10" t="s">
        <v>40</v>
      </c>
      <c r="H10" s="2"/>
    </row>
  </sheetData>
  <hyperlinks>
    <hyperlink ref="G2" r:id="rId1" display="john.doe@email.com"/>
    <hyperlink ref="G3" r:id="rId2" display="jane.doe@email.com"/>
    <hyperlink ref="G6" r:id="rId3" display="mark.bett@gmail.com"/>
    <hyperlink ref="G9" r:id="rId4" display="joana@gmail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workbookViewId="0">
      <selection activeCell="A1" sqref="$A1:$XFD1048576"/>
    </sheetView>
  </sheetViews>
  <sheetFormatPr defaultColWidth="15" defaultRowHeight="14"/>
  <cols>
    <col min="2" max="2" width="16.859375" customWidth="1"/>
    <col min="7" max="7" width="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1">
        <v>1</v>
      </c>
      <c r="B2" s="2" t="s">
        <v>41</v>
      </c>
      <c r="C2" s="3">
        <f>DATE(1970,7,31)</f>
        <v>25780</v>
      </c>
      <c r="D2" s="2" t="s">
        <v>17</v>
      </c>
      <c r="E2" s="2" t="s">
        <v>12</v>
      </c>
      <c r="F2" s="2" t="s">
        <v>42</v>
      </c>
      <c r="G2" s="4" t="s">
        <v>43</v>
      </c>
      <c r="H2" s="2" t="s">
        <v>15</v>
      </c>
      <c r="I2" s="2"/>
    </row>
    <row r="3" spans="1:9">
      <c r="A3" s="1">
        <v>1</v>
      </c>
      <c r="B3" s="2" t="s">
        <v>44</v>
      </c>
      <c r="C3" s="3">
        <f>DATE(1965,12,25)</f>
        <v>24101</v>
      </c>
      <c r="D3" s="2" t="s">
        <v>11</v>
      </c>
      <c r="E3" s="2" t="s">
        <v>18</v>
      </c>
      <c r="F3" s="2" t="s">
        <v>45</v>
      </c>
      <c r="G3" s="4" t="s">
        <v>46</v>
      </c>
      <c r="H3" s="2" t="s">
        <v>21</v>
      </c>
      <c r="I3" s="2"/>
    </row>
    <row r="4" spans="1:9">
      <c r="A4" s="1">
        <v>1</v>
      </c>
      <c r="B4" s="2" t="s">
        <v>47</v>
      </c>
      <c r="C4" s="3">
        <f>DATE(1990,2,14)</f>
        <v>32918</v>
      </c>
      <c r="D4" s="2" t="s">
        <v>11</v>
      </c>
      <c r="E4" s="2" t="s">
        <v>23</v>
      </c>
      <c r="F4" s="2" t="s">
        <v>48</v>
      </c>
      <c r="G4" s="2"/>
      <c r="H4" s="2"/>
      <c r="I4" s="2"/>
    </row>
    <row r="5" spans="1:9">
      <c r="A5" s="1">
        <v>1</v>
      </c>
      <c r="B5" s="2" t="s">
        <v>49</v>
      </c>
      <c r="C5" s="3">
        <f>DATE(1994,9,18)</f>
        <v>34595</v>
      </c>
      <c r="D5" s="2" t="s">
        <v>17</v>
      </c>
      <c r="E5" s="2" t="s">
        <v>23</v>
      </c>
      <c r="F5" s="2" t="s">
        <v>50</v>
      </c>
      <c r="G5" s="2"/>
      <c r="H5" s="2"/>
      <c r="I5" s="2"/>
    </row>
    <row r="6" spans="1:9">
      <c r="A6" s="1">
        <v>2</v>
      </c>
      <c r="B6" s="2" t="s">
        <v>51</v>
      </c>
      <c r="C6" s="3">
        <f>DATE(1975,2,22)</f>
        <v>27447</v>
      </c>
      <c r="D6" s="2" t="s">
        <v>11</v>
      </c>
      <c r="E6" s="2" t="s">
        <v>12</v>
      </c>
      <c r="F6" s="2" t="s">
        <v>52</v>
      </c>
      <c r="G6" s="4" t="s">
        <v>53</v>
      </c>
      <c r="H6" s="2" t="s">
        <v>30</v>
      </c>
      <c r="I6" s="2"/>
    </row>
    <row r="7" spans="1:9">
      <c r="A7" s="1">
        <v>2</v>
      </c>
      <c r="B7" s="2" t="s">
        <v>54</v>
      </c>
      <c r="C7" s="3">
        <f>DATE(1984,9,29)</f>
        <v>30954</v>
      </c>
      <c r="D7" s="2" t="s">
        <v>17</v>
      </c>
      <c r="E7" s="2" t="s">
        <v>18</v>
      </c>
      <c r="F7" s="2" t="s">
        <v>55</v>
      </c>
      <c r="G7" s="2"/>
      <c r="H7" s="2"/>
      <c r="I7" s="2"/>
    </row>
    <row r="8" spans="1:9">
      <c r="A8" s="1">
        <v>2</v>
      </c>
      <c r="B8" s="2" t="s">
        <v>56</v>
      </c>
      <c r="C8" s="3">
        <f>DATE(2001,10,12)</f>
        <v>37176</v>
      </c>
      <c r="D8" s="2" t="s">
        <v>17</v>
      </c>
      <c r="E8" s="2" t="s">
        <v>23</v>
      </c>
      <c r="F8" s="2" t="s">
        <v>57</v>
      </c>
      <c r="G8" s="2"/>
      <c r="H8" s="2"/>
      <c r="I8" s="2"/>
    </row>
    <row r="9" spans="1:9">
      <c r="A9" s="1">
        <v>3</v>
      </c>
      <c r="B9" s="2" t="s">
        <v>58</v>
      </c>
      <c r="C9" s="3">
        <f>DATE(1992,3,18)</f>
        <v>33681</v>
      </c>
      <c r="D9" s="2" t="s">
        <v>17</v>
      </c>
      <c r="E9" s="2" t="s">
        <v>12</v>
      </c>
      <c r="F9" s="2" t="s">
        <v>59</v>
      </c>
      <c r="G9" s="4" t="s">
        <v>60</v>
      </c>
      <c r="H9" s="2" t="s">
        <v>38</v>
      </c>
      <c r="I9" s="2"/>
    </row>
    <row r="10" spans="1:9">
      <c r="A10" s="1">
        <v>4</v>
      </c>
      <c r="B10" s="2" t="s">
        <v>61</v>
      </c>
      <c r="C10" s="3">
        <f>DATE(1993,8,2)</f>
        <v>34183</v>
      </c>
      <c r="D10" s="2" t="s">
        <v>17</v>
      </c>
      <c r="E10" s="2" t="s">
        <v>12</v>
      </c>
      <c r="F10" s="2" t="s">
        <v>62</v>
      </c>
      <c r="G10" s="4" t="s">
        <v>63</v>
      </c>
      <c r="H10" s="2" t="s">
        <v>64</v>
      </c>
      <c r="I10" s="2"/>
    </row>
  </sheetData>
  <hyperlinks>
    <hyperlink ref="G2" r:id="rId1" display="maria.ross@yahoo.com"/>
    <hyperlink ref="G3" r:id="rId2" display="mike.ross@hotmail.com"/>
    <hyperlink ref="G6" r:id="rId3" display="mwaura@njoroge.co.ke"/>
    <hyperlink ref="G9" r:id="rId4" display="jem.gem@gmail.com"/>
    <hyperlink ref="G10" r:id="rId5" display="laura.nyamu@myself.com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CAT 1</vt:lpstr>
      <vt:lpstr>CAT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Mwaura</dc:creator>
  <cp:lastModifiedBy>Mark Mwaura</cp:lastModifiedBy>
  <dcterms:created xsi:type="dcterms:W3CDTF">2021-12-07T21:38:00Z</dcterms:created>
  <dcterms:modified xsi:type="dcterms:W3CDTF">2022-04-05T15:05:35Z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