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06836034-BE34-4080-A91B-C35917A73495}" xr6:coauthVersionLast="45" xr6:coauthVersionMax="45" xr10:uidLastSave="{00000000-0000-0000-0000-000000000000}"/>
  <bookViews>
    <workbookView xWindow="-108" yWindow="-108" windowWidth="23256" windowHeight="12576" tabRatio="500" xr2:uid="{00000000-000D-0000-FFFF-FFFF00000000}"/>
  </bookViews>
  <sheets>
    <sheet name="Time series" sheetId="1" r:id="rId1"/>
    <sheet name="Appendix" sheetId="2" r:id="rId2"/>
    <sheet name="References" sheetId="3" r:id="rId3"/>
    <sheet name="Recommended Cit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B12" i="1" l="1"/>
  <c r="CA12" i="1" l="1"/>
  <c r="BZ12" i="1" l="1"/>
  <c r="BY12" i="1" l="1"/>
  <c r="BX12" i="1" l="1"/>
  <c r="BW12" i="1" l="1"/>
  <c r="BV12" i="1" l="1"/>
  <c r="BU12" i="1" l="1"/>
  <c r="BS12" i="1" l="1"/>
  <c r="BT12" i="1"/>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<sst xmlns="http://schemas.openxmlformats.org/spreadsheetml/2006/main" count="36" uniqueCount="34">
  <si>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</si>
  <si>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</si>
  <si>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</si>
  <si>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</si>
  <si>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</si>
  <si>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</si>
  <si>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</si>
  <si>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</si>
  <si>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</si>
  <si>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</si>
  <si>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</si>
  <si>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</si>
  <si>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</si>
  <si>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</si>
  <si>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</si>
  <si>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</si>
  <si>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</si>
  <si>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</si>
  <si>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</si>
  <si>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</si>
  <si>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</si>
  <si>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</si>
  <si>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</si>
  <si>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</si>
  <si>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</si>
  <si>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</si>
  <si>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</si>
  <si>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</si>
  <si>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</si>
  <si>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</si>
  <si>
    <t>*1891</t>
  </si>
  <si>
    <t>*Includes confirmed and probable cases</t>
  </si>
  <si>
    <t>*2065</t>
  </si>
  <si>
    <t>*2225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</si>
</sst>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9">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s>
  <borders count="1">
    <border>
      <left/>
      <right/>
      <top/>
      <bottom/>
      <diagonal/>
    </border>
  </borders>
  <cellStyleXfs count="2">
    <xf numFmtId="0" fontId="0" fillId="0" borderId="0"/>
    <xf numFmtId="0" fontId="1" fillId="0" borderId="0"/>
  </cellStyleXfs>
  <cellXfs count="14">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xf numFmtId="0" fontId="0" fillId="8" borderId="0" xfId="0" applyFill="1" applyAlignment="1">
      <alignment horizontal="right"/>
    </xf>
    <xf numFmtId="0" fontId="0" fillId="7" borderId="0" xfId="0"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0"/>
  <sheetViews>
    <sheetView tabSelected="1" zoomScale="80" zoomScaleNormal="80" workbookViewId="0">
      <pane xSplit="1" ySplit="1" topLeftCell="BK2" activePane="bottomRight" state="frozen"/>
      <selection pane="topRight" activeCell="BN1" sqref="BN1"/>
      <selection pane="bottomLeft" activeCell="A2" sqref="A2"/>
      <selection pane="bottomRight" activeCell="CB12" sqref="CB12"/>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30</v>
      </c>
      <c r="CA2" s="13" t="s">
        <v>32</v>
      </c>
      <c r="CB2" s="13" t="s">
        <v>33</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11">
        <v>407</v>
      </c>
      <c r="BT10" s="11">
        <v>431</v>
      </c>
      <c r="BU10" s="11">
        <v>452</v>
      </c>
      <c r="BV10" s="11">
        <v>464</v>
      </c>
      <c r="BW10" s="11">
        <v>523</v>
      </c>
      <c r="BX10" s="11">
        <v>558</v>
      </c>
      <c r="BY10" s="11">
        <v>604</v>
      </c>
      <c r="BZ10" s="11">
        <v>656</v>
      </c>
      <c r="CA10" s="11">
        <v>679</v>
      </c>
      <c r="CB10" s="11">
        <v>697</v>
      </c>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Y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c r="BS12" s="6">
        <f t="shared" si="1"/>
        <v>1914</v>
      </c>
      <c r="BT12" s="6">
        <f t="shared" si="1"/>
        <v>2054</v>
      </c>
      <c r="BU12" s="6">
        <f t="shared" si="1"/>
        <v>2337</v>
      </c>
      <c r="BV12" s="6">
        <f t="shared" si="1"/>
        <v>2497</v>
      </c>
      <c r="BW12" s="6">
        <f t="shared" si="1"/>
        <v>2808</v>
      </c>
      <c r="BX12" s="6">
        <f t="shared" si="1"/>
        <v>3079</v>
      </c>
      <c r="BY12" s="6">
        <f t="shared" si="1"/>
        <v>3458</v>
      </c>
      <c r="BZ12">
        <f>1891+SUM(BZ4:BZ10)</f>
        <v>3958</v>
      </c>
      <c r="CA12">
        <f>2065+SUM(CA4:CA10)</f>
        <v>4235</v>
      </c>
      <c r="CB12">
        <f>2225+SUM(CB4:CB10)</f>
        <v>4510</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x14ac:dyDescent="0.3">
      <c r="A20" t="s">
        <v>31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2020-04-13T02:42:14Z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