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usa" sheetId="1" r:id="rId4"/>
    <sheet state="visible" name="Jan" sheetId="2" r:id="rId5"/>
    <sheet state="visible" name="Feb" sheetId="3" r:id="rId6"/>
    <sheet state="visible" name="March" sheetId="4" r:id="rId7"/>
    <sheet state="visible" name="April" sheetId="5" r:id="rId8"/>
    <sheet state="visible" name="May" sheetId="6" r:id="rId9"/>
    <sheet state="visible" name="June" sheetId="7" r:id="rId10"/>
    <sheet state="visible" name="July" sheetId="8" r:id="rId11"/>
    <sheet state="visible" name="Aug" sheetId="9" r:id="rId12"/>
    <sheet state="visible" name="Sep" sheetId="10" r:id="rId13"/>
    <sheet state="visible" name="October" sheetId="11" r:id="rId14"/>
    <sheet state="visible" name="Dec" sheetId="12" r:id="rId15"/>
    <sheet state="visible" name="Yearly" sheetId="13" r:id="rId16"/>
    <sheet state="visible" name="winter" sheetId="14" r:id="rId17"/>
    <sheet state="visible" name="summer" sheetId="15" r:id="rId18"/>
    <sheet state="visible" name="Nov" sheetId="16" r:id="rId19"/>
    <sheet state="visible" name="monsoon" sheetId="17" r:id="rId20"/>
    <sheet state="visible" name="post monson" sheetId="18" r:id="rId21"/>
  </sheets>
  <definedNames/>
  <calcPr/>
</workbook>
</file>

<file path=xl/sharedStrings.xml><?xml version="1.0" encoding="utf-8"?>
<sst xmlns="http://schemas.openxmlformats.org/spreadsheetml/2006/main" count="260" uniqueCount="44">
  <si>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</si>
  <si>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</si>
  <si>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</si>
  <si>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</si>
  <si>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</si>
  <si>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</si>
  <si>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</si>
  <si>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</si>
  <si>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</si>
  <si>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</si>
  <si>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</si>
  <si>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</si>
  <si>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</si>
  <si>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</t>
  </si>
  <si>
    <t>Winter</t>
  </si>
  <si>
    <t>Summer</t>
  </si>
  <si>
    <t>Monsoon</t>
  </si>
  <si>
    <t>Post monsson</t>
  </si>
  <si>
    <t>N.A</t>
  </si>
  <si>
    <t>Year</t>
  </si>
  <si>
    <t xml:space="preserve">           S</t>
  </si>
  <si>
    <t>n</t>
  </si>
  <si>
    <t xml:space="preserve"> Downward trend</t>
  </si>
  <si>
    <t>pre1(t)</t>
  </si>
  <si>
    <t>ties</t>
  </si>
  <si>
    <t>VAR(S)</t>
  </si>
  <si>
    <t>freq.(ft)</t>
  </si>
  <si>
    <t>ft(ft-1)(2ft1+5)</t>
  </si>
  <si>
    <t>Zs</t>
  </si>
  <si>
    <t xml:space="preserve">     S&lt;0</t>
  </si>
  <si>
    <t>sum of ft(ft-1)(2ft+5)</t>
  </si>
  <si>
    <t>n(n-1)(2n+5)</t>
  </si>
  <si>
    <t>Sen's slope=</t>
  </si>
  <si>
    <t xml:space="preserve">   S</t>
  </si>
  <si>
    <t>t1=0</t>
  </si>
  <si>
    <t>t2=0</t>
  </si>
  <si>
    <t>t3=0</t>
  </si>
  <si>
    <t>t4=0</t>
  </si>
  <si>
    <t>t5=0</t>
  </si>
  <si>
    <t>t6=0</t>
  </si>
  <si>
    <t>t7=0</t>
  </si>
  <si>
    <t>t8=0</t>
  </si>
  <si>
    <t xml:space="preserve"> </t>
  </si>
  <si>
    <t>MAY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</si>
</sst>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3F3F3F"/>
      <name val="Calibri"/>
    </font>
    <font>
      <b/>
      <sz val="11.0"/>
      <color rgb="FF0070C0"/>
      <name val="Calibri"/>
    </font>
    <font>
      <color theme="1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5">
    <border/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2" fontId="1" numFmtId="0" xfId="0" applyAlignment="1" applyBorder="1" applyFill="1" applyFont="1">
      <alignment vertical="bottom"/>
    </xf>
    <xf borderId="0" fillId="0" fontId="1" numFmtId="0" xfId="0" applyAlignment="1" applyFont="1">
      <alignment vertical="center"/>
    </xf>
    <xf borderId="1" fillId="2" fontId="1" numFmtId="0" xfId="0" applyAlignment="1" applyBorder="1" applyFont="1">
      <alignment horizontal="right" vertical="bottom"/>
    </xf>
    <xf borderId="2" fillId="3" fontId="3" numFmtId="0" xfId="0" applyAlignment="1" applyBorder="1" applyFill="1" applyFont="1">
      <alignment horizontal="right" vertical="bottom"/>
    </xf>
    <xf borderId="2" fillId="3" fontId="3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3" fillId="4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vertical="bottom"/>
    </xf>
    <xf borderId="2" fillId="3" fontId="3" numFmtId="0" xfId="0" applyAlignment="1" applyBorder="1" applyFont="1">
      <alignment horizontal="right" vertical="bottom"/>
    </xf>
    <xf borderId="2" fillId="3" fontId="3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bottom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14.29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4.25" customHeight="1">
      <c r="A2" s="3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4.25" customHeight="1">
      <c r="A3" s="3">
        <v>1981.0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4.25" customHeight="1">
      <c r="A4" s="3">
        <v>1982.0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4.25" customHeight="1">
      <c r="A5" s="3">
        <v>1983.0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14.25" customHeight="1">
      <c r="A6" s="3">
        <v>1984.0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ht="14.25" customHeight="1">
      <c r="A7" s="3">
        <v>1985.0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14.25" customHeight="1">
      <c r="A8" s="3">
        <v>1986.0</v>
      </c>
      <c r="B8" s="4">
        <v>0.0</v>
      </c>
      <c r="C8" s="4">
        <v>30.0</v>
      </c>
      <c r="D8" s="4">
        <v>0.0</v>
      </c>
      <c r="E8" s="4">
        <v>0.0</v>
      </c>
      <c r="F8" s="4">
        <v>21.4</v>
      </c>
      <c r="G8" s="4">
        <v>44.7</v>
      </c>
      <c r="H8" s="4">
        <v>142.00000000000003</v>
      </c>
      <c r="I8" s="4">
        <v>69.6</v>
      </c>
      <c r="J8" s="4">
        <v>7.4</v>
      </c>
      <c r="K8" s="4">
        <v>16.0</v>
      </c>
      <c r="L8" s="4">
        <v>0.0</v>
      </c>
      <c r="M8" s="4">
        <v>0.0</v>
      </c>
      <c r="N8" s="4">
        <f t="shared" ref="N8:N42" si="1">SUM(B8:M8)</f>
        <v>331.1</v>
      </c>
      <c r="O8" s="4">
        <f t="shared" ref="O8:O42" si="2">SUM(B8,C8)</f>
        <v>30</v>
      </c>
      <c r="P8" s="4">
        <f t="shared" ref="P8:P42" si="3">SUM(D8,E8,F8)</f>
        <v>21.4</v>
      </c>
      <c r="Q8" s="4">
        <f t="shared" ref="Q8:Q42" si="4">SUM(G8,H8,I8,J8)</f>
        <v>263.7</v>
      </c>
      <c r="R8" s="4">
        <f t="shared" ref="R8:R42" si="5">SUM(K8,L8,M8)</f>
        <v>16</v>
      </c>
    </row>
    <row r="9" ht="14.25" customHeight="1">
      <c r="A9" s="3">
        <v>1987.0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f t="shared" si="1"/>
        <v>0</v>
      </c>
      <c r="O9" s="4">
        <f t="shared" si="2"/>
        <v>0</v>
      </c>
      <c r="P9" s="4">
        <f t="shared" si="3"/>
        <v>0</v>
      </c>
      <c r="Q9" s="4">
        <f t="shared" si="4"/>
        <v>0</v>
      </c>
      <c r="R9" s="4">
        <f t="shared" si="5"/>
        <v>0</v>
      </c>
    </row>
    <row r="10" ht="14.25" customHeight="1">
      <c r="A10" s="3">
        <v>1988.0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f t="shared" si="1"/>
        <v>0</v>
      </c>
      <c r="O10" s="4">
        <f t="shared" si="2"/>
        <v>0</v>
      </c>
      <c r="P10" s="4">
        <f t="shared" si="3"/>
        <v>0</v>
      </c>
      <c r="Q10" s="4">
        <f t="shared" si="4"/>
        <v>0</v>
      </c>
      <c r="R10" s="4">
        <f t="shared" si="5"/>
        <v>0</v>
      </c>
    </row>
    <row r="11" ht="14.25" customHeight="1">
      <c r="A11" s="3">
        <v>1989.0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f t="shared" si="1"/>
        <v>0</v>
      </c>
      <c r="O11" s="4">
        <f t="shared" si="2"/>
        <v>0</v>
      </c>
      <c r="P11" s="4">
        <f t="shared" si="3"/>
        <v>0</v>
      </c>
      <c r="Q11" s="4">
        <f t="shared" si="4"/>
        <v>0</v>
      </c>
      <c r="R11" s="4">
        <f t="shared" si="5"/>
        <v>0</v>
      </c>
    </row>
    <row r="12" ht="14.25" customHeight="1">
      <c r="A12" s="3">
        <v>1990.0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f t="shared" si="1"/>
        <v>0</v>
      </c>
      <c r="O12" s="4">
        <f t="shared" si="2"/>
        <v>0</v>
      </c>
      <c r="P12" s="4">
        <f t="shared" si="3"/>
        <v>0</v>
      </c>
      <c r="Q12" s="4">
        <f t="shared" si="4"/>
        <v>0</v>
      </c>
      <c r="R12" s="4">
        <f t="shared" si="5"/>
        <v>0</v>
      </c>
    </row>
    <row r="13" ht="14.25" customHeight="1">
      <c r="A13" s="3">
        <v>1991.0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2.0</v>
      </c>
      <c r="H13" s="4">
        <v>162.0</v>
      </c>
      <c r="I13" s="4">
        <v>179.0</v>
      </c>
      <c r="J13" s="4">
        <v>50.0</v>
      </c>
      <c r="K13" s="4">
        <v>0.0</v>
      </c>
      <c r="L13" s="4">
        <v>11.0</v>
      </c>
      <c r="M13" s="4">
        <v>18.0</v>
      </c>
      <c r="N13" s="4">
        <f t="shared" si="1"/>
        <v>422</v>
      </c>
      <c r="O13" s="4">
        <f t="shared" si="2"/>
        <v>0</v>
      </c>
      <c r="P13" s="4">
        <f t="shared" si="3"/>
        <v>0</v>
      </c>
      <c r="Q13" s="4">
        <f t="shared" si="4"/>
        <v>393</v>
      </c>
      <c r="R13" s="4">
        <f t="shared" si="5"/>
        <v>29</v>
      </c>
    </row>
    <row r="14" ht="14.25" customHeight="1">
      <c r="A14" s="3">
        <v>1992.0</v>
      </c>
      <c r="B14" s="4">
        <v>19.200000000000003</v>
      </c>
      <c r="C14" s="4">
        <v>2.8</v>
      </c>
      <c r="D14" s="4">
        <v>17.0</v>
      </c>
      <c r="E14" s="4">
        <v>0.0</v>
      </c>
      <c r="F14" s="4">
        <v>26.5</v>
      </c>
      <c r="G14" s="4">
        <v>30.5</v>
      </c>
      <c r="H14" s="4">
        <v>337.0</v>
      </c>
      <c r="I14" s="4">
        <v>312.0</v>
      </c>
      <c r="J14" s="4">
        <v>120.0</v>
      </c>
      <c r="K14" s="4">
        <v>90.0</v>
      </c>
      <c r="L14" s="4">
        <v>0.0</v>
      </c>
      <c r="M14" s="4">
        <v>0.0</v>
      </c>
      <c r="N14" s="4">
        <f t="shared" si="1"/>
        <v>955</v>
      </c>
      <c r="O14" s="4">
        <f t="shared" si="2"/>
        <v>22</v>
      </c>
      <c r="P14" s="4">
        <f t="shared" si="3"/>
        <v>43.5</v>
      </c>
      <c r="Q14" s="4">
        <f t="shared" si="4"/>
        <v>799.5</v>
      </c>
      <c r="R14" s="4">
        <f t="shared" si="5"/>
        <v>90</v>
      </c>
    </row>
    <row r="15" ht="14.25" customHeight="1">
      <c r="A15" s="3">
        <v>1993.0</v>
      </c>
      <c r="B15" s="4">
        <v>0.0</v>
      </c>
      <c r="C15" s="4">
        <v>18.0</v>
      </c>
      <c r="D15" s="4">
        <v>13.0</v>
      </c>
      <c r="E15" s="4">
        <v>2.0</v>
      </c>
      <c r="F15" s="4">
        <v>54.0</v>
      </c>
      <c r="G15" s="4">
        <v>76.0</v>
      </c>
      <c r="H15" s="4">
        <v>355.0</v>
      </c>
      <c r="I15" s="4">
        <v>176.0</v>
      </c>
      <c r="J15" s="4">
        <v>156.0</v>
      </c>
      <c r="K15" s="4">
        <v>0.0</v>
      </c>
      <c r="L15" s="4">
        <v>0.0</v>
      </c>
      <c r="M15" s="4">
        <v>0.0</v>
      </c>
      <c r="N15" s="4">
        <f t="shared" si="1"/>
        <v>850</v>
      </c>
      <c r="O15" s="4">
        <f t="shared" si="2"/>
        <v>18</v>
      </c>
      <c r="P15" s="4">
        <f t="shared" si="3"/>
        <v>69</v>
      </c>
      <c r="Q15" s="4">
        <f t="shared" si="4"/>
        <v>763</v>
      </c>
      <c r="R15" s="4">
        <f t="shared" si="5"/>
        <v>0</v>
      </c>
    </row>
    <row r="16" ht="14.25" customHeight="1">
      <c r="A16" s="3">
        <v>1994.0</v>
      </c>
      <c r="B16" s="4">
        <v>37.0</v>
      </c>
      <c r="C16" s="4">
        <v>0.0</v>
      </c>
      <c r="D16" s="4">
        <v>0.0</v>
      </c>
      <c r="E16" s="4">
        <v>13.0</v>
      </c>
      <c r="F16" s="4">
        <v>7.2</v>
      </c>
      <c r="G16" s="4">
        <v>18.0</v>
      </c>
      <c r="H16" s="4">
        <v>412.0</v>
      </c>
      <c r="I16" s="4">
        <v>173.0</v>
      </c>
      <c r="J16" s="4">
        <v>24.0</v>
      </c>
      <c r="K16" s="4">
        <v>0.0</v>
      </c>
      <c r="L16" s="4">
        <v>0.0</v>
      </c>
      <c r="M16" s="4">
        <v>0.0</v>
      </c>
      <c r="N16" s="4">
        <f t="shared" si="1"/>
        <v>684.2</v>
      </c>
      <c r="O16" s="4">
        <f t="shared" si="2"/>
        <v>37</v>
      </c>
      <c r="P16" s="4">
        <f t="shared" si="3"/>
        <v>20.2</v>
      </c>
      <c r="Q16" s="4">
        <f t="shared" si="4"/>
        <v>627</v>
      </c>
      <c r="R16" s="4">
        <f t="shared" si="5"/>
        <v>0</v>
      </c>
    </row>
    <row r="17" ht="14.25" customHeight="1">
      <c r="A17" s="3">
        <v>1995.0</v>
      </c>
      <c r="B17" s="4">
        <v>35.0</v>
      </c>
      <c r="C17" s="4">
        <v>2.0</v>
      </c>
      <c r="D17" s="4">
        <v>3.0</v>
      </c>
      <c r="E17" s="4">
        <v>0.0</v>
      </c>
      <c r="F17" s="4">
        <v>0.0</v>
      </c>
      <c r="G17" s="4">
        <v>0.0</v>
      </c>
      <c r="H17" s="4">
        <v>280.0</v>
      </c>
      <c r="I17" s="4">
        <v>565.0</v>
      </c>
      <c r="J17" s="4">
        <v>213.0</v>
      </c>
      <c r="K17" s="4">
        <v>0.0</v>
      </c>
      <c r="L17" s="4">
        <v>0.0</v>
      </c>
      <c r="M17" s="4">
        <v>0.0</v>
      </c>
      <c r="N17" s="4">
        <f t="shared" si="1"/>
        <v>1098</v>
      </c>
      <c r="O17" s="4">
        <f t="shared" si="2"/>
        <v>37</v>
      </c>
      <c r="P17" s="4">
        <f t="shared" si="3"/>
        <v>3</v>
      </c>
      <c r="Q17" s="4">
        <f t="shared" si="4"/>
        <v>1058</v>
      </c>
      <c r="R17" s="4">
        <f t="shared" si="5"/>
        <v>0</v>
      </c>
    </row>
    <row r="18" ht="14.25" customHeight="1">
      <c r="A18" s="3">
        <v>1996.0</v>
      </c>
      <c r="B18" s="4">
        <v>0.0</v>
      </c>
      <c r="C18" s="4">
        <v>24.0</v>
      </c>
      <c r="D18" s="4">
        <v>0.0</v>
      </c>
      <c r="E18" s="2" t="s">
        <v>18</v>
      </c>
      <c r="F18" s="4">
        <v>32.0</v>
      </c>
      <c r="G18" s="4">
        <v>198.0</v>
      </c>
      <c r="H18" s="4">
        <v>259.0</v>
      </c>
      <c r="I18" s="4">
        <v>438.0</v>
      </c>
      <c r="J18" s="4">
        <v>124.0</v>
      </c>
      <c r="K18" s="4">
        <v>48.0</v>
      </c>
      <c r="L18" s="4">
        <v>0.0</v>
      </c>
      <c r="M18" s="4">
        <v>0.0</v>
      </c>
      <c r="N18" s="4">
        <f t="shared" si="1"/>
        <v>1123</v>
      </c>
      <c r="O18" s="4">
        <f t="shared" si="2"/>
        <v>24</v>
      </c>
      <c r="P18" s="4">
        <f t="shared" si="3"/>
        <v>32</v>
      </c>
      <c r="Q18" s="4">
        <f t="shared" si="4"/>
        <v>1019</v>
      </c>
      <c r="R18" s="4">
        <f t="shared" si="5"/>
        <v>48</v>
      </c>
    </row>
    <row r="19" ht="14.25" customHeight="1">
      <c r="A19" s="3">
        <v>1997.0</v>
      </c>
      <c r="B19" s="4">
        <v>0.0</v>
      </c>
      <c r="C19" s="4">
        <v>0.0</v>
      </c>
      <c r="D19" s="4">
        <v>4.0</v>
      </c>
      <c r="E19" s="4">
        <v>4.0</v>
      </c>
      <c r="F19" s="4">
        <v>2.0</v>
      </c>
      <c r="G19" s="4">
        <v>73.0</v>
      </c>
      <c r="H19" s="4">
        <v>133.5</v>
      </c>
      <c r="I19" s="4">
        <v>233.5</v>
      </c>
      <c r="J19" s="4">
        <v>87.5</v>
      </c>
      <c r="K19" s="4">
        <v>65.0</v>
      </c>
      <c r="L19" s="4">
        <v>7.0</v>
      </c>
      <c r="M19" s="4">
        <v>22.0</v>
      </c>
      <c r="N19" s="4">
        <f t="shared" si="1"/>
        <v>631.5</v>
      </c>
      <c r="O19" s="4">
        <f t="shared" si="2"/>
        <v>0</v>
      </c>
      <c r="P19" s="4">
        <f t="shared" si="3"/>
        <v>10</v>
      </c>
      <c r="Q19" s="4">
        <f t="shared" si="4"/>
        <v>527.5</v>
      </c>
      <c r="R19" s="4">
        <f t="shared" si="5"/>
        <v>94</v>
      </c>
    </row>
    <row r="20" ht="14.25" customHeight="1">
      <c r="A20" s="3">
        <v>1998.0</v>
      </c>
      <c r="B20" s="4">
        <v>0.0</v>
      </c>
      <c r="C20" s="4">
        <v>0.0</v>
      </c>
      <c r="D20" s="4">
        <v>8.0</v>
      </c>
      <c r="E20" s="4">
        <v>7.0</v>
      </c>
      <c r="F20" s="4">
        <v>0.0</v>
      </c>
      <c r="G20" s="4">
        <v>22.0</v>
      </c>
      <c r="H20" s="4">
        <v>317.0</v>
      </c>
      <c r="I20" s="4">
        <v>361.0</v>
      </c>
      <c r="J20" s="4">
        <v>47.0</v>
      </c>
      <c r="K20" s="4">
        <v>0.0</v>
      </c>
      <c r="L20" s="4">
        <v>0.0</v>
      </c>
      <c r="M20" s="4">
        <v>0.0</v>
      </c>
      <c r="N20" s="4">
        <f t="shared" si="1"/>
        <v>762</v>
      </c>
      <c r="O20" s="4">
        <f t="shared" si="2"/>
        <v>0</v>
      </c>
      <c r="P20" s="4">
        <f t="shared" si="3"/>
        <v>15</v>
      </c>
      <c r="Q20" s="4">
        <f t="shared" si="4"/>
        <v>747</v>
      </c>
      <c r="R20" s="4">
        <f t="shared" si="5"/>
        <v>0</v>
      </c>
    </row>
    <row r="21" ht="14.25" customHeight="1">
      <c r="A21" s="3">
        <v>1999.0</v>
      </c>
      <c r="B21" s="4">
        <v>6.0</v>
      </c>
      <c r="C21" s="4">
        <v>2.0</v>
      </c>
      <c r="D21" s="4">
        <v>0.0</v>
      </c>
      <c r="E21" s="4">
        <v>0.0</v>
      </c>
      <c r="F21" s="4">
        <v>8.0</v>
      </c>
      <c r="G21" s="4">
        <v>31.0</v>
      </c>
      <c r="H21" s="4">
        <v>210.0</v>
      </c>
      <c r="I21" s="4">
        <v>141.0</v>
      </c>
      <c r="J21" s="4">
        <v>67.0</v>
      </c>
      <c r="K21" s="4">
        <v>73.0</v>
      </c>
      <c r="L21" s="4">
        <v>0.0</v>
      </c>
      <c r="M21" s="4">
        <v>0.0</v>
      </c>
      <c r="N21" s="4">
        <f t="shared" si="1"/>
        <v>538</v>
      </c>
      <c r="O21" s="4">
        <f t="shared" si="2"/>
        <v>8</v>
      </c>
      <c r="P21" s="4">
        <f t="shared" si="3"/>
        <v>8</v>
      </c>
      <c r="Q21" s="4">
        <f t="shared" si="4"/>
        <v>449</v>
      </c>
      <c r="R21" s="4">
        <f t="shared" si="5"/>
        <v>73</v>
      </c>
    </row>
    <row r="22" ht="14.25" customHeight="1">
      <c r="A22" s="3">
        <v>2000.0</v>
      </c>
      <c r="B22" s="4">
        <v>0.0</v>
      </c>
      <c r="C22" s="4">
        <v>0.0</v>
      </c>
      <c r="D22" s="4">
        <v>0.0</v>
      </c>
      <c r="E22" s="4">
        <v>2.0</v>
      </c>
      <c r="F22" s="4">
        <v>36.0</v>
      </c>
      <c r="G22" s="4">
        <v>37.0</v>
      </c>
      <c r="H22" s="4">
        <v>382.0</v>
      </c>
      <c r="I22" s="4">
        <v>48.0</v>
      </c>
      <c r="J22" s="4">
        <v>33.0</v>
      </c>
      <c r="K22" s="4">
        <v>0.0</v>
      </c>
      <c r="L22" s="4">
        <v>0.0</v>
      </c>
      <c r="M22" s="4">
        <v>0.0</v>
      </c>
      <c r="N22" s="4">
        <f t="shared" si="1"/>
        <v>538</v>
      </c>
      <c r="O22" s="4">
        <f t="shared" si="2"/>
        <v>0</v>
      </c>
      <c r="P22" s="4">
        <f t="shared" si="3"/>
        <v>38</v>
      </c>
      <c r="Q22" s="4">
        <f t="shared" si="4"/>
        <v>500</v>
      </c>
      <c r="R22" s="4">
        <f t="shared" si="5"/>
        <v>0</v>
      </c>
    </row>
    <row r="23" ht="14.25" customHeight="1">
      <c r="A23" s="3">
        <v>2001.0</v>
      </c>
      <c r="B23" s="4">
        <v>0.0</v>
      </c>
      <c r="C23" s="4">
        <v>0.0</v>
      </c>
      <c r="D23" s="4">
        <v>0.0</v>
      </c>
      <c r="E23" s="4">
        <v>25.0</v>
      </c>
      <c r="F23" s="4">
        <v>22.0</v>
      </c>
      <c r="G23" s="4">
        <v>152.0</v>
      </c>
      <c r="H23" s="4">
        <v>135.0</v>
      </c>
      <c r="I23" s="4">
        <v>100.0</v>
      </c>
      <c r="J23" s="4">
        <v>43.0</v>
      </c>
      <c r="K23" s="4">
        <v>18.0</v>
      </c>
      <c r="L23" s="4">
        <v>0.0</v>
      </c>
      <c r="M23" s="4">
        <v>0.0</v>
      </c>
      <c r="N23" s="4">
        <f t="shared" si="1"/>
        <v>495</v>
      </c>
      <c r="O23" s="4">
        <f t="shared" si="2"/>
        <v>0</v>
      </c>
      <c r="P23" s="4">
        <f t="shared" si="3"/>
        <v>47</v>
      </c>
      <c r="Q23" s="4">
        <f t="shared" si="4"/>
        <v>430</v>
      </c>
      <c r="R23" s="4">
        <f t="shared" si="5"/>
        <v>18</v>
      </c>
    </row>
    <row r="24" ht="14.25" customHeight="1">
      <c r="A24" s="3">
        <v>2002.0</v>
      </c>
      <c r="B24" s="4">
        <v>4.0</v>
      </c>
      <c r="C24" s="4">
        <v>19.0</v>
      </c>
      <c r="D24" s="4">
        <v>0.0</v>
      </c>
      <c r="E24" s="4">
        <v>5.0</v>
      </c>
      <c r="F24" s="4">
        <v>13.0</v>
      </c>
      <c r="G24" s="4">
        <v>22.0</v>
      </c>
      <c r="H24" s="4">
        <v>28.0</v>
      </c>
      <c r="I24" s="4">
        <v>142.0</v>
      </c>
      <c r="J24" s="4">
        <v>7.0</v>
      </c>
      <c r="K24" s="4">
        <v>2.0</v>
      </c>
      <c r="L24" s="4">
        <v>0.0</v>
      </c>
      <c r="M24" s="4">
        <v>10.0</v>
      </c>
      <c r="N24" s="4">
        <f t="shared" si="1"/>
        <v>252</v>
      </c>
      <c r="O24" s="4">
        <f t="shared" si="2"/>
        <v>23</v>
      </c>
      <c r="P24" s="4">
        <f t="shared" si="3"/>
        <v>18</v>
      </c>
      <c r="Q24" s="4">
        <f t="shared" si="4"/>
        <v>199</v>
      </c>
      <c r="R24" s="4">
        <f t="shared" si="5"/>
        <v>12</v>
      </c>
    </row>
    <row r="25" ht="14.25" customHeight="1">
      <c r="A25" s="3">
        <v>2003.0</v>
      </c>
      <c r="B25" s="4">
        <v>2.0</v>
      </c>
      <c r="C25" s="4">
        <v>27.0</v>
      </c>
      <c r="D25" s="4">
        <v>12.0</v>
      </c>
      <c r="E25" s="4">
        <v>0.0</v>
      </c>
      <c r="F25" s="4">
        <v>0.0</v>
      </c>
      <c r="G25" s="4">
        <v>79.0</v>
      </c>
      <c r="H25" s="4">
        <v>470.0</v>
      </c>
      <c r="I25" s="4">
        <v>149.0</v>
      </c>
      <c r="J25" s="4">
        <v>38.0</v>
      </c>
      <c r="K25" s="4">
        <v>0.0</v>
      </c>
      <c r="L25" s="4">
        <v>0.0</v>
      </c>
      <c r="M25" s="4">
        <v>0.0</v>
      </c>
      <c r="N25" s="4">
        <f t="shared" si="1"/>
        <v>777</v>
      </c>
      <c r="O25" s="4">
        <f t="shared" si="2"/>
        <v>29</v>
      </c>
      <c r="P25" s="4">
        <f t="shared" si="3"/>
        <v>12</v>
      </c>
      <c r="Q25" s="4">
        <f t="shared" si="4"/>
        <v>736</v>
      </c>
      <c r="R25" s="4">
        <f t="shared" si="5"/>
        <v>0</v>
      </c>
    </row>
    <row r="26" ht="14.25" customHeight="1">
      <c r="A26" s="3">
        <v>2004.0</v>
      </c>
      <c r="B26" s="4">
        <v>12.0</v>
      </c>
      <c r="C26" s="4">
        <v>0.0</v>
      </c>
      <c r="D26" s="4">
        <v>0.0</v>
      </c>
      <c r="E26" s="4">
        <v>15.0</v>
      </c>
      <c r="F26" s="4">
        <v>19.0</v>
      </c>
      <c r="G26" s="4">
        <v>29.0</v>
      </c>
      <c r="H26" s="4">
        <v>74.0</v>
      </c>
      <c r="I26" s="4">
        <v>278.0</v>
      </c>
      <c r="J26" s="4">
        <v>21.0</v>
      </c>
      <c r="K26" s="4">
        <v>79.0</v>
      </c>
      <c r="L26" s="4">
        <v>6.0</v>
      </c>
      <c r="M26" s="4">
        <v>0.0</v>
      </c>
      <c r="N26" s="4">
        <f t="shared" si="1"/>
        <v>533</v>
      </c>
      <c r="O26" s="4">
        <f t="shared" si="2"/>
        <v>12</v>
      </c>
      <c r="P26" s="4">
        <f t="shared" si="3"/>
        <v>34</v>
      </c>
      <c r="Q26" s="4">
        <f t="shared" si="4"/>
        <v>402</v>
      </c>
      <c r="R26" s="4">
        <f t="shared" si="5"/>
        <v>85</v>
      </c>
    </row>
    <row r="27" ht="14.25" customHeight="1">
      <c r="A27" s="3">
        <v>2005.0</v>
      </c>
      <c r="B27" s="4">
        <v>5.0</v>
      </c>
      <c r="C27" s="4">
        <v>13.0</v>
      </c>
      <c r="D27" s="4">
        <v>30.0</v>
      </c>
      <c r="E27" s="4">
        <v>2.0</v>
      </c>
      <c r="F27" s="4">
        <v>21.0</v>
      </c>
      <c r="G27" s="4">
        <v>153.0</v>
      </c>
      <c r="H27" s="4">
        <v>223.0</v>
      </c>
      <c r="I27" s="4">
        <v>77.0</v>
      </c>
      <c r="J27" s="4">
        <v>114.0</v>
      </c>
      <c r="K27" s="4">
        <v>0.0</v>
      </c>
      <c r="L27" s="4">
        <v>0.0</v>
      </c>
      <c r="M27" s="4">
        <v>0.0</v>
      </c>
      <c r="N27" s="4">
        <f t="shared" si="1"/>
        <v>638</v>
      </c>
      <c r="O27" s="4">
        <f t="shared" si="2"/>
        <v>18</v>
      </c>
      <c r="P27" s="4">
        <f t="shared" si="3"/>
        <v>53</v>
      </c>
      <c r="Q27" s="4">
        <f t="shared" si="4"/>
        <v>567</v>
      </c>
      <c r="R27" s="4">
        <f t="shared" si="5"/>
        <v>0</v>
      </c>
    </row>
    <row r="28" ht="14.25" customHeight="1">
      <c r="A28" s="3">
        <v>2006.0</v>
      </c>
      <c r="B28" s="4">
        <v>0.0</v>
      </c>
      <c r="C28" s="4">
        <v>0.0</v>
      </c>
      <c r="D28" s="4">
        <v>24.0</v>
      </c>
      <c r="E28" s="4">
        <v>0.0</v>
      </c>
      <c r="F28" s="4">
        <v>31.0</v>
      </c>
      <c r="G28" s="4">
        <v>128.0</v>
      </c>
      <c r="H28" s="4">
        <v>132.0</v>
      </c>
      <c r="I28" s="4">
        <v>63.0</v>
      </c>
      <c r="J28" s="4">
        <v>43.0</v>
      </c>
      <c r="K28" s="4">
        <v>4.0</v>
      </c>
      <c r="L28" s="4">
        <v>0.0</v>
      </c>
      <c r="M28" s="4">
        <v>0.0</v>
      </c>
      <c r="N28" s="4">
        <f t="shared" si="1"/>
        <v>425</v>
      </c>
      <c r="O28" s="4">
        <f t="shared" si="2"/>
        <v>0</v>
      </c>
      <c r="P28" s="4">
        <f t="shared" si="3"/>
        <v>55</v>
      </c>
      <c r="Q28" s="4">
        <f t="shared" si="4"/>
        <v>366</v>
      </c>
      <c r="R28" s="4">
        <f t="shared" si="5"/>
        <v>4</v>
      </c>
    </row>
    <row r="29" ht="14.25" customHeight="1">
      <c r="A29" s="3">
        <v>2007.0</v>
      </c>
      <c r="B29" s="4">
        <v>3.0</v>
      </c>
      <c r="C29" s="4">
        <v>20.0</v>
      </c>
      <c r="D29" s="4">
        <v>29.0</v>
      </c>
      <c r="E29" s="4">
        <v>0.0</v>
      </c>
      <c r="F29" s="4">
        <v>12.0</v>
      </c>
      <c r="G29" s="4">
        <v>111.0</v>
      </c>
      <c r="H29" s="4">
        <v>105.0</v>
      </c>
      <c r="I29" s="4">
        <v>126.0</v>
      </c>
      <c r="J29" s="4">
        <v>73.0</v>
      </c>
      <c r="K29" s="4">
        <v>0.0</v>
      </c>
      <c r="L29" s="4">
        <v>0.0</v>
      </c>
      <c r="M29" s="4">
        <v>0.0</v>
      </c>
      <c r="N29" s="4">
        <f t="shared" si="1"/>
        <v>479</v>
      </c>
      <c r="O29" s="4">
        <f t="shared" si="2"/>
        <v>23</v>
      </c>
      <c r="P29" s="4">
        <f t="shared" si="3"/>
        <v>41</v>
      </c>
      <c r="Q29" s="4">
        <f t="shared" si="4"/>
        <v>415</v>
      </c>
      <c r="R29" s="4">
        <f t="shared" si="5"/>
        <v>0</v>
      </c>
    </row>
    <row r="30" ht="14.25" customHeight="1">
      <c r="A30" s="3">
        <v>2008.0</v>
      </c>
      <c r="B30" s="4">
        <v>0.0</v>
      </c>
      <c r="C30" s="4">
        <v>0.0</v>
      </c>
      <c r="D30" s="4">
        <v>2.0</v>
      </c>
      <c r="E30" s="4">
        <v>6.0</v>
      </c>
      <c r="F30" s="4">
        <v>87.0</v>
      </c>
      <c r="G30" s="4">
        <v>269.0</v>
      </c>
      <c r="H30" s="4">
        <v>238.0</v>
      </c>
      <c r="I30" s="4">
        <v>156.0</v>
      </c>
      <c r="J30" s="4">
        <v>173.0</v>
      </c>
      <c r="K30" s="4">
        <v>0.0</v>
      </c>
      <c r="L30" s="4">
        <v>0.0</v>
      </c>
      <c r="M30" s="4">
        <v>0.0</v>
      </c>
      <c r="N30" s="4">
        <f t="shared" si="1"/>
        <v>931</v>
      </c>
      <c r="O30" s="4">
        <f t="shared" si="2"/>
        <v>0</v>
      </c>
      <c r="P30" s="4">
        <f t="shared" si="3"/>
        <v>95</v>
      </c>
      <c r="Q30" s="4">
        <f t="shared" si="4"/>
        <v>836</v>
      </c>
      <c r="R30" s="4">
        <f t="shared" si="5"/>
        <v>0</v>
      </c>
    </row>
    <row r="31" ht="14.25" customHeight="1">
      <c r="A31" s="3">
        <v>2009.0</v>
      </c>
      <c r="B31" s="4">
        <v>0.0</v>
      </c>
      <c r="C31" s="4">
        <v>0.0</v>
      </c>
      <c r="D31" s="4">
        <v>0.0</v>
      </c>
      <c r="E31" s="4">
        <v>5.0</v>
      </c>
      <c r="F31" s="4">
        <v>24.0</v>
      </c>
      <c r="G31" s="4">
        <v>28.0</v>
      </c>
      <c r="H31" s="4">
        <v>179.0</v>
      </c>
      <c r="I31" s="4">
        <v>85.0</v>
      </c>
      <c r="J31" s="4">
        <v>89.0</v>
      </c>
      <c r="K31" s="4">
        <v>23.0</v>
      </c>
      <c r="L31" s="4">
        <v>22.0</v>
      </c>
      <c r="M31" s="4">
        <v>0.0</v>
      </c>
      <c r="N31" s="4">
        <f t="shared" si="1"/>
        <v>455</v>
      </c>
      <c r="O31" s="4">
        <f t="shared" si="2"/>
        <v>0</v>
      </c>
      <c r="P31" s="4">
        <f t="shared" si="3"/>
        <v>29</v>
      </c>
      <c r="Q31" s="4">
        <f t="shared" si="4"/>
        <v>381</v>
      </c>
      <c r="R31" s="4">
        <f t="shared" si="5"/>
        <v>45</v>
      </c>
    </row>
    <row r="32" ht="14.25" customHeight="1">
      <c r="A32" s="3">
        <v>2010.0</v>
      </c>
      <c r="B32" s="4">
        <v>4.0</v>
      </c>
      <c r="C32" s="4">
        <v>18.0</v>
      </c>
      <c r="D32" s="4">
        <v>0.0</v>
      </c>
      <c r="E32" s="4">
        <v>0.0</v>
      </c>
      <c r="F32" s="4">
        <v>0.0</v>
      </c>
      <c r="G32" s="4">
        <v>21.0</v>
      </c>
      <c r="H32" s="4">
        <v>138.0</v>
      </c>
      <c r="I32" s="4">
        <v>166.0</v>
      </c>
      <c r="J32" s="4">
        <v>222.0</v>
      </c>
      <c r="K32" s="4">
        <v>4.0</v>
      </c>
      <c r="L32" s="4">
        <v>73.0</v>
      </c>
      <c r="M32" s="4">
        <v>4.0</v>
      </c>
      <c r="N32" s="4">
        <f t="shared" si="1"/>
        <v>650</v>
      </c>
      <c r="O32" s="4">
        <f t="shared" si="2"/>
        <v>22</v>
      </c>
      <c r="P32" s="4">
        <f t="shared" si="3"/>
        <v>0</v>
      </c>
      <c r="Q32" s="4">
        <f t="shared" si="4"/>
        <v>547</v>
      </c>
      <c r="R32" s="4">
        <f t="shared" si="5"/>
        <v>81</v>
      </c>
    </row>
    <row r="33" ht="14.25" customHeight="1">
      <c r="A33" s="3">
        <v>2011.0</v>
      </c>
      <c r="B33" s="4">
        <v>0.0</v>
      </c>
      <c r="C33" s="4">
        <v>41.0</v>
      </c>
      <c r="D33" s="4">
        <v>0.0</v>
      </c>
      <c r="E33" s="4">
        <v>5.0</v>
      </c>
      <c r="F33" s="4">
        <v>0.0</v>
      </c>
      <c r="G33" s="4">
        <v>100.0</v>
      </c>
      <c r="H33" s="4">
        <v>248.0</v>
      </c>
      <c r="I33" s="4">
        <v>207.0</v>
      </c>
      <c r="J33" s="4">
        <v>202.0</v>
      </c>
      <c r="K33" s="4">
        <v>0.0</v>
      </c>
      <c r="L33" s="4">
        <v>0.0</v>
      </c>
      <c r="M33" s="4">
        <v>0.0</v>
      </c>
      <c r="N33" s="4">
        <f t="shared" si="1"/>
        <v>803</v>
      </c>
      <c r="O33" s="4">
        <f t="shared" si="2"/>
        <v>41</v>
      </c>
      <c r="P33" s="4">
        <f t="shared" si="3"/>
        <v>5</v>
      </c>
      <c r="Q33" s="4">
        <f t="shared" si="4"/>
        <v>757</v>
      </c>
      <c r="R33" s="4">
        <f t="shared" si="5"/>
        <v>0</v>
      </c>
    </row>
    <row r="34" ht="14.25" customHeight="1">
      <c r="A34" s="3">
        <v>2012.0</v>
      </c>
      <c r="B34" s="4">
        <v>0.0</v>
      </c>
      <c r="C34" s="4">
        <v>0.0</v>
      </c>
      <c r="D34" s="4">
        <v>0.0</v>
      </c>
      <c r="E34" s="4">
        <v>0.0</v>
      </c>
      <c r="F34" s="4">
        <v>11.0</v>
      </c>
      <c r="G34" s="4">
        <v>10.0</v>
      </c>
      <c r="H34" s="4">
        <v>294.0</v>
      </c>
      <c r="I34" s="4">
        <v>456.0</v>
      </c>
      <c r="J34" s="4">
        <v>112.0</v>
      </c>
      <c r="K34" s="4">
        <v>0.0</v>
      </c>
      <c r="L34" s="4">
        <v>0.0</v>
      </c>
      <c r="M34" s="4">
        <v>0.0</v>
      </c>
      <c r="N34" s="4">
        <f t="shared" si="1"/>
        <v>883</v>
      </c>
      <c r="O34" s="4">
        <f t="shared" si="2"/>
        <v>0</v>
      </c>
      <c r="P34" s="4">
        <f t="shared" si="3"/>
        <v>11</v>
      </c>
      <c r="Q34" s="4">
        <f t="shared" si="4"/>
        <v>872</v>
      </c>
      <c r="R34" s="4">
        <f t="shared" si="5"/>
        <v>0</v>
      </c>
    </row>
    <row r="35" ht="14.25" customHeight="1">
      <c r="A35" s="3">
        <v>2013.0</v>
      </c>
      <c r="B35" s="4">
        <v>0.0</v>
      </c>
      <c r="C35" s="4">
        <v>56.0</v>
      </c>
      <c r="D35" s="4">
        <v>0.0</v>
      </c>
      <c r="E35" s="4">
        <v>1.0</v>
      </c>
      <c r="F35" s="4">
        <v>23.0</v>
      </c>
      <c r="G35" s="4">
        <v>90.0</v>
      </c>
      <c r="H35" s="4">
        <v>326.0</v>
      </c>
      <c r="I35" s="4">
        <v>202.0</v>
      </c>
      <c r="J35" s="4">
        <v>27.0</v>
      </c>
      <c r="K35" s="4">
        <v>16.0</v>
      </c>
      <c r="L35" s="4">
        <v>0.0</v>
      </c>
      <c r="M35" s="4">
        <v>2.0</v>
      </c>
      <c r="N35" s="4">
        <f t="shared" si="1"/>
        <v>743</v>
      </c>
      <c r="O35" s="4">
        <f t="shared" si="2"/>
        <v>56</v>
      </c>
      <c r="P35" s="4">
        <f t="shared" si="3"/>
        <v>24</v>
      </c>
      <c r="Q35" s="4">
        <f t="shared" si="4"/>
        <v>645</v>
      </c>
      <c r="R35" s="4">
        <f t="shared" si="5"/>
        <v>18</v>
      </c>
    </row>
    <row r="36" ht="14.25" customHeight="1">
      <c r="A36" s="3">
        <v>2014.0</v>
      </c>
      <c r="B36" s="4">
        <v>21.0</v>
      </c>
      <c r="C36" s="4">
        <v>9.0</v>
      </c>
      <c r="D36" s="4">
        <v>10.0</v>
      </c>
      <c r="E36" s="4">
        <v>0.0</v>
      </c>
      <c r="F36" s="4">
        <v>13.0</v>
      </c>
      <c r="G36" s="4">
        <v>69.0</v>
      </c>
      <c r="H36" s="4">
        <v>101.0</v>
      </c>
      <c r="I36" s="4">
        <v>214.0</v>
      </c>
      <c r="J36" s="4">
        <v>118.0</v>
      </c>
      <c r="K36" s="4">
        <v>0.0</v>
      </c>
      <c r="L36" s="4">
        <v>0.0</v>
      </c>
      <c r="M36" s="4">
        <v>0.0</v>
      </c>
      <c r="N36" s="4">
        <f t="shared" si="1"/>
        <v>555</v>
      </c>
      <c r="O36" s="4">
        <f t="shared" si="2"/>
        <v>30</v>
      </c>
      <c r="P36" s="4">
        <f t="shared" si="3"/>
        <v>23</v>
      </c>
      <c r="Q36" s="4">
        <f t="shared" si="4"/>
        <v>502</v>
      </c>
      <c r="R36" s="4">
        <f t="shared" si="5"/>
        <v>0</v>
      </c>
    </row>
    <row r="37" ht="14.25" customHeight="1">
      <c r="A37" s="3">
        <v>2015.0</v>
      </c>
      <c r="B37" s="4">
        <v>30.0</v>
      </c>
      <c r="C37" s="4">
        <v>0.0</v>
      </c>
      <c r="D37" s="4">
        <v>88.0</v>
      </c>
      <c r="E37" s="4">
        <v>9.0</v>
      </c>
      <c r="F37" s="4">
        <v>0.0</v>
      </c>
      <c r="G37" s="4">
        <v>49.0</v>
      </c>
      <c r="H37" s="4">
        <v>67.0</v>
      </c>
      <c r="I37" s="4">
        <v>102.0</v>
      </c>
      <c r="J37" s="4">
        <v>20.0</v>
      </c>
      <c r="K37" s="4">
        <v>16.0</v>
      </c>
      <c r="L37" s="4">
        <v>0.0</v>
      </c>
      <c r="M37" s="4">
        <v>0.0</v>
      </c>
      <c r="N37" s="4">
        <f t="shared" si="1"/>
        <v>381</v>
      </c>
      <c r="O37" s="4">
        <f t="shared" si="2"/>
        <v>30</v>
      </c>
      <c r="P37" s="4">
        <f t="shared" si="3"/>
        <v>97</v>
      </c>
      <c r="Q37" s="4">
        <f t="shared" si="4"/>
        <v>238</v>
      </c>
      <c r="R37" s="4">
        <f t="shared" si="5"/>
        <v>16</v>
      </c>
    </row>
    <row r="38" ht="14.25" customHeight="1">
      <c r="A38" s="3">
        <v>2016.0</v>
      </c>
      <c r="B38" s="4">
        <v>0.0</v>
      </c>
      <c r="C38" s="4">
        <v>0.0</v>
      </c>
      <c r="D38" s="4">
        <v>14.0</v>
      </c>
      <c r="E38" s="4">
        <v>0.0</v>
      </c>
      <c r="F38" s="4">
        <v>16.0</v>
      </c>
      <c r="G38" s="4">
        <v>110.0</v>
      </c>
      <c r="H38" s="4">
        <v>351.0</v>
      </c>
      <c r="I38" s="4">
        <v>380.0</v>
      </c>
      <c r="J38" s="4">
        <v>84.0</v>
      </c>
      <c r="K38" s="4">
        <v>24.0</v>
      </c>
      <c r="L38" s="4">
        <v>0.0</v>
      </c>
      <c r="M38" s="4">
        <v>0.0</v>
      </c>
      <c r="N38" s="4">
        <f t="shared" si="1"/>
        <v>979</v>
      </c>
      <c r="O38" s="4">
        <f t="shared" si="2"/>
        <v>0</v>
      </c>
      <c r="P38" s="4">
        <f t="shared" si="3"/>
        <v>30</v>
      </c>
      <c r="Q38" s="4">
        <f t="shared" si="4"/>
        <v>925</v>
      </c>
      <c r="R38" s="4">
        <f t="shared" si="5"/>
        <v>24</v>
      </c>
    </row>
    <row r="39" ht="14.25" customHeight="1">
      <c r="A39" s="3">
        <v>2017.0</v>
      </c>
      <c r="B39" s="4">
        <v>16.0</v>
      </c>
      <c r="C39" s="4">
        <v>0.0</v>
      </c>
      <c r="D39" s="4">
        <v>8.0</v>
      </c>
      <c r="E39" s="4">
        <v>13.0</v>
      </c>
      <c r="F39" s="4">
        <v>44.0</v>
      </c>
      <c r="G39" s="4">
        <v>122.0</v>
      </c>
      <c r="H39" s="4">
        <v>114.0</v>
      </c>
      <c r="I39" s="4">
        <v>81.0</v>
      </c>
      <c r="J39" s="4">
        <v>36.0</v>
      </c>
      <c r="K39" s="4">
        <v>0.0</v>
      </c>
      <c r="L39" s="4">
        <v>0.0</v>
      </c>
      <c r="M39" s="4">
        <v>4.0</v>
      </c>
      <c r="N39" s="4">
        <f t="shared" si="1"/>
        <v>438</v>
      </c>
      <c r="O39" s="4">
        <f t="shared" si="2"/>
        <v>16</v>
      </c>
      <c r="P39" s="4">
        <f t="shared" si="3"/>
        <v>65</v>
      </c>
      <c r="Q39" s="4">
        <f t="shared" si="4"/>
        <v>353</v>
      </c>
      <c r="R39" s="4">
        <f t="shared" si="5"/>
        <v>4</v>
      </c>
    </row>
    <row r="40" ht="14.25" customHeight="1">
      <c r="A40" s="3">
        <v>2018.0</v>
      </c>
      <c r="B40" s="4">
        <v>4.0</v>
      </c>
      <c r="C40" s="4">
        <v>1.0</v>
      </c>
      <c r="D40" s="4">
        <v>0.0</v>
      </c>
      <c r="E40" s="4">
        <v>0.0</v>
      </c>
      <c r="F40" s="4">
        <v>3.0</v>
      </c>
      <c r="G40" s="4">
        <v>133.0</v>
      </c>
      <c r="H40" s="4">
        <v>151.0</v>
      </c>
      <c r="I40" s="4">
        <v>249.0</v>
      </c>
      <c r="J40" s="4">
        <v>104.0</v>
      </c>
      <c r="K40" s="4">
        <v>0.0</v>
      </c>
      <c r="L40" s="4">
        <v>0.0</v>
      </c>
      <c r="M40" s="4">
        <v>4.0</v>
      </c>
      <c r="N40" s="4">
        <f t="shared" si="1"/>
        <v>649</v>
      </c>
      <c r="O40" s="4">
        <f t="shared" si="2"/>
        <v>5</v>
      </c>
      <c r="P40" s="4">
        <f t="shared" si="3"/>
        <v>3</v>
      </c>
      <c r="Q40" s="4">
        <f t="shared" si="4"/>
        <v>637</v>
      </c>
      <c r="R40" s="4">
        <f t="shared" si="5"/>
        <v>4</v>
      </c>
    </row>
    <row r="41" ht="14.25" customHeight="1">
      <c r="A41" s="3">
        <v>2019.0</v>
      </c>
      <c r="B41" s="4">
        <v>17.0</v>
      </c>
      <c r="C41" s="4">
        <v>0.0</v>
      </c>
      <c r="D41" s="4">
        <v>0.0</v>
      </c>
      <c r="E41" s="4">
        <v>13.0</v>
      </c>
      <c r="F41" s="4">
        <v>11.0</v>
      </c>
      <c r="G41" s="4">
        <v>22.0</v>
      </c>
      <c r="H41" s="4">
        <v>195.0</v>
      </c>
      <c r="I41" s="4">
        <v>153.0</v>
      </c>
      <c r="J41" s="4">
        <v>96.0</v>
      </c>
      <c r="K41" s="4">
        <v>14.0</v>
      </c>
      <c r="L41" s="4">
        <v>0.0</v>
      </c>
      <c r="M41" s="4">
        <v>1.0</v>
      </c>
      <c r="N41" s="4">
        <f t="shared" si="1"/>
        <v>522</v>
      </c>
      <c r="O41" s="4">
        <f t="shared" si="2"/>
        <v>17</v>
      </c>
      <c r="P41" s="4">
        <f t="shared" si="3"/>
        <v>24</v>
      </c>
      <c r="Q41" s="4">
        <f t="shared" si="4"/>
        <v>466</v>
      </c>
      <c r="R41" s="4">
        <f t="shared" si="5"/>
        <v>15</v>
      </c>
    </row>
    <row r="42" ht="14.25" customHeight="1">
      <c r="A42" s="3">
        <v>2020.0</v>
      </c>
      <c r="B42" s="4">
        <v>2.0</v>
      </c>
      <c r="C42" s="4">
        <v>0.0</v>
      </c>
      <c r="D42" s="4">
        <v>21.0</v>
      </c>
      <c r="E42" s="4">
        <v>3.0</v>
      </c>
      <c r="F42" s="4">
        <v>11.0</v>
      </c>
      <c r="G42" s="4">
        <v>20.0</v>
      </c>
      <c r="H42" s="4">
        <v>66.0</v>
      </c>
      <c r="I42" s="4">
        <v>231.0</v>
      </c>
      <c r="J42" s="4">
        <v>31.0</v>
      </c>
      <c r="K42" s="4">
        <v>0.0</v>
      </c>
      <c r="L42" s="4">
        <v>4.0</v>
      </c>
      <c r="M42" s="4">
        <v>0.0</v>
      </c>
      <c r="N42" s="4">
        <f t="shared" si="1"/>
        <v>389</v>
      </c>
      <c r="O42" s="4">
        <f t="shared" si="2"/>
        <v>2</v>
      </c>
      <c r="P42" s="4">
        <f t="shared" si="3"/>
        <v>35</v>
      </c>
      <c r="Q42" s="4">
        <f t="shared" si="4"/>
        <v>348</v>
      </c>
      <c r="R42" s="4">
        <f t="shared" si="5"/>
        <v>4</v>
      </c>
    </row>
    <row r="43" ht="14.25" customHeight="1">
      <c r="N43" s="5"/>
      <c r="O43" s="5"/>
      <c r="P43" s="5"/>
      <c r="Q43" s="5"/>
      <c r="R43" s="5"/>
    </row>
    <row r="44" ht="14.25" customHeight="1">
      <c r="N44" s="5"/>
      <c r="O44" s="5"/>
      <c r="P44" s="5"/>
      <c r="Q44" s="5"/>
      <c r="R44" s="5"/>
    </row>
    <row r="45" ht="14.25" customHeight="1">
      <c r="N45" s="6"/>
      <c r="O45" s="6"/>
      <c r="P45" s="6"/>
      <c r="Q45" s="6"/>
      <c r="R45" s="6"/>
    </row>
    <row r="46" ht="14.25" customHeight="1">
      <c r="N46" s="6"/>
      <c r="O46" s="6"/>
      <c r="P46" s="6"/>
      <c r="Q46" s="6"/>
      <c r="R46" s="6"/>
    </row>
    <row r="47" ht="14.25" customHeight="1">
      <c r="N47" s="6"/>
      <c r="O47" s="6"/>
      <c r="P47" s="6"/>
      <c r="Q47" s="6"/>
      <c r="R47" s="6"/>
    </row>
    <row r="48" ht="14.25" customHeight="1">
      <c r="N48" s="6"/>
      <c r="O48" s="6"/>
      <c r="P48" s="6"/>
      <c r="Q48" s="6"/>
      <c r="R48" s="6"/>
    </row>
    <row r="49" ht="14.25" customHeight="1">
      <c r="N49" s="6"/>
      <c r="O49" s="6"/>
      <c r="P49" s="6"/>
      <c r="Q49" s="6"/>
      <c r="R49" s="6"/>
    </row>
    <row r="50" ht="14.25" customHeight="1">
      <c r="N50" s="6"/>
      <c r="O50" s="6"/>
      <c r="P50" s="6"/>
      <c r="Q50" s="6"/>
      <c r="R50" s="6"/>
    </row>
    <row r="51" ht="14.25" customHeight="1">
      <c r="N51" s="6"/>
      <c r="O51" s="6"/>
      <c r="P51" s="6"/>
      <c r="Q51" s="6"/>
      <c r="R51" s="6"/>
    </row>
    <row r="52" ht="14.25" customHeight="1">
      <c r="N52" s="6"/>
      <c r="O52" s="6"/>
      <c r="P52" s="6"/>
      <c r="Q52" s="6"/>
      <c r="R52" s="6"/>
    </row>
    <row r="53" ht="14.25" customHeight="1">
      <c r="N53" s="6"/>
      <c r="O53" s="6"/>
      <c r="P53" s="6"/>
      <c r="Q53" s="6"/>
      <c r="R53" s="6"/>
    </row>
    <row r="54" ht="14.25" customHeight="1">
      <c r="N54" s="6"/>
      <c r="O54" s="6"/>
      <c r="P54" s="6"/>
      <c r="Q54" s="6"/>
      <c r="R54" s="6"/>
    </row>
    <row r="55" ht="14.25" customHeight="1">
      <c r="N55" s="6"/>
      <c r="O55" s="6"/>
      <c r="P55" s="6"/>
      <c r="Q55" s="6"/>
      <c r="R55" s="6"/>
    </row>
    <row r="56" ht="14.25" customHeight="1">
      <c r="N56" s="6"/>
      <c r="O56" s="6"/>
      <c r="P56" s="6"/>
      <c r="Q56" s="6"/>
      <c r="R56" s="6"/>
    </row>
    <row r="57" ht="14.25" customHeight="1">
      <c r="N57" s="6"/>
      <c r="O57" s="6"/>
      <c r="P57" s="6"/>
      <c r="Q57" s="6"/>
      <c r="R57" s="6"/>
    </row>
    <row r="58" ht="14.25" customHeight="1">
      <c r="N58" s="6"/>
      <c r="O58" s="6"/>
      <c r="P58" s="6"/>
      <c r="Q58" s="6"/>
      <c r="R58" s="6"/>
    </row>
    <row r="59" ht="14.25" customHeight="1">
      <c r="N59" s="6"/>
      <c r="O59" s="6"/>
      <c r="P59" s="6"/>
      <c r="Q59" s="6"/>
      <c r="R59" s="6"/>
    </row>
    <row r="60" ht="14.25" customHeight="1">
      <c r="N60" s="6"/>
      <c r="O60" s="6"/>
      <c r="P60" s="6"/>
      <c r="Q60" s="6"/>
      <c r="R60" s="6"/>
    </row>
    <row r="61" ht="14.25" customHeight="1">
      <c r="N61" s="6"/>
      <c r="O61" s="6"/>
      <c r="P61" s="6"/>
      <c r="Q61" s="6"/>
      <c r="R61" s="6"/>
    </row>
    <row r="62" ht="14.25" customHeight="1">
      <c r="N62" s="6"/>
      <c r="O62" s="6"/>
      <c r="P62" s="6"/>
      <c r="Q62" s="6"/>
      <c r="R62" s="6"/>
    </row>
    <row r="63" ht="14.25" customHeight="1">
      <c r="N63" s="6"/>
      <c r="O63" s="6"/>
      <c r="P63" s="6"/>
      <c r="Q63" s="6"/>
      <c r="R63" s="6"/>
    </row>
    <row r="64" ht="14.25" customHeight="1">
      <c r="N64" s="6"/>
      <c r="O64" s="6"/>
      <c r="P64" s="6"/>
      <c r="Q64" s="6"/>
      <c r="R64" s="6"/>
    </row>
    <row r="65" ht="14.25" customHeight="1">
      <c r="N65" s="6"/>
      <c r="O65" s="6"/>
      <c r="P65" s="6"/>
      <c r="Q65" s="6"/>
      <c r="R65" s="6"/>
    </row>
    <row r="66" ht="14.25" customHeight="1">
      <c r="N66" s="6"/>
      <c r="O66" s="6"/>
      <c r="P66" s="6"/>
      <c r="Q66" s="6"/>
      <c r="R66" s="6"/>
    </row>
    <row r="67" ht="14.25" customHeight="1">
      <c r="N67" s="6"/>
      <c r="O67" s="6"/>
      <c r="P67" s="6"/>
      <c r="Q67" s="6"/>
      <c r="R67" s="6"/>
    </row>
    <row r="68" ht="14.25" customHeight="1">
      <c r="N68" s="6"/>
      <c r="O68" s="6"/>
      <c r="P68" s="6"/>
      <c r="Q68" s="6"/>
      <c r="R68" s="6"/>
    </row>
    <row r="69" ht="14.25" customHeight="1">
      <c r="N69" s="6"/>
      <c r="O69" s="6"/>
      <c r="P69" s="6"/>
      <c r="Q69" s="6"/>
      <c r="R69" s="6"/>
    </row>
    <row r="70" ht="14.25" customHeight="1">
      <c r="N70" s="6"/>
      <c r="O70" s="6"/>
      <c r="P70" s="6"/>
      <c r="Q70" s="6"/>
      <c r="R70" s="6"/>
    </row>
    <row r="71" ht="14.25" customHeight="1">
      <c r="N71" s="6"/>
      <c r="O71" s="6"/>
      <c r="P71" s="6"/>
      <c r="Q71" s="6"/>
      <c r="R71" s="6"/>
    </row>
    <row r="72" ht="14.25" customHeight="1">
      <c r="N72" s="6"/>
      <c r="O72" s="6"/>
      <c r="P72" s="6"/>
      <c r="Q72" s="6"/>
      <c r="R72" s="6"/>
    </row>
    <row r="73" ht="14.25" customHeight="1">
      <c r="N73" s="6"/>
      <c r="O73" s="6"/>
      <c r="P73" s="6"/>
      <c r="Q73" s="6"/>
      <c r="R73" s="6"/>
    </row>
    <row r="74" ht="14.25" customHeight="1">
      <c r="N74" s="6"/>
      <c r="O74" s="6"/>
      <c r="P74" s="6"/>
      <c r="Q74" s="6"/>
      <c r="R74" s="6"/>
    </row>
    <row r="75" ht="14.25" customHeight="1">
      <c r="N75" s="6"/>
      <c r="O75" s="6"/>
      <c r="P75" s="6"/>
      <c r="Q75" s="6"/>
      <c r="R75" s="6"/>
    </row>
    <row r="76" ht="14.25" customHeight="1">
      <c r="N76" s="6"/>
      <c r="O76" s="6"/>
      <c r="P76" s="6"/>
      <c r="Q76" s="6"/>
      <c r="R76" s="6"/>
    </row>
    <row r="77" ht="14.25" customHeight="1">
      <c r="N77" s="6"/>
      <c r="O77" s="6"/>
      <c r="P77" s="6"/>
      <c r="Q77" s="6"/>
      <c r="R77" s="6"/>
    </row>
    <row r="78" ht="14.25" customHeight="1">
      <c r="N78" s="6"/>
      <c r="O78" s="6"/>
      <c r="P78" s="6"/>
      <c r="Q78" s="6"/>
      <c r="R78" s="6"/>
    </row>
    <row r="79" ht="14.25" customHeight="1">
      <c r="N79" s="6"/>
      <c r="O79" s="6"/>
      <c r="P79" s="6"/>
      <c r="Q79" s="6"/>
      <c r="R79" s="6"/>
    </row>
    <row r="80" ht="14.25" customHeight="1">
      <c r="N80" s="6"/>
      <c r="O80" s="6"/>
      <c r="P80" s="6"/>
      <c r="Q80" s="6"/>
      <c r="R80" s="6"/>
    </row>
    <row r="81" ht="14.25" customHeight="1">
      <c r="N81" s="6"/>
      <c r="O81" s="6"/>
      <c r="P81" s="6"/>
      <c r="Q81" s="6"/>
      <c r="R81" s="6"/>
    </row>
    <row r="82" ht="14.25" customHeight="1">
      <c r="N82" s="6"/>
      <c r="O82" s="6"/>
      <c r="P82" s="6"/>
      <c r="Q82" s="6"/>
      <c r="R82" s="6"/>
    </row>
    <row r="83" ht="14.25" customHeight="1">
      <c r="N83" s="6"/>
      <c r="O83" s="6"/>
      <c r="P83" s="6"/>
      <c r="Q83" s="6"/>
      <c r="R83" s="6"/>
    </row>
    <row r="84" ht="14.25" customHeight="1">
      <c r="N84" s="6"/>
      <c r="O84" s="6"/>
      <c r="P84" s="6"/>
      <c r="Q84" s="6"/>
      <c r="R84" s="6"/>
    </row>
    <row r="85" ht="14.25" customHeight="1">
      <c r="N85" s="6"/>
      <c r="O85" s="6"/>
      <c r="P85" s="6"/>
      <c r="Q85" s="6"/>
      <c r="R85" s="6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7.4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50.0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120.0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156.0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24.0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213.0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124.0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-1</v>
      </c>
      <c r="P18" s="4">
        <f t="shared" si="14"/>
        <v>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87.5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-1</v>
      </c>
      <c r="P19" s="4">
        <f t="shared" si="14"/>
        <v>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47.0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1</v>
      </c>
      <c r="Q20" s="4">
        <f t="shared" si="15"/>
        <v>-1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67.0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33.0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-1</v>
      </c>
      <c r="P22" s="4">
        <f t="shared" si="14"/>
        <v>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43.0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-1</v>
      </c>
      <c r="P23" s="4">
        <f t="shared" si="14"/>
        <v>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7.0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38.0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-1</v>
      </c>
      <c r="P25" s="4">
        <f t="shared" si="14"/>
        <v>1</v>
      </c>
      <c r="Q25" s="4">
        <f t="shared" si="15"/>
        <v>-1</v>
      </c>
      <c r="R25" s="4">
        <f t="shared" si="16"/>
        <v>-1</v>
      </c>
      <c r="S25" s="4">
        <f t="shared" si="17"/>
        <v>-1</v>
      </c>
      <c r="T25" s="4">
        <f t="shared" si="18"/>
        <v>-1</v>
      </c>
      <c r="U25" s="4">
        <f t="shared" si="19"/>
        <v>-1</v>
      </c>
      <c r="V25" s="4">
        <f t="shared" si="20"/>
        <v>1</v>
      </c>
      <c r="W25" s="4">
        <f t="shared" si="21"/>
        <v>-1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21.0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114.0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-1</v>
      </c>
      <c r="P27" s="4">
        <f t="shared" si="14"/>
        <v>1</v>
      </c>
      <c r="Q27" s="4">
        <f t="shared" si="15"/>
        <v>-1</v>
      </c>
      <c r="R27" s="4">
        <f t="shared" si="16"/>
        <v>-1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43.0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-1</v>
      </c>
      <c r="P28" s="4">
        <f t="shared" si="14"/>
        <v>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1</v>
      </c>
      <c r="W28" s="4">
        <f t="shared" si="21"/>
        <v>0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73.0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173.0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-1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89.0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1</v>
      </c>
      <c r="Q31" s="4">
        <f t="shared" si="15"/>
        <v>-1</v>
      </c>
      <c r="R31" s="4">
        <f t="shared" si="16"/>
        <v>-1</v>
      </c>
      <c r="S31" s="4">
        <f t="shared" si="17"/>
        <v>1</v>
      </c>
      <c r="T31" s="4">
        <f t="shared" si="18"/>
        <v>1</v>
      </c>
      <c r="U31" s="4">
        <f t="shared" si="19"/>
        <v>1</v>
      </c>
      <c r="V31" s="4">
        <f t="shared" si="20"/>
        <v>1</v>
      </c>
      <c r="W31" s="4">
        <f t="shared" si="21"/>
        <v>1</v>
      </c>
      <c r="X31" s="4">
        <f t="shared" si="22"/>
        <v>1</v>
      </c>
      <c r="Y31" s="4">
        <f t="shared" si="23"/>
        <v>1</v>
      </c>
      <c r="Z31" s="4">
        <f t="shared" si="24"/>
        <v>1</v>
      </c>
      <c r="AA31" s="4">
        <f t="shared" si="25"/>
        <v>-1</v>
      </c>
      <c r="AB31" s="4">
        <f t="shared" si="26"/>
        <v>1</v>
      </c>
      <c r="AC31" s="4">
        <f t="shared" si="27"/>
        <v>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222.0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202.0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-1</v>
      </c>
      <c r="R33" s="4">
        <f t="shared" si="16"/>
        <v>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112.0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-1</v>
      </c>
      <c r="O34" s="4">
        <f t="shared" si="13"/>
        <v>-1</v>
      </c>
      <c r="P34" s="4">
        <f t="shared" si="14"/>
        <v>1</v>
      </c>
      <c r="Q34" s="4">
        <f t="shared" si="15"/>
        <v>-1</v>
      </c>
      <c r="R34" s="4">
        <f t="shared" si="16"/>
        <v>-1</v>
      </c>
      <c r="S34" s="4">
        <f t="shared" si="17"/>
        <v>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1</v>
      </c>
      <c r="Z34" s="4">
        <f t="shared" si="24"/>
        <v>1</v>
      </c>
      <c r="AA34" s="4">
        <f t="shared" si="25"/>
        <v>-1</v>
      </c>
      <c r="AB34" s="4">
        <f t="shared" si="26"/>
        <v>1</v>
      </c>
      <c r="AC34" s="4">
        <f t="shared" si="27"/>
        <v>1</v>
      </c>
      <c r="AD34" s="4">
        <f t="shared" si="28"/>
        <v>-1</v>
      </c>
      <c r="AE34" s="4">
        <f t="shared" si="29"/>
        <v>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27.0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-1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-1</v>
      </c>
      <c r="U35" s="4">
        <f t="shared" si="19"/>
        <v>-1</v>
      </c>
      <c r="V35" s="4">
        <f t="shared" si="20"/>
        <v>-1</v>
      </c>
      <c r="W35" s="4">
        <f t="shared" si="21"/>
        <v>-1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-1</v>
      </c>
      <c r="AF35" s="4">
        <f t="shared" si="30"/>
        <v>-1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118.0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-1</v>
      </c>
      <c r="P36" s="4">
        <f t="shared" si="14"/>
        <v>1</v>
      </c>
      <c r="Q36" s="4">
        <f t="shared" si="15"/>
        <v>-1</v>
      </c>
      <c r="R36" s="4">
        <f t="shared" si="16"/>
        <v>-1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20.0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-1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-1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-1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84.0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-1</v>
      </c>
      <c r="O38" s="4">
        <f t="shared" si="13"/>
        <v>-1</v>
      </c>
      <c r="P38" s="4">
        <f t="shared" si="14"/>
        <v>1</v>
      </c>
      <c r="Q38" s="4">
        <f t="shared" si="15"/>
        <v>-1</v>
      </c>
      <c r="R38" s="4">
        <f t="shared" si="16"/>
        <v>-1</v>
      </c>
      <c r="S38" s="4">
        <f t="shared" si="17"/>
        <v>-1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-1</v>
      </c>
      <c r="AB38" s="4">
        <f t="shared" si="26"/>
        <v>1</v>
      </c>
      <c r="AC38" s="4">
        <f t="shared" si="27"/>
        <v>1</v>
      </c>
      <c r="AD38" s="4">
        <f t="shared" si="28"/>
        <v>-1</v>
      </c>
      <c r="AE38" s="4">
        <f t="shared" si="29"/>
        <v>-1</v>
      </c>
      <c r="AF38" s="4">
        <f t="shared" si="30"/>
        <v>-1</v>
      </c>
      <c r="AG38" s="4">
        <f t="shared" si="31"/>
        <v>-1</v>
      </c>
      <c r="AH38" s="4">
        <f t="shared" si="32"/>
        <v>-1</v>
      </c>
      <c r="AI38" s="4">
        <f t="shared" si="33"/>
        <v>1</v>
      </c>
      <c r="AJ38" s="4">
        <f t="shared" si="34"/>
        <v>-1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36.0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-1</v>
      </c>
      <c r="AB39" s="4">
        <f t="shared" si="26"/>
        <v>-1</v>
      </c>
      <c r="AC39" s="4">
        <f t="shared" si="27"/>
        <v>-1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1</v>
      </c>
      <c r="AJ39" s="4">
        <f t="shared" si="34"/>
        <v>-1</v>
      </c>
      <c r="AK39" s="4">
        <f t="shared" si="35"/>
        <v>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104.0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-1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-1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-1</v>
      </c>
      <c r="AG40" s="4">
        <f t="shared" si="31"/>
        <v>-1</v>
      </c>
      <c r="AH40" s="4">
        <f t="shared" si="32"/>
        <v>-1</v>
      </c>
      <c r="AI40" s="4">
        <f t="shared" si="33"/>
        <v>1</v>
      </c>
      <c r="AJ40" s="4">
        <f t="shared" si="34"/>
        <v>-1</v>
      </c>
      <c r="AK40" s="4">
        <f t="shared" si="35"/>
        <v>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96.0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1</v>
      </c>
      <c r="Q41" s="4">
        <f t="shared" si="15"/>
        <v>-1</v>
      </c>
      <c r="R41" s="4">
        <f t="shared" si="16"/>
        <v>-1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-1</v>
      </c>
      <c r="AB41" s="4">
        <f t="shared" si="26"/>
        <v>1</v>
      </c>
      <c r="AC41" s="4">
        <f t="shared" si="27"/>
        <v>1</v>
      </c>
      <c r="AD41" s="4">
        <f t="shared" si="28"/>
        <v>-1</v>
      </c>
      <c r="AE41" s="4">
        <f t="shared" si="29"/>
        <v>1</v>
      </c>
      <c r="AF41" s="4">
        <f t="shared" si="30"/>
        <v>-1</v>
      </c>
      <c r="AG41" s="4">
        <f t="shared" si="31"/>
        <v>-1</v>
      </c>
      <c r="AH41" s="4">
        <f t="shared" si="32"/>
        <v>-1</v>
      </c>
      <c r="AI41" s="4">
        <f t="shared" si="33"/>
        <v>1</v>
      </c>
      <c r="AJ41" s="4">
        <f t="shared" si="34"/>
        <v>-1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31.0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-1</v>
      </c>
      <c r="AH42" s="4">
        <f t="shared" si="32"/>
        <v>-1</v>
      </c>
      <c r="AI42" s="4">
        <f t="shared" si="33"/>
        <v>1</v>
      </c>
      <c r="AJ42" s="4">
        <f t="shared" si="34"/>
        <v>-1</v>
      </c>
      <c r="AK42" s="4">
        <f t="shared" si="35"/>
        <v>1</v>
      </c>
      <c r="AL42" s="4">
        <f t="shared" si="36"/>
        <v>-1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267</v>
      </c>
    </row>
    <row r="46" ht="15.75" customHeight="1">
      <c r="A46" s="21" t="s">
        <v>21</v>
      </c>
      <c r="B46" s="8"/>
      <c r="C46" s="8"/>
      <c r="D46" s="24">
        <f>SUM(D3:AQ42)</f>
        <v>267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3.76581829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16.0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0.0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-1</v>
      </c>
      <c r="I13" s="4">
        <f t="shared" si="7"/>
        <v>0</v>
      </c>
      <c r="J13" s="4">
        <f t="shared" si="8"/>
        <v>0</v>
      </c>
      <c r="K13" s="4">
        <f t="shared" si="9"/>
        <v>0</v>
      </c>
      <c r="L13" s="4">
        <f t="shared" si="10"/>
        <v>0</v>
      </c>
      <c r="M13" s="4">
        <f t="shared" ref="M13:M42" si="11">+IFS($B13-$B$12&gt;0,1,$B13-$B$12=0,0,$B13-$B$12&lt;0,-1)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90.0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0.0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-1</v>
      </c>
      <c r="I15" s="4">
        <f t="shared" si="7"/>
        <v>0</v>
      </c>
      <c r="J15" s="4">
        <f t="shared" si="8"/>
        <v>0</v>
      </c>
      <c r="K15" s="4">
        <f t="shared" si="9"/>
        <v>0</v>
      </c>
      <c r="L15" s="4">
        <f t="shared" si="10"/>
        <v>0</v>
      </c>
      <c r="M15" s="4">
        <f t="shared" si="11"/>
        <v>0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0.0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-1</v>
      </c>
      <c r="I16" s="4">
        <f t="shared" si="7"/>
        <v>0</v>
      </c>
      <c r="J16" s="4">
        <f t="shared" si="8"/>
        <v>0</v>
      </c>
      <c r="K16" s="4">
        <f t="shared" si="9"/>
        <v>0</v>
      </c>
      <c r="L16" s="4">
        <f t="shared" si="10"/>
        <v>0</v>
      </c>
      <c r="M16" s="4">
        <f t="shared" si="11"/>
        <v>0</v>
      </c>
      <c r="N16" s="4">
        <f t="shared" si="12"/>
        <v>-1</v>
      </c>
      <c r="O16" s="4">
        <f t="shared" si="13"/>
        <v>0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0.0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-1</v>
      </c>
      <c r="I17" s="4">
        <f t="shared" si="7"/>
        <v>0</v>
      </c>
      <c r="J17" s="4">
        <f t="shared" si="8"/>
        <v>0</v>
      </c>
      <c r="K17" s="4">
        <f t="shared" si="9"/>
        <v>0</v>
      </c>
      <c r="L17" s="4">
        <f t="shared" si="10"/>
        <v>0</v>
      </c>
      <c r="M17" s="4">
        <f t="shared" si="11"/>
        <v>0</v>
      </c>
      <c r="N17" s="4">
        <f t="shared" si="12"/>
        <v>-1</v>
      </c>
      <c r="O17" s="4">
        <f t="shared" si="13"/>
        <v>0</v>
      </c>
      <c r="P17" s="4">
        <f t="shared" si="14"/>
        <v>0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48.0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-1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65.0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0.0</v>
      </c>
      <c r="C20" s="4">
        <f t="shared" si="1"/>
        <v>0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-1</v>
      </c>
      <c r="I20" s="4">
        <f t="shared" si="7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4">
        <f t="shared" si="11"/>
        <v>0</v>
      </c>
      <c r="N20" s="4">
        <f t="shared" si="12"/>
        <v>-1</v>
      </c>
      <c r="O20" s="4">
        <f t="shared" si="13"/>
        <v>0</v>
      </c>
      <c r="P20" s="4">
        <f t="shared" si="14"/>
        <v>0</v>
      </c>
      <c r="Q20" s="4">
        <f t="shared" si="15"/>
        <v>0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73.0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1</v>
      </c>
      <c r="P21" s="4">
        <f t="shared" si="14"/>
        <v>1</v>
      </c>
      <c r="Q21" s="4">
        <f t="shared" si="15"/>
        <v>1</v>
      </c>
      <c r="R21" s="4">
        <f t="shared" si="16"/>
        <v>1</v>
      </c>
      <c r="S21" s="4">
        <f t="shared" si="17"/>
        <v>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-1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-1</v>
      </c>
      <c r="O22" s="4">
        <f t="shared" si="13"/>
        <v>0</v>
      </c>
      <c r="P22" s="4">
        <f t="shared" si="14"/>
        <v>0</v>
      </c>
      <c r="Q22" s="4">
        <f t="shared" si="15"/>
        <v>0</v>
      </c>
      <c r="R22" s="4">
        <f t="shared" si="16"/>
        <v>-1</v>
      </c>
      <c r="S22" s="4">
        <f t="shared" si="17"/>
        <v>-1</v>
      </c>
      <c r="T22" s="4">
        <f t="shared" si="18"/>
        <v>0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18.0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-1</v>
      </c>
      <c r="S23" s="4">
        <f t="shared" si="17"/>
        <v>-1</v>
      </c>
      <c r="T23" s="4">
        <f t="shared" si="18"/>
        <v>1</v>
      </c>
      <c r="U23" s="4">
        <f t="shared" si="19"/>
        <v>-1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2.0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-1</v>
      </c>
      <c r="S24" s="4">
        <f t="shared" si="17"/>
        <v>-1</v>
      </c>
      <c r="T24" s="4">
        <f t="shared" si="18"/>
        <v>1</v>
      </c>
      <c r="U24" s="4">
        <f t="shared" si="19"/>
        <v>-1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0.0</v>
      </c>
      <c r="C25" s="4">
        <f t="shared" si="1"/>
        <v>0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-1</v>
      </c>
      <c r="I25" s="4">
        <f t="shared" si="7"/>
        <v>0</v>
      </c>
      <c r="J25" s="4">
        <f t="shared" si="8"/>
        <v>0</v>
      </c>
      <c r="K25" s="4">
        <f t="shared" si="9"/>
        <v>0</v>
      </c>
      <c r="L25" s="4">
        <f t="shared" si="10"/>
        <v>0</v>
      </c>
      <c r="M25" s="4">
        <f t="shared" si="11"/>
        <v>0</v>
      </c>
      <c r="N25" s="4">
        <f t="shared" si="12"/>
        <v>-1</v>
      </c>
      <c r="O25" s="4">
        <f t="shared" si="13"/>
        <v>0</v>
      </c>
      <c r="P25" s="4">
        <f t="shared" si="14"/>
        <v>0</v>
      </c>
      <c r="Q25" s="4">
        <f t="shared" si="15"/>
        <v>0</v>
      </c>
      <c r="R25" s="4">
        <f t="shared" si="16"/>
        <v>-1</v>
      </c>
      <c r="S25" s="4">
        <f t="shared" si="17"/>
        <v>-1</v>
      </c>
      <c r="T25" s="4">
        <f t="shared" si="18"/>
        <v>0</v>
      </c>
      <c r="U25" s="4">
        <f t="shared" si="19"/>
        <v>-1</v>
      </c>
      <c r="V25" s="4">
        <f t="shared" si="20"/>
        <v>0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79.0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0.0</v>
      </c>
      <c r="C27" s="4">
        <f t="shared" si="1"/>
        <v>0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-1</v>
      </c>
      <c r="I27" s="4">
        <f t="shared" si="7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4">
        <f t="shared" si="11"/>
        <v>0</v>
      </c>
      <c r="N27" s="4">
        <f t="shared" si="12"/>
        <v>-1</v>
      </c>
      <c r="O27" s="4">
        <f t="shared" si="13"/>
        <v>0</v>
      </c>
      <c r="P27" s="4">
        <f t="shared" si="14"/>
        <v>0</v>
      </c>
      <c r="Q27" s="4">
        <f t="shared" si="15"/>
        <v>0</v>
      </c>
      <c r="R27" s="4">
        <f t="shared" si="16"/>
        <v>-1</v>
      </c>
      <c r="S27" s="4">
        <f t="shared" si="17"/>
        <v>-1</v>
      </c>
      <c r="T27" s="4">
        <f t="shared" si="18"/>
        <v>0</v>
      </c>
      <c r="U27" s="4">
        <f t="shared" si="19"/>
        <v>-1</v>
      </c>
      <c r="V27" s="4">
        <f t="shared" si="20"/>
        <v>0</v>
      </c>
      <c r="W27" s="4">
        <f t="shared" si="21"/>
        <v>-1</v>
      </c>
      <c r="X27" s="4">
        <f t="shared" si="22"/>
        <v>-1</v>
      </c>
      <c r="Y27" s="4">
        <f t="shared" si="23"/>
        <v>0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4.0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-1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-1</v>
      </c>
      <c r="S28" s="4">
        <f t="shared" si="17"/>
        <v>-1</v>
      </c>
      <c r="T28" s="4">
        <f t="shared" si="18"/>
        <v>1</v>
      </c>
      <c r="U28" s="4">
        <f t="shared" si="19"/>
        <v>-1</v>
      </c>
      <c r="V28" s="4">
        <f t="shared" si="20"/>
        <v>1</v>
      </c>
      <c r="W28" s="4">
        <f t="shared" si="21"/>
        <v>-1</v>
      </c>
      <c r="X28" s="4">
        <f t="shared" si="22"/>
        <v>1</v>
      </c>
      <c r="Y28" s="4">
        <f t="shared" si="23"/>
        <v>1</v>
      </c>
      <c r="Z28" s="4">
        <f t="shared" si="24"/>
        <v>-1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0.0</v>
      </c>
      <c r="C29" s="4">
        <f t="shared" si="1"/>
        <v>0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-1</v>
      </c>
      <c r="I29" s="4">
        <f t="shared" si="7"/>
        <v>0</v>
      </c>
      <c r="J29" s="4">
        <f t="shared" si="8"/>
        <v>0</v>
      </c>
      <c r="K29" s="4">
        <f t="shared" si="9"/>
        <v>0</v>
      </c>
      <c r="L29" s="4">
        <f t="shared" si="10"/>
        <v>0</v>
      </c>
      <c r="M29" s="4">
        <f t="shared" si="11"/>
        <v>0</v>
      </c>
      <c r="N29" s="4">
        <f t="shared" si="12"/>
        <v>-1</v>
      </c>
      <c r="O29" s="4">
        <f t="shared" si="13"/>
        <v>0</v>
      </c>
      <c r="P29" s="4">
        <f t="shared" si="14"/>
        <v>0</v>
      </c>
      <c r="Q29" s="4">
        <f t="shared" si="15"/>
        <v>0</v>
      </c>
      <c r="R29" s="4">
        <f t="shared" si="16"/>
        <v>-1</v>
      </c>
      <c r="S29" s="4">
        <f t="shared" si="17"/>
        <v>-1</v>
      </c>
      <c r="T29" s="4">
        <f t="shared" si="18"/>
        <v>0</v>
      </c>
      <c r="U29" s="4">
        <f t="shared" si="19"/>
        <v>-1</v>
      </c>
      <c r="V29" s="4">
        <f t="shared" si="20"/>
        <v>0</v>
      </c>
      <c r="W29" s="4">
        <f t="shared" si="21"/>
        <v>-1</v>
      </c>
      <c r="X29" s="4">
        <f t="shared" si="22"/>
        <v>-1</v>
      </c>
      <c r="Y29" s="4">
        <f t="shared" si="23"/>
        <v>0</v>
      </c>
      <c r="Z29" s="4">
        <f t="shared" si="24"/>
        <v>-1</v>
      </c>
      <c r="AA29" s="4">
        <f t="shared" si="25"/>
        <v>0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0.0</v>
      </c>
      <c r="C30" s="4">
        <f t="shared" si="1"/>
        <v>0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-1</v>
      </c>
      <c r="I30" s="4">
        <f t="shared" si="7"/>
        <v>0</v>
      </c>
      <c r="J30" s="4">
        <f t="shared" si="8"/>
        <v>0</v>
      </c>
      <c r="K30" s="4">
        <f t="shared" si="9"/>
        <v>0</v>
      </c>
      <c r="L30" s="4">
        <f t="shared" si="10"/>
        <v>0</v>
      </c>
      <c r="M30" s="4">
        <f t="shared" si="11"/>
        <v>0</v>
      </c>
      <c r="N30" s="4">
        <f t="shared" si="12"/>
        <v>-1</v>
      </c>
      <c r="O30" s="4">
        <f t="shared" si="13"/>
        <v>0</v>
      </c>
      <c r="P30" s="4">
        <f t="shared" si="14"/>
        <v>0</v>
      </c>
      <c r="Q30" s="4">
        <f t="shared" si="15"/>
        <v>0</v>
      </c>
      <c r="R30" s="4">
        <f t="shared" si="16"/>
        <v>-1</v>
      </c>
      <c r="S30" s="4">
        <f t="shared" si="17"/>
        <v>-1</v>
      </c>
      <c r="T30" s="4">
        <f t="shared" si="18"/>
        <v>0</v>
      </c>
      <c r="U30" s="4">
        <f t="shared" si="19"/>
        <v>-1</v>
      </c>
      <c r="V30" s="4">
        <f t="shared" si="20"/>
        <v>0</v>
      </c>
      <c r="W30" s="4">
        <f t="shared" si="21"/>
        <v>-1</v>
      </c>
      <c r="X30" s="4">
        <f t="shared" si="22"/>
        <v>-1</v>
      </c>
      <c r="Y30" s="4">
        <f t="shared" si="23"/>
        <v>0</v>
      </c>
      <c r="Z30" s="4">
        <f t="shared" si="24"/>
        <v>-1</v>
      </c>
      <c r="AA30" s="4">
        <f t="shared" si="25"/>
        <v>0</v>
      </c>
      <c r="AB30" s="4">
        <f t="shared" si="26"/>
        <v>-1</v>
      </c>
      <c r="AC30" s="4">
        <f t="shared" si="27"/>
        <v>0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23.0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-1</v>
      </c>
      <c r="T31" s="4">
        <f t="shared" si="18"/>
        <v>1</v>
      </c>
      <c r="U31" s="4">
        <f t="shared" si="19"/>
        <v>-1</v>
      </c>
      <c r="V31" s="4">
        <f t="shared" si="20"/>
        <v>1</v>
      </c>
      <c r="W31" s="4">
        <f t="shared" si="21"/>
        <v>1</v>
      </c>
      <c r="X31" s="4">
        <f t="shared" si="22"/>
        <v>1</v>
      </c>
      <c r="Y31" s="4">
        <f t="shared" si="23"/>
        <v>1</v>
      </c>
      <c r="Z31" s="4">
        <f t="shared" si="24"/>
        <v>-1</v>
      </c>
      <c r="AA31" s="4">
        <f t="shared" si="25"/>
        <v>1</v>
      </c>
      <c r="AB31" s="4">
        <f t="shared" si="26"/>
        <v>1</v>
      </c>
      <c r="AC31" s="4">
        <f t="shared" si="27"/>
        <v>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4.0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-1</v>
      </c>
      <c r="S32" s="4">
        <f t="shared" si="17"/>
        <v>-1</v>
      </c>
      <c r="T32" s="4">
        <f t="shared" si="18"/>
        <v>1</v>
      </c>
      <c r="U32" s="4">
        <f t="shared" si="19"/>
        <v>-1</v>
      </c>
      <c r="V32" s="4">
        <f t="shared" si="20"/>
        <v>1</v>
      </c>
      <c r="W32" s="4">
        <f t="shared" si="21"/>
        <v>-1</v>
      </c>
      <c r="X32" s="4">
        <f t="shared" si="22"/>
        <v>1</v>
      </c>
      <c r="Y32" s="4">
        <f t="shared" si="23"/>
        <v>1</v>
      </c>
      <c r="Z32" s="4">
        <f t="shared" si="24"/>
        <v>-1</v>
      </c>
      <c r="AA32" s="4">
        <f t="shared" si="25"/>
        <v>1</v>
      </c>
      <c r="AB32" s="4">
        <f t="shared" si="26"/>
        <v>0</v>
      </c>
      <c r="AC32" s="4">
        <f t="shared" si="27"/>
        <v>1</v>
      </c>
      <c r="AD32" s="4">
        <f t="shared" si="28"/>
        <v>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0.0</v>
      </c>
      <c r="C33" s="4">
        <f t="shared" si="1"/>
        <v>0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-1</v>
      </c>
      <c r="I33" s="4">
        <f t="shared" si="7"/>
        <v>0</v>
      </c>
      <c r="J33" s="4">
        <f t="shared" si="8"/>
        <v>0</v>
      </c>
      <c r="K33" s="4">
        <f t="shared" si="9"/>
        <v>0</v>
      </c>
      <c r="L33" s="4">
        <f t="shared" si="10"/>
        <v>0</v>
      </c>
      <c r="M33" s="4">
        <f t="shared" si="11"/>
        <v>0</v>
      </c>
      <c r="N33" s="4">
        <f t="shared" si="12"/>
        <v>-1</v>
      </c>
      <c r="O33" s="4">
        <f t="shared" si="13"/>
        <v>0</v>
      </c>
      <c r="P33" s="4">
        <f t="shared" si="14"/>
        <v>0</v>
      </c>
      <c r="Q33" s="4">
        <f t="shared" si="15"/>
        <v>0</v>
      </c>
      <c r="R33" s="4">
        <f t="shared" si="16"/>
        <v>-1</v>
      </c>
      <c r="S33" s="4">
        <f t="shared" si="17"/>
        <v>-1</v>
      </c>
      <c r="T33" s="4">
        <f t="shared" si="18"/>
        <v>0</v>
      </c>
      <c r="U33" s="4">
        <f t="shared" si="19"/>
        <v>-1</v>
      </c>
      <c r="V33" s="4">
        <f t="shared" si="20"/>
        <v>0</v>
      </c>
      <c r="W33" s="4">
        <f t="shared" si="21"/>
        <v>-1</v>
      </c>
      <c r="X33" s="4">
        <f t="shared" si="22"/>
        <v>-1</v>
      </c>
      <c r="Y33" s="4">
        <f t="shared" si="23"/>
        <v>0</v>
      </c>
      <c r="Z33" s="4">
        <f t="shared" si="24"/>
        <v>-1</v>
      </c>
      <c r="AA33" s="4">
        <f t="shared" si="25"/>
        <v>0</v>
      </c>
      <c r="AB33" s="4">
        <f t="shared" si="26"/>
        <v>-1</v>
      </c>
      <c r="AC33" s="4">
        <f t="shared" si="27"/>
        <v>0</v>
      </c>
      <c r="AD33" s="4">
        <f t="shared" si="28"/>
        <v>0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-1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-1</v>
      </c>
      <c r="O34" s="4">
        <f t="shared" si="13"/>
        <v>0</v>
      </c>
      <c r="P34" s="4">
        <f t="shared" si="14"/>
        <v>0</v>
      </c>
      <c r="Q34" s="4">
        <f t="shared" si="15"/>
        <v>0</v>
      </c>
      <c r="R34" s="4">
        <f t="shared" si="16"/>
        <v>-1</v>
      </c>
      <c r="S34" s="4">
        <f t="shared" si="17"/>
        <v>-1</v>
      </c>
      <c r="T34" s="4">
        <f t="shared" si="18"/>
        <v>0</v>
      </c>
      <c r="U34" s="4">
        <f t="shared" si="19"/>
        <v>-1</v>
      </c>
      <c r="V34" s="4">
        <f t="shared" si="20"/>
        <v>0</v>
      </c>
      <c r="W34" s="4">
        <f t="shared" si="21"/>
        <v>-1</v>
      </c>
      <c r="X34" s="4">
        <f t="shared" si="22"/>
        <v>-1</v>
      </c>
      <c r="Y34" s="4">
        <f t="shared" si="23"/>
        <v>0</v>
      </c>
      <c r="Z34" s="4">
        <f t="shared" si="24"/>
        <v>-1</v>
      </c>
      <c r="AA34" s="4">
        <f t="shared" si="25"/>
        <v>0</v>
      </c>
      <c r="AB34" s="4">
        <f t="shared" si="26"/>
        <v>-1</v>
      </c>
      <c r="AC34" s="4">
        <f t="shared" si="27"/>
        <v>0</v>
      </c>
      <c r="AD34" s="4">
        <f t="shared" si="28"/>
        <v>0</v>
      </c>
      <c r="AE34" s="4">
        <f t="shared" si="29"/>
        <v>-1</v>
      </c>
      <c r="AF34" s="4">
        <f t="shared" si="30"/>
        <v>-1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16.0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0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-1</v>
      </c>
      <c r="S35" s="4">
        <f t="shared" si="17"/>
        <v>-1</v>
      </c>
      <c r="T35" s="4">
        <f t="shared" si="18"/>
        <v>1</v>
      </c>
      <c r="U35" s="4">
        <f t="shared" si="19"/>
        <v>-1</v>
      </c>
      <c r="V35" s="4">
        <f t="shared" si="20"/>
        <v>1</v>
      </c>
      <c r="W35" s="4">
        <f t="shared" si="21"/>
        <v>-1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-1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0.0</v>
      </c>
      <c r="C36" s="4">
        <f t="shared" si="1"/>
        <v>0</v>
      </c>
      <c r="D36" s="4">
        <f t="shared" si="2"/>
        <v>0</v>
      </c>
      <c r="E36" s="4">
        <f t="shared" si="3"/>
        <v>0</v>
      </c>
      <c r="F36" s="4">
        <f t="shared" si="4"/>
        <v>0</v>
      </c>
      <c r="G36" s="4">
        <f t="shared" si="5"/>
        <v>0</v>
      </c>
      <c r="H36" s="4">
        <f t="shared" si="6"/>
        <v>-1</v>
      </c>
      <c r="I36" s="4">
        <f t="shared" si="7"/>
        <v>0</v>
      </c>
      <c r="J36" s="4">
        <f t="shared" si="8"/>
        <v>0</v>
      </c>
      <c r="K36" s="4">
        <f t="shared" si="9"/>
        <v>0</v>
      </c>
      <c r="L36" s="4">
        <f t="shared" si="10"/>
        <v>0</v>
      </c>
      <c r="M36" s="4">
        <f t="shared" si="11"/>
        <v>0</v>
      </c>
      <c r="N36" s="4">
        <f t="shared" si="12"/>
        <v>-1</v>
      </c>
      <c r="O36" s="4">
        <f t="shared" si="13"/>
        <v>0</v>
      </c>
      <c r="P36" s="4">
        <f t="shared" si="14"/>
        <v>0</v>
      </c>
      <c r="Q36" s="4">
        <f t="shared" si="15"/>
        <v>0</v>
      </c>
      <c r="R36" s="4">
        <f t="shared" si="16"/>
        <v>-1</v>
      </c>
      <c r="S36" s="4">
        <f t="shared" si="17"/>
        <v>-1</v>
      </c>
      <c r="T36" s="4">
        <f t="shared" si="18"/>
        <v>0</v>
      </c>
      <c r="U36" s="4">
        <f t="shared" si="19"/>
        <v>-1</v>
      </c>
      <c r="V36" s="4">
        <f t="shared" si="20"/>
        <v>0</v>
      </c>
      <c r="W36" s="4">
        <f t="shared" si="21"/>
        <v>-1</v>
      </c>
      <c r="X36" s="4">
        <f t="shared" si="22"/>
        <v>-1</v>
      </c>
      <c r="Y36" s="4">
        <f t="shared" si="23"/>
        <v>0</v>
      </c>
      <c r="Z36" s="4">
        <f t="shared" si="24"/>
        <v>-1</v>
      </c>
      <c r="AA36" s="4">
        <f t="shared" si="25"/>
        <v>0</v>
      </c>
      <c r="AB36" s="4">
        <f t="shared" si="26"/>
        <v>-1</v>
      </c>
      <c r="AC36" s="4">
        <f t="shared" si="27"/>
        <v>0</v>
      </c>
      <c r="AD36" s="4">
        <f t="shared" si="28"/>
        <v>0</v>
      </c>
      <c r="AE36" s="4">
        <f t="shared" si="29"/>
        <v>-1</v>
      </c>
      <c r="AF36" s="4">
        <f t="shared" si="30"/>
        <v>-1</v>
      </c>
      <c r="AG36" s="4">
        <f t="shared" si="31"/>
        <v>0</v>
      </c>
      <c r="AH36" s="4">
        <f t="shared" si="32"/>
        <v>0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16.0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0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-1</v>
      </c>
      <c r="S37" s="4">
        <f t="shared" si="17"/>
        <v>-1</v>
      </c>
      <c r="T37" s="4">
        <f t="shared" si="18"/>
        <v>1</v>
      </c>
      <c r="U37" s="4">
        <f t="shared" si="19"/>
        <v>-1</v>
      </c>
      <c r="V37" s="4">
        <f t="shared" si="20"/>
        <v>1</v>
      </c>
      <c r="W37" s="4">
        <f t="shared" si="21"/>
        <v>-1</v>
      </c>
      <c r="X37" s="4">
        <f t="shared" si="22"/>
        <v>1</v>
      </c>
      <c r="Y37" s="4">
        <f t="shared" si="23"/>
        <v>1</v>
      </c>
      <c r="Z37" s="4">
        <f t="shared" si="24"/>
        <v>-1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-1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0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24.0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-1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-1</v>
      </c>
      <c r="T38" s="4">
        <f t="shared" si="18"/>
        <v>1</v>
      </c>
      <c r="U38" s="4">
        <f t="shared" si="19"/>
        <v>-1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-1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0.0</v>
      </c>
      <c r="C39" s="4">
        <f t="shared" si="1"/>
        <v>0</v>
      </c>
      <c r="D39" s="4">
        <f t="shared" si="2"/>
        <v>0</v>
      </c>
      <c r="E39" s="4">
        <f t="shared" si="3"/>
        <v>0</v>
      </c>
      <c r="F39" s="4">
        <f t="shared" si="4"/>
        <v>0</v>
      </c>
      <c r="G39" s="4">
        <f t="shared" si="5"/>
        <v>0</v>
      </c>
      <c r="H39" s="4">
        <f t="shared" si="6"/>
        <v>-1</v>
      </c>
      <c r="I39" s="4">
        <f t="shared" si="7"/>
        <v>0</v>
      </c>
      <c r="J39" s="4">
        <f t="shared" si="8"/>
        <v>0</v>
      </c>
      <c r="K39" s="4">
        <f t="shared" si="9"/>
        <v>0</v>
      </c>
      <c r="L39" s="4">
        <f t="shared" si="10"/>
        <v>0</v>
      </c>
      <c r="M39" s="4">
        <f t="shared" si="11"/>
        <v>0</v>
      </c>
      <c r="N39" s="4">
        <f t="shared" si="12"/>
        <v>-1</v>
      </c>
      <c r="O39" s="4">
        <f t="shared" si="13"/>
        <v>0</v>
      </c>
      <c r="P39" s="4">
        <f t="shared" si="14"/>
        <v>0</v>
      </c>
      <c r="Q39" s="4">
        <f t="shared" si="15"/>
        <v>0</v>
      </c>
      <c r="R39" s="4">
        <f t="shared" si="16"/>
        <v>-1</v>
      </c>
      <c r="S39" s="4">
        <f t="shared" si="17"/>
        <v>-1</v>
      </c>
      <c r="T39" s="4">
        <f t="shared" si="18"/>
        <v>0</v>
      </c>
      <c r="U39" s="4">
        <f t="shared" si="19"/>
        <v>-1</v>
      </c>
      <c r="V39" s="4">
        <f t="shared" si="20"/>
        <v>0</v>
      </c>
      <c r="W39" s="4">
        <f t="shared" si="21"/>
        <v>-1</v>
      </c>
      <c r="X39" s="4">
        <f t="shared" si="22"/>
        <v>-1</v>
      </c>
      <c r="Y39" s="4">
        <f t="shared" si="23"/>
        <v>0</v>
      </c>
      <c r="Z39" s="4">
        <f t="shared" si="24"/>
        <v>-1</v>
      </c>
      <c r="AA39" s="4">
        <f t="shared" si="25"/>
        <v>0</v>
      </c>
      <c r="AB39" s="4">
        <f t="shared" si="26"/>
        <v>-1</v>
      </c>
      <c r="AC39" s="4">
        <f t="shared" si="27"/>
        <v>0</v>
      </c>
      <c r="AD39" s="4">
        <f t="shared" si="28"/>
        <v>0</v>
      </c>
      <c r="AE39" s="4">
        <f t="shared" si="29"/>
        <v>-1</v>
      </c>
      <c r="AF39" s="4">
        <f t="shared" si="30"/>
        <v>-1</v>
      </c>
      <c r="AG39" s="4">
        <f t="shared" si="31"/>
        <v>0</v>
      </c>
      <c r="AH39" s="4">
        <f t="shared" si="32"/>
        <v>0</v>
      </c>
      <c r="AI39" s="4">
        <f t="shared" si="33"/>
        <v>-1</v>
      </c>
      <c r="AJ39" s="4">
        <f t="shared" si="34"/>
        <v>0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0.0</v>
      </c>
      <c r="C40" s="4">
        <f t="shared" si="1"/>
        <v>0</v>
      </c>
      <c r="D40" s="4">
        <f t="shared" si="2"/>
        <v>0</v>
      </c>
      <c r="E40" s="4">
        <f t="shared" si="3"/>
        <v>0</v>
      </c>
      <c r="F40" s="4">
        <f t="shared" si="4"/>
        <v>0</v>
      </c>
      <c r="G40" s="4">
        <f t="shared" si="5"/>
        <v>0</v>
      </c>
      <c r="H40" s="4">
        <f t="shared" si="6"/>
        <v>-1</v>
      </c>
      <c r="I40" s="4">
        <f t="shared" si="7"/>
        <v>0</v>
      </c>
      <c r="J40" s="4">
        <f t="shared" si="8"/>
        <v>0</v>
      </c>
      <c r="K40" s="4">
        <f t="shared" si="9"/>
        <v>0</v>
      </c>
      <c r="L40" s="4">
        <f t="shared" si="10"/>
        <v>0</v>
      </c>
      <c r="M40" s="4">
        <f t="shared" si="11"/>
        <v>0</v>
      </c>
      <c r="N40" s="4">
        <f t="shared" si="12"/>
        <v>-1</v>
      </c>
      <c r="O40" s="4">
        <f t="shared" si="13"/>
        <v>0</v>
      </c>
      <c r="P40" s="4">
        <f t="shared" si="14"/>
        <v>0</v>
      </c>
      <c r="Q40" s="4">
        <f t="shared" si="15"/>
        <v>0</v>
      </c>
      <c r="R40" s="4">
        <f t="shared" si="16"/>
        <v>-1</v>
      </c>
      <c r="S40" s="4">
        <f t="shared" si="17"/>
        <v>-1</v>
      </c>
      <c r="T40" s="4">
        <f t="shared" si="18"/>
        <v>0</v>
      </c>
      <c r="U40" s="4">
        <f t="shared" si="19"/>
        <v>-1</v>
      </c>
      <c r="V40" s="4">
        <f t="shared" si="20"/>
        <v>0</v>
      </c>
      <c r="W40" s="4">
        <f t="shared" si="21"/>
        <v>-1</v>
      </c>
      <c r="X40" s="4">
        <f t="shared" si="22"/>
        <v>-1</v>
      </c>
      <c r="Y40" s="4">
        <f t="shared" si="23"/>
        <v>0</v>
      </c>
      <c r="Z40" s="4">
        <f t="shared" si="24"/>
        <v>-1</v>
      </c>
      <c r="AA40" s="4">
        <f t="shared" si="25"/>
        <v>0</v>
      </c>
      <c r="AB40" s="4">
        <f t="shared" si="26"/>
        <v>-1</v>
      </c>
      <c r="AC40" s="4">
        <f t="shared" si="27"/>
        <v>0</v>
      </c>
      <c r="AD40" s="4">
        <f t="shared" si="28"/>
        <v>0</v>
      </c>
      <c r="AE40" s="4">
        <f t="shared" si="29"/>
        <v>-1</v>
      </c>
      <c r="AF40" s="4">
        <f t="shared" si="30"/>
        <v>-1</v>
      </c>
      <c r="AG40" s="4">
        <f t="shared" si="31"/>
        <v>0</v>
      </c>
      <c r="AH40" s="4">
        <f t="shared" si="32"/>
        <v>0</v>
      </c>
      <c r="AI40" s="4">
        <f t="shared" si="33"/>
        <v>-1</v>
      </c>
      <c r="AJ40" s="4">
        <f t="shared" si="34"/>
        <v>0</v>
      </c>
      <c r="AK40" s="4">
        <f t="shared" si="35"/>
        <v>-1</v>
      </c>
      <c r="AL40" s="4">
        <f t="shared" si="36"/>
        <v>-1</v>
      </c>
      <c r="AM40" s="4">
        <f t="shared" si="37"/>
        <v>0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14.0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-1</v>
      </c>
      <c r="T41" s="4">
        <f t="shared" si="18"/>
        <v>1</v>
      </c>
      <c r="U41" s="4">
        <f t="shared" si="19"/>
        <v>-1</v>
      </c>
      <c r="V41" s="4">
        <f t="shared" si="20"/>
        <v>1</v>
      </c>
      <c r="W41" s="4">
        <f t="shared" si="21"/>
        <v>-1</v>
      </c>
      <c r="X41" s="4">
        <f t="shared" si="22"/>
        <v>1</v>
      </c>
      <c r="Y41" s="4">
        <f t="shared" si="23"/>
        <v>1</v>
      </c>
      <c r="Z41" s="4">
        <f t="shared" si="24"/>
        <v>-1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-1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-1</v>
      </c>
      <c r="AJ41" s="4">
        <f t="shared" si="34"/>
        <v>1</v>
      </c>
      <c r="AK41" s="4">
        <f t="shared" si="35"/>
        <v>-1</v>
      </c>
      <c r="AL41" s="4">
        <f t="shared" si="36"/>
        <v>-1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0.0</v>
      </c>
      <c r="C42" s="4">
        <f t="shared" si="1"/>
        <v>0</v>
      </c>
      <c r="D42" s="4">
        <f t="shared" si="2"/>
        <v>0</v>
      </c>
      <c r="E42" s="4">
        <f t="shared" si="3"/>
        <v>0</v>
      </c>
      <c r="F42" s="4">
        <f t="shared" si="4"/>
        <v>0</v>
      </c>
      <c r="G42" s="4">
        <f t="shared" si="5"/>
        <v>0</v>
      </c>
      <c r="H42" s="4">
        <f t="shared" si="6"/>
        <v>-1</v>
      </c>
      <c r="I42" s="4">
        <f t="shared" si="7"/>
        <v>0</v>
      </c>
      <c r="J42" s="4">
        <f t="shared" si="8"/>
        <v>0</v>
      </c>
      <c r="K42" s="4">
        <f t="shared" si="9"/>
        <v>0</v>
      </c>
      <c r="L42" s="4">
        <f t="shared" si="10"/>
        <v>0</v>
      </c>
      <c r="M42" s="4">
        <f t="shared" si="11"/>
        <v>0</v>
      </c>
      <c r="N42" s="4">
        <f t="shared" si="12"/>
        <v>-1</v>
      </c>
      <c r="O42" s="4">
        <f t="shared" si="13"/>
        <v>0</v>
      </c>
      <c r="P42" s="4">
        <f t="shared" si="14"/>
        <v>0</v>
      </c>
      <c r="Q42" s="4">
        <f t="shared" si="15"/>
        <v>0</v>
      </c>
      <c r="R42" s="4">
        <f t="shared" si="16"/>
        <v>-1</v>
      </c>
      <c r="S42" s="4">
        <f t="shared" si="17"/>
        <v>-1</v>
      </c>
      <c r="T42" s="4">
        <f t="shared" si="18"/>
        <v>0</v>
      </c>
      <c r="U42" s="4">
        <f t="shared" si="19"/>
        <v>-1</v>
      </c>
      <c r="V42" s="4">
        <f t="shared" si="20"/>
        <v>0</v>
      </c>
      <c r="W42" s="4">
        <f t="shared" si="21"/>
        <v>-1</v>
      </c>
      <c r="X42" s="4">
        <f t="shared" si="22"/>
        <v>-1</v>
      </c>
      <c r="Y42" s="4">
        <f t="shared" si="23"/>
        <v>0</v>
      </c>
      <c r="Z42" s="4">
        <f t="shared" si="24"/>
        <v>-1</v>
      </c>
      <c r="AA42" s="4">
        <f t="shared" si="25"/>
        <v>0</v>
      </c>
      <c r="AB42" s="4">
        <f t="shared" si="26"/>
        <v>-1</v>
      </c>
      <c r="AC42" s="4">
        <f t="shared" si="27"/>
        <v>0</v>
      </c>
      <c r="AD42" s="4">
        <f t="shared" si="28"/>
        <v>0</v>
      </c>
      <c r="AE42" s="4">
        <f t="shared" si="29"/>
        <v>-1</v>
      </c>
      <c r="AF42" s="4">
        <f t="shared" si="30"/>
        <v>-1</v>
      </c>
      <c r="AG42" s="4">
        <f t="shared" si="31"/>
        <v>0</v>
      </c>
      <c r="AH42" s="4">
        <f t="shared" si="32"/>
        <v>0</v>
      </c>
      <c r="AI42" s="4">
        <f t="shared" si="33"/>
        <v>-1</v>
      </c>
      <c r="AJ42" s="4">
        <f t="shared" si="34"/>
        <v>0</v>
      </c>
      <c r="AK42" s="4">
        <f t="shared" si="35"/>
        <v>-1</v>
      </c>
      <c r="AL42" s="4">
        <f t="shared" si="36"/>
        <v>-1</v>
      </c>
      <c r="AM42" s="4">
        <f t="shared" si="37"/>
        <v>0</v>
      </c>
      <c r="AN42" s="4">
        <f t="shared" si="38"/>
        <v>0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73</v>
      </c>
    </row>
    <row r="46" ht="15.75" customHeight="1">
      <c r="A46" s="21" t="s">
        <v>21</v>
      </c>
      <c r="B46" s="8"/>
      <c r="C46" s="8"/>
      <c r="D46" s="24">
        <f>SUM(D3:AQ42)</f>
        <v>73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1.039815498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0.0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18.0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0.0</v>
      </c>
      <c r="C14" s="4">
        <f t="shared" si="1"/>
        <v>0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>
        <f t="shared" si="9"/>
        <v>0</v>
      </c>
      <c r="L14" s="4">
        <f t="shared" si="10"/>
        <v>0</v>
      </c>
      <c r="M14" s="4">
        <f t="shared" si="11"/>
        <v>0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0.0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>
        <f t="shared" si="9"/>
        <v>0</v>
      </c>
      <c r="L15" s="4">
        <f t="shared" si="10"/>
        <v>0</v>
      </c>
      <c r="M15" s="4">
        <f t="shared" si="11"/>
        <v>0</v>
      </c>
      <c r="N15" s="4">
        <f t="shared" si="12"/>
        <v>0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0.0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>
        <f t="shared" si="7"/>
        <v>0</v>
      </c>
      <c r="J16" s="4">
        <f t="shared" si="8"/>
        <v>0</v>
      </c>
      <c r="K16" s="4">
        <f t="shared" si="9"/>
        <v>0</v>
      </c>
      <c r="L16" s="4">
        <f t="shared" si="10"/>
        <v>0</v>
      </c>
      <c r="M16" s="4">
        <f t="shared" si="11"/>
        <v>0</v>
      </c>
      <c r="N16" s="4">
        <f t="shared" si="12"/>
        <v>0</v>
      </c>
      <c r="O16" s="4">
        <f t="shared" si="13"/>
        <v>0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0.0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>
        <f t="shared" si="8"/>
        <v>0</v>
      </c>
      <c r="K17" s="4">
        <f t="shared" si="9"/>
        <v>0</v>
      </c>
      <c r="L17" s="4">
        <f t="shared" si="10"/>
        <v>0</v>
      </c>
      <c r="M17" s="4">
        <f t="shared" si="11"/>
        <v>0</v>
      </c>
      <c r="N17" s="4">
        <f t="shared" si="12"/>
        <v>0</v>
      </c>
      <c r="O17" s="4">
        <f t="shared" si="13"/>
        <v>0</v>
      </c>
      <c r="P17" s="4">
        <f t="shared" si="14"/>
        <v>0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0.0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s="4">
        <f t="shared" si="9"/>
        <v>0</v>
      </c>
      <c r="L18" s="4">
        <f t="shared" si="10"/>
        <v>0</v>
      </c>
      <c r="M18" s="4">
        <f t="shared" si="11"/>
        <v>0</v>
      </c>
      <c r="N18" s="4">
        <f t="shared" si="12"/>
        <v>0</v>
      </c>
      <c r="O18" s="4">
        <f t="shared" si="13"/>
        <v>0</v>
      </c>
      <c r="P18" s="4">
        <f t="shared" si="14"/>
        <v>0</v>
      </c>
      <c r="Q18" s="4">
        <f t="shared" si="15"/>
        <v>0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22.0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0.0</v>
      </c>
      <c r="C20" s="4">
        <f t="shared" si="1"/>
        <v>0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4">
        <f t="shared" si="11"/>
        <v>0</v>
      </c>
      <c r="N20" s="4">
        <f t="shared" si="12"/>
        <v>0</v>
      </c>
      <c r="O20" s="4">
        <f t="shared" si="13"/>
        <v>0</v>
      </c>
      <c r="P20" s="4">
        <f t="shared" si="14"/>
        <v>0</v>
      </c>
      <c r="Q20" s="4">
        <f t="shared" si="15"/>
        <v>0</v>
      </c>
      <c r="R20" s="4">
        <f t="shared" si="16"/>
        <v>0</v>
      </c>
      <c r="S20" s="4">
        <f t="shared" si="17"/>
        <v>-1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0.0</v>
      </c>
      <c r="C21" s="4">
        <f t="shared" si="1"/>
        <v>0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>
        <f t="shared" si="7"/>
        <v>0</v>
      </c>
      <c r="J21" s="4">
        <f t="shared" si="8"/>
        <v>0</v>
      </c>
      <c r="K21" s="4">
        <f t="shared" si="9"/>
        <v>0</v>
      </c>
      <c r="L21" s="4">
        <f t="shared" si="10"/>
        <v>0</v>
      </c>
      <c r="M21" s="4">
        <f t="shared" si="11"/>
        <v>0</v>
      </c>
      <c r="N21" s="4">
        <f t="shared" si="12"/>
        <v>0</v>
      </c>
      <c r="O21" s="4">
        <f t="shared" si="13"/>
        <v>0</v>
      </c>
      <c r="P21" s="4">
        <f t="shared" si="14"/>
        <v>0</v>
      </c>
      <c r="Q21" s="4">
        <f t="shared" si="15"/>
        <v>0</v>
      </c>
      <c r="R21" s="4">
        <f t="shared" si="16"/>
        <v>0</v>
      </c>
      <c r="S21" s="4">
        <f t="shared" si="17"/>
        <v>-1</v>
      </c>
      <c r="T21" s="4">
        <f t="shared" si="18"/>
        <v>0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0</v>
      </c>
      <c r="O22" s="4">
        <f t="shared" si="13"/>
        <v>0</v>
      </c>
      <c r="P22" s="4">
        <f t="shared" si="14"/>
        <v>0</v>
      </c>
      <c r="Q22" s="4">
        <f t="shared" si="15"/>
        <v>0</v>
      </c>
      <c r="R22" s="4">
        <f t="shared" si="16"/>
        <v>0</v>
      </c>
      <c r="S22" s="4">
        <f t="shared" si="17"/>
        <v>-1</v>
      </c>
      <c r="T22" s="4">
        <f t="shared" si="18"/>
        <v>0</v>
      </c>
      <c r="U22" s="4">
        <f t="shared" si="19"/>
        <v>0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0.0</v>
      </c>
      <c r="C23" s="4">
        <f t="shared" si="1"/>
        <v>0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>
        <f t="shared" si="7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4">
        <f t="shared" si="11"/>
        <v>0</v>
      </c>
      <c r="N23" s="4">
        <f t="shared" si="12"/>
        <v>0</v>
      </c>
      <c r="O23" s="4">
        <f t="shared" si="13"/>
        <v>0</v>
      </c>
      <c r="P23" s="4">
        <f t="shared" si="14"/>
        <v>0</v>
      </c>
      <c r="Q23" s="4">
        <f t="shared" si="15"/>
        <v>0</v>
      </c>
      <c r="R23" s="4">
        <f t="shared" si="16"/>
        <v>0</v>
      </c>
      <c r="S23" s="4">
        <f t="shared" si="17"/>
        <v>-1</v>
      </c>
      <c r="T23" s="4">
        <f t="shared" si="18"/>
        <v>0</v>
      </c>
      <c r="U23" s="4">
        <f t="shared" si="19"/>
        <v>0</v>
      </c>
      <c r="V23" s="4">
        <f t="shared" si="20"/>
        <v>0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10.0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1</v>
      </c>
      <c r="S24" s="4">
        <f t="shared" si="17"/>
        <v>-1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0.0</v>
      </c>
      <c r="C25" s="4">
        <f t="shared" si="1"/>
        <v>0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>
        <f t="shared" si="9"/>
        <v>0</v>
      </c>
      <c r="L25" s="4">
        <f t="shared" si="10"/>
        <v>0</v>
      </c>
      <c r="M25" s="4">
        <f t="shared" si="11"/>
        <v>0</v>
      </c>
      <c r="N25" s="4">
        <f t="shared" si="12"/>
        <v>0</v>
      </c>
      <c r="O25" s="4">
        <f t="shared" si="13"/>
        <v>0</v>
      </c>
      <c r="P25" s="4">
        <f t="shared" si="14"/>
        <v>0</v>
      </c>
      <c r="Q25" s="4">
        <f t="shared" si="15"/>
        <v>0</v>
      </c>
      <c r="R25" s="4">
        <f t="shared" si="16"/>
        <v>0</v>
      </c>
      <c r="S25" s="4">
        <f t="shared" si="17"/>
        <v>-1</v>
      </c>
      <c r="T25" s="4">
        <f t="shared" si="18"/>
        <v>0</v>
      </c>
      <c r="U25" s="4">
        <f t="shared" si="19"/>
        <v>0</v>
      </c>
      <c r="V25" s="4">
        <f t="shared" si="20"/>
        <v>0</v>
      </c>
      <c r="W25" s="4">
        <f t="shared" si="21"/>
        <v>0</v>
      </c>
      <c r="X25" s="4">
        <f t="shared" si="22"/>
        <v>-1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0.0</v>
      </c>
      <c r="C26" s="4">
        <f t="shared" si="1"/>
        <v>0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4">
        <f t="shared" si="11"/>
        <v>0</v>
      </c>
      <c r="N26" s="4">
        <f t="shared" si="12"/>
        <v>0</v>
      </c>
      <c r="O26" s="4">
        <f t="shared" si="13"/>
        <v>0</v>
      </c>
      <c r="P26" s="4">
        <f t="shared" si="14"/>
        <v>0</v>
      </c>
      <c r="Q26" s="4">
        <f t="shared" si="15"/>
        <v>0</v>
      </c>
      <c r="R26" s="4">
        <f t="shared" si="16"/>
        <v>0</v>
      </c>
      <c r="S26" s="4">
        <f t="shared" si="17"/>
        <v>-1</v>
      </c>
      <c r="T26" s="4">
        <f t="shared" si="18"/>
        <v>0</v>
      </c>
      <c r="U26" s="4">
        <f t="shared" si="19"/>
        <v>0</v>
      </c>
      <c r="V26" s="4">
        <f t="shared" si="20"/>
        <v>0</v>
      </c>
      <c r="W26" s="4">
        <f t="shared" si="21"/>
        <v>0</v>
      </c>
      <c r="X26" s="4">
        <f t="shared" si="22"/>
        <v>-1</v>
      </c>
      <c r="Y26" s="4">
        <f t="shared" si="23"/>
        <v>0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0.0</v>
      </c>
      <c r="C27" s="4">
        <f t="shared" si="1"/>
        <v>0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>
        <f t="shared" si="7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4">
        <f t="shared" si="11"/>
        <v>0</v>
      </c>
      <c r="N27" s="4">
        <f t="shared" si="12"/>
        <v>0</v>
      </c>
      <c r="O27" s="4">
        <f t="shared" si="13"/>
        <v>0</v>
      </c>
      <c r="P27" s="4">
        <f t="shared" si="14"/>
        <v>0</v>
      </c>
      <c r="Q27" s="4">
        <f t="shared" si="15"/>
        <v>0</v>
      </c>
      <c r="R27" s="4">
        <f t="shared" si="16"/>
        <v>0</v>
      </c>
      <c r="S27" s="4">
        <f t="shared" si="17"/>
        <v>-1</v>
      </c>
      <c r="T27" s="4">
        <f t="shared" si="18"/>
        <v>0</v>
      </c>
      <c r="U27" s="4">
        <f t="shared" si="19"/>
        <v>0</v>
      </c>
      <c r="V27" s="4">
        <f t="shared" si="20"/>
        <v>0</v>
      </c>
      <c r="W27" s="4">
        <f t="shared" si="21"/>
        <v>0</v>
      </c>
      <c r="X27" s="4">
        <f t="shared" si="22"/>
        <v>-1</v>
      </c>
      <c r="Y27" s="4">
        <f t="shared" si="23"/>
        <v>0</v>
      </c>
      <c r="Z27" s="4">
        <f t="shared" si="24"/>
        <v>0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0.0</v>
      </c>
      <c r="C28" s="4">
        <f t="shared" si="1"/>
        <v>0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>
        <f t="shared" si="7"/>
        <v>0</v>
      </c>
      <c r="J28" s="4">
        <f t="shared" si="8"/>
        <v>0</v>
      </c>
      <c r="K28" s="4">
        <f t="shared" si="9"/>
        <v>0</v>
      </c>
      <c r="L28" s="4">
        <f t="shared" si="10"/>
        <v>0</v>
      </c>
      <c r="M28" s="4">
        <f t="shared" si="11"/>
        <v>0</v>
      </c>
      <c r="N28" s="4">
        <f t="shared" si="12"/>
        <v>0</v>
      </c>
      <c r="O28" s="4">
        <f t="shared" si="13"/>
        <v>0</v>
      </c>
      <c r="P28" s="4">
        <f t="shared" si="14"/>
        <v>0</v>
      </c>
      <c r="Q28" s="4">
        <f t="shared" si="15"/>
        <v>0</v>
      </c>
      <c r="R28" s="4">
        <f t="shared" si="16"/>
        <v>0</v>
      </c>
      <c r="S28" s="4">
        <f t="shared" si="17"/>
        <v>-1</v>
      </c>
      <c r="T28" s="4">
        <f t="shared" si="18"/>
        <v>0</v>
      </c>
      <c r="U28" s="4">
        <f t="shared" si="19"/>
        <v>0</v>
      </c>
      <c r="V28" s="4">
        <f t="shared" si="20"/>
        <v>0</v>
      </c>
      <c r="W28" s="4">
        <f t="shared" si="21"/>
        <v>0</v>
      </c>
      <c r="X28" s="4">
        <f t="shared" si="22"/>
        <v>-1</v>
      </c>
      <c r="Y28" s="4">
        <f t="shared" si="23"/>
        <v>0</v>
      </c>
      <c r="Z28" s="4">
        <f t="shared" si="24"/>
        <v>0</v>
      </c>
      <c r="AA28" s="4">
        <f t="shared" si="25"/>
        <v>0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0.0</v>
      </c>
      <c r="C29" s="4">
        <f t="shared" si="1"/>
        <v>0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>
        <f t="shared" si="7"/>
        <v>0</v>
      </c>
      <c r="J29" s="4">
        <f t="shared" si="8"/>
        <v>0</v>
      </c>
      <c r="K29" s="4">
        <f t="shared" si="9"/>
        <v>0</v>
      </c>
      <c r="L29" s="4">
        <f t="shared" si="10"/>
        <v>0</v>
      </c>
      <c r="M29" s="4">
        <f t="shared" si="11"/>
        <v>0</v>
      </c>
      <c r="N29" s="4">
        <f t="shared" si="12"/>
        <v>0</v>
      </c>
      <c r="O29" s="4">
        <f t="shared" si="13"/>
        <v>0</v>
      </c>
      <c r="P29" s="4">
        <f t="shared" si="14"/>
        <v>0</v>
      </c>
      <c r="Q29" s="4">
        <f t="shared" si="15"/>
        <v>0</v>
      </c>
      <c r="R29" s="4">
        <f t="shared" si="16"/>
        <v>0</v>
      </c>
      <c r="S29" s="4">
        <f t="shared" si="17"/>
        <v>-1</v>
      </c>
      <c r="T29" s="4">
        <f t="shared" si="18"/>
        <v>0</v>
      </c>
      <c r="U29" s="4">
        <f t="shared" si="19"/>
        <v>0</v>
      </c>
      <c r="V29" s="4">
        <f t="shared" si="20"/>
        <v>0</v>
      </c>
      <c r="W29" s="4">
        <f t="shared" si="21"/>
        <v>0</v>
      </c>
      <c r="X29" s="4">
        <f t="shared" si="22"/>
        <v>-1</v>
      </c>
      <c r="Y29" s="4">
        <f t="shared" si="23"/>
        <v>0</v>
      </c>
      <c r="Z29" s="4">
        <f t="shared" si="24"/>
        <v>0</v>
      </c>
      <c r="AA29" s="4">
        <f t="shared" si="25"/>
        <v>0</v>
      </c>
      <c r="AB29" s="4">
        <f t="shared" si="26"/>
        <v>0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0.0</v>
      </c>
      <c r="C30" s="4">
        <f t="shared" si="1"/>
        <v>0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>
        <f t="shared" si="7"/>
        <v>0</v>
      </c>
      <c r="J30" s="4">
        <f t="shared" si="8"/>
        <v>0</v>
      </c>
      <c r="K30" s="4">
        <f t="shared" si="9"/>
        <v>0</v>
      </c>
      <c r="L30" s="4">
        <f t="shared" si="10"/>
        <v>0</v>
      </c>
      <c r="M30" s="4">
        <f t="shared" si="11"/>
        <v>0</v>
      </c>
      <c r="N30" s="4">
        <f t="shared" si="12"/>
        <v>0</v>
      </c>
      <c r="O30" s="4">
        <f t="shared" si="13"/>
        <v>0</v>
      </c>
      <c r="P30" s="4">
        <f t="shared" si="14"/>
        <v>0</v>
      </c>
      <c r="Q30" s="4">
        <f t="shared" si="15"/>
        <v>0</v>
      </c>
      <c r="R30" s="4">
        <f t="shared" si="16"/>
        <v>0</v>
      </c>
      <c r="S30" s="4">
        <f t="shared" si="17"/>
        <v>-1</v>
      </c>
      <c r="T30" s="4">
        <f t="shared" si="18"/>
        <v>0</v>
      </c>
      <c r="U30" s="4">
        <f t="shared" si="19"/>
        <v>0</v>
      </c>
      <c r="V30" s="4">
        <f t="shared" si="20"/>
        <v>0</v>
      </c>
      <c r="W30" s="4">
        <f t="shared" si="21"/>
        <v>0</v>
      </c>
      <c r="X30" s="4">
        <f t="shared" si="22"/>
        <v>-1</v>
      </c>
      <c r="Y30" s="4">
        <f t="shared" si="23"/>
        <v>0</v>
      </c>
      <c r="Z30" s="4">
        <f t="shared" si="24"/>
        <v>0</v>
      </c>
      <c r="AA30" s="4">
        <f t="shared" si="25"/>
        <v>0</v>
      </c>
      <c r="AB30" s="4">
        <f t="shared" si="26"/>
        <v>0</v>
      </c>
      <c r="AC30" s="4">
        <f t="shared" si="27"/>
        <v>0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0.0</v>
      </c>
      <c r="C31" s="4">
        <f t="shared" si="1"/>
        <v>0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>
        <f t="shared" si="7"/>
        <v>0</v>
      </c>
      <c r="J31" s="4">
        <f t="shared" si="8"/>
        <v>0</v>
      </c>
      <c r="K31" s="4">
        <f t="shared" si="9"/>
        <v>0</v>
      </c>
      <c r="L31" s="4">
        <f t="shared" si="10"/>
        <v>0</v>
      </c>
      <c r="M31" s="4">
        <f t="shared" si="11"/>
        <v>0</v>
      </c>
      <c r="N31" s="4">
        <f t="shared" si="12"/>
        <v>0</v>
      </c>
      <c r="O31" s="4">
        <f t="shared" si="13"/>
        <v>0</v>
      </c>
      <c r="P31" s="4">
        <f t="shared" si="14"/>
        <v>0</v>
      </c>
      <c r="Q31" s="4">
        <f t="shared" si="15"/>
        <v>0</v>
      </c>
      <c r="R31" s="4">
        <f t="shared" si="16"/>
        <v>0</v>
      </c>
      <c r="S31" s="4">
        <f t="shared" si="17"/>
        <v>-1</v>
      </c>
      <c r="T31" s="4">
        <f t="shared" si="18"/>
        <v>0</v>
      </c>
      <c r="U31" s="4">
        <f t="shared" si="19"/>
        <v>0</v>
      </c>
      <c r="V31" s="4">
        <f t="shared" si="20"/>
        <v>0</v>
      </c>
      <c r="W31" s="4">
        <f t="shared" si="21"/>
        <v>0</v>
      </c>
      <c r="X31" s="4">
        <f t="shared" si="22"/>
        <v>-1</v>
      </c>
      <c r="Y31" s="4">
        <f t="shared" si="23"/>
        <v>0</v>
      </c>
      <c r="Z31" s="4">
        <f t="shared" si="24"/>
        <v>0</v>
      </c>
      <c r="AA31" s="4">
        <f t="shared" si="25"/>
        <v>0</v>
      </c>
      <c r="AB31" s="4">
        <f t="shared" si="26"/>
        <v>0</v>
      </c>
      <c r="AC31" s="4">
        <f t="shared" si="27"/>
        <v>0</v>
      </c>
      <c r="AD31" s="4">
        <f t="shared" si="28"/>
        <v>0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4.0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-1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-1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0.0</v>
      </c>
      <c r="C33" s="4">
        <f t="shared" si="1"/>
        <v>0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>
        <f t="shared" si="7"/>
        <v>0</v>
      </c>
      <c r="J33" s="4">
        <f t="shared" si="8"/>
        <v>0</v>
      </c>
      <c r="K33" s="4">
        <f t="shared" si="9"/>
        <v>0</v>
      </c>
      <c r="L33" s="4">
        <f t="shared" si="10"/>
        <v>0</v>
      </c>
      <c r="M33" s="4">
        <f t="shared" si="11"/>
        <v>0</v>
      </c>
      <c r="N33" s="4">
        <f t="shared" si="12"/>
        <v>0</v>
      </c>
      <c r="O33" s="4">
        <f t="shared" si="13"/>
        <v>0</v>
      </c>
      <c r="P33" s="4">
        <f t="shared" si="14"/>
        <v>0</v>
      </c>
      <c r="Q33" s="4">
        <f t="shared" si="15"/>
        <v>0</v>
      </c>
      <c r="R33" s="4">
        <f t="shared" si="16"/>
        <v>0</v>
      </c>
      <c r="S33" s="4">
        <f t="shared" si="17"/>
        <v>-1</v>
      </c>
      <c r="T33" s="4">
        <f t="shared" si="18"/>
        <v>0</v>
      </c>
      <c r="U33" s="4">
        <f t="shared" si="19"/>
        <v>0</v>
      </c>
      <c r="V33" s="4">
        <f t="shared" si="20"/>
        <v>0</v>
      </c>
      <c r="W33" s="4">
        <f t="shared" si="21"/>
        <v>0</v>
      </c>
      <c r="X33" s="4">
        <f t="shared" si="22"/>
        <v>-1</v>
      </c>
      <c r="Y33" s="4">
        <f t="shared" si="23"/>
        <v>0</v>
      </c>
      <c r="Z33" s="4">
        <f t="shared" si="24"/>
        <v>0</v>
      </c>
      <c r="AA33" s="4">
        <f t="shared" si="25"/>
        <v>0</v>
      </c>
      <c r="AB33" s="4">
        <f t="shared" si="26"/>
        <v>0</v>
      </c>
      <c r="AC33" s="4">
        <f t="shared" si="27"/>
        <v>0</v>
      </c>
      <c r="AD33" s="4">
        <f t="shared" si="28"/>
        <v>0</v>
      </c>
      <c r="AE33" s="4">
        <f t="shared" si="29"/>
        <v>0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0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0</v>
      </c>
      <c r="O34" s="4">
        <f t="shared" si="13"/>
        <v>0</v>
      </c>
      <c r="P34" s="4">
        <f t="shared" si="14"/>
        <v>0</v>
      </c>
      <c r="Q34" s="4">
        <f t="shared" si="15"/>
        <v>0</v>
      </c>
      <c r="R34" s="4">
        <f t="shared" si="16"/>
        <v>0</v>
      </c>
      <c r="S34" s="4">
        <f t="shared" si="17"/>
        <v>-1</v>
      </c>
      <c r="T34" s="4">
        <f t="shared" si="18"/>
        <v>0</v>
      </c>
      <c r="U34" s="4">
        <f t="shared" si="19"/>
        <v>0</v>
      </c>
      <c r="V34" s="4">
        <f t="shared" si="20"/>
        <v>0</v>
      </c>
      <c r="W34" s="4">
        <f t="shared" si="21"/>
        <v>0</v>
      </c>
      <c r="X34" s="4">
        <f t="shared" si="22"/>
        <v>-1</v>
      </c>
      <c r="Y34" s="4">
        <f t="shared" si="23"/>
        <v>0</v>
      </c>
      <c r="Z34" s="4">
        <f t="shared" si="24"/>
        <v>0</v>
      </c>
      <c r="AA34" s="4">
        <f t="shared" si="25"/>
        <v>0</v>
      </c>
      <c r="AB34" s="4">
        <f t="shared" si="26"/>
        <v>0</v>
      </c>
      <c r="AC34" s="4">
        <f t="shared" si="27"/>
        <v>0</v>
      </c>
      <c r="AD34" s="4">
        <f t="shared" si="28"/>
        <v>0</v>
      </c>
      <c r="AE34" s="4">
        <f t="shared" si="29"/>
        <v>0</v>
      </c>
      <c r="AF34" s="4">
        <f t="shared" si="30"/>
        <v>-1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2.0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-1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-1</v>
      </c>
      <c r="Y35" s="4">
        <f t="shared" si="23"/>
        <v>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-1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0.0</v>
      </c>
      <c r="C36" s="4">
        <f t="shared" si="1"/>
        <v>0</v>
      </c>
      <c r="D36" s="4">
        <f t="shared" si="2"/>
        <v>0</v>
      </c>
      <c r="E36" s="4">
        <f t="shared" si="3"/>
        <v>0</v>
      </c>
      <c r="F36" s="4">
        <f t="shared" si="4"/>
        <v>0</v>
      </c>
      <c r="G36" s="4">
        <f t="shared" si="5"/>
        <v>0</v>
      </c>
      <c r="H36" s="4">
        <f t="shared" si="6"/>
        <v>0</v>
      </c>
      <c r="I36" s="4">
        <f t="shared" si="7"/>
        <v>0</v>
      </c>
      <c r="J36" s="4">
        <f t="shared" si="8"/>
        <v>0</v>
      </c>
      <c r="K36" s="4">
        <f t="shared" si="9"/>
        <v>0</v>
      </c>
      <c r="L36" s="4">
        <f t="shared" si="10"/>
        <v>0</v>
      </c>
      <c r="M36" s="4">
        <f t="shared" si="11"/>
        <v>0</v>
      </c>
      <c r="N36" s="4">
        <f t="shared" si="12"/>
        <v>0</v>
      </c>
      <c r="O36" s="4">
        <f t="shared" si="13"/>
        <v>0</v>
      </c>
      <c r="P36" s="4">
        <f t="shared" si="14"/>
        <v>0</v>
      </c>
      <c r="Q36" s="4">
        <f t="shared" si="15"/>
        <v>0</v>
      </c>
      <c r="R36" s="4">
        <f t="shared" si="16"/>
        <v>0</v>
      </c>
      <c r="S36" s="4">
        <f t="shared" si="17"/>
        <v>-1</v>
      </c>
      <c r="T36" s="4">
        <f t="shared" si="18"/>
        <v>0</v>
      </c>
      <c r="U36" s="4">
        <f t="shared" si="19"/>
        <v>0</v>
      </c>
      <c r="V36" s="4">
        <f t="shared" si="20"/>
        <v>0</v>
      </c>
      <c r="W36" s="4">
        <f t="shared" si="21"/>
        <v>0</v>
      </c>
      <c r="X36" s="4">
        <f t="shared" si="22"/>
        <v>-1</v>
      </c>
      <c r="Y36" s="4">
        <f t="shared" si="23"/>
        <v>0</v>
      </c>
      <c r="Z36" s="4">
        <f t="shared" si="24"/>
        <v>0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0</v>
      </c>
      <c r="AE36" s="4">
        <f t="shared" si="29"/>
        <v>0</v>
      </c>
      <c r="AF36" s="4">
        <f t="shared" si="30"/>
        <v>-1</v>
      </c>
      <c r="AG36" s="4">
        <f t="shared" si="31"/>
        <v>0</v>
      </c>
      <c r="AH36" s="4">
        <f t="shared" si="32"/>
        <v>0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0.0</v>
      </c>
      <c r="C37" s="4">
        <f t="shared" si="1"/>
        <v>0</v>
      </c>
      <c r="D37" s="4">
        <f t="shared" si="2"/>
        <v>0</v>
      </c>
      <c r="E37" s="4">
        <f t="shared" si="3"/>
        <v>0</v>
      </c>
      <c r="F37" s="4">
        <f t="shared" si="4"/>
        <v>0</v>
      </c>
      <c r="G37" s="4">
        <f t="shared" si="5"/>
        <v>0</v>
      </c>
      <c r="H37" s="4">
        <f t="shared" si="6"/>
        <v>0</v>
      </c>
      <c r="I37" s="4">
        <f t="shared" si="7"/>
        <v>0</v>
      </c>
      <c r="J37" s="4">
        <f t="shared" si="8"/>
        <v>0</v>
      </c>
      <c r="K37" s="4">
        <f t="shared" si="9"/>
        <v>0</v>
      </c>
      <c r="L37" s="4">
        <f t="shared" si="10"/>
        <v>0</v>
      </c>
      <c r="M37" s="4">
        <f t="shared" si="11"/>
        <v>0</v>
      </c>
      <c r="N37" s="4">
        <f t="shared" si="12"/>
        <v>0</v>
      </c>
      <c r="O37" s="4">
        <f t="shared" si="13"/>
        <v>0</v>
      </c>
      <c r="P37" s="4">
        <f t="shared" si="14"/>
        <v>0</v>
      </c>
      <c r="Q37" s="4">
        <f t="shared" si="15"/>
        <v>0</v>
      </c>
      <c r="R37" s="4">
        <f t="shared" si="16"/>
        <v>0</v>
      </c>
      <c r="S37" s="4">
        <f t="shared" si="17"/>
        <v>-1</v>
      </c>
      <c r="T37" s="4">
        <f t="shared" si="18"/>
        <v>0</v>
      </c>
      <c r="U37" s="4">
        <f t="shared" si="19"/>
        <v>0</v>
      </c>
      <c r="V37" s="4">
        <f t="shared" si="20"/>
        <v>0</v>
      </c>
      <c r="W37" s="4">
        <f t="shared" si="21"/>
        <v>0</v>
      </c>
      <c r="X37" s="4">
        <f t="shared" si="22"/>
        <v>-1</v>
      </c>
      <c r="Y37" s="4">
        <f t="shared" si="23"/>
        <v>0</v>
      </c>
      <c r="Z37" s="4">
        <f t="shared" si="24"/>
        <v>0</v>
      </c>
      <c r="AA37" s="4">
        <f t="shared" si="25"/>
        <v>0</v>
      </c>
      <c r="AB37" s="4">
        <f t="shared" si="26"/>
        <v>0</v>
      </c>
      <c r="AC37" s="4">
        <f t="shared" si="27"/>
        <v>0</v>
      </c>
      <c r="AD37" s="4">
        <f t="shared" si="28"/>
        <v>0</v>
      </c>
      <c r="AE37" s="4">
        <f t="shared" si="29"/>
        <v>0</v>
      </c>
      <c r="AF37" s="4">
        <f t="shared" si="30"/>
        <v>-1</v>
      </c>
      <c r="AG37" s="4">
        <f t="shared" si="31"/>
        <v>0</v>
      </c>
      <c r="AH37" s="4">
        <f t="shared" si="32"/>
        <v>0</v>
      </c>
      <c r="AI37" s="4">
        <f t="shared" si="33"/>
        <v>-1</v>
      </c>
      <c r="AJ37" s="4">
        <f t="shared" si="34"/>
        <v>0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0.0</v>
      </c>
      <c r="C38" s="4">
        <f t="shared" si="1"/>
        <v>0</v>
      </c>
      <c r="D38" s="4">
        <f t="shared" si="2"/>
        <v>0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0</v>
      </c>
      <c r="I38" s="4">
        <f t="shared" si="7"/>
        <v>0</v>
      </c>
      <c r="J38" s="4">
        <f t="shared" si="8"/>
        <v>0</v>
      </c>
      <c r="K38" s="4">
        <f t="shared" si="9"/>
        <v>0</v>
      </c>
      <c r="L38" s="4">
        <f t="shared" si="10"/>
        <v>0</v>
      </c>
      <c r="M38" s="4">
        <f t="shared" si="11"/>
        <v>0</v>
      </c>
      <c r="N38" s="4">
        <f t="shared" si="12"/>
        <v>0</v>
      </c>
      <c r="O38" s="4">
        <f t="shared" si="13"/>
        <v>0</v>
      </c>
      <c r="P38" s="4">
        <f t="shared" si="14"/>
        <v>0</v>
      </c>
      <c r="Q38" s="4">
        <f t="shared" si="15"/>
        <v>0</v>
      </c>
      <c r="R38" s="4">
        <f t="shared" si="16"/>
        <v>0</v>
      </c>
      <c r="S38" s="4">
        <f t="shared" si="17"/>
        <v>-1</v>
      </c>
      <c r="T38" s="4">
        <f t="shared" si="18"/>
        <v>0</v>
      </c>
      <c r="U38" s="4">
        <f t="shared" si="19"/>
        <v>0</v>
      </c>
      <c r="V38" s="4">
        <f t="shared" si="20"/>
        <v>0</v>
      </c>
      <c r="W38" s="4">
        <f t="shared" si="21"/>
        <v>0</v>
      </c>
      <c r="X38" s="4">
        <f t="shared" si="22"/>
        <v>-1</v>
      </c>
      <c r="Y38" s="4">
        <f t="shared" si="23"/>
        <v>0</v>
      </c>
      <c r="Z38" s="4">
        <f t="shared" si="24"/>
        <v>0</v>
      </c>
      <c r="AA38" s="4">
        <f t="shared" si="25"/>
        <v>0</v>
      </c>
      <c r="AB38" s="4">
        <f t="shared" si="26"/>
        <v>0</v>
      </c>
      <c r="AC38" s="4">
        <f t="shared" si="27"/>
        <v>0</v>
      </c>
      <c r="AD38" s="4">
        <f t="shared" si="28"/>
        <v>0</v>
      </c>
      <c r="AE38" s="4">
        <f t="shared" si="29"/>
        <v>0</v>
      </c>
      <c r="AF38" s="4">
        <f t="shared" si="30"/>
        <v>-1</v>
      </c>
      <c r="AG38" s="4">
        <f t="shared" si="31"/>
        <v>0</v>
      </c>
      <c r="AH38" s="4">
        <f t="shared" si="32"/>
        <v>0</v>
      </c>
      <c r="AI38" s="4">
        <f t="shared" si="33"/>
        <v>-1</v>
      </c>
      <c r="AJ38" s="4">
        <f t="shared" si="34"/>
        <v>0</v>
      </c>
      <c r="AK38" s="4">
        <f t="shared" si="35"/>
        <v>0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4.0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1</v>
      </c>
      <c r="S39" s="4">
        <f t="shared" si="17"/>
        <v>-1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-1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0</v>
      </c>
      <c r="AG39" s="4">
        <f t="shared" si="31"/>
        <v>1</v>
      </c>
      <c r="AH39" s="4">
        <f t="shared" si="32"/>
        <v>1</v>
      </c>
      <c r="AI39" s="4">
        <f t="shared" si="33"/>
        <v>1</v>
      </c>
      <c r="AJ39" s="4">
        <f t="shared" si="34"/>
        <v>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4.0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1</v>
      </c>
      <c r="S40" s="4">
        <f t="shared" si="17"/>
        <v>-1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-1</v>
      </c>
      <c r="Y40" s="4">
        <f t="shared" si="23"/>
        <v>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1</v>
      </c>
      <c r="AE40" s="4">
        <f t="shared" si="29"/>
        <v>1</v>
      </c>
      <c r="AF40" s="4">
        <f t="shared" si="30"/>
        <v>0</v>
      </c>
      <c r="AG40" s="4">
        <f t="shared" si="31"/>
        <v>1</v>
      </c>
      <c r="AH40" s="4">
        <f t="shared" si="32"/>
        <v>1</v>
      </c>
      <c r="AI40" s="4">
        <f t="shared" si="33"/>
        <v>1</v>
      </c>
      <c r="AJ40" s="4">
        <f t="shared" si="34"/>
        <v>1</v>
      </c>
      <c r="AK40" s="4">
        <f t="shared" si="35"/>
        <v>1</v>
      </c>
      <c r="AL40" s="4">
        <f t="shared" si="36"/>
        <v>1</v>
      </c>
      <c r="AM40" s="4">
        <f t="shared" si="37"/>
        <v>0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1</v>
      </c>
      <c r="S41" s="4">
        <f t="shared" si="17"/>
        <v>-1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-1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-1</v>
      </c>
      <c r="AG41" s="4">
        <f t="shared" si="31"/>
        <v>1</v>
      </c>
      <c r="AH41" s="4">
        <f t="shared" si="32"/>
        <v>1</v>
      </c>
      <c r="AI41" s="4">
        <f t="shared" si="33"/>
        <v>-1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-1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0.0</v>
      </c>
      <c r="C42" s="4">
        <f t="shared" si="1"/>
        <v>0</v>
      </c>
      <c r="D42" s="4">
        <f t="shared" si="2"/>
        <v>0</v>
      </c>
      <c r="E42" s="4">
        <f t="shared" si="3"/>
        <v>0</v>
      </c>
      <c r="F42" s="4">
        <f t="shared" si="4"/>
        <v>0</v>
      </c>
      <c r="G42" s="4">
        <f t="shared" si="5"/>
        <v>0</v>
      </c>
      <c r="H42" s="4">
        <f t="shared" si="6"/>
        <v>0</v>
      </c>
      <c r="I42" s="4">
        <f t="shared" si="7"/>
        <v>0</v>
      </c>
      <c r="J42" s="4">
        <f t="shared" si="8"/>
        <v>0</v>
      </c>
      <c r="K42" s="4">
        <f t="shared" si="9"/>
        <v>0</v>
      </c>
      <c r="L42" s="4">
        <f t="shared" si="10"/>
        <v>0</v>
      </c>
      <c r="M42" s="4">
        <f t="shared" si="11"/>
        <v>0</v>
      </c>
      <c r="N42" s="4">
        <f t="shared" si="12"/>
        <v>0</v>
      </c>
      <c r="O42" s="4">
        <f t="shared" si="13"/>
        <v>0</v>
      </c>
      <c r="P42" s="4">
        <f t="shared" si="14"/>
        <v>0</v>
      </c>
      <c r="Q42" s="4">
        <f t="shared" si="15"/>
        <v>0</v>
      </c>
      <c r="R42" s="4">
        <f t="shared" si="16"/>
        <v>0</v>
      </c>
      <c r="S42" s="4">
        <f t="shared" si="17"/>
        <v>-1</v>
      </c>
      <c r="T42" s="4">
        <f t="shared" si="18"/>
        <v>0</v>
      </c>
      <c r="U42" s="4">
        <f t="shared" si="19"/>
        <v>0</v>
      </c>
      <c r="V42" s="4">
        <f t="shared" si="20"/>
        <v>0</v>
      </c>
      <c r="W42" s="4">
        <f t="shared" si="21"/>
        <v>0</v>
      </c>
      <c r="X42" s="4">
        <f t="shared" si="22"/>
        <v>-1</v>
      </c>
      <c r="Y42" s="4">
        <f t="shared" si="23"/>
        <v>0</v>
      </c>
      <c r="Z42" s="4">
        <f t="shared" si="24"/>
        <v>0</v>
      </c>
      <c r="AA42" s="4">
        <f t="shared" si="25"/>
        <v>0</v>
      </c>
      <c r="AB42" s="4">
        <f t="shared" si="26"/>
        <v>0</v>
      </c>
      <c r="AC42" s="4">
        <f t="shared" si="27"/>
        <v>0</v>
      </c>
      <c r="AD42" s="4">
        <f t="shared" si="28"/>
        <v>0</v>
      </c>
      <c r="AE42" s="4">
        <f t="shared" si="29"/>
        <v>0</v>
      </c>
      <c r="AF42" s="4">
        <f t="shared" si="30"/>
        <v>-1</v>
      </c>
      <c r="AG42" s="4">
        <f t="shared" si="31"/>
        <v>0</v>
      </c>
      <c r="AH42" s="4">
        <f t="shared" si="32"/>
        <v>0</v>
      </c>
      <c r="AI42" s="4">
        <f t="shared" si="33"/>
        <v>-1</v>
      </c>
      <c r="AJ42" s="4">
        <f t="shared" si="34"/>
        <v>0</v>
      </c>
      <c r="AK42" s="4">
        <f t="shared" si="35"/>
        <v>0</v>
      </c>
      <c r="AL42" s="4">
        <f t="shared" si="36"/>
        <v>0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134</v>
      </c>
    </row>
    <row r="46" ht="15.75" customHeight="1">
      <c r="A46" s="21" t="s">
        <v>21</v>
      </c>
      <c r="B46" s="8"/>
      <c r="C46" s="8"/>
      <c r="D46" s="24">
        <f>SUM(D3:AQ42)</f>
        <v>134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1.896960706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331.1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422.0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955.0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850.0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684.2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1098.0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1123.0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631.5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-1</v>
      </c>
      <c r="P19" s="4">
        <f t="shared" si="14"/>
        <v>-1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762.0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1</v>
      </c>
      <c r="Q20" s="4">
        <f t="shared" si="15"/>
        <v>-1</v>
      </c>
      <c r="R20" s="4">
        <f t="shared" si="16"/>
        <v>-1</v>
      </c>
      <c r="S20" s="4">
        <f t="shared" si="17"/>
        <v>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538.0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538.0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0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495.0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252.0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777.0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-1</v>
      </c>
      <c r="P25" s="4">
        <f t="shared" si="14"/>
        <v>1</v>
      </c>
      <c r="Q25" s="4">
        <f t="shared" si="15"/>
        <v>-1</v>
      </c>
      <c r="R25" s="4">
        <f t="shared" si="16"/>
        <v>-1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533.0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638.0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1</v>
      </c>
      <c r="T27" s="4">
        <f t="shared" si="18"/>
        <v>-1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-1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425.0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-1</v>
      </c>
      <c r="W28" s="4">
        <f t="shared" si="21"/>
        <v>-1</v>
      </c>
      <c r="X28" s="4">
        <f t="shared" si="22"/>
        <v>1</v>
      </c>
      <c r="Y28" s="4">
        <f t="shared" si="23"/>
        <v>-1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479.0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-1</v>
      </c>
      <c r="V29" s="4">
        <f t="shared" si="20"/>
        <v>-1</v>
      </c>
      <c r="W29" s="4">
        <f t="shared" si="21"/>
        <v>-1</v>
      </c>
      <c r="X29" s="4">
        <f t="shared" si="22"/>
        <v>1</v>
      </c>
      <c r="Y29" s="4">
        <f t="shared" si="23"/>
        <v>-1</v>
      </c>
      <c r="Z29" s="4">
        <f t="shared" si="24"/>
        <v>-1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931.0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-1</v>
      </c>
      <c r="O30" s="4">
        <f t="shared" si="13"/>
        <v>1</v>
      </c>
      <c r="P30" s="4">
        <f t="shared" si="14"/>
        <v>1</v>
      </c>
      <c r="Q30" s="4">
        <f t="shared" si="15"/>
        <v>-1</v>
      </c>
      <c r="R30" s="4">
        <f t="shared" si="16"/>
        <v>-1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455.0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-1</v>
      </c>
      <c r="AA31" s="4">
        <f t="shared" si="25"/>
        <v>-1</v>
      </c>
      <c r="AB31" s="4">
        <f t="shared" si="26"/>
        <v>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650.0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1</v>
      </c>
      <c r="T32" s="4">
        <f t="shared" si="18"/>
        <v>-1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-1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-1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803.0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-1</v>
      </c>
      <c r="O33" s="4">
        <f t="shared" si="13"/>
        <v>-1</v>
      </c>
      <c r="P33" s="4">
        <f t="shared" si="14"/>
        <v>1</v>
      </c>
      <c r="Q33" s="4">
        <f t="shared" si="15"/>
        <v>-1</v>
      </c>
      <c r="R33" s="4">
        <f t="shared" si="16"/>
        <v>-1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883.0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-1</v>
      </c>
      <c r="O34" s="4">
        <f t="shared" si="13"/>
        <v>1</v>
      </c>
      <c r="P34" s="4">
        <f t="shared" si="14"/>
        <v>1</v>
      </c>
      <c r="Q34" s="4">
        <f t="shared" si="15"/>
        <v>-1</v>
      </c>
      <c r="R34" s="4">
        <f t="shared" si="16"/>
        <v>-1</v>
      </c>
      <c r="S34" s="4">
        <f t="shared" si="17"/>
        <v>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-1</v>
      </c>
      <c r="AE34" s="4">
        <f t="shared" si="29"/>
        <v>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743.0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-1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1</v>
      </c>
      <c r="T35" s="4">
        <f t="shared" si="18"/>
        <v>-1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-1</v>
      </c>
      <c r="AE35" s="4">
        <f t="shared" si="29"/>
        <v>1</v>
      </c>
      <c r="AF35" s="4">
        <f t="shared" si="30"/>
        <v>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555.0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-1</v>
      </c>
      <c r="P36" s="4">
        <f t="shared" si="14"/>
        <v>-1</v>
      </c>
      <c r="Q36" s="4">
        <f t="shared" si="15"/>
        <v>-1</v>
      </c>
      <c r="R36" s="4">
        <f t="shared" si="16"/>
        <v>-1</v>
      </c>
      <c r="S36" s="4">
        <f t="shared" si="17"/>
        <v>-1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-1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-1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381.0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-1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-1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-1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979.0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-1</v>
      </c>
      <c r="R38" s="4">
        <f t="shared" si="16"/>
        <v>-1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438.0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-1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-1</v>
      </c>
      <c r="AA39" s="4">
        <f t="shared" si="25"/>
        <v>-1</v>
      </c>
      <c r="AB39" s="4">
        <f t="shared" si="26"/>
        <v>1</v>
      </c>
      <c r="AC39" s="4">
        <f t="shared" si="27"/>
        <v>-1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-1</v>
      </c>
      <c r="AJ39" s="4">
        <f t="shared" si="34"/>
        <v>-1</v>
      </c>
      <c r="AK39" s="4">
        <f t="shared" si="35"/>
        <v>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649.0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-1</v>
      </c>
      <c r="P40" s="4">
        <f t="shared" si="14"/>
        <v>-1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-1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-1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-1</v>
      </c>
      <c r="AG40" s="4">
        <f t="shared" si="31"/>
        <v>-1</v>
      </c>
      <c r="AH40" s="4">
        <f t="shared" si="32"/>
        <v>-1</v>
      </c>
      <c r="AI40" s="4">
        <f t="shared" si="33"/>
        <v>-1</v>
      </c>
      <c r="AJ40" s="4">
        <f t="shared" si="34"/>
        <v>1</v>
      </c>
      <c r="AK40" s="4">
        <f t="shared" si="35"/>
        <v>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522.0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-1</v>
      </c>
      <c r="Q41" s="4">
        <f t="shared" si="15"/>
        <v>-1</v>
      </c>
      <c r="R41" s="4">
        <f t="shared" si="16"/>
        <v>-1</v>
      </c>
      <c r="S41" s="4">
        <f t="shared" si="17"/>
        <v>-1</v>
      </c>
      <c r="T41" s="4">
        <f t="shared" si="18"/>
        <v>-1</v>
      </c>
      <c r="U41" s="4">
        <f t="shared" si="19"/>
        <v>-1</v>
      </c>
      <c r="V41" s="4">
        <f t="shared" si="20"/>
        <v>-1</v>
      </c>
      <c r="W41" s="4">
        <f t="shared" si="21"/>
        <v>1</v>
      </c>
      <c r="X41" s="4">
        <f t="shared" si="22"/>
        <v>1</v>
      </c>
      <c r="Y41" s="4">
        <f t="shared" si="23"/>
        <v>-1</v>
      </c>
      <c r="Z41" s="4">
        <f t="shared" si="24"/>
        <v>-1</v>
      </c>
      <c r="AA41" s="4">
        <f t="shared" si="25"/>
        <v>-1</v>
      </c>
      <c r="AB41" s="4">
        <f t="shared" si="26"/>
        <v>1</v>
      </c>
      <c r="AC41" s="4">
        <f t="shared" si="27"/>
        <v>1</v>
      </c>
      <c r="AD41" s="4">
        <f t="shared" si="28"/>
        <v>-1</v>
      </c>
      <c r="AE41" s="4">
        <f t="shared" si="29"/>
        <v>1</v>
      </c>
      <c r="AF41" s="4">
        <f t="shared" si="30"/>
        <v>-1</v>
      </c>
      <c r="AG41" s="4">
        <f t="shared" si="31"/>
        <v>-1</v>
      </c>
      <c r="AH41" s="4">
        <f t="shared" si="32"/>
        <v>-1</v>
      </c>
      <c r="AI41" s="4">
        <f t="shared" si="33"/>
        <v>-1</v>
      </c>
      <c r="AJ41" s="4">
        <f t="shared" si="34"/>
        <v>-1</v>
      </c>
      <c r="AK41" s="4">
        <f t="shared" si="35"/>
        <v>1</v>
      </c>
      <c r="AL41" s="4">
        <f t="shared" si="36"/>
        <v>-1</v>
      </c>
      <c r="AM41" s="4">
        <f t="shared" si="37"/>
        <v>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389.0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-1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-1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-1</v>
      </c>
      <c r="AH42" s="4">
        <f t="shared" si="32"/>
        <v>-1</v>
      </c>
      <c r="AI42" s="4">
        <f t="shared" si="33"/>
        <v>-1</v>
      </c>
      <c r="AJ42" s="4">
        <f t="shared" si="34"/>
        <v>-1</v>
      </c>
      <c r="AK42" s="4">
        <f t="shared" si="35"/>
        <v>1</v>
      </c>
      <c r="AL42" s="4">
        <f t="shared" si="36"/>
        <v>-1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29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29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29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193</v>
      </c>
    </row>
    <row r="46" ht="15.75" customHeight="1">
      <c r="A46" s="21" t="s">
        <v>21</v>
      </c>
      <c r="B46" s="29"/>
      <c r="C46" s="8"/>
      <c r="D46" s="24">
        <f>SUM(D3:AQ42)</f>
        <v>193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29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29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29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29"/>
      <c r="C50" s="8"/>
      <c r="D50" s="24">
        <f>(D46+1)/D49</f>
        <v>2.726002792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29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29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29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29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30.0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0.0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-1</v>
      </c>
      <c r="I13" s="4">
        <f t="shared" si="7"/>
        <v>0</v>
      </c>
      <c r="J13" s="4">
        <f t="shared" si="8"/>
        <v>0</v>
      </c>
      <c r="K13" s="4">
        <f t="shared" si="9"/>
        <v>0</v>
      </c>
      <c r="L13" s="4">
        <f t="shared" si="10"/>
        <v>0</v>
      </c>
      <c r="M13" s="4">
        <f t="shared" ref="M13:M42" si="11">+IFS($B13-$B$12&gt;0,1,$B13-$B$12=0,0,$B13-$B$12&lt;0,-1)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22.000000000000004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18.0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-1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37.0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37.0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0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24.0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-1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-1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0.0</v>
      </c>
      <c r="C19" s="4">
        <f t="shared" si="1"/>
        <v>0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-1</v>
      </c>
      <c r="I19" s="4">
        <f t="shared" si="7"/>
        <v>0</v>
      </c>
      <c r="J19" s="4">
        <f t="shared" si="8"/>
        <v>0</v>
      </c>
      <c r="K19" s="4">
        <f t="shared" si="9"/>
        <v>0</v>
      </c>
      <c r="L19" s="4">
        <f t="shared" si="10"/>
        <v>0</v>
      </c>
      <c r="M19" s="4">
        <f t="shared" si="11"/>
        <v>0</v>
      </c>
      <c r="N19" s="4">
        <f t="shared" si="12"/>
        <v>-1</v>
      </c>
      <c r="O19" s="4">
        <f t="shared" si="13"/>
        <v>-1</v>
      </c>
      <c r="P19" s="4">
        <f t="shared" si="14"/>
        <v>-1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0.0</v>
      </c>
      <c r="C20" s="4">
        <f t="shared" si="1"/>
        <v>0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-1</v>
      </c>
      <c r="I20" s="4">
        <f t="shared" si="7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4">
        <f t="shared" si="11"/>
        <v>0</v>
      </c>
      <c r="N20" s="4">
        <f t="shared" si="12"/>
        <v>-1</v>
      </c>
      <c r="O20" s="4">
        <f t="shared" si="13"/>
        <v>-1</v>
      </c>
      <c r="P20" s="4">
        <f t="shared" si="14"/>
        <v>-1</v>
      </c>
      <c r="Q20" s="4">
        <f t="shared" si="15"/>
        <v>-1</v>
      </c>
      <c r="R20" s="4">
        <f t="shared" si="16"/>
        <v>-1</v>
      </c>
      <c r="S20" s="4">
        <f t="shared" si="17"/>
        <v>0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8.0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-1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-1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0</v>
      </c>
      <c r="T22" s="4">
        <f t="shared" si="18"/>
        <v>0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0.0</v>
      </c>
      <c r="C23" s="4">
        <f t="shared" si="1"/>
        <v>0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-1</v>
      </c>
      <c r="I23" s="4">
        <f t="shared" si="7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4">
        <f t="shared" si="11"/>
        <v>0</v>
      </c>
      <c r="N23" s="4">
        <f t="shared" si="12"/>
        <v>-1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0</v>
      </c>
      <c r="T23" s="4">
        <f t="shared" si="18"/>
        <v>0</v>
      </c>
      <c r="U23" s="4">
        <f t="shared" si="19"/>
        <v>-1</v>
      </c>
      <c r="V23" s="4">
        <f t="shared" si="20"/>
        <v>0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23.0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29.0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-1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-1</v>
      </c>
      <c r="Q25" s="4">
        <f t="shared" si="15"/>
        <v>-1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12.0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-1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-1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18.0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-1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0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-1</v>
      </c>
      <c r="Y27" s="4">
        <f t="shared" si="23"/>
        <v>-1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0.0</v>
      </c>
      <c r="C28" s="4">
        <f t="shared" si="1"/>
        <v>0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-1</v>
      </c>
      <c r="I28" s="4">
        <f t="shared" si="7"/>
        <v>0</v>
      </c>
      <c r="J28" s="4">
        <f t="shared" si="8"/>
        <v>0</v>
      </c>
      <c r="K28" s="4">
        <f t="shared" si="9"/>
        <v>0</v>
      </c>
      <c r="L28" s="4">
        <f t="shared" si="10"/>
        <v>0</v>
      </c>
      <c r="M28" s="4">
        <f t="shared" si="11"/>
        <v>0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0</v>
      </c>
      <c r="T28" s="4">
        <f t="shared" si="18"/>
        <v>0</v>
      </c>
      <c r="U28" s="4">
        <f t="shared" si="19"/>
        <v>-1</v>
      </c>
      <c r="V28" s="4">
        <f t="shared" si="20"/>
        <v>0</v>
      </c>
      <c r="W28" s="4">
        <f t="shared" si="21"/>
        <v>0</v>
      </c>
      <c r="X28" s="4">
        <f t="shared" si="22"/>
        <v>-1</v>
      </c>
      <c r="Y28" s="4">
        <f t="shared" si="23"/>
        <v>-1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23.0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-1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0</v>
      </c>
      <c r="Y29" s="4">
        <f t="shared" si="23"/>
        <v>-1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0.0</v>
      </c>
      <c r="C30" s="4">
        <f t="shared" si="1"/>
        <v>0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-1</v>
      </c>
      <c r="I30" s="4">
        <f t="shared" si="7"/>
        <v>0</v>
      </c>
      <c r="J30" s="4">
        <f t="shared" si="8"/>
        <v>0</v>
      </c>
      <c r="K30" s="4">
        <f t="shared" si="9"/>
        <v>0</v>
      </c>
      <c r="L30" s="4">
        <f t="shared" si="10"/>
        <v>0</v>
      </c>
      <c r="M30" s="4">
        <f t="shared" si="11"/>
        <v>0</v>
      </c>
      <c r="N30" s="4">
        <f t="shared" si="12"/>
        <v>-1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0</v>
      </c>
      <c r="T30" s="4">
        <f t="shared" si="18"/>
        <v>0</v>
      </c>
      <c r="U30" s="4">
        <f t="shared" si="19"/>
        <v>-1</v>
      </c>
      <c r="V30" s="4">
        <f t="shared" si="20"/>
        <v>0</v>
      </c>
      <c r="W30" s="4">
        <f t="shared" si="21"/>
        <v>0</v>
      </c>
      <c r="X30" s="4">
        <f t="shared" si="22"/>
        <v>-1</v>
      </c>
      <c r="Y30" s="4">
        <f t="shared" si="23"/>
        <v>-1</v>
      </c>
      <c r="Z30" s="4">
        <f t="shared" si="24"/>
        <v>-1</v>
      </c>
      <c r="AA30" s="4">
        <f t="shared" si="25"/>
        <v>-1</v>
      </c>
      <c r="AB30" s="4">
        <f t="shared" si="26"/>
        <v>0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0.0</v>
      </c>
      <c r="C31" s="4">
        <f t="shared" si="1"/>
        <v>0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-1</v>
      </c>
      <c r="I31" s="4">
        <f t="shared" si="7"/>
        <v>0</v>
      </c>
      <c r="J31" s="4">
        <f t="shared" si="8"/>
        <v>0</v>
      </c>
      <c r="K31" s="4">
        <f t="shared" si="9"/>
        <v>0</v>
      </c>
      <c r="L31" s="4">
        <f t="shared" si="10"/>
        <v>0</v>
      </c>
      <c r="M31" s="4">
        <f t="shared" si="11"/>
        <v>0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0</v>
      </c>
      <c r="T31" s="4">
        <f t="shared" si="18"/>
        <v>0</v>
      </c>
      <c r="U31" s="4">
        <f t="shared" si="19"/>
        <v>-1</v>
      </c>
      <c r="V31" s="4">
        <f t="shared" si="20"/>
        <v>0</v>
      </c>
      <c r="W31" s="4">
        <f t="shared" si="21"/>
        <v>0</v>
      </c>
      <c r="X31" s="4">
        <f t="shared" si="22"/>
        <v>-1</v>
      </c>
      <c r="Y31" s="4">
        <f t="shared" si="23"/>
        <v>-1</v>
      </c>
      <c r="Z31" s="4">
        <f t="shared" si="24"/>
        <v>-1</v>
      </c>
      <c r="AA31" s="4">
        <f t="shared" si="25"/>
        <v>-1</v>
      </c>
      <c r="AB31" s="4">
        <f t="shared" si="26"/>
        <v>0</v>
      </c>
      <c r="AC31" s="4">
        <f t="shared" si="27"/>
        <v>-1</v>
      </c>
      <c r="AD31" s="4">
        <f t="shared" si="28"/>
        <v>0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22.0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-1</v>
      </c>
      <c r="Y32" s="4">
        <f t="shared" si="23"/>
        <v>-1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-1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41.0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-1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-1</v>
      </c>
      <c r="R34" s="4">
        <f t="shared" si="16"/>
        <v>-1</v>
      </c>
      <c r="S34" s="4">
        <f t="shared" si="17"/>
        <v>0</v>
      </c>
      <c r="T34" s="4">
        <f t="shared" si="18"/>
        <v>0</v>
      </c>
      <c r="U34" s="4">
        <f t="shared" si="19"/>
        <v>-1</v>
      </c>
      <c r="V34" s="4">
        <f t="shared" si="20"/>
        <v>0</v>
      </c>
      <c r="W34" s="4">
        <f t="shared" si="21"/>
        <v>0</v>
      </c>
      <c r="X34" s="4">
        <f t="shared" si="22"/>
        <v>-1</v>
      </c>
      <c r="Y34" s="4">
        <f t="shared" si="23"/>
        <v>-1</v>
      </c>
      <c r="Z34" s="4">
        <f t="shared" si="24"/>
        <v>-1</v>
      </c>
      <c r="AA34" s="4">
        <f t="shared" si="25"/>
        <v>-1</v>
      </c>
      <c r="AB34" s="4">
        <f t="shared" si="26"/>
        <v>0</v>
      </c>
      <c r="AC34" s="4">
        <f t="shared" si="27"/>
        <v>-1</v>
      </c>
      <c r="AD34" s="4">
        <f t="shared" si="28"/>
        <v>0</v>
      </c>
      <c r="AE34" s="4">
        <f t="shared" si="29"/>
        <v>0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56.0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30.0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0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-1</v>
      </c>
      <c r="Q36" s="4">
        <f t="shared" si="15"/>
        <v>-1</v>
      </c>
      <c r="R36" s="4">
        <f t="shared" si="16"/>
        <v>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-1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30.0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0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-1</v>
      </c>
      <c r="Q37" s="4">
        <f t="shared" si="15"/>
        <v>-1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-1</v>
      </c>
      <c r="AH37" s="4">
        <f t="shared" si="32"/>
        <v>1</v>
      </c>
      <c r="AI37" s="4">
        <f t="shared" si="33"/>
        <v>-1</v>
      </c>
      <c r="AJ37" s="4">
        <f t="shared" si="34"/>
        <v>0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0.0</v>
      </c>
      <c r="C38" s="4">
        <f t="shared" si="1"/>
        <v>0</v>
      </c>
      <c r="D38" s="4">
        <f t="shared" si="2"/>
        <v>0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-1</v>
      </c>
      <c r="I38" s="4">
        <f t="shared" si="7"/>
        <v>0</v>
      </c>
      <c r="J38" s="4">
        <f t="shared" si="8"/>
        <v>0</v>
      </c>
      <c r="K38" s="4">
        <f t="shared" si="9"/>
        <v>0</v>
      </c>
      <c r="L38" s="4">
        <f t="shared" si="10"/>
        <v>0</v>
      </c>
      <c r="M38" s="4">
        <f t="shared" si="11"/>
        <v>0</v>
      </c>
      <c r="N38" s="4">
        <f t="shared" si="12"/>
        <v>-1</v>
      </c>
      <c r="O38" s="4">
        <f t="shared" si="13"/>
        <v>-1</v>
      </c>
      <c r="P38" s="4">
        <f t="shared" si="14"/>
        <v>-1</v>
      </c>
      <c r="Q38" s="4">
        <f t="shared" si="15"/>
        <v>-1</v>
      </c>
      <c r="R38" s="4">
        <f t="shared" si="16"/>
        <v>-1</v>
      </c>
      <c r="S38" s="4">
        <f t="shared" si="17"/>
        <v>0</v>
      </c>
      <c r="T38" s="4">
        <f t="shared" si="18"/>
        <v>0</v>
      </c>
      <c r="U38" s="4">
        <f t="shared" si="19"/>
        <v>-1</v>
      </c>
      <c r="V38" s="4">
        <f t="shared" si="20"/>
        <v>0</v>
      </c>
      <c r="W38" s="4">
        <f t="shared" si="21"/>
        <v>0</v>
      </c>
      <c r="X38" s="4">
        <f t="shared" si="22"/>
        <v>-1</v>
      </c>
      <c r="Y38" s="4">
        <f t="shared" si="23"/>
        <v>-1</v>
      </c>
      <c r="Z38" s="4">
        <f t="shared" si="24"/>
        <v>-1</v>
      </c>
      <c r="AA38" s="4">
        <f t="shared" si="25"/>
        <v>-1</v>
      </c>
      <c r="AB38" s="4">
        <f t="shared" si="26"/>
        <v>0</v>
      </c>
      <c r="AC38" s="4">
        <f t="shared" si="27"/>
        <v>-1</v>
      </c>
      <c r="AD38" s="4">
        <f t="shared" si="28"/>
        <v>0</v>
      </c>
      <c r="AE38" s="4">
        <f t="shared" si="29"/>
        <v>0</v>
      </c>
      <c r="AF38" s="4">
        <f t="shared" si="30"/>
        <v>-1</v>
      </c>
      <c r="AG38" s="4">
        <f t="shared" si="31"/>
        <v>-1</v>
      </c>
      <c r="AH38" s="4">
        <f t="shared" si="32"/>
        <v>0</v>
      </c>
      <c r="AI38" s="4">
        <f t="shared" si="33"/>
        <v>-1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16.0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-1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-1</v>
      </c>
      <c r="Y39" s="4">
        <f t="shared" si="23"/>
        <v>-1</v>
      </c>
      <c r="Z39" s="4">
        <f t="shared" si="24"/>
        <v>1</v>
      </c>
      <c r="AA39" s="4">
        <f t="shared" si="25"/>
        <v>-1</v>
      </c>
      <c r="AB39" s="4">
        <f t="shared" si="26"/>
        <v>1</v>
      </c>
      <c r="AC39" s="4">
        <f t="shared" si="27"/>
        <v>-1</v>
      </c>
      <c r="AD39" s="4">
        <f t="shared" si="28"/>
        <v>1</v>
      </c>
      <c r="AE39" s="4">
        <f t="shared" si="29"/>
        <v>1</v>
      </c>
      <c r="AF39" s="4">
        <f t="shared" si="30"/>
        <v>-1</v>
      </c>
      <c r="AG39" s="4">
        <f t="shared" si="31"/>
        <v>-1</v>
      </c>
      <c r="AH39" s="4">
        <f t="shared" si="32"/>
        <v>1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5.0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-1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-1</v>
      </c>
      <c r="P40" s="4">
        <f t="shared" si="14"/>
        <v>-1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1</v>
      </c>
      <c r="U40" s="4">
        <f t="shared" si="19"/>
        <v>-1</v>
      </c>
      <c r="V40" s="4">
        <f t="shared" si="20"/>
        <v>1</v>
      </c>
      <c r="W40" s="4">
        <f t="shared" si="21"/>
        <v>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-1</v>
      </c>
      <c r="AB40" s="4">
        <f t="shared" si="26"/>
        <v>1</v>
      </c>
      <c r="AC40" s="4">
        <f t="shared" si="27"/>
        <v>-1</v>
      </c>
      <c r="AD40" s="4">
        <f t="shared" si="28"/>
        <v>1</v>
      </c>
      <c r="AE40" s="4">
        <f t="shared" si="29"/>
        <v>1</v>
      </c>
      <c r="AF40" s="4">
        <f t="shared" si="30"/>
        <v>-1</v>
      </c>
      <c r="AG40" s="4">
        <f t="shared" si="31"/>
        <v>-1</v>
      </c>
      <c r="AH40" s="4">
        <f t="shared" si="32"/>
        <v>1</v>
      </c>
      <c r="AI40" s="4">
        <f t="shared" si="33"/>
        <v>-1</v>
      </c>
      <c r="AJ40" s="4">
        <f t="shared" si="34"/>
        <v>-1</v>
      </c>
      <c r="AK40" s="4">
        <f t="shared" si="35"/>
        <v>-1</v>
      </c>
      <c r="AL40" s="4">
        <f t="shared" si="36"/>
        <v>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17.0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-1</v>
      </c>
      <c r="Q41" s="4">
        <f t="shared" si="15"/>
        <v>-1</v>
      </c>
      <c r="R41" s="4">
        <f t="shared" si="16"/>
        <v>-1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-1</v>
      </c>
      <c r="Y41" s="4">
        <f t="shared" si="23"/>
        <v>-1</v>
      </c>
      <c r="Z41" s="4">
        <f t="shared" si="24"/>
        <v>1</v>
      </c>
      <c r="AA41" s="4">
        <f t="shared" si="25"/>
        <v>-1</v>
      </c>
      <c r="AB41" s="4">
        <f t="shared" si="26"/>
        <v>1</v>
      </c>
      <c r="AC41" s="4">
        <f t="shared" si="27"/>
        <v>-1</v>
      </c>
      <c r="AD41" s="4">
        <f t="shared" si="28"/>
        <v>1</v>
      </c>
      <c r="AE41" s="4">
        <f t="shared" si="29"/>
        <v>1</v>
      </c>
      <c r="AF41" s="4">
        <f t="shared" si="30"/>
        <v>-1</v>
      </c>
      <c r="AG41" s="4">
        <f t="shared" si="31"/>
        <v>-1</v>
      </c>
      <c r="AH41" s="4">
        <f t="shared" si="32"/>
        <v>1</v>
      </c>
      <c r="AI41" s="4">
        <f t="shared" si="33"/>
        <v>-1</v>
      </c>
      <c r="AJ41" s="4">
        <f t="shared" si="34"/>
        <v>-1</v>
      </c>
      <c r="AK41" s="4">
        <f t="shared" si="35"/>
        <v>-1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2.0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-1</v>
      </c>
      <c r="Q42" s="4">
        <f t="shared" si="15"/>
        <v>-1</v>
      </c>
      <c r="R42" s="4">
        <f t="shared" si="16"/>
        <v>-1</v>
      </c>
      <c r="S42" s="4">
        <f t="shared" si="17"/>
        <v>1</v>
      </c>
      <c r="T42" s="4">
        <f t="shared" si="18"/>
        <v>1</v>
      </c>
      <c r="U42" s="4">
        <f t="shared" si="19"/>
        <v>-1</v>
      </c>
      <c r="V42" s="4">
        <f t="shared" si="20"/>
        <v>1</v>
      </c>
      <c r="W42" s="4">
        <f t="shared" si="21"/>
        <v>1</v>
      </c>
      <c r="X42" s="4">
        <f t="shared" si="22"/>
        <v>-1</v>
      </c>
      <c r="Y42" s="4">
        <f t="shared" si="23"/>
        <v>-1</v>
      </c>
      <c r="Z42" s="4">
        <f t="shared" si="24"/>
        <v>-1</v>
      </c>
      <c r="AA42" s="4">
        <f t="shared" si="25"/>
        <v>-1</v>
      </c>
      <c r="AB42" s="4">
        <f t="shared" si="26"/>
        <v>1</v>
      </c>
      <c r="AC42" s="4">
        <f t="shared" si="27"/>
        <v>-1</v>
      </c>
      <c r="AD42" s="4">
        <f t="shared" si="28"/>
        <v>1</v>
      </c>
      <c r="AE42" s="4">
        <f t="shared" si="29"/>
        <v>1</v>
      </c>
      <c r="AF42" s="4">
        <f t="shared" si="30"/>
        <v>-1</v>
      </c>
      <c r="AG42" s="4">
        <f t="shared" si="31"/>
        <v>-1</v>
      </c>
      <c r="AH42" s="4">
        <f t="shared" si="32"/>
        <v>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29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29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29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142</v>
      </c>
    </row>
    <row r="46" ht="15.75" customHeight="1">
      <c r="A46" s="21" t="s">
        <v>21</v>
      </c>
      <c r="B46" s="29"/>
      <c r="C46" s="8"/>
      <c r="D46" s="24">
        <f>SUM(D3:AQ42)</f>
        <v>142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29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29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29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29"/>
      <c r="C50" s="8"/>
      <c r="D50" s="24">
        <f>(D46+1)/D49</f>
        <v>2.009373192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29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29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29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29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21.4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0.0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-1</v>
      </c>
      <c r="I13" s="4">
        <f t="shared" si="7"/>
        <v>0</v>
      </c>
      <c r="J13" s="4">
        <f t="shared" si="8"/>
        <v>0</v>
      </c>
      <c r="K13" s="4">
        <f t="shared" si="9"/>
        <v>0</v>
      </c>
      <c r="L13" s="4">
        <f t="shared" si="10"/>
        <v>0</v>
      </c>
      <c r="M13" s="4">
        <f t="shared" ref="M13:M42" si="11">+IFS($B13-$B$12&gt;0,1,$B13-$B$12=0,0,$B13-$B$12&lt;0,-1)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43.5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69.0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20.2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-1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3.0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-1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-1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32.0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-1</v>
      </c>
      <c r="O18" s="4">
        <f t="shared" si="13"/>
        <v>-1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10.0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-1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-1</v>
      </c>
      <c r="P19" s="4">
        <f t="shared" si="14"/>
        <v>-1</v>
      </c>
      <c r="Q19" s="4">
        <f t="shared" si="15"/>
        <v>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15.0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-1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-1</v>
      </c>
      <c r="Q20" s="4">
        <f t="shared" si="15"/>
        <v>1</v>
      </c>
      <c r="R20" s="4">
        <f t="shared" si="16"/>
        <v>-1</v>
      </c>
      <c r="S20" s="4">
        <f t="shared" si="17"/>
        <v>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8.0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-1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38.0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-1</v>
      </c>
      <c r="P22" s="4">
        <f t="shared" si="14"/>
        <v>1</v>
      </c>
      <c r="Q22" s="4">
        <f t="shared" si="15"/>
        <v>1</v>
      </c>
      <c r="R22" s="4">
        <f t="shared" si="16"/>
        <v>1</v>
      </c>
      <c r="S22" s="4">
        <f t="shared" si="17"/>
        <v>1</v>
      </c>
      <c r="T22" s="4">
        <f t="shared" si="18"/>
        <v>1</v>
      </c>
      <c r="U22" s="4">
        <f t="shared" si="19"/>
        <v>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47.0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-1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18.0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1</v>
      </c>
      <c r="R24" s="4">
        <f t="shared" si="16"/>
        <v>-1</v>
      </c>
      <c r="S24" s="4">
        <f t="shared" si="17"/>
        <v>1</v>
      </c>
      <c r="T24" s="4">
        <f t="shared" si="18"/>
        <v>1</v>
      </c>
      <c r="U24" s="4">
        <f t="shared" si="19"/>
        <v>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12.0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-1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-1</v>
      </c>
      <c r="P25" s="4">
        <f t="shared" si="14"/>
        <v>-1</v>
      </c>
      <c r="Q25" s="4">
        <f t="shared" si="15"/>
        <v>1</v>
      </c>
      <c r="R25" s="4">
        <f t="shared" si="16"/>
        <v>-1</v>
      </c>
      <c r="S25" s="4">
        <f t="shared" si="17"/>
        <v>1</v>
      </c>
      <c r="T25" s="4">
        <f t="shared" si="18"/>
        <v>-1</v>
      </c>
      <c r="U25" s="4">
        <f t="shared" si="19"/>
        <v>1</v>
      </c>
      <c r="V25" s="4">
        <f t="shared" si="20"/>
        <v>-1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34.0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1</v>
      </c>
      <c r="T26" s="4">
        <f t="shared" si="18"/>
        <v>1</v>
      </c>
      <c r="U26" s="4">
        <f t="shared" si="19"/>
        <v>1</v>
      </c>
      <c r="V26" s="4">
        <f t="shared" si="20"/>
        <v>-1</v>
      </c>
      <c r="W26" s="4">
        <f t="shared" si="21"/>
        <v>-1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53.0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-1</v>
      </c>
      <c r="P27" s="4">
        <f t="shared" si="14"/>
        <v>1</v>
      </c>
      <c r="Q27" s="4">
        <f t="shared" si="15"/>
        <v>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55.0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-1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41.0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-1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-1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95.0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29.0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1</v>
      </c>
      <c r="T31" s="4">
        <f t="shared" si="18"/>
        <v>1</v>
      </c>
      <c r="U31" s="4">
        <f t="shared" si="19"/>
        <v>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1</v>
      </c>
      <c r="Z31" s="4">
        <f t="shared" si="24"/>
        <v>-1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0.0</v>
      </c>
      <c r="C32" s="4">
        <f t="shared" si="1"/>
        <v>0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-1</v>
      </c>
      <c r="I32" s="4">
        <f t="shared" si="7"/>
        <v>0</v>
      </c>
      <c r="J32" s="4">
        <f t="shared" si="8"/>
        <v>0</v>
      </c>
      <c r="K32" s="4">
        <f t="shared" si="9"/>
        <v>0</v>
      </c>
      <c r="L32" s="4">
        <f t="shared" si="10"/>
        <v>0</v>
      </c>
      <c r="M32" s="4">
        <f t="shared" si="11"/>
        <v>0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-1</v>
      </c>
      <c r="W32" s="4">
        <f t="shared" si="21"/>
        <v>-1</v>
      </c>
      <c r="X32" s="4">
        <f t="shared" si="22"/>
        <v>-1</v>
      </c>
      <c r="Y32" s="4">
        <f t="shared" si="23"/>
        <v>-1</v>
      </c>
      <c r="Z32" s="4">
        <f t="shared" si="24"/>
        <v>-1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5.0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-1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-1</v>
      </c>
      <c r="O33" s="4">
        <f t="shared" si="13"/>
        <v>-1</v>
      </c>
      <c r="P33" s="4">
        <f t="shared" si="14"/>
        <v>-1</v>
      </c>
      <c r="Q33" s="4">
        <f t="shared" si="15"/>
        <v>1</v>
      </c>
      <c r="R33" s="4">
        <f t="shared" si="16"/>
        <v>-1</v>
      </c>
      <c r="S33" s="4">
        <f t="shared" si="17"/>
        <v>-1</v>
      </c>
      <c r="T33" s="4">
        <f t="shared" si="18"/>
        <v>-1</v>
      </c>
      <c r="U33" s="4">
        <f t="shared" si="19"/>
        <v>-1</v>
      </c>
      <c r="V33" s="4">
        <f t="shared" si="20"/>
        <v>-1</v>
      </c>
      <c r="W33" s="4">
        <f t="shared" si="21"/>
        <v>-1</v>
      </c>
      <c r="X33" s="4">
        <f t="shared" si="22"/>
        <v>-1</v>
      </c>
      <c r="Y33" s="4">
        <f t="shared" si="23"/>
        <v>-1</v>
      </c>
      <c r="Z33" s="4">
        <f t="shared" si="24"/>
        <v>-1</v>
      </c>
      <c r="AA33" s="4">
        <f t="shared" si="25"/>
        <v>-1</v>
      </c>
      <c r="AB33" s="4">
        <f t="shared" si="26"/>
        <v>-1</v>
      </c>
      <c r="AC33" s="4">
        <f t="shared" si="27"/>
        <v>-1</v>
      </c>
      <c r="AD33" s="4">
        <f t="shared" si="28"/>
        <v>-1</v>
      </c>
      <c r="AE33" s="4">
        <f t="shared" si="29"/>
        <v>-1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11.0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-1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1</v>
      </c>
      <c r="R34" s="4">
        <f t="shared" si="16"/>
        <v>-1</v>
      </c>
      <c r="S34" s="4">
        <f t="shared" si="17"/>
        <v>1</v>
      </c>
      <c r="T34" s="4">
        <f t="shared" si="18"/>
        <v>-1</v>
      </c>
      <c r="U34" s="4">
        <f t="shared" si="19"/>
        <v>1</v>
      </c>
      <c r="V34" s="4">
        <f t="shared" si="20"/>
        <v>-1</v>
      </c>
      <c r="W34" s="4">
        <f t="shared" si="21"/>
        <v>-1</v>
      </c>
      <c r="X34" s="4">
        <f t="shared" si="22"/>
        <v>-1</v>
      </c>
      <c r="Y34" s="4">
        <f t="shared" si="23"/>
        <v>-1</v>
      </c>
      <c r="Z34" s="4">
        <f t="shared" si="24"/>
        <v>-1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-1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24.0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-1</v>
      </c>
      <c r="P35" s="4">
        <f t="shared" si="14"/>
        <v>1</v>
      </c>
      <c r="Q35" s="4">
        <f t="shared" si="15"/>
        <v>1</v>
      </c>
      <c r="R35" s="4">
        <f t="shared" si="16"/>
        <v>-1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-1</v>
      </c>
      <c r="W35" s="4">
        <f t="shared" si="21"/>
        <v>-1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-1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23.0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-1</v>
      </c>
      <c r="P36" s="4">
        <f t="shared" si="14"/>
        <v>1</v>
      </c>
      <c r="Q36" s="4">
        <f t="shared" si="15"/>
        <v>1</v>
      </c>
      <c r="R36" s="4">
        <f t="shared" si="16"/>
        <v>-1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-1</v>
      </c>
      <c r="W36" s="4">
        <f t="shared" si="21"/>
        <v>-1</v>
      </c>
      <c r="X36" s="4">
        <f t="shared" si="22"/>
        <v>1</v>
      </c>
      <c r="Y36" s="4">
        <f t="shared" si="23"/>
        <v>1</v>
      </c>
      <c r="Z36" s="4">
        <f t="shared" si="24"/>
        <v>-1</v>
      </c>
      <c r="AA36" s="4">
        <f t="shared" si="25"/>
        <v>-1</v>
      </c>
      <c r="AB36" s="4">
        <f t="shared" si="26"/>
        <v>-1</v>
      </c>
      <c r="AC36" s="4">
        <f t="shared" si="27"/>
        <v>-1</v>
      </c>
      <c r="AD36" s="4">
        <f t="shared" si="28"/>
        <v>-1</v>
      </c>
      <c r="AE36" s="4">
        <f t="shared" si="29"/>
        <v>-1</v>
      </c>
      <c r="AF36" s="4">
        <f t="shared" si="30"/>
        <v>1</v>
      </c>
      <c r="AG36" s="4">
        <f t="shared" si="31"/>
        <v>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97.0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30.0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-1</v>
      </c>
      <c r="O38" s="4">
        <f t="shared" si="13"/>
        <v>-1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-1</v>
      </c>
      <c r="W38" s="4">
        <f t="shared" si="21"/>
        <v>-1</v>
      </c>
      <c r="X38" s="4">
        <f t="shared" si="22"/>
        <v>1</v>
      </c>
      <c r="Y38" s="4">
        <f t="shared" si="23"/>
        <v>1</v>
      </c>
      <c r="Z38" s="4">
        <f t="shared" si="24"/>
        <v>-1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-1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65.0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-1</v>
      </c>
      <c r="P39" s="4">
        <f t="shared" si="14"/>
        <v>1</v>
      </c>
      <c r="Q39" s="4">
        <f t="shared" si="15"/>
        <v>1</v>
      </c>
      <c r="R39" s="4">
        <f t="shared" si="16"/>
        <v>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1</v>
      </c>
      <c r="AC39" s="4">
        <f t="shared" si="27"/>
        <v>1</v>
      </c>
      <c r="AD39" s="4">
        <f t="shared" si="28"/>
        <v>-1</v>
      </c>
      <c r="AE39" s="4">
        <f t="shared" si="29"/>
        <v>1</v>
      </c>
      <c r="AF39" s="4">
        <f t="shared" si="30"/>
        <v>1</v>
      </c>
      <c r="AG39" s="4">
        <f t="shared" si="31"/>
        <v>1</v>
      </c>
      <c r="AH39" s="4">
        <f t="shared" si="32"/>
        <v>1</v>
      </c>
      <c r="AI39" s="4">
        <f t="shared" si="33"/>
        <v>1</v>
      </c>
      <c r="AJ39" s="4">
        <f t="shared" si="34"/>
        <v>1</v>
      </c>
      <c r="AK39" s="4">
        <f t="shared" si="35"/>
        <v>-1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3.0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-1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-1</v>
      </c>
      <c r="P40" s="4">
        <f t="shared" si="14"/>
        <v>-1</v>
      </c>
      <c r="Q40" s="4">
        <f t="shared" si="15"/>
        <v>0</v>
      </c>
      <c r="R40" s="4">
        <f t="shared" si="16"/>
        <v>-1</v>
      </c>
      <c r="S40" s="4">
        <f t="shared" si="17"/>
        <v>-1</v>
      </c>
      <c r="T40" s="4">
        <f t="shared" si="18"/>
        <v>-1</v>
      </c>
      <c r="U40" s="4">
        <f t="shared" si="19"/>
        <v>-1</v>
      </c>
      <c r="V40" s="4">
        <f t="shared" si="20"/>
        <v>-1</v>
      </c>
      <c r="W40" s="4">
        <f t="shared" si="21"/>
        <v>-1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-1</v>
      </c>
      <c r="AB40" s="4">
        <f t="shared" si="26"/>
        <v>-1</v>
      </c>
      <c r="AC40" s="4">
        <f t="shared" si="27"/>
        <v>-1</v>
      </c>
      <c r="AD40" s="4">
        <f t="shared" si="28"/>
        <v>-1</v>
      </c>
      <c r="AE40" s="4">
        <f t="shared" si="29"/>
        <v>-1</v>
      </c>
      <c r="AF40" s="4">
        <f t="shared" si="30"/>
        <v>1</v>
      </c>
      <c r="AG40" s="4">
        <f t="shared" si="31"/>
        <v>-1</v>
      </c>
      <c r="AH40" s="4">
        <f t="shared" si="32"/>
        <v>-1</v>
      </c>
      <c r="AI40" s="4">
        <f t="shared" si="33"/>
        <v>-1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24.0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-1</v>
      </c>
      <c r="W41" s="4">
        <f t="shared" si="21"/>
        <v>-1</v>
      </c>
      <c r="X41" s="4">
        <f t="shared" si="22"/>
        <v>1</v>
      </c>
      <c r="Y41" s="4">
        <f t="shared" si="23"/>
        <v>1</v>
      </c>
      <c r="Z41" s="4">
        <f t="shared" si="24"/>
        <v>-1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-1</v>
      </c>
      <c r="AE41" s="4">
        <f t="shared" si="29"/>
        <v>-1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0</v>
      </c>
      <c r="AJ41" s="4">
        <f t="shared" si="34"/>
        <v>1</v>
      </c>
      <c r="AK41" s="4">
        <f t="shared" si="35"/>
        <v>-1</v>
      </c>
      <c r="AL41" s="4">
        <f t="shared" si="36"/>
        <v>-1</v>
      </c>
      <c r="AM41" s="4">
        <f t="shared" si="37"/>
        <v>-1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35.0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1</v>
      </c>
      <c r="Q42" s="4">
        <f t="shared" si="15"/>
        <v>1</v>
      </c>
      <c r="R42" s="4">
        <f t="shared" si="16"/>
        <v>1</v>
      </c>
      <c r="S42" s="4">
        <f t="shared" si="17"/>
        <v>1</v>
      </c>
      <c r="T42" s="4">
        <f t="shared" si="18"/>
        <v>1</v>
      </c>
      <c r="U42" s="4">
        <f t="shared" si="19"/>
        <v>1</v>
      </c>
      <c r="V42" s="4">
        <f t="shared" si="20"/>
        <v>-1</v>
      </c>
      <c r="W42" s="4">
        <f t="shared" si="21"/>
        <v>-1</v>
      </c>
      <c r="X42" s="4">
        <f t="shared" si="22"/>
        <v>1</v>
      </c>
      <c r="Y42" s="4">
        <f t="shared" si="23"/>
        <v>1</v>
      </c>
      <c r="Z42" s="4">
        <f t="shared" si="24"/>
        <v>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1</v>
      </c>
      <c r="AF42" s="4">
        <f t="shared" si="30"/>
        <v>1</v>
      </c>
      <c r="AG42" s="4">
        <f t="shared" si="31"/>
        <v>1</v>
      </c>
      <c r="AH42" s="4">
        <f t="shared" si="32"/>
        <v>1</v>
      </c>
      <c r="AI42" s="4">
        <f t="shared" si="33"/>
        <v>1</v>
      </c>
      <c r="AJ42" s="4">
        <f t="shared" si="34"/>
        <v>1</v>
      </c>
      <c r="AK42" s="4">
        <f t="shared" si="35"/>
        <v>-1</v>
      </c>
      <c r="AL42" s="4">
        <f t="shared" si="36"/>
        <v>1</v>
      </c>
      <c r="AM42" s="4">
        <f t="shared" si="37"/>
        <v>-1</v>
      </c>
      <c r="AN42" s="4">
        <f t="shared" si="38"/>
        <v>1</v>
      </c>
      <c r="AO42" s="4">
        <f t="shared" si="39"/>
        <v>1</v>
      </c>
      <c r="AP42" s="4">
        <f>+IFS($B42-$B$42&gt;0,1,$B42-$B$42=0,0,$B42-$B$42&lt;0,-1)</f>
        <v>0</v>
      </c>
      <c r="AQ42" s="4"/>
    </row>
    <row r="43" ht="15.75" customHeight="1">
      <c r="A43" s="21"/>
      <c r="B43" s="29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29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29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274</v>
      </c>
    </row>
    <row r="46" ht="15.75" customHeight="1">
      <c r="A46" s="21" t="s">
        <v>21</v>
      </c>
      <c r="B46" s="29"/>
      <c r="C46" s="8"/>
      <c r="D46" s="24">
        <f>SUM(D3:AQ42)</f>
        <v>274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29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29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29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29"/>
      <c r="C50" s="8"/>
      <c r="D50" s="24">
        <f>(D46+1)/D49</f>
        <v>3.864179215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29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29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29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29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0.0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11.0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0.0</v>
      </c>
      <c r="C14" s="4">
        <f t="shared" si="1"/>
        <v>0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>
        <f t="shared" si="9"/>
        <v>0</v>
      </c>
      <c r="L14" s="4">
        <f t="shared" si="10"/>
        <v>0</v>
      </c>
      <c r="M14" s="4">
        <f t="shared" si="11"/>
        <v>0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0.0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>
        <f t="shared" si="9"/>
        <v>0</v>
      </c>
      <c r="L15" s="4">
        <f t="shared" si="10"/>
        <v>0</v>
      </c>
      <c r="M15" s="4">
        <f t="shared" si="11"/>
        <v>0</v>
      </c>
      <c r="N15" s="4">
        <f t="shared" si="12"/>
        <v>0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0.0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>
        <f t="shared" si="7"/>
        <v>0</v>
      </c>
      <c r="J16" s="4">
        <f t="shared" si="8"/>
        <v>0</v>
      </c>
      <c r="K16" s="4">
        <f t="shared" si="9"/>
        <v>0</v>
      </c>
      <c r="L16" s="4">
        <f t="shared" si="10"/>
        <v>0</v>
      </c>
      <c r="M16" s="4">
        <f t="shared" si="11"/>
        <v>0</v>
      </c>
      <c r="N16" s="4">
        <f t="shared" si="12"/>
        <v>0</v>
      </c>
      <c r="O16" s="4">
        <f t="shared" si="13"/>
        <v>0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0.0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>
        <f t="shared" si="8"/>
        <v>0</v>
      </c>
      <c r="K17" s="4">
        <f t="shared" si="9"/>
        <v>0</v>
      </c>
      <c r="L17" s="4">
        <f t="shared" si="10"/>
        <v>0</v>
      </c>
      <c r="M17" s="4">
        <f t="shared" si="11"/>
        <v>0</v>
      </c>
      <c r="N17" s="4">
        <f t="shared" si="12"/>
        <v>0</v>
      </c>
      <c r="O17" s="4">
        <f t="shared" si="13"/>
        <v>0</v>
      </c>
      <c r="P17" s="4">
        <f t="shared" si="14"/>
        <v>0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0.0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s="4">
        <f t="shared" si="9"/>
        <v>0</v>
      </c>
      <c r="L18" s="4">
        <f t="shared" si="10"/>
        <v>0</v>
      </c>
      <c r="M18" s="4">
        <f t="shared" si="11"/>
        <v>0</v>
      </c>
      <c r="N18" s="4">
        <f t="shared" si="12"/>
        <v>0</v>
      </c>
      <c r="O18" s="4">
        <f t="shared" si="13"/>
        <v>0</v>
      </c>
      <c r="P18" s="4">
        <f t="shared" si="14"/>
        <v>0</v>
      </c>
      <c r="Q18" s="4">
        <f t="shared" si="15"/>
        <v>0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7.0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0.0</v>
      </c>
      <c r="C20" s="4">
        <f t="shared" si="1"/>
        <v>0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4">
        <f t="shared" si="11"/>
        <v>0</v>
      </c>
      <c r="N20" s="4">
        <f t="shared" si="12"/>
        <v>0</v>
      </c>
      <c r="O20" s="4">
        <f t="shared" si="13"/>
        <v>0</v>
      </c>
      <c r="P20" s="4">
        <f t="shared" si="14"/>
        <v>0</v>
      </c>
      <c r="Q20" s="4">
        <f t="shared" si="15"/>
        <v>0</v>
      </c>
      <c r="R20" s="4">
        <f t="shared" si="16"/>
        <v>0</v>
      </c>
      <c r="S20" s="4">
        <f t="shared" si="17"/>
        <v>-1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0.0</v>
      </c>
      <c r="C21" s="4">
        <f t="shared" si="1"/>
        <v>0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>
        <f t="shared" si="7"/>
        <v>0</v>
      </c>
      <c r="J21" s="4">
        <f t="shared" si="8"/>
        <v>0</v>
      </c>
      <c r="K21" s="4">
        <f t="shared" si="9"/>
        <v>0</v>
      </c>
      <c r="L21" s="4">
        <f t="shared" si="10"/>
        <v>0</v>
      </c>
      <c r="M21" s="4">
        <f t="shared" si="11"/>
        <v>0</v>
      </c>
      <c r="N21" s="4">
        <f t="shared" si="12"/>
        <v>0</v>
      </c>
      <c r="O21" s="4">
        <f t="shared" si="13"/>
        <v>0</v>
      </c>
      <c r="P21" s="4">
        <f t="shared" si="14"/>
        <v>0</v>
      </c>
      <c r="Q21" s="4">
        <f t="shared" si="15"/>
        <v>0</v>
      </c>
      <c r="R21" s="4">
        <f t="shared" si="16"/>
        <v>0</v>
      </c>
      <c r="S21" s="4">
        <f t="shared" si="17"/>
        <v>-1</v>
      </c>
      <c r="T21" s="4">
        <f t="shared" si="18"/>
        <v>0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0</v>
      </c>
      <c r="O22" s="4">
        <f t="shared" si="13"/>
        <v>0</v>
      </c>
      <c r="P22" s="4">
        <f t="shared" si="14"/>
        <v>0</v>
      </c>
      <c r="Q22" s="4">
        <f t="shared" si="15"/>
        <v>0</v>
      </c>
      <c r="R22" s="4">
        <f t="shared" si="16"/>
        <v>0</v>
      </c>
      <c r="S22" s="4">
        <f t="shared" si="17"/>
        <v>-1</v>
      </c>
      <c r="T22" s="4">
        <f t="shared" si="18"/>
        <v>0</v>
      </c>
      <c r="U22" s="4">
        <f t="shared" si="19"/>
        <v>0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0.0</v>
      </c>
      <c r="C23" s="4">
        <f t="shared" si="1"/>
        <v>0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>
        <f t="shared" si="7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4">
        <f t="shared" si="11"/>
        <v>0</v>
      </c>
      <c r="N23" s="4">
        <f t="shared" si="12"/>
        <v>0</v>
      </c>
      <c r="O23" s="4">
        <f t="shared" si="13"/>
        <v>0</v>
      </c>
      <c r="P23" s="4">
        <f t="shared" si="14"/>
        <v>0</v>
      </c>
      <c r="Q23" s="4">
        <f t="shared" si="15"/>
        <v>0</v>
      </c>
      <c r="R23" s="4">
        <f t="shared" si="16"/>
        <v>0</v>
      </c>
      <c r="S23" s="4">
        <f t="shared" si="17"/>
        <v>-1</v>
      </c>
      <c r="T23" s="4">
        <f t="shared" si="18"/>
        <v>0</v>
      </c>
      <c r="U23" s="4">
        <f t="shared" si="19"/>
        <v>0</v>
      </c>
      <c r="V23" s="4">
        <f t="shared" si="20"/>
        <v>0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0.0</v>
      </c>
      <c r="C24" s="4">
        <f t="shared" si="1"/>
        <v>0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>
        <f t="shared" si="7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4">
        <f t="shared" si="11"/>
        <v>0</v>
      </c>
      <c r="N24" s="4">
        <f t="shared" si="12"/>
        <v>0</v>
      </c>
      <c r="O24" s="4">
        <f t="shared" si="13"/>
        <v>0</v>
      </c>
      <c r="P24" s="4">
        <f t="shared" si="14"/>
        <v>0</v>
      </c>
      <c r="Q24" s="4">
        <f t="shared" si="15"/>
        <v>0</v>
      </c>
      <c r="R24" s="4">
        <f t="shared" si="16"/>
        <v>0</v>
      </c>
      <c r="S24" s="4">
        <f t="shared" si="17"/>
        <v>-1</v>
      </c>
      <c r="T24" s="4">
        <f t="shared" si="18"/>
        <v>0</v>
      </c>
      <c r="U24" s="4">
        <f t="shared" si="19"/>
        <v>0</v>
      </c>
      <c r="V24" s="4">
        <f t="shared" si="20"/>
        <v>0</v>
      </c>
      <c r="W24" s="4">
        <f t="shared" si="21"/>
        <v>0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0.0</v>
      </c>
      <c r="C25" s="4">
        <f t="shared" si="1"/>
        <v>0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>
        <f t="shared" si="9"/>
        <v>0</v>
      </c>
      <c r="L25" s="4">
        <f t="shared" si="10"/>
        <v>0</v>
      </c>
      <c r="M25" s="4">
        <f t="shared" si="11"/>
        <v>0</v>
      </c>
      <c r="N25" s="4">
        <f t="shared" si="12"/>
        <v>0</v>
      </c>
      <c r="O25" s="4">
        <f t="shared" si="13"/>
        <v>0</v>
      </c>
      <c r="P25" s="4">
        <f t="shared" si="14"/>
        <v>0</v>
      </c>
      <c r="Q25" s="4">
        <f t="shared" si="15"/>
        <v>0</v>
      </c>
      <c r="R25" s="4">
        <f t="shared" si="16"/>
        <v>0</v>
      </c>
      <c r="S25" s="4">
        <f t="shared" si="17"/>
        <v>-1</v>
      </c>
      <c r="T25" s="4">
        <f t="shared" si="18"/>
        <v>0</v>
      </c>
      <c r="U25" s="4">
        <f t="shared" si="19"/>
        <v>0</v>
      </c>
      <c r="V25" s="4">
        <f t="shared" si="20"/>
        <v>0</v>
      </c>
      <c r="W25" s="4">
        <f t="shared" si="21"/>
        <v>0</v>
      </c>
      <c r="X25" s="4">
        <f t="shared" si="22"/>
        <v>0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6.0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-1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0.0</v>
      </c>
      <c r="C27" s="4">
        <f t="shared" si="1"/>
        <v>0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>
        <f t="shared" si="7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4">
        <f t="shared" si="11"/>
        <v>0</v>
      </c>
      <c r="N27" s="4">
        <f t="shared" si="12"/>
        <v>0</v>
      </c>
      <c r="O27" s="4">
        <f t="shared" si="13"/>
        <v>0</v>
      </c>
      <c r="P27" s="4">
        <f t="shared" si="14"/>
        <v>0</v>
      </c>
      <c r="Q27" s="4">
        <f t="shared" si="15"/>
        <v>0</v>
      </c>
      <c r="R27" s="4">
        <f t="shared" si="16"/>
        <v>0</v>
      </c>
      <c r="S27" s="4">
        <f t="shared" si="17"/>
        <v>-1</v>
      </c>
      <c r="T27" s="4">
        <f t="shared" si="18"/>
        <v>0</v>
      </c>
      <c r="U27" s="4">
        <f t="shared" si="19"/>
        <v>0</v>
      </c>
      <c r="V27" s="4">
        <f t="shared" si="20"/>
        <v>0</v>
      </c>
      <c r="W27" s="4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0.0</v>
      </c>
      <c r="C28" s="4">
        <f t="shared" si="1"/>
        <v>0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>
        <f t="shared" si="7"/>
        <v>0</v>
      </c>
      <c r="J28" s="4">
        <f t="shared" si="8"/>
        <v>0</v>
      </c>
      <c r="K28" s="4">
        <f t="shared" si="9"/>
        <v>0</v>
      </c>
      <c r="L28" s="4">
        <f t="shared" si="10"/>
        <v>0</v>
      </c>
      <c r="M28" s="4">
        <f t="shared" si="11"/>
        <v>0</v>
      </c>
      <c r="N28" s="4">
        <f t="shared" si="12"/>
        <v>0</v>
      </c>
      <c r="O28" s="4">
        <f t="shared" si="13"/>
        <v>0</v>
      </c>
      <c r="P28" s="4">
        <f t="shared" si="14"/>
        <v>0</v>
      </c>
      <c r="Q28" s="4">
        <f t="shared" si="15"/>
        <v>0</v>
      </c>
      <c r="R28" s="4">
        <f t="shared" si="16"/>
        <v>0</v>
      </c>
      <c r="S28" s="4">
        <f t="shared" si="17"/>
        <v>-1</v>
      </c>
      <c r="T28" s="4">
        <f t="shared" si="18"/>
        <v>0</v>
      </c>
      <c r="U28" s="4">
        <f t="shared" si="19"/>
        <v>0</v>
      </c>
      <c r="V28" s="4">
        <f t="shared" si="20"/>
        <v>0</v>
      </c>
      <c r="W28" s="4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-1</v>
      </c>
      <c r="AA28" s="4">
        <f t="shared" si="25"/>
        <v>0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0.0</v>
      </c>
      <c r="C29" s="4">
        <f t="shared" si="1"/>
        <v>0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>
        <f t="shared" si="7"/>
        <v>0</v>
      </c>
      <c r="J29" s="4">
        <f t="shared" si="8"/>
        <v>0</v>
      </c>
      <c r="K29" s="4">
        <f t="shared" si="9"/>
        <v>0</v>
      </c>
      <c r="L29" s="4">
        <f t="shared" si="10"/>
        <v>0</v>
      </c>
      <c r="M29" s="4">
        <f t="shared" si="11"/>
        <v>0</v>
      </c>
      <c r="N29" s="4">
        <f t="shared" si="12"/>
        <v>0</v>
      </c>
      <c r="O29" s="4">
        <f t="shared" si="13"/>
        <v>0</v>
      </c>
      <c r="P29" s="4">
        <f t="shared" si="14"/>
        <v>0</v>
      </c>
      <c r="Q29" s="4">
        <f t="shared" si="15"/>
        <v>0</v>
      </c>
      <c r="R29" s="4">
        <f t="shared" si="16"/>
        <v>0</v>
      </c>
      <c r="S29" s="4">
        <f t="shared" si="17"/>
        <v>-1</v>
      </c>
      <c r="T29" s="4">
        <f t="shared" si="18"/>
        <v>0</v>
      </c>
      <c r="U29" s="4">
        <f t="shared" si="19"/>
        <v>0</v>
      </c>
      <c r="V29" s="4">
        <f t="shared" si="20"/>
        <v>0</v>
      </c>
      <c r="W29" s="4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-1</v>
      </c>
      <c r="AA29" s="4">
        <f t="shared" si="25"/>
        <v>0</v>
      </c>
      <c r="AB29" s="4">
        <f t="shared" si="26"/>
        <v>0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0.0</v>
      </c>
      <c r="C30" s="4">
        <f t="shared" si="1"/>
        <v>0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>
        <f t="shared" si="7"/>
        <v>0</v>
      </c>
      <c r="J30" s="4">
        <f t="shared" si="8"/>
        <v>0</v>
      </c>
      <c r="K30" s="4">
        <f t="shared" si="9"/>
        <v>0</v>
      </c>
      <c r="L30" s="4">
        <f t="shared" si="10"/>
        <v>0</v>
      </c>
      <c r="M30" s="4">
        <f t="shared" si="11"/>
        <v>0</v>
      </c>
      <c r="N30" s="4">
        <f t="shared" si="12"/>
        <v>0</v>
      </c>
      <c r="O30" s="4">
        <f t="shared" si="13"/>
        <v>0</v>
      </c>
      <c r="P30" s="4">
        <f t="shared" si="14"/>
        <v>0</v>
      </c>
      <c r="Q30" s="4">
        <f t="shared" si="15"/>
        <v>0</v>
      </c>
      <c r="R30" s="4">
        <f t="shared" si="16"/>
        <v>0</v>
      </c>
      <c r="S30" s="4">
        <f t="shared" si="17"/>
        <v>-1</v>
      </c>
      <c r="T30" s="4">
        <f t="shared" si="18"/>
        <v>0</v>
      </c>
      <c r="U30" s="4">
        <f t="shared" si="19"/>
        <v>0</v>
      </c>
      <c r="V30" s="4">
        <f t="shared" si="20"/>
        <v>0</v>
      </c>
      <c r="W30" s="4">
        <f t="shared" si="21"/>
        <v>0</v>
      </c>
      <c r="X30" s="4">
        <f t="shared" si="22"/>
        <v>0</v>
      </c>
      <c r="Y30" s="4">
        <f t="shared" si="23"/>
        <v>0</v>
      </c>
      <c r="Z30" s="4">
        <f t="shared" si="24"/>
        <v>-1</v>
      </c>
      <c r="AA30" s="4">
        <f t="shared" si="25"/>
        <v>0</v>
      </c>
      <c r="AB30" s="4">
        <f t="shared" si="26"/>
        <v>0</v>
      </c>
      <c r="AC30" s="4">
        <f t="shared" si="27"/>
        <v>0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22.0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1</v>
      </c>
      <c r="S31" s="4">
        <f t="shared" si="17"/>
        <v>1</v>
      </c>
      <c r="T31" s="4">
        <f t="shared" si="18"/>
        <v>1</v>
      </c>
      <c r="U31" s="4">
        <f t="shared" si="19"/>
        <v>1</v>
      </c>
      <c r="V31" s="4">
        <f t="shared" si="20"/>
        <v>1</v>
      </c>
      <c r="W31" s="4">
        <f t="shared" si="21"/>
        <v>1</v>
      </c>
      <c r="X31" s="4">
        <f t="shared" si="22"/>
        <v>1</v>
      </c>
      <c r="Y31" s="4">
        <f t="shared" si="23"/>
        <v>1</v>
      </c>
      <c r="Z31" s="4">
        <f t="shared" si="24"/>
        <v>1</v>
      </c>
      <c r="AA31" s="4">
        <f t="shared" si="25"/>
        <v>1</v>
      </c>
      <c r="AB31" s="4">
        <f t="shared" si="26"/>
        <v>1</v>
      </c>
      <c r="AC31" s="4">
        <f t="shared" si="27"/>
        <v>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73.0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0.0</v>
      </c>
      <c r="C33" s="4">
        <f t="shared" si="1"/>
        <v>0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>
        <f t="shared" si="7"/>
        <v>0</v>
      </c>
      <c r="J33" s="4">
        <f t="shared" si="8"/>
        <v>0</v>
      </c>
      <c r="K33" s="4">
        <f t="shared" si="9"/>
        <v>0</v>
      </c>
      <c r="L33" s="4">
        <f t="shared" si="10"/>
        <v>0</v>
      </c>
      <c r="M33" s="4">
        <f t="shared" si="11"/>
        <v>0</v>
      </c>
      <c r="N33" s="4">
        <f t="shared" si="12"/>
        <v>0</v>
      </c>
      <c r="O33" s="4">
        <f t="shared" si="13"/>
        <v>0</v>
      </c>
      <c r="P33" s="4">
        <f t="shared" si="14"/>
        <v>0</v>
      </c>
      <c r="Q33" s="4">
        <f t="shared" si="15"/>
        <v>0</v>
      </c>
      <c r="R33" s="4">
        <f t="shared" si="16"/>
        <v>0</v>
      </c>
      <c r="S33" s="4">
        <f t="shared" si="17"/>
        <v>-1</v>
      </c>
      <c r="T33" s="4">
        <f t="shared" si="18"/>
        <v>0</v>
      </c>
      <c r="U33" s="4">
        <f t="shared" si="19"/>
        <v>0</v>
      </c>
      <c r="V33" s="4">
        <f t="shared" si="20"/>
        <v>0</v>
      </c>
      <c r="W33" s="4">
        <f t="shared" si="21"/>
        <v>0</v>
      </c>
      <c r="X33" s="4">
        <f t="shared" si="22"/>
        <v>0</v>
      </c>
      <c r="Y33" s="4">
        <f t="shared" si="23"/>
        <v>0</v>
      </c>
      <c r="Z33" s="4">
        <f t="shared" si="24"/>
        <v>-1</v>
      </c>
      <c r="AA33" s="4">
        <f t="shared" si="25"/>
        <v>0</v>
      </c>
      <c r="AB33" s="4">
        <f t="shared" si="26"/>
        <v>0</v>
      </c>
      <c r="AC33" s="4">
        <f t="shared" si="27"/>
        <v>0</v>
      </c>
      <c r="AD33" s="4">
        <f t="shared" si="28"/>
        <v>0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0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0</v>
      </c>
      <c r="O34" s="4">
        <f t="shared" si="13"/>
        <v>0</v>
      </c>
      <c r="P34" s="4">
        <f t="shared" si="14"/>
        <v>0</v>
      </c>
      <c r="Q34" s="4">
        <f t="shared" si="15"/>
        <v>0</v>
      </c>
      <c r="R34" s="4">
        <f t="shared" si="16"/>
        <v>0</v>
      </c>
      <c r="S34" s="4">
        <f t="shared" si="17"/>
        <v>-1</v>
      </c>
      <c r="T34" s="4">
        <f t="shared" si="18"/>
        <v>0</v>
      </c>
      <c r="U34" s="4">
        <f t="shared" si="19"/>
        <v>0</v>
      </c>
      <c r="V34" s="4">
        <f t="shared" si="20"/>
        <v>0</v>
      </c>
      <c r="W34" s="4">
        <f t="shared" si="21"/>
        <v>0</v>
      </c>
      <c r="X34" s="4">
        <f t="shared" si="22"/>
        <v>0</v>
      </c>
      <c r="Y34" s="4">
        <f t="shared" si="23"/>
        <v>0</v>
      </c>
      <c r="Z34" s="4">
        <f t="shared" si="24"/>
        <v>-1</v>
      </c>
      <c r="AA34" s="4">
        <f t="shared" si="25"/>
        <v>0</v>
      </c>
      <c r="AB34" s="4">
        <f t="shared" si="26"/>
        <v>0</v>
      </c>
      <c r="AC34" s="4">
        <f t="shared" si="27"/>
        <v>0</v>
      </c>
      <c r="AD34" s="4">
        <f t="shared" si="28"/>
        <v>0</v>
      </c>
      <c r="AE34" s="4">
        <f t="shared" si="29"/>
        <v>-1</v>
      </c>
      <c r="AF34" s="4">
        <f t="shared" si="30"/>
        <v>-1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0.0</v>
      </c>
      <c r="C35" s="4">
        <f t="shared" si="1"/>
        <v>0</v>
      </c>
      <c r="D35" s="4">
        <f t="shared" si="2"/>
        <v>0</v>
      </c>
      <c r="E35" s="4">
        <f t="shared" si="3"/>
        <v>0</v>
      </c>
      <c r="F35" s="4">
        <f t="shared" si="4"/>
        <v>0</v>
      </c>
      <c r="G35" s="4">
        <f t="shared" si="5"/>
        <v>0</v>
      </c>
      <c r="H35" s="4">
        <f t="shared" si="6"/>
        <v>0</v>
      </c>
      <c r="I35" s="4">
        <f t="shared" si="7"/>
        <v>0</v>
      </c>
      <c r="J35" s="4">
        <f t="shared" si="8"/>
        <v>0</v>
      </c>
      <c r="K35" s="4">
        <f t="shared" si="9"/>
        <v>0</v>
      </c>
      <c r="L35" s="4">
        <f t="shared" si="10"/>
        <v>0</v>
      </c>
      <c r="M35" s="4">
        <f t="shared" si="11"/>
        <v>0</v>
      </c>
      <c r="N35" s="4">
        <f t="shared" si="12"/>
        <v>0</v>
      </c>
      <c r="O35" s="4">
        <f t="shared" si="13"/>
        <v>0</v>
      </c>
      <c r="P35" s="4">
        <f t="shared" si="14"/>
        <v>0</v>
      </c>
      <c r="Q35" s="4">
        <f t="shared" si="15"/>
        <v>0</v>
      </c>
      <c r="R35" s="4">
        <f t="shared" si="16"/>
        <v>0</v>
      </c>
      <c r="S35" s="4">
        <f t="shared" si="17"/>
        <v>-1</v>
      </c>
      <c r="T35" s="4">
        <f t="shared" si="18"/>
        <v>0</v>
      </c>
      <c r="U35" s="4">
        <f t="shared" si="19"/>
        <v>0</v>
      </c>
      <c r="V35" s="4">
        <f t="shared" si="20"/>
        <v>0</v>
      </c>
      <c r="W35" s="4">
        <f t="shared" si="21"/>
        <v>0</v>
      </c>
      <c r="X35" s="4">
        <f t="shared" si="22"/>
        <v>0</v>
      </c>
      <c r="Y35" s="4">
        <f t="shared" si="23"/>
        <v>0</v>
      </c>
      <c r="Z35" s="4">
        <f t="shared" si="24"/>
        <v>-1</v>
      </c>
      <c r="AA35" s="4">
        <f t="shared" si="25"/>
        <v>0</v>
      </c>
      <c r="AB35" s="4">
        <f t="shared" si="26"/>
        <v>0</v>
      </c>
      <c r="AC35" s="4">
        <f t="shared" si="27"/>
        <v>0</v>
      </c>
      <c r="AD35" s="4">
        <f t="shared" si="28"/>
        <v>0</v>
      </c>
      <c r="AE35" s="4">
        <f t="shared" si="29"/>
        <v>-1</v>
      </c>
      <c r="AF35" s="4">
        <f t="shared" si="30"/>
        <v>-1</v>
      </c>
      <c r="AG35" s="4">
        <f t="shared" si="31"/>
        <v>0</v>
      </c>
      <c r="AH35" s="4">
        <f t="shared" si="32"/>
        <v>0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0.0</v>
      </c>
      <c r="C36" s="4">
        <f t="shared" si="1"/>
        <v>0</v>
      </c>
      <c r="D36" s="4">
        <f t="shared" si="2"/>
        <v>0</v>
      </c>
      <c r="E36" s="4">
        <f t="shared" si="3"/>
        <v>0</v>
      </c>
      <c r="F36" s="4">
        <f t="shared" si="4"/>
        <v>0</v>
      </c>
      <c r="G36" s="4">
        <f t="shared" si="5"/>
        <v>0</v>
      </c>
      <c r="H36" s="4">
        <f t="shared" si="6"/>
        <v>0</v>
      </c>
      <c r="I36" s="4">
        <f t="shared" si="7"/>
        <v>0</v>
      </c>
      <c r="J36" s="4">
        <f t="shared" si="8"/>
        <v>0</v>
      </c>
      <c r="K36" s="4">
        <f t="shared" si="9"/>
        <v>0</v>
      </c>
      <c r="L36" s="4">
        <f t="shared" si="10"/>
        <v>0</v>
      </c>
      <c r="M36" s="4">
        <f t="shared" si="11"/>
        <v>0</v>
      </c>
      <c r="N36" s="4">
        <f t="shared" si="12"/>
        <v>0</v>
      </c>
      <c r="O36" s="4">
        <f t="shared" si="13"/>
        <v>0</v>
      </c>
      <c r="P36" s="4">
        <f t="shared" si="14"/>
        <v>0</v>
      </c>
      <c r="Q36" s="4">
        <f t="shared" si="15"/>
        <v>0</v>
      </c>
      <c r="R36" s="4">
        <f t="shared" si="16"/>
        <v>0</v>
      </c>
      <c r="S36" s="4">
        <f t="shared" si="17"/>
        <v>-1</v>
      </c>
      <c r="T36" s="4">
        <f t="shared" si="18"/>
        <v>0</v>
      </c>
      <c r="U36" s="4">
        <f t="shared" si="19"/>
        <v>0</v>
      </c>
      <c r="V36" s="4">
        <f t="shared" si="20"/>
        <v>0</v>
      </c>
      <c r="W36" s="4">
        <f t="shared" si="21"/>
        <v>0</v>
      </c>
      <c r="X36" s="4">
        <f t="shared" si="22"/>
        <v>0</v>
      </c>
      <c r="Y36" s="4">
        <f t="shared" si="23"/>
        <v>0</v>
      </c>
      <c r="Z36" s="4">
        <f t="shared" si="24"/>
        <v>-1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0</v>
      </c>
      <c r="AE36" s="4">
        <f t="shared" si="29"/>
        <v>-1</v>
      </c>
      <c r="AF36" s="4">
        <f t="shared" si="30"/>
        <v>-1</v>
      </c>
      <c r="AG36" s="4">
        <f t="shared" si="31"/>
        <v>0</v>
      </c>
      <c r="AH36" s="4">
        <f t="shared" si="32"/>
        <v>0</v>
      </c>
      <c r="AI36" s="4">
        <f t="shared" si="33"/>
        <v>0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0.0</v>
      </c>
      <c r="C37" s="4">
        <f t="shared" si="1"/>
        <v>0</v>
      </c>
      <c r="D37" s="4">
        <f t="shared" si="2"/>
        <v>0</v>
      </c>
      <c r="E37" s="4">
        <f t="shared" si="3"/>
        <v>0</v>
      </c>
      <c r="F37" s="4">
        <f t="shared" si="4"/>
        <v>0</v>
      </c>
      <c r="G37" s="4">
        <f t="shared" si="5"/>
        <v>0</v>
      </c>
      <c r="H37" s="4">
        <f t="shared" si="6"/>
        <v>0</v>
      </c>
      <c r="I37" s="4">
        <f t="shared" si="7"/>
        <v>0</v>
      </c>
      <c r="J37" s="4">
        <f t="shared" si="8"/>
        <v>0</v>
      </c>
      <c r="K37" s="4">
        <f t="shared" si="9"/>
        <v>0</v>
      </c>
      <c r="L37" s="4">
        <f t="shared" si="10"/>
        <v>0</v>
      </c>
      <c r="M37" s="4">
        <f t="shared" si="11"/>
        <v>0</v>
      </c>
      <c r="N37" s="4">
        <f t="shared" si="12"/>
        <v>0</v>
      </c>
      <c r="O37" s="4">
        <f t="shared" si="13"/>
        <v>0</v>
      </c>
      <c r="P37" s="4">
        <f t="shared" si="14"/>
        <v>0</v>
      </c>
      <c r="Q37" s="4">
        <f t="shared" si="15"/>
        <v>0</v>
      </c>
      <c r="R37" s="4">
        <f t="shared" si="16"/>
        <v>0</v>
      </c>
      <c r="S37" s="4">
        <f t="shared" si="17"/>
        <v>-1</v>
      </c>
      <c r="T37" s="4">
        <f t="shared" si="18"/>
        <v>0</v>
      </c>
      <c r="U37" s="4">
        <f t="shared" si="19"/>
        <v>0</v>
      </c>
      <c r="V37" s="4">
        <f t="shared" si="20"/>
        <v>0</v>
      </c>
      <c r="W37" s="4">
        <f t="shared" si="21"/>
        <v>0</v>
      </c>
      <c r="X37" s="4">
        <f t="shared" si="22"/>
        <v>0</v>
      </c>
      <c r="Y37" s="4">
        <f t="shared" si="23"/>
        <v>0</v>
      </c>
      <c r="Z37" s="4">
        <f t="shared" si="24"/>
        <v>-1</v>
      </c>
      <c r="AA37" s="4">
        <f t="shared" si="25"/>
        <v>0</v>
      </c>
      <c r="AB37" s="4">
        <f t="shared" si="26"/>
        <v>0</v>
      </c>
      <c r="AC37" s="4">
        <f t="shared" si="27"/>
        <v>0</v>
      </c>
      <c r="AD37" s="4">
        <f t="shared" si="28"/>
        <v>0</v>
      </c>
      <c r="AE37" s="4">
        <f t="shared" si="29"/>
        <v>-1</v>
      </c>
      <c r="AF37" s="4">
        <f t="shared" si="30"/>
        <v>-1</v>
      </c>
      <c r="AG37" s="4">
        <f t="shared" si="31"/>
        <v>0</v>
      </c>
      <c r="AH37" s="4">
        <f t="shared" si="32"/>
        <v>0</v>
      </c>
      <c r="AI37" s="4">
        <f t="shared" si="33"/>
        <v>0</v>
      </c>
      <c r="AJ37" s="4">
        <f t="shared" si="34"/>
        <v>0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0.0</v>
      </c>
      <c r="C38" s="4">
        <f t="shared" si="1"/>
        <v>0</v>
      </c>
      <c r="D38" s="4">
        <f t="shared" si="2"/>
        <v>0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0</v>
      </c>
      <c r="I38" s="4">
        <f t="shared" si="7"/>
        <v>0</v>
      </c>
      <c r="J38" s="4">
        <f t="shared" si="8"/>
        <v>0</v>
      </c>
      <c r="K38" s="4">
        <f t="shared" si="9"/>
        <v>0</v>
      </c>
      <c r="L38" s="4">
        <f t="shared" si="10"/>
        <v>0</v>
      </c>
      <c r="M38" s="4">
        <f t="shared" si="11"/>
        <v>0</v>
      </c>
      <c r="N38" s="4">
        <f t="shared" si="12"/>
        <v>0</v>
      </c>
      <c r="O38" s="4">
        <f t="shared" si="13"/>
        <v>0</v>
      </c>
      <c r="P38" s="4">
        <f t="shared" si="14"/>
        <v>0</v>
      </c>
      <c r="Q38" s="4">
        <f t="shared" si="15"/>
        <v>0</v>
      </c>
      <c r="R38" s="4">
        <f t="shared" si="16"/>
        <v>0</v>
      </c>
      <c r="S38" s="4">
        <f t="shared" si="17"/>
        <v>-1</v>
      </c>
      <c r="T38" s="4">
        <f t="shared" si="18"/>
        <v>0</v>
      </c>
      <c r="U38" s="4">
        <f t="shared" si="19"/>
        <v>0</v>
      </c>
      <c r="V38" s="4">
        <f t="shared" si="20"/>
        <v>0</v>
      </c>
      <c r="W38" s="4">
        <f t="shared" si="21"/>
        <v>0</v>
      </c>
      <c r="X38" s="4">
        <f t="shared" si="22"/>
        <v>0</v>
      </c>
      <c r="Y38" s="4">
        <f t="shared" si="23"/>
        <v>0</v>
      </c>
      <c r="Z38" s="4">
        <f t="shared" si="24"/>
        <v>-1</v>
      </c>
      <c r="AA38" s="4">
        <f t="shared" si="25"/>
        <v>0</v>
      </c>
      <c r="AB38" s="4">
        <f t="shared" si="26"/>
        <v>0</v>
      </c>
      <c r="AC38" s="4">
        <f t="shared" si="27"/>
        <v>0</v>
      </c>
      <c r="AD38" s="4">
        <f t="shared" si="28"/>
        <v>0</v>
      </c>
      <c r="AE38" s="4">
        <f t="shared" si="29"/>
        <v>-1</v>
      </c>
      <c r="AF38" s="4">
        <f t="shared" si="30"/>
        <v>-1</v>
      </c>
      <c r="AG38" s="4">
        <f t="shared" si="31"/>
        <v>0</v>
      </c>
      <c r="AH38" s="4">
        <f t="shared" si="32"/>
        <v>0</v>
      </c>
      <c r="AI38" s="4">
        <f t="shared" si="33"/>
        <v>0</v>
      </c>
      <c r="AJ38" s="4">
        <f t="shared" si="34"/>
        <v>0</v>
      </c>
      <c r="AK38" s="4">
        <f t="shared" si="35"/>
        <v>0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0.0</v>
      </c>
      <c r="C39" s="4">
        <f t="shared" si="1"/>
        <v>0</v>
      </c>
      <c r="D39" s="4">
        <f t="shared" si="2"/>
        <v>0</v>
      </c>
      <c r="E39" s="4">
        <f t="shared" si="3"/>
        <v>0</v>
      </c>
      <c r="F39" s="4">
        <f t="shared" si="4"/>
        <v>0</v>
      </c>
      <c r="G39" s="4">
        <f t="shared" si="5"/>
        <v>0</v>
      </c>
      <c r="H39" s="4">
        <f t="shared" si="6"/>
        <v>0</v>
      </c>
      <c r="I39" s="4">
        <f t="shared" si="7"/>
        <v>0</v>
      </c>
      <c r="J39" s="4">
        <f t="shared" si="8"/>
        <v>0</v>
      </c>
      <c r="K39" s="4">
        <f t="shared" si="9"/>
        <v>0</v>
      </c>
      <c r="L39" s="4">
        <f t="shared" si="10"/>
        <v>0</v>
      </c>
      <c r="M39" s="4">
        <f t="shared" si="11"/>
        <v>0</v>
      </c>
      <c r="N39" s="4">
        <f t="shared" si="12"/>
        <v>0</v>
      </c>
      <c r="O39" s="4">
        <f t="shared" si="13"/>
        <v>0</v>
      </c>
      <c r="P39" s="4">
        <f t="shared" si="14"/>
        <v>0</v>
      </c>
      <c r="Q39" s="4">
        <f t="shared" si="15"/>
        <v>0</v>
      </c>
      <c r="R39" s="4">
        <f t="shared" si="16"/>
        <v>0</v>
      </c>
      <c r="S39" s="4">
        <f t="shared" si="17"/>
        <v>-1</v>
      </c>
      <c r="T39" s="4">
        <f t="shared" si="18"/>
        <v>0</v>
      </c>
      <c r="U39" s="4">
        <f t="shared" si="19"/>
        <v>0</v>
      </c>
      <c r="V39" s="4">
        <f t="shared" si="20"/>
        <v>0</v>
      </c>
      <c r="W39" s="4">
        <f t="shared" si="21"/>
        <v>0</v>
      </c>
      <c r="X39" s="4">
        <f t="shared" si="22"/>
        <v>0</v>
      </c>
      <c r="Y39" s="4">
        <f t="shared" si="23"/>
        <v>0</v>
      </c>
      <c r="Z39" s="4">
        <f t="shared" si="24"/>
        <v>-1</v>
      </c>
      <c r="AA39" s="4">
        <f t="shared" si="25"/>
        <v>0</v>
      </c>
      <c r="AB39" s="4">
        <f t="shared" si="26"/>
        <v>0</v>
      </c>
      <c r="AC39" s="4">
        <f t="shared" si="27"/>
        <v>0</v>
      </c>
      <c r="AD39" s="4">
        <f t="shared" si="28"/>
        <v>0</v>
      </c>
      <c r="AE39" s="4">
        <f t="shared" si="29"/>
        <v>-1</v>
      </c>
      <c r="AF39" s="4">
        <f t="shared" si="30"/>
        <v>-1</v>
      </c>
      <c r="AG39" s="4">
        <f t="shared" si="31"/>
        <v>0</v>
      </c>
      <c r="AH39" s="4">
        <f t="shared" si="32"/>
        <v>0</v>
      </c>
      <c r="AI39" s="4">
        <f t="shared" si="33"/>
        <v>0</v>
      </c>
      <c r="AJ39" s="4">
        <f t="shared" si="34"/>
        <v>0</v>
      </c>
      <c r="AK39" s="4">
        <f t="shared" si="35"/>
        <v>0</v>
      </c>
      <c r="AL39" s="4">
        <f t="shared" si="36"/>
        <v>0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0.0</v>
      </c>
      <c r="C40" s="4">
        <f t="shared" si="1"/>
        <v>0</v>
      </c>
      <c r="D40" s="4">
        <f t="shared" si="2"/>
        <v>0</v>
      </c>
      <c r="E40" s="4">
        <f t="shared" si="3"/>
        <v>0</v>
      </c>
      <c r="F40" s="4">
        <f t="shared" si="4"/>
        <v>0</v>
      </c>
      <c r="G40" s="4">
        <f t="shared" si="5"/>
        <v>0</v>
      </c>
      <c r="H40" s="4">
        <f t="shared" si="6"/>
        <v>0</v>
      </c>
      <c r="I40" s="4">
        <f t="shared" si="7"/>
        <v>0</v>
      </c>
      <c r="J40" s="4">
        <f t="shared" si="8"/>
        <v>0</v>
      </c>
      <c r="K40" s="4">
        <f t="shared" si="9"/>
        <v>0</v>
      </c>
      <c r="L40" s="4">
        <f t="shared" si="10"/>
        <v>0</v>
      </c>
      <c r="M40" s="4">
        <f t="shared" si="11"/>
        <v>0</v>
      </c>
      <c r="N40" s="4">
        <f t="shared" si="12"/>
        <v>0</v>
      </c>
      <c r="O40" s="4">
        <f t="shared" si="13"/>
        <v>0</v>
      </c>
      <c r="P40" s="4">
        <f t="shared" si="14"/>
        <v>0</v>
      </c>
      <c r="Q40" s="4">
        <f t="shared" si="15"/>
        <v>0</v>
      </c>
      <c r="R40" s="4">
        <f t="shared" si="16"/>
        <v>0</v>
      </c>
      <c r="S40" s="4">
        <f t="shared" si="17"/>
        <v>-1</v>
      </c>
      <c r="T40" s="4">
        <f t="shared" si="18"/>
        <v>0</v>
      </c>
      <c r="U40" s="4">
        <f t="shared" si="19"/>
        <v>0</v>
      </c>
      <c r="V40" s="4">
        <f t="shared" si="20"/>
        <v>0</v>
      </c>
      <c r="W40" s="4">
        <f t="shared" si="21"/>
        <v>0</v>
      </c>
      <c r="X40" s="4">
        <f t="shared" si="22"/>
        <v>0</v>
      </c>
      <c r="Y40" s="4">
        <f t="shared" si="23"/>
        <v>0</v>
      </c>
      <c r="Z40" s="4">
        <f t="shared" si="24"/>
        <v>-1</v>
      </c>
      <c r="AA40" s="4">
        <f t="shared" si="25"/>
        <v>0</v>
      </c>
      <c r="AB40" s="4">
        <f t="shared" si="26"/>
        <v>0</v>
      </c>
      <c r="AC40" s="4">
        <f t="shared" si="27"/>
        <v>0</v>
      </c>
      <c r="AD40" s="4">
        <f t="shared" si="28"/>
        <v>0</v>
      </c>
      <c r="AE40" s="4">
        <f t="shared" si="29"/>
        <v>-1</v>
      </c>
      <c r="AF40" s="4">
        <f t="shared" si="30"/>
        <v>-1</v>
      </c>
      <c r="AG40" s="4">
        <f t="shared" si="31"/>
        <v>0</v>
      </c>
      <c r="AH40" s="4">
        <f t="shared" si="32"/>
        <v>0</v>
      </c>
      <c r="AI40" s="4">
        <f t="shared" si="33"/>
        <v>0</v>
      </c>
      <c r="AJ40" s="4">
        <f t="shared" si="34"/>
        <v>0</v>
      </c>
      <c r="AK40" s="4">
        <f t="shared" si="35"/>
        <v>0</v>
      </c>
      <c r="AL40" s="4">
        <f t="shared" si="36"/>
        <v>0</v>
      </c>
      <c r="AM40" s="4">
        <f t="shared" si="37"/>
        <v>0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0.0</v>
      </c>
      <c r="C41" s="4">
        <f t="shared" si="1"/>
        <v>0</v>
      </c>
      <c r="D41" s="4">
        <f t="shared" si="2"/>
        <v>0</v>
      </c>
      <c r="E41" s="4">
        <f t="shared" si="3"/>
        <v>0</v>
      </c>
      <c r="F41" s="4">
        <f t="shared" si="4"/>
        <v>0</v>
      </c>
      <c r="G41" s="4">
        <f t="shared" si="5"/>
        <v>0</v>
      </c>
      <c r="H41" s="4">
        <f t="shared" si="6"/>
        <v>0</v>
      </c>
      <c r="I41" s="4">
        <f t="shared" si="7"/>
        <v>0</v>
      </c>
      <c r="J41" s="4">
        <f t="shared" si="8"/>
        <v>0</v>
      </c>
      <c r="K41" s="4">
        <f t="shared" si="9"/>
        <v>0</v>
      </c>
      <c r="L41" s="4">
        <f t="shared" si="10"/>
        <v>0</v>
      </c>
      <c r="M41" s="4">
        <f t="shared" si="11"/>
        <v>0</v>
      </c>
      <c r="N41" s="4">
        <f t="shared" si="12"/>
        <v>0</v>
      </c>
      <c r="O41" s="4">
        <f t="shared" si="13"/>
        <v>0</v>
      </c>
      <c r="P41" s="4">
        <f t="shared" si="14"/>
        <v>0</v>
      </c>
      <c r="Q41" s="4">
        <f t="shared" si="15"/>
        <v>0</v>
      </c>
      <c r="R41" s="4">
        <f t="shared" si="16"/>
        <v>0</v>
      </c>
      <c r="S41" s="4">
        <f t="shared" si="17"/>
        <v>-1</v>
      </c>
      <c r="T41" s="4">
        <f t="shared" si="18"/>
        <v>0</v>
      </c>
      <c r="U41" s="4">
        <f t="shared" si="19"/>
        <v>0</v>
      </c>
      <c r="V41" s="4">
        <f t="shared" si="20"/>
        <v>0</v>
      </c>
      <c r="W41" s="4">
        <f t="shared" si="21"/>
        <v>0</v>
      </c>
      <c r="X41" s="4">
        <f t="shared" si="22"/>
        <v>0</v>
      </c>
      <c r="Y41" s="4">
        <f t="shared" si="23"/>
        <v>0</v>
      </c>
      <c r="Z41" s="4">
        <f t="shared" si="24"/>
        <v>-1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  <c r="AE41" s="4">
        <f t="shared" si="29"/>
        <v>-1</v>
      </c>
      <c r="AF41" s="4">
        <f t="shared" si="30"/>
        <v>-1</v>
      </c>
      <c r="AG41" s="4">
        <f t="shared" si="31"/>
        <v>0</v>
      </c>
      <c r="AH41" s="4">
        <f t="shared" si="32"/>
        <v>0</v>
      </c>
      <c r="AI41" s="4">
        <f t="shared" si="33"/>
        <v>0</v>
      </c>
      <c r="AJ41" s="4">
        <f t="shared" si="34"/>
        <v>0</v>
      </c>
      <c r="AK41" s="4">
        <f t="shared" si="35"/>
        <v>0</v>
      </c>
      <c r="AL41" s="4">
        <f t="shared" si="36"/>
        <v>0</v>
      </c>
      <c r="AM41" s="4">
        <f t="shared" si="37"/>
        <v>0</v>
      </c>
      <c r="AN41" s="4">
        <f t="shared" si="38"/>
        <v>0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4.0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1</v>
      </c>
      <c r="S42" s="4">
        <f t="shared" si="17"/>
        <v>-1</v>
      </c>
      <c r="T42" s="4">
        <f t="shared" si="18"/>
        <v>1</v>
      </c>
      <c r="U42" s="4">
        <f t="shared" si="19"/>
        <v>1</v>
      </c>
      <c r="V42" s="4">
        <f t="shared" si="20"/>
        <v>1</v>
      </c>
      <c r="W42" s="4">
        <f t="shared" si="21"/>
        <v>1</v>
      </c>
      <c r="X42" s="4">
        <f t="shared" si="22"/>
        <v>1</v>
      </c>
      <c r="Y42" s="4">
        <f t="shared" si="23"/>
        <v>1</v>
      </c>
      <c r="Z42" s="4">
        <f t="shared" si="24"/>
        <v>-1</v>
      </c>
      <c r="AA42" s="4">
        <f t="shared" si="25"/>
        <v>1</v>
      </c>
      <c r="AB42" s="4">
        <f t="shared" si="26"/>
        <v>1</v>
      </c>
      <c r="AC42" s="4">
        <f t="shared" si="27"/>
        <v>1</v>
      </c>
      <c r="AD42" s="4">
        <f t="shared" si="28"/>
        <v>1</v>
      </c>
      <c r="AE42" s="4">
        <f t="shared" si="29"/>
        <v>-1</v>
      </c>
      <c r="AF42" s="4">
        <f t="shared" si="30"/>
        <v>-1</v>
      </c>
      <c r="AG42" s="4">
        <f t="shared" si="31"/>
        <v>1</v>
      </c>
      <c r="AH42" s="4">
        <f t="shared" si="32"/>
        <v>1</v>
      </c>
      <c r="AI42" s="4">
        <f t="shared" si="33"/>
        <v>1</v>
      </c>
      <c r="AJ42" s="4">
        <f t="shared" si="34"/>
        <v>1</v>
      </c>
      <c r="AK42" s="4">
        <f t="shared" si="35"/>
        <v>1</v>
      </c>
      <c r="AL42" s="4">
        <f t="shared" si="36"/>
        <v>1</v>
      </c>
      <c r="AM42" s="4">
        <f t="shared" si="37"/>
        <v>1</v>
      </c>
      <c r="AN42" s="4">
        <f t="shared" si="38"/>
        <v>1</v>
      </c>
      <c r="AO42" s="4">
        <f t="shared" si="39"/>
        <v>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80</v>
      </c>
    </row>
    <row r="46" ht="15.75" customHeight="1">
      <c r="A46" s="21" t="s">
        <v>21</v>
      </c>
      <c r="B46" s="8"/>
      <c r="C46" s="8"/>
      <c r="D46" s="24">
        <f>SUM(D3:AQ42)</f>
        <v>80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1.138176423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16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263.70000000000005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393.0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799.5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763.0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627.0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1058.0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1019.0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527.5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-1</v>
      </c>
      <c r="P19" s="4">
        <f t="shared" si="14"/>
        <v>-1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747.0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1</v>
      </c>
      <c r="Q20" s="4">
        <f t="shared" si="15"/>
        <v>-1</v>
      </c>
      <c r="R20" s="4">
        <f t="shared" si="16"/>
        <v>-1</v>
      </c>
      <c r="S20" s="4">
        <f t="shared" si="17"/>
        <v>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449.0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500.0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430.0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199.0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736.0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-1</v>
      </c>
      <c r="P25" s="4">
        <f t="shared" si="14"/>
        <v>1</v>
      </c>
      <c r="Q25" s="4">
        <f t="shared" si="15"/>
        <v>-1</v>
      </c>
      <c r="R25" s="4">
        <f t="shared" si="16"/>
        <v>-1</v>
      </c>
      <c r="S25" s="4">
        <f t="shared" si="17"/>
        <v>1</v>
      </c>
      <c r="T25" s="4">
        <f t="shared" si="18"/>
        <v>-1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402.0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567.0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1</v>
      </c>
      <c r="T27" s="4">
        <f t="shared" si="18"/>
        <v>-1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-1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366.0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-1</v>
      </c>
      <c r="W28" s="4">
        <f t="shared" si="21"/>
        <v>-1</v>
      </c>
      <c r="X28" s="4">
        <f t="shared" si="22"/>
        <v>1</v>
      </c>
      <c r="Y28" s="4">
        <f t="shared" si="23"/>
        <v>-1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415.0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-1</v>
      </c>
      <c r="V29" s="4">
        <f t="shared" si="20"/>
        <v>-1</v>
      </c>
      <c r="W29" s="4">
        <f t="shared" si="21"/>
        <v>-1</v>
      </c>
      <c r="X29" s="4">
        <f t="shared" si="22"/>
        <v>1</v>
      </c>
      <c r="Y29" s="4">
        <f t="shared" si="23"/>
        <v>-1</v>
      </c>
      <c r="Z29" s="4">
        <f t="shared" si="24"/>
        <v>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836.0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-1</v>
      </c>
      <c r="R30" s="4">
        <f t="shared" si="16"/>
        <v>-1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381.0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-1</v>
      </c>
      <c r="AA31" s="4">
        <f t="shared" si="25"/>
        <v>-1</v>
      </c>
      <c r="AB31" s="4">
        <f t="shared" si="26"/>
        <v>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547.0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1</v>
      </c>
      <c r="T32" s="4">
        <f t="shared" si="18"/>
        <v>-1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-1</v>
      </c>
      <c r="Z32" s="4">
        <f t="shared" si="24"/>
        <v>1</v>
      </c>
      <c r="AA32" s="4">
        <f t="shared" si="25"/>
        <v>-1</v>
      </c>
      <c r="AB32" s="4">
        <f t="shared" si="26"/>
        <v>1</v>
      </c>
      <c r="AC32" s="4">
        <f t="shared" si="27"/>
        <v>1</v>
      </c>
      <c r="AD32" s="4">
        <f t="shared" si="28"/>
        <v>-1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757.0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-1</v>
      </c>
      <c r="O33" s="4">
        <f t="shared" si="13"/>
        <v>-1</v>
      </c>
      <c r="P33" s="4">
        <f t="shared" si="14"/>
        <v>1</v>
      </c>
      <c r="Q33" s="4">
        <f t="shared" si="15"/>
        <v>-1</v>
      </c>
      <c r="R33" s="4">
        <f t="shared" si="16"/>
        <v>-1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872.0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-1</v>
      </c>
      <c r="R34" s="4">
        <f t="shared" si="16"/>
        <v>-1</v>
      </c>
      <c r="S34" s="4">
        <f t="shared" si="17"/>
        <v>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1</v>
      </c>
      <c r="AE34" s="4">
        <f t="shared" si="29"/>
        <v>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645.0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-1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1</v>
      </c>
      <c r="T35" s="4">
        <f t="shared" si="18"/>
        <v>-1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-1</v>
      </c>
      <c r="AE35" s="4">
        <f t="shared" si="29"/>
        <v>1</v>
      </c>
      <c r="AF35" s="4">
        <f t="shared" si="30"/>
        <v>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502.0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-1</v>
      </c>
      <c r="P36" s="4">
        <f t="shared" si="14"/>
        <v>-1</v>
      </c>
      <c r="Q36" s="4">
        <f t="shared" si="15"/>
        <v>-1</v>
      </c>
      <c r="R36" s="4">
        <f t="shared" si="16"/>
        <v>-1</v>
      </c>
      <c r="S36" s="4">
        <f t="shared" si="17"/>
        <v>-1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-1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-1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238.0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-1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-1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-1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-1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925.0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-1</v>
      </c>
      <c r="R38" s="4">
        <f t="shared" si="16"/>
        <v>-1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353.0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-1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-1</v>
      </c>
      <c r="AA39" s="4">
        <f t="shared" si="25"/>
        <v>-1</v>
      </c>
      <c r="AB39" s="4">
        <f t="shared" si="26"/>
        <v>-1</v>
      </c>
      <c r="AC39" s="4">
        <f t="shared" si="27"/>
        <v>-1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-1</v>
      </c>
      <c r="AJ39" s="4">
        <f t="shared" si="34"/>
        <v>-1</v>
      </c>
      <c r="AK39" s="4">
        <f t="shared" si="35"/>
        <v>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637.0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-1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-1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-1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1</v>
      </c>
      <c r="AG40" s="4">
        <f t="shared" si="31"/>
        <v>-1</v>
      </c>
      <c r="AH40" s="4">
        <f t="shared" si="32"/>
        <v>-1</v>
      </c>
      <c r="AI40" s="4">
        <f t="shared" si="33"/>
        <v>-1</v>
      </c>
      <c r="AJ40" s="4">
        <f t="shared" si="34"/>
        <v>1</v>
      </c>
      <c r="AK40" s="4">
        <f t="shared" si="35"/>
        <v>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466.0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-1</v>
      </c>
      <c r="Q41" s="4">
        <f t="shared" si="15"/>
        <v>-1</v>
      </c>
      <c r="R41" s="4">
        <f t="shared" si="16"/>
        <v>-1</v>
      </c>
      <c r="S41" s="4">
        <f t="shared" si="17"/>
        <v>-1</v>
      </c>
      <c r="T41" s="4">
        <f t="shared" si="18"/>
        <v>-1</v>
      </c>
      <c r="U41" s="4">
        <f t="shared" si="19"/>
        <v>1</v>
      </c>
      <c r="V41" s="4">
        <f t="shared" si="20"/>
        <v>-1</v>
      </c>
      <c r="W41" s="4">
        <f t="shared" si="21"/>
        <v>1</v>
      </c>
      <c r="X41" s="4">
        <f t="shared" si="22"/>
        <v>1</v>
      </c>
      <c r="Y41" s="4">
        <f t="shared" si="23"/>
        <v>-1</v>
      </c>
      <c r="Z41" s="4">
        <f t="shared" si="24"/>
        <v>1</v>
      </c>
      <c r="AA41" s="4">
        <f t="shared" si="25"/>
        <v>-1</v>
      </c>
      <c r="AB41" s="4">
        <f t="shared" si="26"/>
        <v>1</v>
      </c>
      <c r="AC41" s="4">
        <f t="shared" si="27"/>
        <v>1</v>
      </c>
      <c r="AD41" s="4">
        <f t="shared" si="28"/>
        <v>-1</v>
      </c>
      <c r="AE41" s="4">
        <f t="shared" si="29"/>
        <v>1</v>
      </c>
      <c r="AF41" s="4">
        <f t="shared" si="30"/>
        <v>-1</v>
      </c>
      <c r="AG41" s="4">
        <f t="shared" si="31"/>
        <v>-1</v>
      </c>
      <c r="AH41" s="4">
        <f t="shared" si="32"/>
        <v>-1</v>
      </c>
      <c r="AI41" s="4">
        <f t="shared" si="33"/>
        <v>-1</v>
      </c>
      <c r="AJ41" s="4">
        <f t="shared" si="34"/>
        <v>-1</v>
      </c>
      <c r="AK41" s="4">
        <f t="shared" si="35"/>
        <v>1</v>
      </c>
      <c r="AL41" s="4">
        <f t="shared" si="36"/>
        <v>-1</v>
      </c>
      <c r="AM41" s="4">
        <f t="shared" si="37"/>
        <v>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348.0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-1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-1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-1</v>
      </c>
      <c r="AH42" s="4">
        <f t="shared" si="32"/>
        <v>-1</v>
      </c>
      <c r="AI42" s="4">
        <f t="shared" si="33"/>
        <v>-1</v>
      </c>
      <c r="AJ42" s="4">
        <f t="shared" si="34"/>
        <v>-1</v>
      </c>
      <c r="AK42" s="4">
        <f t="shared" si="35"/>
        <v>1</v>
      </c>
      <c r="AL42" s="4">
        <f t="shared" si="36"/>
        <v>-1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29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29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29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198</v>
      </c>
    </row>
    <row r="46" ht="15.75" customHeight="1">
      <c r="A46" s="21" t="s">
        <v>21</v>
      </c>
      <c r="B46" s="29"/>
      <c r="C46" s="8"/>
      <c r="D46" s="24">
        <f>SUM(D3:AQ42)</f>
        <v>198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29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29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29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29"/>
      <c r="C50" s="8"/>
      <c r="D50" s="24">
        <f>(D46+1)/D49</f>
        <v>2.796260596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29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29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29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29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4.29"/>
    <col customWidth="1" min="3" max="6" width="14.43"/>
  </cols>
  <sheetData>
    <row r="1">
      <c r="A1" s="7" t="s">
        <v>19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16.0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29.0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90.0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0.0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-1</v>
      </c>
      <c r="I15" s="4">
        <f t="shared" si="7"/>
        <v>0</v>
      </c>
      <c r="J15" s="4">
        <f t="shared" si="8"/>
        <v>0</v>
      </c>
      <c r="K15" s="4">
        <f t="shared" si="9"/>
        <v>0</v>
      </c>
      <c r="L15" s="4">
        <f t="shared" si="10"/>
        <v>0</v>
      </c>
      <c r="M15" s="4">
        <f t="shared" si="11"/>
        <v>0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0.0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-1</v>
      </c>
      <c r="I16" s="4">
        <f t="shared" si="7"/>
        <v>0</v>
      </c>
      <c r="J16" s="4">
        <f t="shared" si="8"/>
        <v>0</v>
      </c>
      <c r="K16" s="4">
        <f t="shared" si="9"/>
        <v>0</v>
      </c>
      <c r="L16" s="4">
        <f t="shared" si="10"/>
        <v>0</v>
      </c>
      <c r="M16" s="4">
        <f t="shared" si="11"/>
        <v>0</v>
      </c>
      <c r="N16" s="4">
        <f t="shared" si="12"/>
        <v>-1</v>
      </c>
      <c r="O16" s="4">
        <f t="shared" si="13"/>
        <v>0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0.0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-1</v>
      </c>
      <c r="I17" s="4">
        <f t="shared" si="7"/>
        <v>0</v>
      </c>
      <c r="J17" s="4">
        <f t="shared" si="8"/>
        <v>0</v>
      </c>
      <c r="K17" s="4">
        <f t="shared" si="9"/>
        <v>0</v>
      </c>
      <c r="L17" s="4">
        <f t="shared" si="10"/>
        <v>0</v>
      </c>
      <c r="M17" s="4">
        <f t="shared" si="11"/>
        <v>0</v>
      </c>
      <c r="N17" s="4">
        <f t="shared" si="12"/>
        <v>-1</v>
      </c>
      <c r="O17" s="4">
        <f t="shared" si="13"/>
        <v>0</v>
      </c>
      <c r="P17" s="4">
        <f t="shared" si="14"/>
        <v>0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48.0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-1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94.0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0.0</v>
      </c>
      <c r="C20" s="4">
        <f t="shared" si="1"/>
        <v>0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-1</v>
      </c>
      <c r="I20" s="4">
        <f t="shared" si="7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4">
        <f t="shared" si="11"/>
        <v>0</v>
      </c>
      <c r="N20" s="4">
        <f t="shared" si="12"/>
        <v>-1</v>
      </c>
      <c r="O20" s="4">
        <f t="shared" si="13"/>
        <v>0</v>
      </c>
      <c r="P20" s="4">
        <f t="shared" si="14"/>
        <v>0</v>
      </c>
      <c r="Q20" s="4">
        <f t="shared" si="15"/>
        <v>0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73.0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1</v>
      </c>
      <c r="P21" s="4">
        <f t="shared" si="14"/>
        <v>1</v>
      </c>
      <c r="Q21" s="4">
        <f t="shared" si="15"/>
        <v>1</v>
      </c>
      <c r="R21" s="4">
        <f t="shared" si="16"/>
        <v>1</v>
      </c>
      <c r="S21" s="4">
        <f t="shared" si="17"/>
        <v>-1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-1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-1</v>
      </c>
      <c r="O22" s="4">
        <f t="shared" si="13"/>
        <v>0</v>
      </c>
      <c r="P22" s="4">
        <f t="shared" si="14"/>
        <v>0</v>
      </c>
      <c r="Q22" s="4">
        <f t="shared" si="15"/>
        <v>0</v>
      </c>
      <c r="R22" s="4">
        <f t="shared" si="16"/>
        <v>-1</v>
      </c>
      <c r="S22" s="4">
        <f t="shared" si="17"/>
        <v>-1</v>
      </c>
      <c r="T22" s="4">
        <f t="shared" si="18"/>
        <v>0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18.0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-1</v>
      </c>
      <c r="S23" s="4">
        <f t="shared" si="17"/>
        <v>-1</v>
      </c>
      <c r="T23" s="4">
        <f t="shared" si="18"/>
        <v>1</v>
      </c>
      <c r="U23" s="4">
        <f t="shared" si="19"/>
        <v>-1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12.0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-1</v>
      </c>
      <c r="S24" s="4">
        <f t="shared" si="17"/>
        <v>-1</v>
      </c>
      <c r="T24" s="4">
        <f t="shared" si="18"/>
        <v>1</v>
      </c>
      <c r="U24" s="4">
        <f t="shared" si="19"/>
        <v>-1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0.0</v>
      </c>
      <c r="C25" s="4">
        <f t="shared" si="1"/>
        <v>0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-1</v>
      </c>
      <c r="I25" s="4">
        <f t="shared" si="7"/>
        <v>0</v>
      </c>
      <c r="J25" s="4">
        <f t="shared" si="8"/>
        <v>0</v>
      </c>
      <c r="K25" s="4">
        <f t="shared" si="9"/>
        <v>0</v>
      </c>
      <c r="L25" s="4">
        <f t="shared" si="10"/>
        <v>0</v>
      </c>
      <c r="M25" s="4">
        <f t="shared" si="11"/>
        <v>0</v>
      </c>
      <c r="N25" s="4">
        <f t="shared" si="12"/>
        <v>-1</v>
      </c>
      <c r="O25" s="4">
        <f t="shared" si="13"/>
        <v>0</v>
      </c>
      <c r="P25" s="4">
        <f t="shared" si="14"/>
        <v>0</v>
      </c>
      <c r="Q25" s="4">
        <f t="shared" si="15"/>
        <v>0</v>
      </c>
      <c r="R25" s="4">
        <f t="shared" si="16"/>
        <v>-1</v>
      </c>
      <c r="S25" s="4">
        <f t="shared" si="17"/>
        <v>-1</v>
      </c>
      <c r="T25" s="4">
        <f t="shared" si="18"/>
        <v>0</v>
      </c>
      <c r="U25" s="4">
        <f t="shared" si="19"/>
        <v>-1</v>
      </c>
      <c r="V25" s="4">
        <f t="shared" si="20"/>
        <v>0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85.0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-1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0.0</v>
      </c>
      <c r="C27" s="4">
        <f t="shared" si="1"/>
        <v>0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-1</v>
      </c>
      <c r="I27" s="4">
        <f t="shared" si="7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4">
        <f t="shared" si="11"/>
        <v>0</v>
      </c>
      <c r="N27" s="4">
        <f t="shared" si="12"/>
        <v>-1</v>
      </c>
      <c r="O27" s="4">
        <f t="shared" si="13"/>
        <v>0</v>
      </c>
      <c r="P27" s="4">
        <f t="shared" si="14"/>
        <v>0</v>
      </c>
      <c r="Q27" s="4">
        <f t="shared" si="15"/>
        <v>0</v>
      </c>
      <c r="R27" s="4">
        <f t="shared" si="16"/>
        <v>-1</v>
      </c>
      <c r="S27" s="4">
        <f t="shared" si="17"/>
        <v>-1</v>
      </c>
      <c r="T27" s="4">
        <f t="shared" si="18"/>
        <v>0</v>
      </c>
      <c r="U27" s="4">
        <f t="shared" si="19"/>
        <v>-1</v>
      </c>
      <c r="V27" s="4">
        <f t="shared" si="20"/>
        <v>0</v>
      </c>
      <c r="W27" s="4">
        <f t="shared" si="21"/>
        <v>-1</v>
      </c>
      <c r="X27" s="4">
        <f t="shared" si="22"/>
        <v>-1</v>
      </c>
      <c r="Y27" s="4">
        <f t="shared" si="23"/>
        <v>0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4.0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-1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-1</v>
      </c>
      <c r="S28" s="4">
        <f t="shared" si="17"/>
        <v>-1</v>
      </c>
      <c r="T28" s="4">
        <f t="shared" si="18"/>
        <v>1</v>
      </c>
      <c r="U28" s="4">
        <f t="shared" si="19"/>
        <v>-1</v>
      </c>
      <c r="V28" s="4">
        <f t="shared" si="20"/>
        <v>1</v>
      </c>
      <c r="W28" s="4">
        <f t="shared" si="21"/>
        <v>-1</v>
      </c>
      <c r="X28" s="4">
        <f t="shared" si="22"/>
        <v>-1</v>
      </c>
      <c r="Y28" s="4">
        <f t="shared" si="23"/>
        <v>1</v>
      </c>
      <c r="Z28" s="4">
        <f t="shared" si="24"/>
        <v>-1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0.0</v>
      </c>
      <c r="C29" s="4">
        <f t="shared" si="1"/>
        <v>0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-1</v>
      </c>
      <c r="I29" s="4">
        <f t="shared" si="7"/>
        <v>0</v>
      </c>
      <c r="J29" s="4">
        <f t="shared" si="8"/>
        <v>0</v>
      </c>
      <c r="K29" s="4">
        <f t="shared" si="9"/>
        <v>0</v>
      </c>
      <c r="L29" s="4">
        <f t="shared" si="10"/>
        <v>0</v>
      </c>
      <c r="M29" s="4">
        <f t="shared" si="11"/>
        <v>0</v>
      </c>
      <c r="N29" s="4">
        <f t="shared" si="12"/>
        <v>-1</v>
      </c>
      <c r="O29" s="4">
        <f t="shared" si="13"/>
        <v>0</v>
      </c>
      <c r="P29" s="4">
        <f t="shared" si="14"/>
        <v>0</v>
      </c>
      <c r="Q29" s="4">
        <f t="shared" si="15"/>
        <v>0</v>
      </c>
      <c r="R29" s="4">
        <f t="shared" si="16"/>
        <v>-1</v>
      </c>
      <c r="S29" s="4">
        <f t="shared" si="17"/>
        <v>-1</v>
      </c>
      <c r="T29" s="4">
        <f t="shared" si="18"/>
        <v>0</v>
      </c>
      <c r="U29" s="4">
        <f t="shared" si="19"/>
        <v>-1</v>
      </c>
      <c r="V29" s="4">
        <f t="shared" si="20"/>
        <v>0</v>
      </c>
      <c r="W29" s="4">
        <f t="shared" si="21"/>
        <v>-1</v>
      </c>
      <c r="X29" s="4">
        <f t="shared" si="22"/>
        <v>-1</v>
      </c>
      <c r="Y29" s="4">
        <f t="shared" si="23"/>
        <v>0</v>
      </c>
      <c r="Z29" s="4">
        <f t="shared" si="24"/>
        <v>-1</v>
      </c>
      <c r="AA29" s="4">
        <f t="shared" si="25"/>
        <v>0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0.0</v>
      </c>
      <c r="C30" s="4">
        <f t="shared" si="1"/>
        <v>0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-1</v>
      </c>
      <c r="I30" s="4">
        <f t="shared" si="7"/>
        <v>0</v>
      </c>
      <c r="J30" s="4">
        <f t="shared" si="8"/>
        <v>0</v>
      </c>
      <c r="K30" s="4">
        <f t="shared" si="9"/>
        <v>0</v>
      </c>
      <c r="L30" s="4">
        <f t="shared" si="10"/>
        <v>0</v>
      </c>
      <c r="M30" s="4">
        <f t="shared" si="11"/>
        <v>0</v>
      </c>
      <c r="N30" s="4">
        <f t="shared" si="12"/>
        <v>-1</v>
      </c>
      <c r="O30" s="4">
        <f t="shared" si="13"/>
        <v>0</v>
      </c>
      <c r="P30" s="4">
        <f t="shared" si="14"/>
        <v>0</v>
      </c>
      <c r="Q30" s="4">
        <f t="shared" si="15"/>
        <v>0</v>
      </c>
      <c r="R30" s="4">
        <f t="shared" si="16"/>
        <v>-1</v>
      </c>
      <c r="S30" s="4">
        <f t="shared" si="17"/>
        <v>-1</v>
      </c>
      <c r="T30" s="4">
        <f t="shared" si="18"/>
        <v>0</v>
      </c>
      <c r="U30" s="4">
        <f t="shared" si="19"/>
        <v>-1</v>
      </c>
      <c r="V30" s="4">
        <f t="shared" si="20"/>
        <v>0</v>
      </c>
      <c r="W30" s="4">
        <f t="shared" si="21"/>
        <v>-1</v>
      </c>
      <c r="X30" s="4">
        <f t="shared" si="22"/>
        <v>-1</v>
      </c>
      <c r="Y30" s="4">
        <f t="shared" si="23"/>
        <v>0</v>
      </c>
      <c r="Z30" s="4">
        <f t="shared" si="24"/>
        <v>-1</v>
      </c>
      <c r="AA30" s="4">
        <f t="shared" si="25"/>
        <v>0</v>
      </c>
      <c r="AB30" s="4">
        <f t="shared" si="26"/>
        <v>-1</v>
      </c>
      <c r="AC30" s="4">
        <f t="shared" si="27"/>
        <v>0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45.0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-1</v>
      </c>
      <c r="T31" s="4">
        <f t="shared" si="18"/>
        <v>1</v>
      </c>
      <c r="U31" s="4">
        <f t="shared" si="19"/>
        <v>-1</v>
      </c>
      <c r="V31" s="4">
        <f t="shared" si="20"/>
        <v>1</v>
      </c>
      <c r="W31" s="4">
        <f t="shared" si="21"/>
        <v>1</v>
      </c>
      <c r="X31" s="4">
        <f t="shared" si="22"/>
        <v>1</v>
      </c>
      <c r="Y31" s="4">
        <f t="shared" si="23"/>
        <v>1</v>
      </c>
      <c r="Z31" s="4">
        <f t="shared" si="24"/>
        <v>-1</v>
      </c>
      <c r="AA31" s="4">
        <f t="shared" si="25"/>
        <v>1</v>
      </c>
      <c r="AB31" s="4">
        <f t="shared" si="26"/>
        <v>1</v>
      </c>
      <c r="AC31" s="4">
        <f t="shared" si="27"/>
        <v>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81.0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-1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-1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0.0</v>
      </c>
      <c r="C33" s="4">
        <f t="shared" si="1"/>
        <v>0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-1</v>
      </c>
      <c r="I33" s="4">
        <f t="shared" si="7"/>
        <v>0</v>
      </c>
      <c r="J33" s="4">
        <f t="shared" si="8"/>
        <v>0</v>
      </c>
      <c r="K33" s="4">
        <f t="shared" si="9"/>
        <v>0</v>
      </c>
      <c r="L33" s="4">
        <f t="shared" si="10"/>
        <v>0</v>
      </c>
      <c r="M33" s="4">
        <f t="shared" si="11"/>
        <v>0</v>
      </c>
      <c r="N33" s="4">
        <f t="shared" si="12"/>
        <v>-1</v>
      </c>
      <c r="O33" s="4">
        <f t="shared" si="13"/>
        <v>0</v>
      </c>
      <c r="P33" s="4">
        <f t="shared" si="14"/>
        <v>0</v>
      </c>
      <c r="Q33" s="4">
        <f t="shared" si="15"/>
        <v>0</v>
      </c>
      <c r="R33" s="4">
        <f t="shared" si="16"/>
        <v>-1</v>
      </c>
      <c r="S33" s="4">
        <f t="shared" si="17"/>
        <v>-1</v>
      </c>
      <c r="T33" s="4">
        <f t="shared" si="18"/>
        <v>0</v>
      </c>
      <c r="U33" s="4">
        <f t="shared" si="19"/>
        <v>-1</v>
      </c>
      <c r="V33" s="4">
        <f t="shared" si="20"/>
        <v>0</v>
      </c>
      <c r="W33" s="4">
        <f t="shared" si="21"/>
        <v>-1</v>
      </c>
      <c r="X33" s="4">
        <f t="shared" si="22"/>
        <v>-1</v>
      </c>
      <c r="Y33" s="4">
        <f t="shared" si="23"/>
        <v>0</v>
      </c>
      <c r="Z33" s="4">
        <f t="shared" si="24"/>
        <v>-1</v>
      </c>
      <c r="AA33" s="4">
        <f t="shared" si="25"/>
        <v>0</v>
      </c>
      <c r="AB33" s="4">
        <f t="shared" si="26"/>
        <v>-1</v>
      </c>
      <c r="AC33" s="4">
        <f t="shared" si="27"/>
        <v>0</v>
      </c>
      <c r="AD33" s="4">
        <f t="shared" si="28"/>
        <v>0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-1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-1</v>
      </c>
      <c r="O34" s="4">
        <f t="shared" si="13"/>
        <v>0</v>
      </c>
      <c r="P34" s="4">
        <f t="shared" si="14"/>
        <v>0</v>
      </c>
      <c r="Q34" s="4">
        <f t="shared" si="15"/>
        <v>0</v>
      </c>
      <c r="R34" s="4">
        <f t="shared" si="16"/>
        <v>-1</v>
      </c>
      <c r="S34" s="4">
        <f t="shared" si="17"/>
        <v>-1</v>
      </c>
      <c r="T34" s="4">
        <f t="shared" si="18"/>
        <v>0</v>
      </c>
      <c r="U34" s="4">
        <f t="shared" si="19"/>
        <v>-1</v>
      </c>
      <c r="V34" s="4">
        <f t="shared" si="20"/>
        <v>0</v>
      </c>
      <c r="W34" s="4">
        <f t="shared" si="21"/>
        <v>-1</v>
      </c>
      <c r="X34" s="4">
        <f t="shared" si="22"/>
        <v>-1</v>
      </c>
      <c r="Y34" s="4">
        <f t="shared" si="23"/>
        <v>0</v>
      </c>
      <c r="Z34" s="4">
        <f t="shared" si="24"/>
        <v>-1</v>
      </c>
      <c r="AA34" s="4">
        <f t="shared" si="25"/>
        <v>0</v>
      </c>
      <c r="AB34" s="4">
        <f t="shared" si="26"/>
        <v>-1</v>
      </c>
      <c r="AC34" s="4">
        <f t="shared" si="27"/>
        <v>0</v>
      </c>
      <c r="AD34" s="4">
        <f t="shared" si="28"/>
        <v>0</v>
      </c>
      <c r="AE34" s="4">
        <f t="shared" si="29"/>
        <v>-1</v>
      </c>
      <c r="AF34" s="4">
        <f t="shared" si="30"/>
        <v>-1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18.0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-1</v>
      </c>
      <c r="S35" s="4">
        <f t="shared" si="17"/>
        <v>-1</v>
      </c>
      <c r="T35" s="4">
        <f t="shared" si="18"/>
        <v>1</v>
      </c>
      <c r="U35" s="4">
        <f t="shared" si="19"/>
        <v>-1</v>
      </c>
      <c r="V35" s="4">
        <f t="shared" si="20"/>
        <v>1</v>
      </c>
      <c r="W35" s="4">
        <f t="shared" si="21"/>
        <v>0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-1</v>
      </c>
      <c r="AF35" s="4">
        <f t="shared" si="30"/>
        <v>-1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0.0</v>
      </c>
      <c r="C36" s="4">
        <f t="shared" si="1"/>
        <v>0</v>
      </c>
      <c r="D36" s="4">
        <f t="shared" si="2"/>
        <v>0</v>
      </c>
      <c r="E36" s="4">
        <f t="shared" si="3"/>
        <v>0</v>
      </c>
      <c r="F36" s="4">
        <f t="shared" si="4"/>
        <v>0</v>
      </c>
      <c r="G36" s="4">
        <f t="shared" si="5"/>
        <v>0</v>
      </c>
      <c r="H36" s="4">
        <f t="shared" si="6"/>
        <v>-1</v>
      </c>
      <c r="I36" s="4">
        <f t="shared" si="7"/>
        <v>0</v>
      </c>
      <c r="J36" s="4">
        <f t="shared" si="8"/>
        <v>0</v>
      </c>
      <c r="K36" s="4">
        <f t="shared" si="9"/>
        <v>0</v>
      </c>
      <c r="L36" s="4">
        <f t="shared" si="10"/>
        <v>0</v>
      </c>
      <c r="M36" s="4">
        <f t="shared" si="11"/>
        <v>0</v>
      </c>
      <c r="N36" s="4">
        <f t="shared" si="12"/>
        <v>-1</v>
      </c>
      <c r="O36" s="4">
        <f t="shared" si="13"/>
        <v>0</v>
      </c>
      <c r="P36" s="4">
        <f t="shared" si="14"/>
        <v>0</v>
      </c>
      <c r="Q36" s="4">
        <f t="shared" si="15"/>
        <v>0</v>
      </c>
      <c r="R36" s="4">
        <f t="shared" si="16"/>
        <v>-1</v>
      </c>
      <c r="S36" s="4">
        <f t="shared" si="17"/>
        <v>-1</v>
      </c>
      <c r="T36" s="4">
        <f t="shared" si="18"/>
        <v>0</v>
      </c>
      <c r="U36" s="4">
        <f t="shared" si="19"/>
        <v>-1</v>
      </c>
      <c r="V36" s="4">
        <f t="shared" si="20"/>
        <v>0</v>
      </c>
      <c r="W36" s="4">
        <f t="shared" si="21"/>
        <v>-1</v>
      </c>
      <c r="X36" s="4">
        <f t="shared" si="22"/>
        <v>-1</v>
      </c>
      <c r="Y36" s="4">
        <f t="shared" si="23"/>
        <v>0</v>
      </c>
      <c r="Z36" s="4">
        <f t="shared" si="24"/>
        <v>-1</v>
      </c>
      <c r="AA36" s="4">
        <f t="shared" si="25"/>
        <v>0</v>
      </c>
      <c r="AB36" s="4">
        <f t="shared" si="26"/>
        <v>-1</v>
      </c>
      <c r="AC36" s="4">
        <f t="shared" si="27"/>
        <v>0</v>
      </c>
      <c r="AD36" s="4">
        <f t="shared" si="28"/>
        <v>0</v>
      </c>
      <c r="AE36" s="4">
        <f t="shared" si="29"/>
        <v>-1</v>
      </c>
      <c r="AF36" s="4">
        <f t="shared" si="30"/>
        <v>-1</v>
      </c>
      <c r="AG36" s="4">
        <f t="shared" si="31"/>
        <v>0</v>
      </c>
      <c r="AH36" s="4">
        <f t="shared" si="32"/>
        <v>0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16.0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0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-1</v>
      </c>
      <c r="S37" s="4">
        <f t="shared" si="17"/>
        <v>-1</v>
      </c>
      <c r="T37" s="4">
        <f t="shared" si="18"/>
        <v>1</v>
      </c>
      <c r="U37" s="4">
        <f t="shared" si="19"/>
        <v>-1</v>
      </c>
      <c r="V37" s="4">
        <f t="shared" si="20"/>
        <v>1</v>
      </c>
      <c r="W37" s="4">
        <f t="shared" si="21"/>
        <v>-1</v>
      </c>
      <c r="X37" s="4">
        <f t="shared" si="22"/>
        <v>1</v>
      </c>
      <c r="Y37" s="4">
        <f t="shared" si="23"/>
        <v>1</v>
      </c>
      <c r="Z37" s="4">
        <f t="shared" si="24"/>
        <v>-1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-1</v>
      </c>
      <c r="AF37" s="4">
        <f t="shared" si="30"/>
        <v>-1</v>
      </c>
      <c r="AG37" s="4">
        <f t="shared" si="31"/>
        <v>1</v>
      </c>
      <c r="AH37" s="4">
        <f t="shared" si="32"/>
        <v>1</v>
      </c>
      <c r="AI37" s="4">
        <f t="shared" si="33"/>
        <v>-1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24.0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-1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-1</v>
      </c>
      <c r="T38" s="4">
        <f t="shared" si="18"/>
        <v>1</v>
      </c>
      <c r="U38" s="4">
        <f t="shared" si="19"/>
        <v>-1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-1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-1</v>
      </c>
      <c r="AF38" s="4">
        <f t="shared" si="30"/>
        <v>-1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4.0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-1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-1</v>
      </c>
      <c r="S39" s="4">
        <f t="shared" si="17"/>
        <v>-1</v>
      </c>
      <c r="T39" s="4">
        <f t="shared" si="18"/>
        <v>1</v>
      </c>
      <c r="U39" s="4">
        <f t="shared" si="19"/>
        <v>-1</v>
      </c>
      <c r="V39" s="4">
        <f t="shared" si="20"/>
        <v>1</v>
      </c>
      <c r="W39" s="4">
        <f t="shared" si="21"/>
        <v>-1</v>
      </c>
      <c r="X39" s="4">
        <f t="shared" si="22"/>
        <v>-1</v>
      </c>
      <c r="Y39" s="4">
        <f t="shared" si="23"/>
        <v>1</v>
      </c>
      <c r="Z39" s="4">
        <f t="shared" si="24"/>
        <v>-1</v>
      </c>
      <c r="AA39" s="4">
        <f t="shared" si="25"/>
        <v>1</v>
      </c>
      <c r="AB39" s="4">
        <f t="shared" si="26"/>
        <v>0</v>
      </c>
      <c r="AC39" s="4">
        <f t="shared" si="27"/>
        <v>1</v>
      </c>
      <c r="AD39" s="4">
        <f t="shared" si="28"/>
        <v>1</v>
      </c>
      <c r="AE39" s="4">
        <f t="shared" si="29"/>
        <v>-1</v>
      </c>
      <c r="AF39" s="4">
        <f t="shared" si="30"/>
        <v>-1</v>
      </c>
      <c r="AG39" s="4">
        <f t="shared" si="31"/>
        <v>1</v>
      </c>
      <c r="AH39" s="4">
        <f t="shared" si="32"/>
        <v>1</v>
      </c>
      <c r="AI39" s="4">
        <f t="shared" si="33"/>
        <v>-1</v>
      </c>
      <c r="AJ39" s="4">
        <f t="shared" si="34"/>
        <v>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4.0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-1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-1</v>
      </c>
      <c r="S40" s="4">
        <f t="shared" si="17"/>
        <v>-1</v>
      </c>
      <c r="T40" s="4">
        <f t="shared" si="18"/>
        <v>1</v>
      </c>
      <c r="U40" s="4">
        <f t="shared" si="19"/>
        <v>-1</v>
      </c>
      <c r="V40" s="4">
        <f t="shared" si="20"/>
        <v>1</v>
      </c>
      <c r="W40" s="4">
        <f t="shared" si="21"/>
        <v>-1</v>
      </c>
      <c r="X40" s="4">
        <f t="shared" si="22"/>
        <v>-1</v>
      </c>
      <c r="Y40" s="4">
        <f t="shared" si="23"/>
        <v>1</v>
      </c>
      <c r="Z40" s="4">
        <f t="shared" si="24"/>
        <v>-1</v>
      </c>
      <c r="AA40" s="4">
        <f t="shared" si="25"/>
        <v>1</v>
      </c>
      <c r="AB40" s="4">
        <f t="shared" si="26"/>
        <v>0</v>
      </c>
      <c r="AC40" s="4">
        <f t="shared" si="27"/>
        <v>1</v>
      </c>
      <c r="AD40" s="4">
        <f t="shared" si="28"/>
        <v>1</v>
      </c>
      <c r="AE40" s="4">
        <f t="shared" si="29"/>
        <v>-1</v>
      </c>
      <c r="AF40" s="4">
        <f t="shared" si="30"/>
        <v>-1</v>
      </c>
      <c r="AG40" s="4">
        <f t="shared" si="31"/>
        <v>1</v>
      </c>
      <c r="AH40" s="4">
        <f t="shared" si="32"/>
        <v>1</v>
      </c>
      <c r="AI40" s="4">
        <f t="shared" si="33"/>
        <v>-1</v>
      </c>
      <c r="AJ40" s="4">
        <f t="shared" si="34"/>
        <v>1</v>
      </c>
      <c r="AK40" s="4">
        <f t="shared" si="35"/>
        <v>-1</v>
      </c>
      <c r="AL40" s="4">
        <f t="shared" si="36"/>
        <v>-1</v>
      </c>
      <c r="AM40" s="4">
        <f t="shared" si="37"/>
        <v>0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15.0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-1</v>
      </c>
      <c r="T41" s="4">
        <f t="shared" si="18"/>
        <v>1</v>
      </c>
      <c r="U41" s="4">
        <f t="shared" si="19"/>
        <v>-1</v>
      </c>
      <c r="V41" s="4">
        <f t="shared" si="20"/>
        <v>1</v>
      </c>
      <c r="W41" s="4">
        <f t="shared" si="21"/>
        <v>-1</v>
      </c>
      <c r="X41" s="4">
        <f t="shared" si="22"/>
        <v>1</v>
      </c>
      <c r="Y41" s="4">
        <f t="shared" si="23"/>
        <v>1</v>
      </c>
      <c r="Z41" s="4">
        <f t="shared" si="24"/>
        <v>-1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-1</v>
      </c>
      <c r="AF41" s="4">
        <f t="shared" si="30"/>
        <v>-1</v>
      </c>
      <c r="AG41" s="4">
        <f t="shared" si="31"/>
        <v>1</v>
      </c>
      <c r="AH41" s="4">
        <f t="shared" si="32"/>
        <v>1</v>
      </c>
      <c r="AI41" s="4">
        <f t="shared" si="33"/>
        <v>-1</v>
      </c>
      <c r="AJ41" s="4">
        <f t="shared" si="34"/>
        <v>1</v>
      </c>
      <c r="AK41" s="4">
        <f t="shared" si="35"/>
        <v>-1</v>
      </c>
      <c r="AL41" s="4">
        <f t="shared" si="36"/>
        <v>-1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4.0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-1</v>
      </c>
      <c r="S42" s="4">
        <f t="shared" si="17"/>
        <v>-1</v>
      </c>
      <c r="T42" s="4">
        <f t="shared" si="18"/>
        <v>1</v>
      </c>
      <c r="U42" s="4">
        <f t="shared" si="19"/>
        <v>-1</v>
      </c>
      <c r="V42" s="4">
        <f t="shared" si="20"/>
        <v>1</v>
      </c>
      <c r="W42" s="4">
        <f t="shared" si="21"/>
        <v>-1</v>
      </c>
      <c r="X42" s="4">
        <f t="shared" si="22"/>
        <v>-1</v>
      </c>
      <c r="Y42" s="4">
        <f t="shared" si="23"/>
        <v>1</v>
      </c>
      <c r="Z42" s="4">
        <f t="shared" si="24"/>
        <v>-1</v>
      </c>
      <c r="AA42" s="4">
        <f t="shared" si="25"/>
        <v>1</v>
      </c>
      <c r="AB42" s="4">
        <f t="shared" si="26"/>
        <v>0</v>
      </c>
      <c r="AC42" s="4">
        <f t="shared" si="27"/>
        <v>1</v>
      </c>
      <c r="AD42" s="4">
        <f t="shared" si="28"/>
        <v>1</v>
      </c>
      <c r="AE42" s="4">
        <f t="shared" si="29"/>
        <v>-1</v>
      </c>
      <c r="AF42" s="4">
        <f t="shared" si="30"/>
        <v>-1</v>
      </c>
      <c r="AG42" s="4">
        <f t="shared" si="31"/>
        <v>1</v>
      </c>
      <c r="AH42" s="4">
        <f t="shared" si="32"/>
        <v>1</v>
      </c>
      <c r="AI42" s="4">
        <f t="shared" si="33"/>
        <v>-1</v>
      </c>
      <c r="AJ42" s="4">
        <f t="shared" si="34"/>
        <v>1</v>
      </c>
      <c r="AK42" s="4">
        <f t="shared" si="35"/>
        <v>-1</v>
      </c>
      <c r="AL42" s="4">
        <f t="shared" si="36"/>
        <v>-1</v>
      </c>
      <c r="AM42" s="4">
        <f t="shared" si="37"/>
        <v>0</v>
      </c>
      <c r="AN42" s="4">
        <f t="shared" si="38"/>
        <v>0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29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29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29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148</v>
      </c>
    </row>
    <row r="46" ht="15.75" customHeight="1">
      <c r="A46" s="21" t="s">
        <v>21</v>
      </c>
      <c r="B46" s="29"/>
      <c r="C46" s="8"/>
      <c r="D46" s="24">
        <f>SUM(D3:AQ42)</f>
        <v>148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29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29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29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29"/>
      <c r="C50" s="8"/>
      <c r="D50" s="24">
        <f>(D46+1)/D49</f>
        <v>2.093682556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29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29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29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29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8.71"/>
    <col customWidth="1" min="4" max="6" width="14.43"/>
  </cols>
  <sheetData>
    <row r="1">
      <c r="A1" s="7" t="s">
        <v>19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0.0</v>
      </c>
      <c r="C8" s="4">
        <f t="shared" ref="C8:C42" si="1">+IFS($B8-$B$3&gt;0,1,$B8-$B$3=0,0,$B8-$B$3&lt;0,-1)</f>
        <v>0</v>
      </c>
      <c r="D8" s="4">
        <f t="shared" ref="D8:D42" si="2">+IFS($B8-$B$4&gt;0,1,$B8-$B$4=0,0,$B8-$B$4&lt;0,-1)</f>
        <v>0</v>
      </c>
      <c r="E8" s="4">
        <f t="shared" ref="E8:E42" si="3">+IFS($B8-$B$5&gt;0,1,$B8-$B$5=0,0,$B8-$B$5&lt;0,-1)</f>
        <v>0</v>
      </c>
      <c r="F8" s="4">
        <f t="shared" ref="F8:F42" si="4">+IFS($B8-$B$6&gt;0,1,$B8-$B$6=0,0,$B8-$B$6&lt;0,-1)</f>
        <v>0</v>
      </c>
      <c r="G8" s="4">
        <f t="shared" ref="G8:G42" si="5">+IFS($B8-$B$7&gt;0,1,$B8-$B$7=0,0,$B8-$B$7&lt;0,-1)</f>
        <v>0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0.0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>
        <f t="shared" si="7"/>
        <v>0</v>
      </c>
      <c r="J13" s="4">
        <f t="shared" si="8"/>
        <v>0</v>
      </c>
      <c r="K13" s="4">
        <f t="shared" si="9"/>
        <v>0</v>
      </c>
      <c r="L13" s="4">
        <f t="shared" si="10"/>
        <v>0</v>
      </c>
      <c r="M13" s="4">
        <f t="shared" ref="M13:M42" si="11">+IFS($B13-$B$12&gt;0,1,$B13-$B$12=0,0,$B13-$B$12&lt;0,-1)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19.200000000000003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0.0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>
        <f t="shared" si="9"/>
        <v>0</v>
      </c>
      <c r="L15" s="4">
        <f t="shared" si="10"/>
        <v>0</v>
      </c>
      <c r="M15" s="4">
        <f t="shared" si="11"/>
        <v>0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37.0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35.0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0.0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s="4">
        <f t="shared" si="9"/>
        <v>0</v>
      </c>
      <c r="L18" s="4">
        <f t="shared" si="10"/>
        <v>0</v>
      </c>
      <c r="M18" s="4">
        <f t="shared" si="11"/>
        <v>0</v>
      </c>
      <c r="N18" s="4">
        <f t="shared" si="12"/>
        <v>-1</v>
      </c>
      <c r="O18" s="4">
        <f t="shared" si="13"/>
        <v>0</v>
      </c>
      <c r="P18" s="4">
        <f t="shared" si="14"/>
        <v>-1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0.0</v>
      </c>
      <c r="C19" s="4">
        <f t="shared" si="1"/>
        <v>0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>
        <f t="shared" si="7"/>
        <v>0</v>
      </c>
      <c r="J19" s="4">
        <f t="shared" si="8"/>
        <v>0</v>
      </c>
      <c r="K19" s="4">
        <f t="shared" si="9"/>
        <v>0</v>
      </c>
      <c r="L19" s="4">
        <f t="shared" si="10"/>
        <v>0</v>
      </c>
      <c r="M19" s="4">
        <f t="shared" si="11"/>
        <v>0</v>
      </c>
      <c r="N19" s="4">
        <f t="shared" si="12"/>
        <v>-1</v>
      </c>
      <c r="O19" s="4">
        <f t="shared" si="13"/>
        <v>0</v>
      </c>
      <c r="P19" s="4">
        <f t="shared" si="14"/>
        <v>-1</v>
      </c>
      <c r="Q19" s="4">
        <f t="shared" si="15"/>
        <v>-1</v>
      </c>
      <c r="R19" s="4">
        <f t="shared" si="16"/>
        <v>0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0.0</v>
      </c>
      <c r="C20" s="4">
        <f t="shared" si="1"/>
        <v>0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4">
        <f t="shared" si="11"/>
        <v>0</v>
      </c>
      <c r="N20" s="4">
        <f t="shared" si="12"/>
        <v>-1</v>
      </c>
      <c r="O20" s="4">
        <f t="shared" si="13"/>
        <v>0</v>
      </c>
      <c r="P20" s="4">
        <f t="shared" si="14"/>
        <v>-1</v>
      </c>
      <c r="Q20" s="4">
        <f t="shared" si="15"/>
        <v>-1</v>
      </c>
      <c r="R20" s="4">
        <f t="shared" si="16"/>
        <v>0</v>
      </c>
      <c r="S20" s="4">
        <f t="shared" si="17"/>
        <v>0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6.0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1</v>
      </c>
      <c r="P21" s="4">
        <f t="shared" si="14"/>
        <v>-1</v>
      </c>
      <c r="Q21" s="4">
        <f t="shared" si="15"/>
        <v>-1</v>
      </c>
      <c r="R21" s="4">
        <f t="shared" si="16"/>
        <v>1</v>
      </c>
      <c r="S21" s="4">
        <f t="shared" si="17"/>
        <v>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-1</v>
      </c>
      <c r="O22" s="4">
        <f t="shared" si="13"/>
        <v>0</v>
      </c>
      <c r="P22" s="4">
        <f t="shared" si="14"/>
        <v>-1</v>
      </c>
      <c r="Q22" s="4">
        <f t="shared" si="15"/>
        <v>-1</v>
      </c>
      <c r="R22" s="4">
        <f t="shared" si="16"/>
        <v>0</v>
      </c>
      <c r="S22" s="4">
        <f t="shared" si="17"/>
        <v>0</v>
      </c>
      <c r="T22" s="4">
        <f t="shared" si="18"/>
        <v>0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0.0</v>
      </c>
      <c r="C23" s="4">
        <f t="shared" si="1"/>
        <v>0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>
        <f t="shared" si="7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4">
        <f t="shared" si="11"/>
        <v>0</v>
      </c>
      <c r="N23" s="4">
        <f t="shared" si="12"/>
        <v>-1</v>
      </c>
      <c r="O23" s="4">
        <f t="shared" si="13"/>
        <v>0</v>
      </c>
      <c r="P23" s="4">
        <f t="shared" si="14"/>
        <v>-1</v>
      </c>
      <c r="Q23" s="4">
        <f t="shared" si="15"/>
        <v>-1</v>
      </c>
      <c r="R23" s="4">
        <f t="shared" si="16"/>
        <v>0</v>
      </c>
      <c r="S23" s="4">
        <f t="shared" si="17"/>
        <v>0</v>
      </c>
      <c r="T23" s="4">
        <f t="shared" si="18"/>
        <v>0</v>
      </c>
      <c r="U23" s="4">
        <f t="shared" si="19"/>
        <v>-1</v>
      </c>
      <c r="V23" s="4">
        <f t="shared" si="20"/>
        <v>0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4.0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1</v>
      </c>
      <c r="P24" s="4">
        <f t="shared" si="14"/>
        <v>-1</v>
      </c>
      <c r="Q24" s="4">
        <f t="shared" si="15"/>
        <v>-1</v>
      </c>
      <c r="R24" s="4">
        <f t="shared" si="16"/>
        <v>1</v>
      </c>
      <c r="S24" s="4">
        <f t="shared" si="17"/>
        <v>1</v>
      </c>
      <c r="T24" s="4">
        <f t="shared" si="18"/>
        <v>1</v>
      </c>
      <c r="U24" s="4">
        <f t="shared" si="19"/>
        <v>-1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2.0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1</v>
      </c>
      <c r="P25" s="4">
        <f t="shared" si="14"/>
        <v>-1</v>
      </c>
      <c r="Q25" s="4">
        <f t="shared" si="15"/>
        <v>-1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-1</v>
      </c>
      <c r="V25" s="4">
        <f t="shared" si="20"/>
        <v>1</v>
      </c>
      <c r="W25" s="4">
        <f t="shared" si="21"/>
        <v>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12.0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1</v>
      </c>
      <c r="P26" s="4">
        <f t="shared" si="14"/>
        <v>-1</v>
      </c>
      <c r="Q26" s="4">
        <f t="shared" si="15"/>
        <v>-1</v>
      </c>
      <c r="R26" s="4">
        <f t="shared" si="16"/>
        <v>1</v>
      </c>
      <c r="S26" s="4">
        <f t="shared" si="17"/>
        <v>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5.0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1</v>
      </c>
      <c r="P27" s="4">
        <f t="shared" si="14"/>
        <v>-1</v>
      </c>
      <c r="Q27" s="4">
        <f t="shared" si="15"/>
        <v>-1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U27" s="4">
        <f t="shared" si="19"/>
        <v>-1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0.0</v>
      </c>
      <c r="C28" s="4">
        <f t="shared" si="1"/>
        <v>0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>
        <f t="shared" si="7"/>
        <v>0</v>
      </c>
      <c r="J28" s="4">
        <f t="shared" si="8"/>
        <v>0</v>
      </c>
      <c r="K28" s="4">
        <f t="shared" si="9"/>
        <v>0</v>
      </c>
      <c r="L28" s="4">
        <f t="shared" si="10"/>
        <v>0</v>
      </c>
      <c r="M28" s="4">
        <f t="shared" si="11"/>
        <v>0</v>
      </c>
      <c r="N28" s="4">
        <f t="shared" si="12"/>
        <v>-1</v>
      </c>
      <c r="O28" s="4">
        <f t="shared" si="13"/>
        <v>0</v>
      </c>
      <c r="P28" s="4">
        <f t="shared" si="14"/>
        <v>-1</v>
      </c>
      <c r="Q28" s="4">
        <f t="shared" si="15"/>
        <v>-1</v>
      </c>
      <c r="R28" s="4">
        <f t="shared" si="16"/>
        <v>0</v>
      </c>
      <c r="S28" s="4">
        <f t="shared" si="17"/>
        <v>0</v>
      </c>
      <c r="T28" s="4">
        <f t="shared" si="18"/>
        <v>0</v>
      </c>
      <c r="U28" s="4">
        <f t="shared" si="19"/>
        <v>-1</v>
      </c>
      <c r="V28" s="4">
        <f t="shared" si="20"/>
        <v>0</v>
      </c>
      <c r="W28" s="4">
        <f t="shared" si="21"/>
        <v>0</v>
      </c>
      <c r="X28" s="4">
        <f t="shared" si="22"/>
        <v>-1</v>
      </c>
      <c r="Y28" s="4">
        <f t="shared" si="23"/>
        <v>-1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3.0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1</v>
      </c>
      <c r="P29" s="4">
        <f t="shared" si="14"/>
        <v>-1</v>
      </c>
      <c r="Q29" s="4">
        <f t="shared" si="15"/>
        <v>-1</v>
      </c>
      <c r="R29" s="4">
        <f t="shared" si="16"/>
        <v>1</v>
      </c>
      <c r="S29" s="4">
        <f t="shared" si="17"/>
        <v>1</v>
      </c>
      <c r="T29" s="4">
        <f t="shared" si="18"/>
        <v>1</v>
      </c>
      <c r="U29" s="4">
        <f t="shared" si="19"/>
        <v>-1</v>
      </c>
      <c r="V29" s="4">
        <f t="shared" si="20"/>
        <v>1</v>
      </c>
      <c r="W29" s="4">
        <f t="shared" si="21"/>
        <v>1</v>
      </c>
      <c r="X29" s="4">
        <f t="shared" si="22"/>
        <v>-1</v>
      </c>
      <c r="Y29" s="4">
        <f t="shared" si="23"/>
        <v>1</v>
      </c>
      <c r="Z29" s="4">
        <f t="shared" si="24"/>
        <v>-1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0.0</v>
      </c>
      <c r="C30" s="4">
        <f t="shared" si="1"/>
        <v>0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0</v>
      </c>
      <c r="I30" s="4">
        <f t="shared" si="7"/>
        <v>0</v>
      </c>
      <c r="J30" s="4">
        <f t="shared" si="8"/>
        <v>0</v>
      </c>
      <c r="K30" s="4">
        <f t="shared" si="9"/>
        <v>0</v>
      </c>
      <c r="L30" s="4">
        <f t="shared" si="10"/>
        <v>0</v>
      </c>
      <c r="M30" s="4">
        <f t="shared" si="11"/>
        <v>0</v>
      </c>
      <c r="N30" s="4">
        <f t="shared" si="12"/>
        <v>-1</v>
      </c>
      <c r="O30" s="4">
        <f t="shared" si="13"/>
        <v>0</v>
      </c>
      <c r="P30" s="4">
        <f t="shared" si="14"/>
        <v>-1</v>
      </c>
      <c r="Q30" s="4">
        <f t="shared" si="15"/>
        <v>-1</v>
      </c>
      <c r="R30" s="4">
        <f t="shared" si="16"/>
        <v>0</v>
      </c>
      <c r="S30" s="4">
        <f t="shared" si="17"/>
        <v>0</v>
      </c>
      <c r="T30" s="4">
        <f t="shared" si="18"/>
        <v>0</v>
      </c>
      <c r="U30" s="4">
        <f t="shared" si="19"/>
        <v>-1</v>
      </c>
      <c r="V30" s="4">
        <f t="shared" si="20"/>
        <v>0</v>
      </c>
      <c r="W30" s="4">
        <f t="shared" si="21"/>
        <v>0</v>
      </c>
      <c r="X30" s="4">
        <f t="shared" si="22"/>
        <v>-1</v>
      </c>
      <c r="Y30" s="4">
        <f t="shared" si="23"/>
        <v>-1</v>
      </c>
      <c r="Z30" s="4">
        <f t="shared" si="24"/>
        <v>-1</v>
      </c>
      <c r="AA30" s="4">
        <f t="shared" si="25"/>
        <v>-1</v>
      </c>
      <c r="AB30" s="4">
        <f t="shared" si="26"/>
        <v>0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0.0</v>
      </c>
      <c r="C31" s="4">
        <f t="shared" si="1"/>
        <v>0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>
        <f t="shared" si="7"/>
        <v>0</v>
      </c>
      <c r="J31" s="4">
        <f t="shared" si="8"/>
        <v>0</v>
      </c>
      <c r="K31" s="4">
        <f t="shared" si="9"/>
        <v>0</v>
      </c>
      <c r="L31" s="4">
        <f t="shared" si="10"/>
        <v>0</v>
      </c>
      <c r="M31" s="4">
        <f t="shared" si="11"/>
        <v>0</v>
      </c>
      <c r="N31" s="4">
        <f t="shared" si="12"/>
        <v>-1</v>
      </c>
      <c r="O31" s="4">
        <f t="shared" si="13"/>
        <v>0</v>
      </c>
      <c r="P31" s="4">
        <f t="shared" si="14"/>
        <v>-1</v>
      </c>
      <c r="Q31" s="4">
        <f t="shared" si="15"/>
        <v>-1</v>
      </c>
      <c r="R31" s="4">
        <f t="shared" si="16"/>
        <v>0</v>
      </c>
      <c r="S31" s="4">
        <f t="shared" si="17"/>
        <v>0</v>
      </c>
      <c r="T31" s="4">
        <f t="shared" si="18"/>
        <v>0</v>
      </c>
      <c r="U31" s="4">
        <f t="shared" si="19"/>
        <v>-1</v>
      </c>
      <c r="V31" s="4">
        <f t="shared" si="20"/>
        <v>0</v>
      </c>
      <c r="W31" s="4">
        <f t="shared" si="21"/>
        <v>0</v>
      </c>
      <c r="X31" s="4">
        <f t="shared" si="22"/>
        <v>-1</v>
      </c>
      <c r="Y31" s="4">
        <f t="shared" si="23"/>
        <v>-1</v>
      </c>
      <c r="Z31" s="4">
        <f t="shared" si="24"/>
        <v>-1</v>
      </c>
      <c r="AA31" s="4">
        <f t="shared" si="25"/>
        <v>-1</v>
      </c>
      <c r="AB31" s="4">
        <f t="shared" si="26"/>
        <v>0</v>
      </c>
      <c r="AC31" s="4">
        <f t="shared" si="27"/>
        <v>-1</v>
      </c>
      <c r="AD31" s="4">
        <f t="shared" si="28"/>
        <v>0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4.0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1</v>
      </c>
      <c r="P32" s="4">
        <f t="shared" si="14"/>
        <v>-1</v>
      </c>
      <c r="Q32" s="4">
        <f t="shared" si="15"/>
        <v>-1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-1</v>
      </c>
      <c r="V32" s="4">
        <f t="shared" si="20"/>
        <v>1</v>
      </c>
      <c r="W32" s="4">
        <f t="shared" si="21"/>
        <v>1</v>
      </c>
      <c r="X32" s="4">
        <f t="shared" si="22"/>
        <v>0</v>
      </c>
      <c r="Y32" s="4">
        <f t="shared" si="23"/>
        <v>1</v>
      </c>
      <c r="Z32" s="4">
        <f t="shared" si="24"/>
        <v>-1</v>
      </c>
      <c r="AA32" s="4">
        <f t="shared" si="25"/>
        <v>-1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0.0</v>
      </c>
      <c r="C33" s="4">
        <f t="shared" si="1"/>
        <v>0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>
        <f t="shared" si="7"/>
        <v>0</v>
      </c>
      <c r="J33" s="4">
        <f t="shared" si="8"/>
        <v>0</v>
      </c>
      <c r="K33" s="4">
        <f t="shared" si="9"/>
        <v>0</v>
      </c>
      <c r="L33" s="4">
        <f t="shared" si="10"/>
        <v>0</v>
      </c>
      <c r="M33" s="4">
        <f t="shared" si="11"/>
        <v>0</v>
      </c>
      <c r="N33" s="4">
        <f t="shared" si="12"/>
        <v>-1</v>
      </c>
      <c r="O33" s="4">
        <f t="shared" si="13"/>
        <v>0</v>
      </c>
      <c r="P33" s="4">
        <f t="shared" si="14"/>
        <v>-1</v>
      </c>
      <c r="Q33" s="4">
        <f t="shared" si="15"/>
        <v>-1</v>
      </c>
      <c r="R33" s="4">
        <f t="shared" si="16"/>
        <v>0</v>
      </c>
      <c r="S33" s="4">
        <f t="shared" si="17"/>
        <v>0</v>
      </c>
      <c r="T33" s="4">
        <f t="shared" si="18"/>
        <v>0</v>
      </c>
      <c r="U33" s="4">
        <f t="shared" si="19"/>
        <v>-1</v>
      </c>
      <c r="V33" s="4">
        <f t="shared" si="20"/>
        <v>0</v>
      </c>
      <c r="W33" s="4">
        <f t="shared" si="21"/>
        <v>0</v>
      </c>
      <c r="X33" s="4">
        <f t="shared" si="22"/>
        <v>-1</v>
      </c>
      <c r="Y33" s="4">
        <f t="shared" si="23"/>
        <v>-1</v>
      </c>
      <c r="Z33" s="4">
        <f t="shared" si="24"/>
        <v>-1</v>
      </c>
      <c r="AA33" s="4">
        <f t="shared" si="25"/>
        <v>-1</v>
      </c>
      <c r="AB33" s="4">
        <f t="shared" si="26"/>
        <v>0</v>
      </c>
      <c r="AC33" s="4">
        <f t="shared" si="27"/>
        <v>-1</v>
      </c>
      <c r="AD33" s="4">
        <f t="shared" si="28"/>
        <v>0</v>
      </c>
      <c r="AE33" s="4">
        <f t="shared" si="29"/>
        <v>0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0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-1</v>
      </c>
      <c r="O34" s="4">
        <f t="shared" si="13"/>
        <v>0</v>
      </c>
      <c r="P34" s="4">
        <f t="shared" si="14"/>
        <v>-1</v>
      </c>
      <c r="Q34" s="4">
        <f t="shared" si="15"/>
        <v>-1</v>
      </c>
      <c r="R34" s="4">
        <f t="shared" si="16"/>
        <v>0</v>
      </c>
      <c r="S34" s="4">
        <f t="shared" si="17"/>
        <v>0</v>
      </c>
      <c r="T34" s="4">
        <f t="shared" si="18"/>
        <v>0</v>
      </c>
      <c r="U34" s="4">
        <f t="shared" si="19"/>
        <v>-1</v>
      </c>
      <c r="V34" s="4">
        <f t="shared" si="20"/>
        <v>0</v>
      </c>
      <c r="W34" s="4">
        <f t="shared" si="21"/>
        <v>0</v>
      </c>
      <c r="X34" s="4">
        <f t="shared" si="22"/>
        <v>-1</v>
      </c>
      <c r="Y34" s="4">
        <f t="shared" si="23"/>
        <v>-1</v>
      </c>
      <c r="Z34" s="4">
        <f t="shared" si="24"/>
        <v>-1</v>
      </c>
      <c r="AA34" s="4">
        <f t="shared" si="25"/>
        <v>-1</v>
      </c>
      <c r="AB34" s="4">
        <f t="shared" si="26"/>
        <v>0</v>
      </c>
      <c r="AC34" s="4">
        <f t="shared" si="27"/>
        <v>-1</v>
      </c>
      <c r="AD34" s="4">
        <f t="shared" si="28"/>
        <v>0</v>
      </c>
      <c r="AE34" s="4">
        <f t="shared" si="29"/>
        <v>0</v>
      </c>
      <c r="AF34" s="4">
        <f t="shared" si="30"/>
        <v>-1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0.0</v>
      </c>
      <c r="C35" s="4">
        <f t="shared" si="1"/>
        <v>0</v>
      </c>
      <c r="D35" s="4">
        <f t="shared" si="2"/>
        <v>0</v>
      </c>
      <c r="E35" s="4">
        <f t="shared" si="3"/>
        <v>0</v>
      </c>
      <c r="F35" s="4">
        <f t="shared" si="4"/>
        <v>0</v>
      </c>
      <c r="G35" s="4">
        <f t="shared" si="5"/>
        <v>0</v>
      </c>
      <c r="H35" s="4">
        <f t="shared" si="6"/>
        <v>0</v>
      </c>
      <c r="I35" s="4">
        <f t="shared" si="7"/>
        <v>0</v>
      </c>
      <c r="J35" s="4">
        <f t="shared" si="8"/>
        <v>0</v>
      </c>
      <c r="K35" s="4">
        <f t="shared" si="9"/>
        <v>0</v>
      </c>
      <c r="L35" s="4">
        <f t="shared" si="10"/>
        <v>0</v>
      </c>
      <c r="M35" s="4">
        <f t="shared" si="11"/>
        <v>0</v>
      </c>
      <c r="N35" s="4">
        <f t="shared" si="12"/>
        <v>-1</v>
      </c>
      <c r="O35" s="4">
        <f t="shared" si="13"/>
        <v>0</v>
      </c>
      <c r="P35" s="4">
        <f t="shared" si="14"/>
        <v>-1</v>
      </c>
      <c r="Q35" s="4">
        <f t="shared" si="15"/>
        <v>-1</v>
      </c>
      <c r="R35" s="4">
        <f t="shared" si="16"/>
        <v>0</v>
      </c>
      <c r="S35" s="4">
        <f t="shared" si="17"/>
        <v>0</v>
      </c>
      <c r="T35" s="4">
        <f t="shared" si="18"/>
        <v>0</v>
      </c>
      <c r="U35" s="4">
        <f t="shared" si="19"/>
        <v>-1</v>
      </c>
      <c r="V35" s="4">
        <f t="shared" si="20"/>
        <v>0</v>
      </c>
      <c r="W35" s="4">
        <f t="shared" si="21"/>
        <v>0</v>
      </c>
      <c r="X35" s="4">
        <f t="shared" si="22"/>
        <v>-1</v>
      </c>
      <c r="Y35" s="4">
        <f t="shared" si="23"/>
        <v>-1</v>
      </c>
      <c r="Z35" s="4">
        <f t="shared" si="24"/>
        <v>-1</v>
      </c>
      <c r="AA35" s="4">
        <f t="shared" si="25"/>
        <v>-1</v>
      </c>
      <c r="AB35" s="4">
        <f t="shared" si="26"/>
        <v>0</v>
      </c>
      <c r="AC35" s="4">
        <f t="shared" si="27"/>
        <v>-1</v>
      </c>
      <c r="AD35" s="4">
        <f t="shared" si="28"/>
        <v>0</v>
      </c>
      <c r="AE35" s="4">
        <f t="shared" si="29"/>
        <v>0</v>
      </c>
      <c r="AF35" s="4">
        <f t="shared" si="30"/>
        <v>-1</v>
      </c>
      <c r="AG35" s="4">
        <f t="shared" si="31"/>
        <v>0</v>
      </c>
      <c r="AH35" s="4">
        <f t="shared" si="32"/>
        <v>0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21.0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-1</v>
      </c>
      <c r="Q36" s="4">
        <f t="shared" si="15"/>
        <v>-1</v>
      </c>
      <c r="R36" s="4">
        <f t="shared" si="16"/>
        <v>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30.0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-1</v>
      </c>
      <c r="Q37" s="4">
        <f t="shared" si="15"/>
        <v>-1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0.0</v>
      </c>
      <c r="C38" s="4">
        <f t="shared" si="1"/>
        <v>0</v>
      </c>
      <c r="D38" s="4">
        <f t="shared" si="2"/>
        <v>0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0</v>
      </c>
      <c r="I38" s="4">
        <f t="shared" si="7"/>
        <v>0</v>
      </c>
      <c r="J38" s="4">
        <f t="shared" si="8"/>
        <v>0</v>
      </c>
      <c r="K38" s="4">
        <f t="shared" si="9"/>
        <v>0</v>
      </c>
      <c r="L38" s="4">
        <f t="shared" si="10"/>
        <v>0</v>
      </c>
      <c r="M38" s="4">
        <f t="shared" si="11"/>
        <v>0</v>
      </c>
      <c r="N38" s="4">
        <f t="shared" si="12"/>
        <v>-1</v>
      </c>
      <c r="O38" s="4">
        <f t="shared" si="13"/>
        <v>0</v>
      </c>
      <c r="P38" s="4">
        <f t="shared" si="14"/>
        <v>-1</v>
      </c>
      <c r="Q38" s="4">
        <f t="shared" si="15"/>
        <v>-1</v>
      </c>
      <c r="R38" s="4">
        <f t="shared" si="16"/>
        <v>0</v>
      </c>
      <c r="S38" s="4">
        <f t="shared" si="17"/>
        <v>0</v>
      </c>
      <c r="T38" s="4">
        <f t="shared" si="18"/>
        <v>0</v>
      </c>
      <c r="U38" s="4">
        <f t="shared" si="19"/>
        <v>-1</v>
      </c>
      <c r="V38" s="4">
        <f t="shared" si="20"/>
        <v>0</v>
      </c>
      <c r="W38" s="4">
        <f t="shared" si="21"/>
        <v>0</v>
      </c>
      <c r="X38" s="4">
        <f t="shared" si="22"/>
        <v>-1</v>
      </c>
      <c r="Y38" s="4">
        <f t="shared" si="23"/>
        <v>-1</v>
      </c>
      <c r="Z38" s="4">
        <f t="shared" si="24"/>
        <v>-1</v>
      </c>
      <c r="AA38" s="4">
        <f t="shared" si="25"/>
        <v>-1</v>
      </c>
      <c r="AB38" s="4">
        <f t="shared" si="26"/>
        <v>0</v>
      </c>
      <c r="AC38" s="4">
        <f t="shared" si="27"/>
        <v>-1</v>
      </c>
      <c r="AD38" s="4">
        <f t="shared" si="28"/>
        <v>0</v>
      </c>
      <c r="AE38" s="4">
        <f t="shared" si="29"/>
        <v>0</v>
      </c>
      <c r="AF38" s="4">
        <f t="shared" si="30"/>
        <v>-1</v>
      </c>
      <c r="AG38" s="4">
        <f t="shared" si="31"/>
        <v>0</v>
      </c>
      <c r="AH38" s="4">
        <f t="shared" si="32"/>
        <v>0</v>
      </c>
      <c r="AI38" s="4">
        <f t="shared" si="33"/>
        <v>0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16.0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1</v>
      </c>
      <c r="P39" s="4">
        <f t="shared" si="14"/>
        <v>-1</v>
      </c>
      <c r="Q39" s="4">
        <f t="shared" si="15"/>
        <v>-1</v>
      </c>
      <c r="R39" s="4">
        <f t="shared" si="16"/>
        <v>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1</v>
      </c>
      <c r="AG39" s="4">
        <f t="shared" si="31"/>
        <v>1</v>
      </c>
      <c r="AH39" s="4">
        <f t="shared" si="32"/>
        <v>1</v>
      </c>
      <c r="AI39" s="4">
        <f t="shared" si="33"/>
        <v>1</v>
      </c>
      <c r="AJ39" s="4">
        <f t="shared" si="34"/>
        <v>-1</v>
      </c>
      <c r="AK39" s="4">
        <f t="shared" si="35"/>
        <v>-1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4.0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1</v>
      </c>
      <c r="P40" s="4">
        <f t="shared" si="14"/>
        <v>-1</v>
      </c>
      <c r="Q40" s="4">
        <f t="shared" si="15"/>
        <v>-1</v>
      </c>
      <c r="R40" s="4">
        <f t="shared" si="16"/>
        <v>1</v>
      </c>
      <c r="S40" s="4">
        <f t="shared" si="17"/>
        <v>1</v>
      </c>
      <c r="T40" s="4">
        <f t="shared" si="18"/>
        <v>1</v>
      </c>
      <c r="U40" s="4">
        <f t="shared" si="19"/>
        <v>-1</v>
      </c>
      <c r="V40" s="4">
        <f t="shared" si="20"/>
        <v>1</v>
      </c>
      <c r="W40" s="4">
        <f t="shared" si="21"/>
        <v>1</v>
      </c>
      <c r="X40" s="4">
        <f t="shared" si="22"/>
        <v>0</v>
      </c>
      <c r="Y40" s="4">
        <f t="shared" si="23"/>
        <v>1</v>
      </c>
      <c r="Z40" s="4">
        <f t="shared" si="24"/>
        <v>-1</v>
      </c>
      <c r="AA40" s="4">
        <f t="shared" si="25"/>
        <v>-1</v>
      </c>
      <c r="AB40" s="4">
        <f t="shared" si="26"/>
        <v>1</v>
      </c>
      <c r="AC40" s="4">
        <f t="shared" si="27"/>
        <v>1</v>
      </c>
      <c r="AD40" s="4">
        <f t="shared" si="28"/>
        <v>1</v>
      </c>
      <c r="AE40" s="4">
        <f t="shared" si="29"/>
        <v>1</v>
      </c>
      <c r="AF40" s="4">
        <f t="shared" si="30"/>
        <v>0</v>
      </c>
      <c r="AG40" s="4">
        <f t="shared" si="31"/>
        <v>1</v>
      </c>
      <c r="AH40" s="4">
        <f t="shared" si="32"/>
        <v>1</v>
      </c>
      <c r="AI40" s="4">
        <f t="shared" si="33"/>
        <v>1</v>
      </c>
      <c r="AJ40" s="4">
        <f t="shared" si="34"/>
        <v>-1</v>
      </c>
      <c r="AK40" s="4">
        <f t="shared" si="35"/>
        <v>-1</v>
      </c>
      <c r="AL40" s="4">
        <f t="shared" si="36"/>
        <v>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17.0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1</v>
      </c>
      <c r="P41" s="4">
        <f t="shared" si="14"/>
        <v>-1</v>
      </c>
      <c r="Q41" s="4">
        <f t="shared" si="15"/>
        <v>-1</v>
      </c>
      <c r="R41" s="4">
        <f t="shared" si="16"/>
        <v>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-1</v>
      </c>
      <c r="AK41" s="4">
        <f t="shared" si="35"/>
        <v>-1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2.0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1</v>
      </c>
      <c r="P42" s="4">
        <f t="shared" si="14"/>
        <v>-1</v>
      </c>
      <c r="Q42" s="4">
        <f t="shared" si="15"/>
        <v>-1</v>
      </c>
      <c r="R42" s="4">
        <f t="shared" si="16"/>
        <v>1</v>
      </c>
      <c r="S42" s="4">
        <f t="shared" si="17"/>
        <v>1</v>
      </c>
      <c r="T42" s="4">
        <f t="shared" si="18"/>
        <v>1</v>
      </c>
      <c r="U42" s="4">
        <f t="shared" si="19"/>
        <v>-1</v>
      </c>
      <c r="V42" s="4">
        <f t="shared" si="20"/>
        <v>1</v>
      </c>
      <c r="W42" s="4">
        <f t="shared" si="21"/>
        <v>1</v>
      </c>
      <c r="X42" s="4">
        <f t="shared" si="22"/>
        <v>-1</v>
      </c>
      <c r="Y42" s="4">
        <f t="shared" si="23"/>
        <v>0</v>
      </c>
      <c r="Z42" s="4">
        <f t="shared" si="24"/>
        <v>-1</v>
      </c>
      <c r="AA42" s="4">
        <f t="shared" si="25"/>
        <v>-1</v>
      </c>
      <c r="AB42" s="4">
        <f t="shared" si="26"/>
        <v>1</v>
      </c>
      <c r="AC42" s="4">
        <f t="shared" si="27"/>
        <v>-1</v>
      </c>
      <c r="AD42" s="4">
        <f t="shared" si="28"/>
        <v>1</v>
      </c>
      <c r="AE42" s="4">
        <f t="shared" si="29"/>
        <v>1</v>
      </c>
      <c r="AF42" s="4">
        <f t="shared" si="30"/>
        <v>-1</v>
      </c>
      <c r="AG42" s="4">
        <f t="shared" si="31"/>
        <v>1</v>
      </c>
      <c r="AH42" s="4">
        <f t="shared" si="32"/>
        <v>1</v>
      </c>
      <c r="AI42" s="4">
        <f t="shared" si="33"/>
        <v>1</v>
      </c>
      <c r="AJ42" s="4">
        <f t="shared" si="34"/>
        <v>-1</v>
      </c>
      <c r="AK42" s="4">
        <f t="shared" si="35"/>
        <v>-1</v>
      </c>
      <c r="AL42" s="4">
        <f t="shared" si="36"/>
        <v>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>
        <f>IF($C42-$C$41&gt;0,1,IF($C42-$C$41&lt;0,-1,IF($C42-$C$41=0,0)))</f>
        <v>0</v>
      </c>
    </row>
    <row r="43" ht="15.75" customHeight="1">
      <c r="A43" s="2"/>
      <c r="B43" s="8"/>
      <c r="C43" s="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15.75" customHeight="1">
      <c r="A44" s="2"/>
      <c r="B44" s="8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7" t="s">
        <v>20</v>
      </c>
    </row>
    <row r="45" ht="15.75" customHeight="1">
      <c r="A45" s="2"/>
      <c r="B45" s="8"/>
      <c r="C45" s="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9">
        <f>SUM(D3:AQ42)</f>
        <v>170</v>
      </c>
    </row>
    <row r="46" ht="15.75" customHeight="1">
      <c r="A46" s="2" t="s">
        <v>21</v>
      </c>
      <c r="B46" s="8"/>
      <c r="C46" s="8"/>
      <c r="D46" s="10">
        <f>SUM(D3:AQ42)</f>
        <v>170</v>
      </c>
      <c r="E46" s="11" t="s">
        <v>22</v>
      </c>
      <c r="F46" s="12"/>
      <c r="G46" s="2"/>
      <c r="H46" s="11" t="s">
        <v>23</v>
      </c>
      <c r="I46" s="12"/>
      <c r="J46" s="10">
        <v>0.0</v>
      </c>
      <c r="K46" s="10">
        <v>1.0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15.75" customHeight="1">
      <c r="A47" s="2"/>
      <c r="B47" s="8"/>
      <c r="C47" s="8"/>
      <c r="D47" s="10">
        <f>COUNT(C2:C42)</f>
        <v>35</v>
      </c>
      <c r="E47" s="12"/>
      <c r="F47" s="12"/>
      <c r="G47" s="2"/>
      <c r="H47" s="11" t="s">
        <v>24</v>
      </c>
      <c r="I47" s="12"/>
      <c r="J47" s="10">
        <v>0.0</v>
      </c>
      <c r="K47" s="10">
        <v>1.0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5.75" customHeight="1">
      <c r="A48" s="2" t="s">
        <v>25</v>
      </c>
      <c r="B48" s="8"/>
      <c r="C48" s="8"/>
      <c r="D48" s="10">
        <f>(K51-K50)/18</f>
        <v>2656.333333</v>
      </c>
      <c r="E48" s="12"/>
      <c r="F48" s="12"/>
      <c r="G48" s="2"/>
      <c r="H48" s="11" t="s">
        <v>26</v>
      </c>
      <c r="I48" s="12"/>
      <c r="J48" s="10">
        <v>27.0</v>
      </c>
      <c r="K48" s="10">
        <v>2.0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5.75" customHeight="1">
      <c r="A49" s="2"/>
      <c r="B49" s="8"/>
      <c r="C49" s="8"/>
      <c r="D49" s="10">
        <f>SQRT(D48)</f>
        <v>51.53962877</v>
      </c>
      <c r="E49" s="12"/>
      <c r="F49" s="12"/>
      <c r="G49" s="2"/>
      <c r="H49" s="11" t="s">
        <v>27</v>
      </c>
      <c r="I49" s="12"/>
      <c r="J49" s="10">
        <f t="shared" ref="J49:K49" si="40">J48*(J48-1)*(2*J48+5)</f>
        <v>41418</v>
      </c>
      <c r="K49" s="10">
        <f t="shared" si="40"/>
        <v>18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15.75" customHeight="1">
      <c r="A50" s="2" t="s">
        <v>28</v>
      </c>
      <c r="B50" s="8"/>
      <c r="C50" s="8"/>
      <c r="D50" s="10">
        <f>(D46+1)/D49</f>
        <v>3.317835306</v>
      </c>
      <c r="E50" s="11" t="s">
        <v>29</v>
      </c>
      <c r="F50" s="12"/>
      <c r="G50" s="2"/>
      <c r="H50" s="11" t="s">
        <v>30</v>
      </c>
      <c r="I50" s="12"/>
      <c r="J50" s="12"/>
      <c r="K50" s="10">
        <f>SUM(J49+K49)</f>
        <v>41436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15.75" customHeight="1">
      <c r="A51" s="2"/>
      <c r="B51" s="8"/>
      <c r="C51" s="8"/>
      <c r="D51" s="12"/>
      <c r="E51" s="12"/>
      <c r="F51" s="12"/>
      <c r="G51" s="2"/>
      <c r="H51" s="11" t="s">
        <v>31</v>
      </c>
      <c r="I51" s="12"/>
      <c r="J51" s="12"/>
      <c r="K51" s="10">
        <f>D47*(D47-1)*(2*D47+5)</f>
        <v>89250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5.75" customHeight="1">
      <c r="A52" s="2"/>
      <c r="B52" s="8"/>
      <c r="C52" s="8"/>
      <c r="D52" s="12"/>
      <c r="E52" s="12"/>
      <c r="F52" s="1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5.75" customHeight="1">
      <c r="A53" s="2"/>
      <c r="B53" s="8"/>
      <c r="C53" s="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5.75" customHeight="1">
      <c r="A54" s="2"/>
      <c r="B54" s="8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15.75" customHeight="1">
      <c r="A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15.75" customHeight="1">
      <c r="A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15.75" customHeight="1">
      <c r="A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15.75" customHeight="1">
      <c r="A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15.75" customHeight="1">
      <c r="A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5.75" customHeight="1">
      <c r="A60" s="4"/>
      <c r="D60" s="4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5.75" customHeight="1">
      <c r="A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5.75" customHeight="1">
      <c r="A62" s="4"/>
      <c r="D62" s="4"/>
      <c r="E62" s="4"/>
      <c r="F62" s="4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5.75" customHeight="1">
      <c r="A63" s="4"/>
      <c r="D63" s="4"/>
      <c r="E63" s="4"/>
      <c r="F63" s="4"/>
      <c r="G63" s="4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5.75" customHeight="1">
      <c r="A64" s="4"/>
      <c r="D64" s="4"/>
      <c r="E64" s="4"/>
      <c r="F64" s="4"/>
      <c r="G64" s="4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5.75" customHeight="1">
      <c r="A65" s="4"/>
      <c r="D65" s="4"/>
      <c r="E65" s="4"/>
      <c r="F65" s="4"/>
      <c r="G65" s="4"/>
      <c r="H65" s="4"/>
      <c r="I65" s="4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5.75" customHeight="1">
      <c r="A66" s="4"/>
      <c r="D66" s="4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5.75" customHeight="1">
      <c r="A67" s="4"/>
      <c r="D67" s="4"/>
      <c r="E67" s="4"/>
      <c r="F67" s="4"/>
      <c r="G67" s="4"/>
      <c r="H67" s="4"/>
      <c r="I67" s="4"/>
      <c r="J67" s="4"/>
      <c r="K67" s="4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5.75" customHeight="1">
      <c r="A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5.75" customHeight="1">
      <c r="A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5.75" customHeight="1">
      <c r="A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5.75" customHeight="1">
      <c r="A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5.75" customHeight="1">
      <c r="A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5.75" customHeight="1">
      <c r="A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5.75" customHeight="1">
      <c r="A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5.75" customHeight="1">
      <c r="A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5.75" customHeight="1">
      <c r="A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5.75" customHeight="1">
      <c r="A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5.75" customHeight="1">
      <c r="A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5.75" customHeight="1">
      <c r="A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5.75" customHeight="1">
      <c r="A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5.75" customHeight="1">
      <c r="A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5.75" customHeight="1">
      <c r="A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5.75" customHeight="1">
      <c r="A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5.75" customHeight="1">
      <c r="A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5.75" customHeight="1">
      <c r="A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5.75" customHeight="1">
      <c r="A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5.75" customHeight="1">
      <c r="A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5.75" customHeight="1">
      <c r="A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5.75" customHeight="1">
      <c r="A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2"/>
      <c r="AJ89" s="2"/>
      <c r="AK89" s="2"/>
      <c r="AL89" s="2"/>
      <c r="AM89" s="2"/>
      <c r="AN89" s="2"/>
      <c r="AO89" s="2"/>
      <c r="AP89" s="2"/>
      <c r="AQ89" s="2"/>
    </row>
    <row r="90" ht="15.75" customHeight="1">
      <c r="A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2"/>
      <c r="AK90" s="2"/>
      <c r="AL90" s="2"/>
      <c r="AM90" s="2"/>
      <c r="AN90" s="2"/>
      <c r="AO90" s="2"/>
      <c r="AP90" s="2"/>
      <c r="AQ90" s="2"/>
    </row>
    <row r="91" ht="15.75" customHeight="1">
      <c r="A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2"/>
      <c r="AL91" s="2"/>
      <c r="AM91" s="2"/>
      <c r="AN91" s="2"/>
      <c r="AO91" s="2"/>
      <c r="AP91" s="2"/>
      <c r="AQ91" s="2"/>
    </row>
    <row r="92" ht="15.75" customHeight="1">
      <c r="A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2"/>
      <c r="AM92" s="2"/>
      <c r="AN92" s="2"/>
      <c r="AO92" s="2"/>
      <c r="AP92" s="2"/>
      <c r="AQ92" s="2"/>
    </row>
    <row r="93" ht="15.75" customHeight="1">
      <c r="A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2"/>
      <c r="AN93" s="2"/>
      <c r="AO93" s="2"/>
      <c r="AP93" s="2"/>
      <c r="AQ93" s="2"/>
    </row>
    <row r="94" ht="15.75" customHeight="1">
      <c r="A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2"/>
      <c r="AO94" s="2"/>
      <c r="AP94" s="2"/>
      <c r="AQ94" s="2"/>
    </row>
    <row r="95" ht="15.75" customHeight="1">
      <c r="A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2"/>
      <c r="AP95" s="2"/>
      <c r="AQ95" s="2"/>
    </row>
    <row r="96" ht="15.75" customHeight="1">
      <c r="A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2"/>
      <c r="AQ96" s="2"/>
    </row>
    <row r="97" ht="15.75" customHeight="1">
      <c r="A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2"/>
    </row>
    <row r="98" ht="15.75" customHeight="1">
      <c r="A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ht="15.75" customHeight="1">
      <c r="A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5.75" customHeight="1">
      <c r="A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13" t="s">
        <v>32</v>
      </c>
      <c r="AP100" s="14"/>
      <c r="AQ100" s="15" t="str">
        <f>MEDIAN(D59:AQ98)</f>
        <v>#NUM!</v>
      </c>
    </row>
    <row r="101" ht="15.75" customHeight="1">
      <c r="A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5.75" customHeight="1">
      <c r="A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5.75" customHeight="1">
      <c r="A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5.75" customHeight="1">
      <c r="A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5.75" customHeight="1">
      <c r="A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5.75" customHeight="1">
      <c r="A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5.75" customHeight="1">
      <c r="A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5.75" customHeight="1">
      <c r="A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5.75" customHeight="1">
      <c r="A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5.75" customHeight="1">
      <c r="A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5.75" customHeight="1">
      <c r="A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5.75" customHeight="1">
      <c r="A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5.75" customHeight="1">
      <c r="A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5.75" customHeight="1">
      <c r="A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5.75" customHeight="1">
      <c r="A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5.75" customHeight="1">
      <c r="A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5.75" customHeight="1">
      <c r="A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5.75" customHeight="1">
      <c r="A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5.75" customHeight="1">
      <c r="A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5.75" customHeight="1">
      <c r="A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5.75" customHeight="1">
      <c r="A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5.75" customHeight="1">
      <c r="A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5.75" customHeight="1">
      <c r="A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5.75" customHeight="1">
      <c r="A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5.75" customHeight="1">
      <c r="A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5.75" customHeight="1">
      <c r="A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5.75" customHeight="1">
      <c r="A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5.75" customHeight="1">
      <c r="A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5.75" customHeight="1">
      <c r="A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5.75" customHeight="1">
      <c r="A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5.75" customHeight="1">
      <c r="A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5.75" customHeight="1">
      <c r="A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5.75" customHeight="1">
      <c r="A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5.75" customHeight="1">
      <c r="A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5.75" customHeight="1">
      <c r="A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5.75" customHeight="1">
      <c r="A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5.75" customHeight="1">
      <c r="A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5.75" customHeight="1">
      <c r="A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5.75" customHeight="1">
      <c r="A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5.75" customHeight="1">
      <c r="A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5.75" customHeight="1">
      <c r="A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5.75" customHeight="1">
      <c r="A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5.75" customHeight="1">
      <c r="A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5.75" customHeight="1">
      <c r="A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5.75" customHeight="1">
      <c r="A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5.75" customHeight="1">
      <c r="A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5.75" customHeight="1">
      <c r="A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5.75" customHeight="1">
      <c r="A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5.75" customHeight="1">
      <c r="A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5.75" customHeight="1">
      <c r="A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5.75" customHeight="1">
      <c r="A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5.75" customHeight="1">
      <c r="A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5.75" customHeight="1">
      <c r="A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5.75" customHeight="1">
      <c r="A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5.75" customHeight="1">
      <c r="A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5.75" customHeight="1">
      <c r="A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5.75" customHeight="1">
      <c r="A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5.75" customHeight="1">
      <c r="A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5.75" customHeight="1">
      <c r="A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5.75" customHeight="1">
      <c r="A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5.75" customHeight="1">
      <c r="A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5.75" customHeight="1">
      <c r="A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5.75" customHeight="1">
      <c r="A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5.75" customHeight="1">
      <c r="A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5.75" customHeight="1">
      <c r="A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5.75" customHeight="1">
      <c r="A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5.75" customHeight="1">
      <c r="A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5.75" customHeight="1">
      <c r="A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5.75" customHeight="1">
      <c r="A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5.75" customHeight="1">
      <c r="A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5.75" customHeight="1">
      <c r="A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5.75" customHeight="1">
      <c r="A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5.75" customHeight="1">
      <c r="A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5.75" customHeight="1">
      <c r="A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5.75" customHeight="1">
      <c r="A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5.75" customHeight="1">
      <c r="A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5.75" customHeight="1">
      <c r="A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5.75" customHeight="1">
      <c r="A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5.75" customHeight="1">
      <c r="A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5.75" customHeight="1">
      <c r="A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5.75" customHeight="1">
      <c r="A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5.75" customHeight="1">
      <c r="A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5.75" customHeight="1">
      <c r="A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5.75" customHeight="1">
      <c r="A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5.75" customHeight="1">
      <c r="A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5.75" customHeight="1">
      <c r="A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5.75" customHeight="1">
      <c r="A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5.75" customHeight="1">
      <c r="A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5.75" customHeight="1">
      <c r="A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5.75" customHeight="1">
      <c r="A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5.75" customHeight="1">
      <c r="A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5.75" customHeight="1">
      <c r="A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5.75" customHeight="1">
      <c r="A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5.75" customHeight="1">
      <c r="A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5.75" customHeight="1">
      <c r="A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5.75" customHeight="1">
      <c r="A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5.75" customHeight="1">
      <c r="A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5.75" customHeight="1">
      <c r="A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5.75" customHeight="1">
      <c r="A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5.75" customHeight="1">
      <c r="A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5.75" customHeight="1">
      <c r="A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5.75" customHeight="1">
      <c r="A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5.75" customHeight="1">
      <c r="A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5.75" customHeight="1">
      <c r="A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5.75" customHeight="1">
      <c r="A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5.75" customHeight="1">
      <c r="A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5.75" customHeight="1">
      <c r="A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5.75" customHeight="1">
      <c r="A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5.75" customHeight="1">
      <c r="A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5.75" customHeight="1">
      <c r="A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5.75" customHeight="1">
      <c r="A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5.75" customHeight="1">
      <c r="A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5.75" customHeight="1">
      <c r="A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5.75" customHeight="1">
      <c r="A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5.75" customHeight="1">
      <c r="A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5.75" customHeight="1">
      <c r="A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ht="15.75" customHeight="1">
      <c r="A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ht="15.75" customHeight="1">
      <c r="A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ht="15.75" customHeight="1">
      <c r="A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ht="15.75" customHeight="1">
      <c r="A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ht="15.75" customHeight="1">
      <c r="A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ht="15.75" customHeight="1">
      <c r="A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ht="15.75" customHeight="1">
      <c r="A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ht="15.75" customHeight="1">
      <c r="A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ht="15.75" customHeight="1">
      <c r="A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ht="15.75" customHeight="1">
      <c r="A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ht="15.75" customHeight="1">
      <c r="A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ht="15.75" customHeight="1">
      <c r="A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ht="15.75" customHeight="1">
      <c r="A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ht="15.75" customHeight="1">
      <c r="A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ht="15.75" customHeight="1">
      <c r="A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ht="15.75" customHeight="1">
      <c r="A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ht="15.75" customHeight="1">
      <c r="A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ht="15.75" customHeight="1">
      <c r="A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ht="15.75" customHeight="1">
      <c r="A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ht="15.75" customHeight="1">
      <c r="A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ht="15.75" customHeight="1">
      <c r="A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ht="15.75" customHeight="1">
      <c r="A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ht="15.75" customHeight="1">
      <c r="A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ht="15.75" customHeight="1">
      <c r="A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ht="15.75" customHeight="1">
      <c r="A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ht="15.75" customHeight="1">
      <c r="A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ht="15.75" customHeight="1">
      <c r="A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ht="15.75" customHeight="1">
      <c r="A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ht="15.75" customHeight="1">
      <c r="A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ht="15.75" customHeight="1">
      <c r="A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ht="15.75" customHeight="1">
      <c r="A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ht="15.75" customHeight="1">
      <c r="A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ht="15.75" customHeight="1">
      <c r="A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ht="15.75" customHeight="1">
      <c r="A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ht="15.75" customHeight="1">
      <c r="A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ht="15.75" customHeight="1">
      <c r="A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ht="15.75" customHeight="1">
      <c r="A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ht="15.75" customHeight="1">
      <c r="A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ht="15.75" customHeight="1">
      <c r="A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ht="15.75" customHeight="1">
      <c r="A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ht="15.75" customHeight="1">
      <c r="A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ht="15.75" customHeight="1">
      <c r="A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ht="15.75" customHeight="1">
      <c r="A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ht="15.75" customHeight="1">
      <c r="A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ht="15.75" customHeight="1">
      <c r="A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ht="15.75" customHeight="1">
      <c r="A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ht="15.75" customHeight="1">
      <c r="A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ht="15.75" customHeight="1">
      <c r="A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ht="15.75" customHeight="1">
      <c r="A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ht="15.75" customHeight="1">
      <c r="A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ht="15.75" customHeight="1">
      <c r="A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ht="15.75" customHeight="1">
      <c r="A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ht="15.75" customHeight="1">
      <c r="A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ht="15.75" customHeight="1">
      <c r="A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ht="15.75" customHeight="1">
      <c r="A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ht="15.75" customHeight="1">
      <c r="A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ht="15.75" customHeight="1">
      <c r="A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ht="15.75" customHeight="1">
      <c r="A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ht="15.75" customHeight="1">
      <c r="A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ht="15.75" customHeight="1">
      <c r="A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ht="15.75" customHeight="1">
      <c r="A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ht="15.75" customHeight="1">
      <c r="A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ht="15.75" customHeight="1">
      <c r="A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ht="15.75" customHeight="1">
      <c r="A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ht="15.75" customHeight="1">
      <c r="A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ht="15.75" customHeight="1">
      <c r="A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ht="15.75" customHeight="1">
      <c r="A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ht="15.75" customHeight="1">
      <c r="A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ht="15.75" customHeight="1">
      <c r="A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ht="15.75" customHeight="1">
      <c r="A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ht="15.75" customHeight="1">
      <c r="A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ht="15.75" customHeight="1">
      <c r="A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ht="15.75" customHeight="1">
      <c r="A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ht="15.75" customHeight="1">
      <c r="A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ht="15.75" customHeight="1">
      <c r="A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ht="15.75" customHeight="1">
      <c r="A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ht="15.75" customHeight="1">
      <c r="A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ht="15.75" customHeight="1">
      <c r="A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ht="15.75" customHeight="1">
      <c r="A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ht="15.75" customHeight="1">
      <c r="A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ht="15.75" customHeight="1">
      <c r="A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ht="15.75" customHeight="1">
      <c r="A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ht="15.75" customHeight="1">
      <c r="A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ht="15.75" customHeight="1">
      <c r="A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30.0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0.0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-1</v>
      </c>
      <c r="I13" s="4">
        <f t="shared" si="7"/>
        <v>0</v>
      </c>
      <c r="J13" s="4">
        <f t="shared" si="8"/>
        <v>0</v>
      </c>
      <c r="K13" s="4">
        <f t="shared" si="9"/>
        <v>0</v>
      </c>
      <c r="L13" s="4">
        <f t="shared" si="10"/>
        <v>0</v>
      </c>
      <c r="M13" s="4">
        <f t="shared" ref="M13:M42" si="11">+IFS($B13-$B$12&gt;0,1,$B13-$B$12=0,0,$B13-$B$12&lt;0,-1)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2.8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18.0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-1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0.0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-1</v>
      </c>
      <c r="I16" s="4">
        <f t="shared" si="7"/>
        <v>0</v>
      </c>
      <c r="J16" s="4">
        <f t="shared" si="8"/>
        <v>0</v>
      </c>
      <c r="K16" s="4">
        <f t="shared" si="9"/>
        <v>0</v>
      </c>
      <c r="L16" s="4">
        <f t="shared" si="10"/>
        <v>0</v>
      </c>
      <c r="M16" s="4">
        <f t="shared" si="11"/>
        <v>0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2.0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-1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-1</v>
      </c>
      <c r="O17" s="4">
        <f t="shared" si="13"/>
        <v>-1</v>
      </c>
      <c r="P17" s="4">
        <f t="shared" si="14"/>
        <v>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24.0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-1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0.0</v>
      </c>
      <c r="C19" s="4">
        <f t="shared" si="1"/>
        <v>0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-1</v>
      </c>
      <c r="I19" s="4">
        <f t="shared" si="7"/>
        <v>0</v>
      </c>
      <c r="J19" s="4">
        <f t="shared" si="8"/>
        <v>0</v>
      </c>
      <c r="K19" s="4">
        <f t="shared" si="9"/>
        <v>0</v>
      </c>
      <c r="L19" s="4">
        <f t="shared" si="10"/>
        <v>0</v>
      </c>
      <c r="M19" s="4">
        <f t="shared" si="11"/>
        <v>0</v>
      </c>
      <c r="N19" s="4">
        <f t="shared" si="12"/>
        <v>-1</v>
      </c>
      <c r="O19" s="4">
        <f t="shared" si="13"/>
        <v>-1</v>
      </c>
      <c r="P19" s="4">
        <f t="shared" si="14"/>
        <v>0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0.0</v>
      </c>
      <c r="C20" s="4">
        <f t="shared" si="1"/>
        <v>0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-1</v>
      </c>
      <c r="I20" s="4">
        <f t="shared" si="7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4">
        <f t="shared" si="11"/>
        <v>0</v>
      </c>
      <c r="N20" s="4">
        <f t="shared" si="12"/>
        <v>-1</v>
      </c>
      <c r="O20" s="4">
        <f t="shared" si="13"/>
        <v>-1</v>
      </c>
      <c r="P20" s="4">
        <f t="shared" si="14"/>
        <v>0</v>
      </c>
      <c r="Q20" s="4">
        <f t="shared" si="15"/>
        <v>-1</v>
      </c>
      <c r="R20" s="4">
        <f t="shared" si="16"/>
        <v>-1</v>
      </c>
      <c r="S20" s="4">
        <f t="shared" si="17"/>
        <v>0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2.0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-1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1</v>
      </c>
      <c r="Q21" s="4">
        <f t="shared" si="15"/>
        <v>0</v>
      </c>
      <c r="R21" s="4">
        <f t="shared" si="16"/>
        <v>-1</v>
      </c>
      <c r="S21" s="4">
        <f t="shared" si="17"/>
        <v>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-1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-1</v>
      </c>
      <c r="O22" s="4">
        <f t="shared" si="13"/>
        <v>-1</v>
      </c>
      <c r="P22" s="4">
        <f t="shared" si="14"/>
        <v>0</v>
      </c>
      <c r="Q22" s="4">
        <f t="shared" si="15"/>
        <v>-1</v>
      </c>
      <c r="R22" s="4">
        <f t="shared" si="16"/>
        <v>-1</v>
      </c>
      <c r="S22" s="4">
        <f t="shared" si="17"/>
        <v>0</v>
      </c>
      <c r="T22" s="4">
        <f t="shared" si="18"/>
        <v>0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0.0</v>
      </c>
      <c r="C23" s="4">
        <f t="shared" si="1"/>
        <v>0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-1</v>
      </c>
      <c r="I23" s="4">
        <f t="shared" si="7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4">
        <f t="shared" si="11"/>
        <v>0</v>
      </c>
      <c r="N23" s="4">
        <f t="shared" si="12"/>
        <v>-1</v>
      </c>
      <c r="O23" s="4">
        <f t="shared" si="13"/>
        <v>-1</v>
      </c>
      <c r="P23" s="4">
        <f t="shared" si="14"/>
        <v>0</v>
      </c>
      <c r="Q23" s="4">
        <f t="shared" si="15"/>
        <v>-1</v>
      </c>
      <c r="R23" s="4">
        <f t="shared" si="16"/>
        <v>-1</v>
      </c>
      <c r="S23" s="4">
        <f t="shared" si="17"/>
        <v>0</v>
      </c>
      <c r="T23" s="4">
        <f t="shared" si="18"/>
        <v>0</v>
      </c>
      <c r="U23" s="4">
        <f t="shared" si="19"/>
        <v>-1</v>
      </c>
      <c r="V23" s="4">
        <f t="shared" si="20"/>
        <v>0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19.0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-1</v>
      </c>
      <c r="S24" s="4">
        <f t="shared" si="17"/>
        <v>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27.0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-1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0.0</v>
      </c>
      <c r="C26" s="4">
        <f t="shared" si="1"/>
        <v>0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-1</v>
      </c>
      <c r="I26" s="4">
        <f t="shared" si="7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4">
        <f t="shared" si="11"/>
        <v>0</v>
      </c>
      <c r="N26" s="4">
        <f t="shared" si="12"/>
        <v>-1</v>
      </c>
      <c r="O26" s="4">
        <f t="shared" si="13"/>
        <v>-1</v>
      </c>
      <c r="P26" s="4">
        <f t="shared" si="14"/>
        <v>0</v>
      </c>
      <c r="Q26" s="4">
        <f t="shared" si="15"/>
        <v>-1</v>
      </c>
      <c r="R26" s="4">
        <f t="shared" si="16"/>
        <v>-1</v>
      </c>
      <c r="S26" s="4">
        <f t="shared" si="17"/>
        <v>0</v>
      </c>
      <c r="T26" s="4">
        <f t="shared" si="18"/>
        <v>0</v>
      </c>
      <c r="U26" s="4">
        <f t="shared" si="19"/>
        <v>-1</v>
      </c>
      <c r="V26" s="4">
        <f t="shared" si="20"/>
        <v>0</v>
      </c>
      <c r="W26" s="4">
        <f t="shared" si="21"/>
        <v>0</v>
      </c>
      <c r="X26" s="4">
        <f t="shared" si="22"/>
        <v>-1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13.0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-1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-1</v>
      </c>
      <c r="P27" s="4">
        <f t="shared" si="14"/>
        <v>1</v>
      </c>
      <c r="Q27" s="4">
        <f t="shared" si="15"/>
        <v>1</v>
      </c>
      <c r="R27" s="4">
        <f t="shared" si="16"/>
        <v>-1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-1</v>
      </c>
      <c r="Y27" s="4">
        <f t="shared" si="23"/>
        <v>-1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0.0</v>
      </c>
      <c r="C28" s="4">
        <f t="shared" si="1"/>
        <v>0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-1</v>
      </c>
      <c r="I28" s="4">
        <f t="shared" si="7"/>
        <v>0</v>
      </c>
      <c r="J28" s="4">
        <f t="shared" si="8"/>
        <v>0</v>
      </c>
      <c r="K28" s="4">
        <f t="shared" si="9"/>
        <v>0</v>
      </c>
      <c r="L28" s="4">
        <f t="shared" si="10"/>
        <v>0</v>
      </c>
      <c r="M28" s="4">
        <f t="shared" si="11"/>
        <v>0</v>
      </c>
      <c r="N28" s="4">
        <f t="shared" si="12"/>
        <v>-1</v>
      </c>
      <c r="O28" s="4">
        <f t="shared" si="13"/>
        <v>-1</v>
      </c>
      <c r="P28" s="4">
        <f t="shared" si="14"/>
        <v>0</v>
      </c>
      <c r="Q28" s="4">
        <f t="shared" si="15"/>
        <v>-1</v>
      </c>
      <c r="R28" s="4">
        <f t="shared" si="16"/>
        <v>-1</v>
      </c>
      <c r="S28" s="4">
        <f t="shared" si="17"/>
        <v>0</v>
      </c>
      <c r="T28" s="4">
        <f t="shared" si="18"/>
        <v>0</v>
      </c>
      <c r="U28" s="4">
        <f t="shared" si="19"/>
        <v>-1</v>
      </c>
      <c r="V28" s="4">
        <f t="shared" si="20"/>
        <v>0</v>
      </c>
      <c r="W28" s="4">
        <f t="shared" si="21"/>
        <v>0</v>
      </c>
      <c r="X28" s="4">
        <f t="shared" si="22"/>
        <v>-1</v>
      </c>
      <c r="Y28" s="4">
        <f t="shared" si="23"/>
        <v>-1</v>
      </c>
      <c r="Z28" s="4">
        <f t="shared" si="24"/>
        <v>0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20.0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-1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-1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-1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0.0</v>
      </c>
      <c r="C30" s="4">
        <f t="shared" si="1"/>
        <v>0</v>
      </c>
      <c r="D30" s="4">
        <f t="shared" si="2"/>
        <v>0</v>
      </c>
      <c r="E30" s="4">
        <f t="shared" si="3"/>
        <v>0</v>
      </c>
      <c r="F30" s="4">
        <f t="shared" si="4"/>
        <v>0</v>
      </c>
      <c r="G30" s="4">
        <f t="shared" si="5"/>
        <v>0</v>
      </c>
      <c r="H30" s="4">
        <f t="shared" si="6"/>
        <v>-1</v>
      </c>
      <c r="I30" s="4">
        <f t="shared" si="7"/>
        <v>0</v>
      </c>
      <c r="J30" s="4">
        <f t="shared" si="8"/>
        <v>0</v>
      </c>
      <c r="K30" s="4">
        <f t="shared" si="9"/>
        <v>0</v>
      </c>
      <c r="L30" s="4">
        <f t="shared" si="10"/>
        <v>0</v>
      </c>
      <c r="M30" s="4">
        <f t="shared" si="11"/>
        <v>0</v>
      </c>
      <c r="N30" s="4">
        <f t="shared" si="12"/>
        <v>-1</v>
      </c>
      <c r="O30" s="4">
        <f t="shared" si="13"/>
        <v>-1</v>
      </c>
      <c r="P30" s="4">
        <f t="shared" si="14"/>
        <v>0</v>
      </c>
      <c r="Q30" s="4">
        <f t="shared" si="15"/>
        <v>-1</v>
      </c>
      <c r="R30" s="4">
        <f t="shared" si="16"/>
        <v>-1</v>
      </c>
      <c r="S30" s="4">
        <f t="shared" si="17"/>
        <v>0</v>
      </c>
      <c r="T30" s="4">
        <f t="shared" si="18"/>
        <v>0</v>
      </c>
      <c r="U30" s="4">
        <f t="shared" si="19"/>
        <v>-1</v>
      </c>
      <c r="V30" s="4">
        <f t="shared" si="20"/>
        <v>0</v>
      </c>
      <c r="W30" s="4">
        <f t="shared" si="21"/>
        <v>0</v>
      </c>
      <c r="X30" s="4">
        <f t="shared" si="22"/>
        <v>-1</v>
      </c>
      <c r="Y30" s="4">
        <f t="shared" si="23"/>
        <v>-1</v>
      </c>
      <c r="Z30" s="4">
        <f t="shared" si="24"/>
        <v>0</v>
      </c>
      <c r="AA30" s="4">
        <f t="shared" si="25"/>
        <v>-1</v>
      </c>
      <c r="AB30" s="4">
        <f t="shared" si="26"/>
        <v>0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0.0</v>
      </c>
      <c r="C31" s="4">
        <f t="shared" si="1"/>
        <v>0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-1</v>
      </c>
      <c r="I31" s="4">
        <f t="shared" si="7"/>
        <v>0</v>
      </c>
      <c r="J31" s="4">
        <f t="shared" si="8"/>
        <v>0</v>
      </c>
      <c r="K31" s="4">
        <f t="shared" si="9"/>
        <v>0</v>
      </c>
      <c r="L31" s="4">
        <f t="shared" si="10"/>
        <v>0</v>
      </c>
      <c r="M31" s="4">
        <f t="shared" si="11"/>
        <v>0</v>
      </c>
      <c r="N31" s="4">
        <f t="shared" si="12"/>
        <v>-1</v>
      </c>
      <c r="O31" s="4">
        <f t="shared" si="13"/>
        <v>-1</v>
      </c>
      <c r="P31" s="4">
        <f t="shared" si="14"/>
        <v>0</v>
      </c>
      <c r="Q31" s="4">
        <f t="shared" si="15"/>
        <v>-1</v>
      </c>
      <c r="R31" s="4">
        <f t="shared" si="16"/>
        <v>-1</v>
      </c>
      <c r="S31" s="4">
        <f t="shared" si="17"/>
        <v>0</v>
      </c>
      <c r="T31" s="4">
        <f t="shared" si="18"/>
        <v>0</v>
      </c>
      <c r="U31" s="4">
        <f t="shared" si="19"/>
        <v>-1</v>
      </c>
      <c r="V31" s="4">
        <f t="shared" si="20"/>
        <v>0</v>
      </c>
      <c r="W31" s="4">
        <f t="shared" si="21"/>
        <v>0</v>
      </c>
      <c r="X31" s="4">
        <f t="shared" si="22"/>
        <v>-1</v>
      </c>
      <c r="Y31" s="4">
        <f t="shared" si="23"/>
        <v>-1</v>
      </c>
      <c r="Z31" s="4">
        <f t="shared" si="24"/>
        <v>0</v>
      </c>
      <c r="AA31" s="4">
        <f t="shared" si="25"/>
        <v>-1</v>
      </c>
      <c r="AB31" s="4">
        <f t="shared" si="26"/>
        <v>0</v>
      </c>
      <c r="AC31" s="4">
        <f t="shared" si="27"/>
        <v>-1</v>
      </c>
      <c r="AD31" s="4">
        <f t="shared" si="28"/>
        <v>0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18.0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0</v>
      </c>
      <c r="P32" s="4">
        <f t="shared" si="14"/>
        <v>1</v>
      </c>
      <c r="Q32" s="4">
        <f t="shared" si="15"/>
        <v>1</v>
      </c>
      <c r="R32" s="4">
        <f t="shared" si="16"/>
        <v>-1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-1</v>
      </c>
      <c r="Y32" s="4">
        <f t="shared" si="23"/>
        <v>-1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-1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41.0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-1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-1</v>
      </c>
      <c r="O34" s="4">
        <f t="shared" si="13"/>
        <v>-1</v>
      </c>
      <c r="P34" s="4">
        <f t="shared" si="14"/>
        <v>0</v>
      </c>
      <c r="Q34" s="4">
        <f t="shared" si="15"/>
        <v>-1</v>
      </c>
      <c r="R34" s="4">
        <f t="shared" si="16"/>
        <v>-1</v>
      </c>
      <c r="S34" s="4">
        <f t="shared" si="17"/>
        <v>0</v>
      </c>
      <c r="T34" s="4">
        <f t="shared" si="18"/>
        <v>0</v>
      </c>
      <c r="U34" s="4">
        <f t="shared" si="19"/>
        <v>-1</v>
      </c>
      <c r="V34" s="4">
        <f t="shared" si="20"/>
        <v>0</v>
      </c>
      <c r="W34" s="4">
        <f t="shared" si="21"/>
        <v>0</v>
      </c>
      <c r="X34" s="4">
        <f t="shared" si="22"/>
        <v>-1</v>
      </c>
      <c r="Y34" s="4">
        <f t="shared" si="23"/>
        <v>-1</v>
      </c>
      <c r="Z34" s="4">
        <f t="shared" si="24"/>
        <v>0</v>
      </c>
      <c r="AA34" s="4">
        <f t="shared" si="25"/>
        <v>-1</v>
      </c>
      <c r="AB34" s="4">
        <f t="shared" si="26"/>
        <v>0</v>
      </c>
      <c r="AC34" s="4">
        <f t="shared" si="27"/>
        <v>-1</v>
      </c>
      <c r="AD34" s="4">
        <f t="shared" si="28"/>
        <v>0</v>
      </c>
      <c r="AE34" s="4">
        <f t="shared" si="29"/>
        <v>0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56.0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9.0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-1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-1</v>
      </c>
      <c r="P36" s="4">
        <f t="shared" si="14"/>
        <v>1</v>
      </c>
      <c r="Q36" s="4">
        <f t="shared" si="15"/>
        <v>1</v>
      </c>
      <c r="R36" s="4">
        <f t="shared" si="16"/>
        <v>-1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-1</v>
      </c>
      <c r="Y36" s="4">
        <f t="shared" si="23"/>
        <v>-1</v>
      </c>
      <c r="Z36" s="4">
        <f t="shared" si="24"/>
        <v>1</v>
      </c>
      <c r="AA36" s="4">
        <f t="shared" si="25"/>
        <v>-1</v>
      </c>
      <c r="AB36" s="4">
        <f t="shared" si="26"/>
        <v>1</v>
      </c>
      <c r="AC36" s="4">
        <f t="shared" si="27"/>
        <v>-1</v>
      </c>
      <c r="AD36" s="4">
        <f t="shared" si="28"/>
        <v>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0.0</v>
      </c>
      <c r="C37" s="4">
        <f t="shared" si="1"/>
        <v>0</v>
      </c>
      <c r="D37" s="4">
        <f t="shared" si="2"/>
        <v>0</v>
      </c>
      <c r="E37" s="4">
        <f t="shared" si="3"/>
        <v>0</v>
      </c>
      <c r="F37" s="4">
        <f t="shared" si="4"/>
        <v>0</v>
      </c>
      <c r="G37" s="4">
        <f t="shared" si="5"/>
        <v>0</v>
      </c>
      <c r="H37" s="4">
        <f t="shared" si="6"/>
        <v>-1</v>
      </c>
      <c r="I37" s="4">
        <f t="shared" si="7"/>
        <v>0</v>
      </c>
      <c r="J37" s="4">
        <f t="shared" si="8"/>
        <v>0</v>
      </c>
      <c r="K37" s="4">
        <f t="shared" si="9"/>
        <v>0</v>
      </c>
      <c r="L37" s="4">
        <f t="shared" si="10"/>
        <v>0</v>
      </c>
      <c r="M37" s="4">
        <f t="shared" si="11"/>
        <v>0</v>
      </c>
      <c r="N37" s="4">
        <f t="shared" si="12"/>
        <v>-1</v>
      </c>
      <c r="O37" s="4">
        <f t="shared" si="13"/>
        <v>-1</v>
      </c>
      <c r="P37" s="4">
        <f t="shared" si="14"/>
        <v>0</v>
      </c>
      <c r="Q37" s="4">
        <f t="shared" si="15"/>
        <v>-1</v>
      </c>
      <c r="R37" s="4">
        <f t="shared" si="16"/>
        <v>-1</v>
      </c>
      <c r="S37" s="4">
        <f t="shared" si="17"/>
        <v>0</v>
      </c>
      <c r="T37" s="4">
        <f t="shared" si="18"/>
        <v>0</v>
      </c>
      <c r="U37" s="4">
        <f t="shared" si="19"/>
        <v>-1</v>
      </c>
      <c r="V37" s="4">
        <f t="shared" si="20"/>
        <v>0</v>
      </c>
      <c r="W37" s="4">
        <f t="shared" si="21"/>
        <v>0</v>
      </c>
      <c r="X37" s="4">
        <f t="shared" si="22"/>
        <v>-1</v>
      </c>
      <c r="Y37" s="4">
        <f t="shared" si="23"/>
        <v>-1</v>
      </c>
      <c r="Z37" s="4">
        <f t="shared" si="24"/>
        <v>0</v>
      </c>
      <c r="AA37" s="4">
        <f t="shared" si="25"/>
        <v>-1</v>
      </c>
      <c r="AB37" s="4">
        <f t="shared" si="26"/>
        <v>0</v>
      </c>
      <c r="AC37" s="4">
        <f t="shared" si="27"/>
        <v>-1</v>
      </c>
      <c r="AD37" s="4">
        <f t="shared" si="28"/>
        <v>0</v>
      </c>
      <c r="AE37" s="4">
        <f t="shared" si="29"/>
        <v>0</v>
      </c>
      <c r="AF37" s="4">
        <f t="shared" si="30"/>
        <v>-1</v>
      </c>
      <c r="AG37" s="4">
        <f t="shared" si="31"/>
        <v>-1</v>
      </c>
      <c r="AH37" s="4">
        <f t="shared" si="32"/>
        <v>0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0.0</v>
      </c>
      <c r="C38" s="4">
        <f t="shared" si="1"/>
        <v>0</v>
      </c>
      <c r="D38" s="4">
        <f t="shared" si="2"/>
        <v>0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-1</v>
      </c>
      <c r="I38" s="4">
        <f t="shared" si="7"/>
        <v>0</v>
      </c>
      <c r="J38" s="4">
        <f t="shared" si="8"/>
        <v>0</v>
      </c>
      <c r="K38" s="4">
        <f t="shared" si="9"/>
        <v>0</v>
      </c>
      <c r="L38" s="4">
        <f t="shared" si="10"/>
        <v>0</v>
      </c>
      <c r="M38" s="4">
        <f t="shared" si="11"/>
        <v>0</v>
      </c>
      <c r="N38" s="4">
        <f t="shared" si="12"/>
        <v>-1</v>
      </c>
      <c r="O38" s="4">
        <f t="shared" si="13"/>
        <v>-1</v>
      </c>
      <c r="P38" s="4">
        <f t="shared" si="14"/>
        <v>0</v>
      </c>
      <c r="Q38" s="4">
        <f t="shared" si="15"/>
        <v>-1</v>
      </c>
      <c r="R38" s="4">
        <f t="shared" si="16"/>
        <v>-1</v>
      </c>
      <c r="S38" s="4">
        <f t="shared" si="17"/>
        <v>0</v>
      </c>
      <c r="T38" s="4">
        <f t="shared" si="18"/>
        <v>0</v>
      </c>
      <c r="U38" s="4">
        <f t="shared" si="19"/>
        <v>-1</v>
      </c>
      <c r="V38" s="4">
        <f t="shared" si="20"/>
        <v>0</v>
      </c>
      <c r="W38" s="4">
        <f t="shared" si="21"/>
        <v>0</v>
      </c>
      <c r="X38" s="4">
        <f t="shared" si="22"/>
        <v>-1</v>
      </c>
      <c r="Y38" s="4">
        <f t="shared" si="23"/>
        <v>-1</v>
      </c>
      <c r="Z38" s="4">
        <f t="shared" si="24"/>
        <v>0</v>
      </c>
      <c r="AA38" s="4">
        <f t="shared" si="25"/>
        <v>-1</v>
      </c>
      <c r="AB38" s="4">
        <f t="shared" si="26"/>
        <v>0</v>
      </c>
      <c r="AC38" s="4">
        <f t="shared" si="27"/>
        <v>-1</v>
      </c>
      <c r="AD38" s="4">
        <f t="shared" si="28"/>
        <v>0</v>
      </c>
      <c r="AE38" s="4">
        <f t="shared" si="29"/>
        <v>0</v>
      </c>
      <c r="AF38" s="4">
        <f t="shared" si="30"/>
        <v>-1</v>
      </c>
      <c r="AG38" s="4">
        <f t="shared" si="31"/>
        <v>-1</v>
      </c>
      <c r="AH38" s="4">
        <f t="shared" si="32"/>
        <v>0</v>
      </c>
      <c r="AI38" s="4">
        <f t="shared" si="33"/>
        <v>-1</v>
      </c>
      <c r="AJ38" s="4">
        <f t="shared" si="34"/>
        <v>-1</v>
      </c>
      <c r="AK38" s="4">
        <f t="shared" si="35"/>
        <v>0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0.0</v>
      </c>
      <c r="C39" s="4">
        <f t="shared" si="1"/>
        <v>0</v>
      </c>
      <c r="D39" s="4">
        <f t="shared" si="2"/>
        <v>0</v>
      </c>
      <c r="E39" s="4">
        <f t="shared" si="3"/>
        <v>0</v>
      </c>
      <c r="F39" s="4">
        <f t="shared" si="4"/>
        <v>0</v>
      </c>
      <c r="G39" s="4">
        <f t="shared" si="5"/>
        <v>0</v>
      </c>
      <c r="H39" s="4">
        <f t="shared" si="6"/>
        <v>-1</v>
      </c>
      <c r="I39" s="4">
        <f t="shared" si="7"/>
        <v>0</v>
      </c>
      <c r="J39" s="4">
        <f t="shared" si="8"/>
        <v>0</v>
      </c>
      <c r="K39" s="4">
        <f t="shared" si="9"/>
        <v>0</v>
      </c>
      <c r="L39" s="4">
        <f t="shared" si="10"/>
        <v>0</v>
      </c>
      <c r="M39" s="4">
        <f t="shared" si="11"/>
        <v>0</v>
      </c>
      <c r="N39" s="4">
        <f t="shared" si="12"/>
        <v>-1</v>
      </c>
      <c r="O39" s="4">
        <f t="shared" si="13"/>
        <v>-1</v>
      </c>
      <c r="P39" s="4">
        <f t="shared" si="14"/>
        <v>0</v>
      </c>
      <c r="Q39" s="4">
        <f t="shared" si="15"/>
        <v>-1</v>
      </c>
      <c r="R39" s="4">
        <f t="shared" si="16"/>
        <v>-1</v>
      </c>
      <c r="S39" s="4">
        <f t="shared" si="17"/>
        <v>0</v>
      </c>
      <c r="T39" s="4">
        <f t="shared" si="18"/>
        <v>0</v>
      </c>
      <c r="U39" s="4">
        <f t="shared" si="19"/>
        <v>-1</v>
      </c>
      <c r="V39" s="4">
        <f t="shared" si="20"/>
        <v>0</v>
      </c>
      <c r="W39" s="4">
        <f t="shared" si="21"/>
        <v>0</v>
      </c>
      <c r="X39" s="4">
        <f t="shared" si="22"/>
        <v>-1</v>
      </c>
      <c r="Y39" s="4">
        <f t="shared" si="23"/>
        <v>-1</v>
      </c>
      <c r="Z39" s="4">
        <f t="shared" si="24"/>
        <v>0</v>
      </c>
      <c r="AA39" s="4">
        <f t="shared" si="25"/>
        <v>-1</v>
      </c>
      <c r="AB39" s="4">
        <f t="shared" si="26"/>
        <v>0</v>
      </c>
      <c r="AC39" s="4">
        <f t="shared" si="27"/>
        <v>-1</v>
      </c>
      <c r="AD39" s="4">
        <f t="shared" si="28"/>
        <v>0</v>
      </c>
      <c r="AE39" s="4">
        <f t="shared" si="29"/>
        <v>0</v>
      </c>
      <c r="AF39" s="4">
        <f t="shared" si="30"/>
        <v>-1</v>
      </c>
      <c r="AG39" s="4">
        <f t="shared" si="31"/>
        <v>-1</v>
      </c>
      <c r="AH39" s="4">
        <f t="shared" si="32"/>
        <v>0</v>
      </c>
      <c r="AI39" s="4">
        <f t="shared" si="33"/>
        <v>-1</v>
      </c>
      <c r="AJ39" s="4">
        <f t="shared" si="34"/>
        <v>-1</v>
      </c>
      <c r="AK39" s="4">
        <f t="shared" si="35"/>
        <v>0</v>
      </c>
      <c r="AL39" s="4">
        <f t="shared" si="36"/>
        <v>0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1.0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-1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-1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1</v>
      </c>
      <c r="U40" s="4">
        <f t="shared" si="19"/>
        <v>-1</v>
      </c>
      <c r="V40" s="4">
        <f t="shared" si="20"/>
        <v>1</v>
      </c>
      <c r="W40" s="4">
        <f t="shared" si="21"/>
        <v>1</v>
      </c>
      <c r="X40" s="4">
        <f t="shared" si="22"/>
        <v>-1</v>
      </c>
      <c r="Y40" s="4">
        <f t="shared" si="23"/>
        <v>-1</v>
      </c>
      <c r="Z40" s="4">
        <f t="shared" si="24"/>
        <v>1</v>
      </c>
      <c r="AA40" s="4">
        <f t="shared" si="25"/>
        <v>-1</v>
      </c>
      <c r="AB40" s="4">
        <f t="shared" si="26"/>
        <v>1</v>
      </c>
      <c r="AC40" s="4">
        <f t="shared" si="27"/>
        <v>-1</v>
      </c>
      <c r="AD40" s="4">
        <f t="shared" si="28"/>
        <v>1</v>
      </c>
      <c r="AE40" s="4">
        <f t="shared" si="29"/>
        <v>1</v>
      </c>
      <c r="AF40" s="4">
        <f t="shared" si="30"/>
        <v>-1</v>
      </c>
      <c r="AG40" s="4">
        <f t="shared" si="31"/>
        <v>-1</v>
      </c>
      <c r="AH40" s="4">
        <f t="shared" si="32"/>
        <v>1</v>
      </c>
      <c r="AI40" s="4">
        <f t="shared" si="33"/>
        <v>-1</v>
      </c>
      <c r="AJ40" s="4">
        <f t="shared" si="34"/>
        <v>-1</v>
      </c>
      <c r="AK40" s="4">
        <f t="shared" si="35"/>
        <v>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0.0</v>
      </c>
      <c r="C41" s="4">
        <f t="shared" si="1"/>
        <v>0</v>
      </c>
      <c r="D41" s="4">
        <f t="shared" si="2"/>
        <v>0</v>
      </c>
      <c r="E41" s="4">
        <f t="shared" si="3"/>
        <v>0</v>
      </c>
      <c r="F41" s="4">
        <f t="shared" si="4"/>
        <v>0</v>
      </c>
      <c r="G41" s="4">
        <f t="shared" si="5"/>
        <v>0</v>
      </c>
      <c r="H41" s="4">
        <f t="shared" si="6"/>
        <v>-1</v>
      </c>
      <c r="I41" s="4">
        <f t="shared" si="7"/>
        <v>0</v>
      </c>
      <c r="J41" s="4">
        <f t="shared" si="8"/>
        <v>0</v>
      </c>
      <c r="K41" s="4">
        <f t="shared" si="9"/>
        <v>0</v>
      </c>
      <c r="L41" s="4">
        <f t="shared" si="10"/>
        <v>0</v>
      </c>
      <c r="M41" s="4">
        <f t="shared" si="11"/>
        <v>0</v>
      </c>
      <c r="N41" s="4">
        <f t="shared" si="12"/>
        <v>-1</v>
      </c>
      <c r="O41" s="4">
        <f t="shared" si="13"/>
        <v>-1</v>
      </c>
      <c r="P41" s="4">
        <f t="shared" si="14"/>
        <v>0</v>
      </c>
      <c r="Q41" s="4">
        <f t="shared" si="15"/>
        <v>-1</v>
      </c>
      <c r="R41" s="4">
        <f t="shared" si="16"/>
        <v>-1</v>
      </c>
      <c r="S41" s="4">
        <f t="shared" si="17"/>
        <v>0</v>
      </c>
      <c r="T41" s="4">
        <f t="shared" si="18"/>
        <v>0</v>
      </c>
      <c r="U41" s="4">
        <f t="shared" si="19"/>
        <v>-1</v>
      </c>
      <c r="V41" s="4">
        <f t="shared" si="20"/>
        <v>0</v>
      </c>
      <c r="W41" s="4">
        <f t="shared" si="21"/>
        <v>0</v>
      </c>
      <c r="X41" s="4">
        <f t="shared" si="22"/>
        <v>-1</v>
      </c>
      <c r="Y41" s="4">
        <f t="shared" si="23"/>
        <v>-1</v>
      </c>
      <c r="Z41" s="4">
        <f t="shared" si="24"/>
        <v>0</v>
      </c>
      <c r="AA41" s="4">
        <f t="shared" si="25"/>
        <v>-1</v>
      </c>
      <c r="AB41" s="4">
        <f t="shared" si="26"/>
        <v>0</v>
      </c>
      <c r="AC41" s="4">
        <f t="shared" si="27"/>
        <v>-1</v>
      </c>
      <c r="AD41" s="4">
        <f t="shared" si="28"/>
        <v>0</v>
      </c>
      <c r="AE41" s="4">
        <f t="shared" si="29"/>
        <v>0</v>
      </c>
      <c r="AF41" s="4">
        <f t="shared" si="30"/>
        <v>-1</v>
      </c>
      <c r="AG41" s="4">
        <f t="shared" si="31"/>
        <v>-1</v>
      </c>
      <c r="AH41" s="4">
        <f t="shared" si="32"/>
        <v>0</v>
      </c>
      <c r="AI41" s="4">
        <f t="shared" si="33"/>
        <v>-1</v>
      </c>
      <c r="AJ41" s="4">
        <f t="shared" si="34"/>
        <v>-1</v>
      </c>
      <c r="AK41" s="4">
        <f t="shared" si="35"/>
        <v>0</v>
      </c>
      <c r="AL41" s="4">
        <f t="shared" si="36"/>
        <v>0</v>
      </c>
      <c r="AM41" s="4">
        <f t="shared" si="37"/>
        <v>0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0.0</v>
      </c>
      <c r="C42" s="4">
        <f t="shared" si="1"/>
        <v>0</v>
      </c>
      <c r="D42" s="4">
        <f t="shared" si="2"/>
        <v>0</v>
      </c>
      <c r="E42" s="4">
        <f t="shared" si="3"/>
        <v>0</v>
      </c>
      <c r="F42" s="4">
        <f t="shared" si="4"/>
        <v>0</v>
      </c>
      <c r="G42" s="4">
        <f t="shared" si="5"/>
        <v>0</v>
      </c>
      <c r="H42" s="4">
        <f t="shared" si="6"/>
        <v>-1</v>
      </c>
      <c r="I42" s="4">
        <f t="shared" si="7"/>
        <v>0</v>
      </c>
      <c r="J42" s="4">
        <f t="shared" si="8"/>
        <v>0</v>
      </c>
      <c r="K42" s="4">
        <f t="shared" si="9"/>
        <v>0</v>
      </c>
      <c r="L42" s="4">
        <f t="shared" si="10"/>
        <v>0</v>
      </c>
      <c r="M42" s="4">
        <f t="shared" si="11"/>
        <v>0</v>
      </c>
      <c r="N42" s="4">
        <f t="shared" si="12"/>
        <v>-1</v>
      </c>
      <c r="O42" s="4">
        <f t="shared" si="13"/>
        <v>-1</v>
      </c>
      <c r="P42" s="4">
        <f t="shared" si="14"/>
        <v>0</v>
      </c>
      <c r="Q42" s="4">
        <f t="shared" si="15"/>
        <v>-1</v>
      </c>
      <c r="R42" s="4">
        <f t="shared" si="16"/>
        <v>-1</v>
      </c>
      <c r="S42" s="4">
        <f t="shared" si="17"/>
        <v>0</v>
      </c>
      <c r="T42" s="4">
        <f t="shared" si="18"/>
        <v>0</v>
      </c>
      <c r="U42" s="4">
        <f t="shared" si="19"/>
        <v>-1</v>
      </c>
      <c r="V42" s="4">
        <f t="shared" si="20"/>
        <v>0</v>
      </c>
      <c r="W42" s="4">
        <f t="shared" si="21"/>
        <v>0</v>
      </c>
      <c r="X42" s="4">
        <f t="shared" si="22"/>
        <v>-1</v>
      </c>
      <c r="Y42" s="4">
        <f t="shared" si="23"/>
        <v>-1</v>
      </c>
      <c r="Z42" s="4">
        <f t="shared" si="24"/>
        <v>0</v>
      </c>
      <c r="AA42" s="4">
        <f t="shared" si="25"/>
        <v>-1</v>
      </c>
      <c r="AB42" s="4">
        <f t="shared" si="26"/>
        <v>0</v>
      </c>
      <c r="AC42" s="4">
        <f t="shared" si="27"/>
        <v>-1</v>
      </c>
      <c r="AD42" s="4">
        <f t="shared" si="28"/>
        <v>0</v>
      </c>
      <c r="AE42" s="4">
        <f t="shared" si="29"/>
        <v>0</v>
      </c>
      <c r="AF42" s="4">
        <f t="shared" si="30"/>
        <v>-1</v>
      </c>
      <c r="AG42" s="4">
        <f t="shared" si="31"/>
        <v>-1</v>
      </c>
      <c r="AH42" s="4">
        <f t="shared" si="32"/>
        <v>0</v>
      </c>
      <c r="AI42" s="4">
        <f t="shared" si="33"/>
        <v>-1</v>
      </c>
      <c r="AJ42" s="4">
        <f t="shared" si="34"/>
        <v>-1</v>
      </c>
      <c r="AK42" s="4">
        <f t="shared" si="35"/>
        <v>0</v>
      </c>
      <c r="AL42" s="4">
        <f t="shared" si="36"/>
        <v>0</v>
      </c>
      <c r="AM42" s="4">
        <f t="shared" si="37"/>
        <v>0</v>
      </c>
      <c r="AN42" s="4">
        <f t="shared" si="38"/>
        <v>-1</v>
      </c>
      <c r="AO42" s="4">
        <f t="shared" si="39"/>
        <v>0</v>
      </c>
      <c r="AP42" s="4">
        <f>+IFS($B42-$B$42&gt;0,1,$B42-$B$42=0,0,$B42-$B$42&lt;0,-1)</f>
        <v>0</v>
      </c>
      <c r="AQ42" s="2"/>
    </row>
    <row r="43" ht="15.75" customHeight="1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7" t="s">
        <v>33</v>
      </c>
    </row>
    <row r="44" ht="15.75" customHeight="1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4">
        <f>+SUM(C3:AP42)</f>
        <v>76</v>
      </c>
    </row>
    <row r="45" ht="15.75" customHeight="1">
      <c r="A45" s="2" t="s">
        <v>21</v>
      </c>
      <c r="C45" s="16">
        <f>+COUNT(B2:B42)</f>
        <v>35</v>
      </c>
      <c r="D45" s="4">
        <f>+C45*(C45-1)*(2*C45+5)</f>
        <v>89250</v>
      </c>
      <c r="E45" s="17" t="s">
        <v>34</v>
      </c>
      <c r="F45" s="16">
        <v>2.0</v>
      </c>
      <c r="G45" s="16">
        <f t="shared" ref="G45:G52" si="40">+F45*(F45-1)*(2*F45+5)</f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15.75" customHeight="1">
      <c r="A46" s="2"/>
      <c r="C46" s="18"/>
      <c r="D46" s="2"/>
      <c r="E46" s="17" t="s">
        <v>35</v>
      </c>
      <c r="F46" s="16">
        <v>4.0</v>
      </c>
      <c r="G46" s="16">
        <f t="shared" si="40"/>
        <v>156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15.75" customHeight="1">
      <c r="A47" s="2" t="s">
        <v>25</v>
      </c>
      <c r="C47" s="16">
        <f>+(D45-G53)/18</f>
        <v>4922</v>
      </c>
      <c r="D47" s="2"/>
      <c r="E47" s="17" t="s">
        <v>36</v>
      </c>
      <c r="F47" s="16">
        <v>2.0</v>
      </c>
      <c r="G47" s="16">
        <f t="shared" si="40"/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5.75" customHeight="1">
      <c r="A48" s="2"/>
      <c r="C48" s="18"/>
      <c r="D48" s="2"/>
      <c r="E48" s="17" t="s">
        <v>37</v>
      </c>
      <c r="F48" s="16">
        <v>4.0</v>
      </c>
      <c r="G48" s="16">
        <f t="shared" si="40"/>
        <v>156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5.75" customHeight="1">
      <c r="A49" s="2" t="s">
        <v>28</v>
      </c>
      <c r="C49" s="16">
        <f>+(AQ44-1)/SQRT(C47)</f>
        <v>1.069031393</v>
      </c>
      <c r="D49" s="2"/>
      <c r="E49" s="19" t="s">
        <v>38</v>
      </c>
      <c r="F49" s="4">
        <v>3.0</v>
      </c>
      <c r="G49" s="16">
        <f t="shared" si="40"/>
        <v>66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15.75" customHeight="1">
      <c r="A50" s="2"/>
      <c r="C50" s="2"/>
      <c r="D50" s="2"/>
      <c r="E50" s="19" t="s">
        <v>39</v>
      </c>
      <c r="F50" s="4">
        <v>2.0</v>
      </c>
      <c r="G50" s="16">
        <f t="shared" si="40"/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15.75" customHeight="1">
      <c r="A51" s="2"/>
      <c r="C51" s="2"/>
      <c r="D51" s="2"/>
      <c r="E51" s="19" t="s">
        <v>40</v>
      </c>
      <c r="F51" s="4">
        <v>3.0</v>
      </c>
      <c r="G51" s="16">
        <f t="shared" si="40"/>
        <v>66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5.75" customHeight="1">
      <c r="A52" s="2"/>
      <c r="C52" s="2"/>
      <c r="D52" s="2"/>
      <c r="E52" s="19" t="s">
        <v>41</v>
      </c>
      <c r="F52" s="4">
        <v>4.0</v>
      </c>
      <c r="G52" s="16">
        <f t="shared" si="40"/>
        <v>156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5.75" customHeight="1">
      <c r="A53" s="2"/>
      <c r="C53" s="2"/>
      <c r="D53" s="2"/>
      <c r="E53" s="2"/>
      <c r="F53" s="2"/>
      <c r="G53" s="20">
        <f>+SUM(G45:G52)</f>
        <v>654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5.75" customHeight="1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15.75" customHeight="1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15.75" customHeight="1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15.75" customHeight="1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15.75" customHeight="1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15.75" customHeight="1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5.75" customHeight="1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5.75" customHeight="1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5.75" customHeight="1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5.75" customHeight="1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5.75" customHeight="1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5.75" customHeight="1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5.75" customHeight="1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5.75" customHeight="1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5.75" customHeight="1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5.75" customHeight="1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5.75" customHeight="1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5.75" customHeight="1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5.75" customHeight="1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5.75" customHeight="1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5.75" customHeight="1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5.75" customHeight="1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5.75" customHeight="1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5.75" customHeight="1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5.75" customHeight="1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5.75" customHeight="1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5.75" customHeight="1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5.75" customHeight="1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5.75" customHeight="1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5.75" customHeight="1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5.75" customHeight="1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5.75" customHeight="1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5.75" customHeight="1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5.75" customHeight="1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5.75" customHeight="1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5.75" customHeight="1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5.75" customHeight="1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5.75" customHeight="1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5.75" customHeight="1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5.75" customHeight="1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5.75" customHeight="1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5.75" customHeight="1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5.75" customHeight="1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5.75" customHeight="1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5.75" customHeight="1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5.75" customHeight="1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5.75" customHeight="1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5.75" customHeight="1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5.75" customHeight="1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5.75" customHeight="1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5.75" customHeight="1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5.75" customHeight="1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5.75" customHeight="1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5.75" customHeight="1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5.75" customHeight="1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5.75" customHeight="1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5.75" customHeight="1">
      <c r="A110" s="2"/>
      <c r="C110" s="2"/>
      <c r="D110" s="2"/>
      <c r="E110" s="2"/>
      <c r="F110" s="2" t="s">
        <v>42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5.75" customHeight="1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5.75" customHeight="1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5.75" customHeight="1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5.75" customHeight="1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5.75" customHeight="1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5.75" customHeight="1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5.75" customHeight="1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5.75" customHeight="1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5.75" customHeight="1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5.75" customHeight="1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5.75" customHeight="1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5.75" customHeight="1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5.75" customHeight="1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5.75" customHeight="1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5.75" customHeight="1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5.75" customHeight="1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5.75" customHeight="1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5.75" customHeight="1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5.75" customHeight="1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5.75" customHeight="1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5.75" customHeight="1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5.75" customHeight="1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5.75" customHeight="1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5.75" customHeight="1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5.75" customHeight="1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5.75" customHeight="1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5.75" customHeight="1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5.75" customHeight="1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5.75" customHeight="1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5.75" customHeight="1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5.75" customHeight="1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5.75" customHeight="1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5.75" customHeight="1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5.75" customHeight="1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5.75" customHeight="1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5.75" customHeight="1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5.75" customHeight="1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5.75" customHeight="1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5.75" customHeight="1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5.75" customHeight="1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5.75" customHeight="1">
      <c r="A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5.75" customHeight="1">
      <c r="A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5.75" customHeight="1">
      <c r="A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5.75" customHeight="1">
      <c r="A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5.75" customHeight="1">
      <c r="A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5.75" customHeight="1">
      <c r="A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5.75" customHeight="1">
      <c r="A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5.75" customHeight="1">
      <c r="A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5.75" customHeight="1">
      <c r="A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5.75" customHeight="1">
      <c r="A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5.75" customHeight="1">
      <c r="A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5.75" customHeight="1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5.75" customHeight="1">
      <c r="A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5.75" customHeight="1">
      <c r="A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5.75" customHeight="1">
      <c r="A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5.75" customHeight="1">
      <c r="A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5.75" customHeight="1">
      <c r="A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5.75" customHeight="1">
      <c r="A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5.75" customHeight="1">
      <c r="A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5.75" customHeight="1">
      <c r="A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5.75" customHeight="1">
      <c r="A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5.75" customHeight="1">
      <c r="A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5.75" customHeight="1">
      <c r="A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5.75" customHeight="1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5.75" customHeight="1">
      <c r="A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5.75" customHeight="1">
      <c r="A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5.75" customHeight="1">
      <c r="A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5.75" customHeight="1">
      <c r="A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5.75" customHeight="1">
      <c r="A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5.75" customHeight="1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5.75" customHeight="1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5.75" customHeight="1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5.75" customHeight="1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5.75" customHeight="1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5.75" customHeight="1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5.75" customHeight="1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5.75" customHeight="1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5.75" customHeight="1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5.75" customHeight="1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5.75" customHeight="1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5.75" customHeight="1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5.75" customHeight="1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5.75" customHeight="1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5.75" customHeight="1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5.75" customHeight="1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5.75" customHeight="1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5.75" customHeight="1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5.75" customHeight="1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5.75" customHeight="1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5.75" customHeight="1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5.75" customHeight="1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5.75" customHeight="1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5.75" customHeight="1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5.75" customHeight="1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5.75" customHeight="1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5.75" customHeight="1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5.75" customHeight="1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5.75" customHeight="1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5.75" customHeight="1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5.75" customHeight="1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5.75" customHeight="1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5.75" customHeight="1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5.75" customHeight="1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5.75" customHeight="1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5.75" customHeight="1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5.75" customHeight="1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ht="15.75" customHeight="1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ht="15.75" customHeight="1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ht="15.75" customHeight="1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ht="15.75" customHeight="1">
      <c r="A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ht="15.75" customHeight="1">
      <c r="A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ht="15.75" customHeight="1">
      <c r="A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ht="15.75" customHeight="1">
      <c r="A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ht="15.75" customHeight="1">
      <c r="A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ht="15.75" customHeight="1">
      <c r="A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ht="15.75" customHeight="1">
      <c r="A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ht="15.75" customHeight="1">
      <c r="A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ht="15.75" customHeight="1">
      <c r="A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ht="15.75" customHeight="1">
      <c r="A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ht="15.75" customHeight="1">
      <c r="A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ht="15.75" customHeight="1">
      <c r="A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ht="15.75" customHeight="1">
      <c r="A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ht="15.75" customHeight="1">
      <c r="A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ht="15.75" customHeight="1">
      <c r="A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ht="15.75" customHeight="1">
      <c r="A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ht="15.75" customHeight="1">
      <c r="A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ht="15.75" customHeight="1">
      <c r="A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ht="15.75" customHeight="1">
      <c r="A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ht="15.75" customHeight="1">
      <c r="A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ht="15.75" customHeight="1">
      <c r="A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ht="15.75" customHeight="1">
      <c r="A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ht="15.75" customHeight="1">
      <c r="A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ht="15.75" customHeight="1">
      <c r="A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ht="15.75" customHeight="1">
      <c r="A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ht="15.75" customHeight="1">
      <c r="A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ht="15.75" customHeight="1">
      <c r="A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ht="15.75" customHeight="1">
      <c r="A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ht="15.75" customHeight="1">
      <c r="A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ht="15.75" customHeight="1">
      <c r="A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ht="15.75" customHeight="1">
      <c r="A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ht="15.75" customHeight="1">
      <c r="A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ht="15.75" customHeight="1">
      <c r="A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ht="15.75" customHeight="1">
      <c r="A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ht="15.75" customHeight="1">
      <c r="A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ht="15.75" customHeight="1">
      <c r="A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ht="15.75" customHeight="1">
      <c r="A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ht="15.75" customHeight="1">
      <c r="A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ht="15.75" customHeight="1">
      <c r="A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ht="15.75" customHeight="1">
      <c r="A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ht="15.75" customHeight="1">
      <c r="A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ht="15.75" customHeight="1">
      <c r="A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ht="15.75" customHeight="1">
      <c r="A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ht="15.75" customHeight="1">
      <c r="A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ht="15.75" customHeight="1">
      <c r="A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ht="15.75" customHeight="1">
      <c r="A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ht="15.75" customHeight="1">
      <c r="A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ht="15.75" customHeight="1">
      <c r="A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ht="15.75" customHeight="1">
      <c r="A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ht="15.75" customHeight="1">
      <c r="A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ht="15.75" customHeight="1">
      <c r="A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ht="15.75" customHeight="1">
      <c r="A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ht="15.75" customHeight="1">
      <c r="A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ht="15.75" customHeight="1">
      <c r="A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ht="15.75" customHeight="1">
      <c r="A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ht="15.75" customHeight="1">
      <c r="A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ht="15.75" customHeight="1">
      <c r="A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ht="15.75" customHeight="1">
      <c r="A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ht="15.75" customHeight="1">
      <c r="A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ht="15.75" customHeight="1">
      <c r="A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ht="15.75" customHeight="1">
      <c r="A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ht="15.75" customHeight="1">
      <c r="A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ht="15.75" customHeight="1">
      <c r="A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ht="15.75" customHeight="1">
      <c r="A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ht="15.75" customHeight="1">
      <c r="A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ht="15.75" customHeight="1">
      <c r="A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ht="15.75" customHeight="1">
      <c r="A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ht="15.75" customHeight="1">
      <c r="A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ht="15.75" customHeight="1">
      <c r="A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ht="15.75" customHeight="1">
      <c r="A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ht="15.75" customHeight="1">
      <c r="A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ht="15.75" customHeight="1">
      <c r="A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ht="15.75" customHeight="1">
      <c r="A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ht="15.75" customHeight="1">
      <c r="A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ht="15.75" customHeight="1">
      <c r="A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ht="15.75" customHeight="1">
      <c r="A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ht="15.75" customHeight="1">
      <c r="A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ht="15.75" customHeight="1">
      <c r="A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ht="15.75" customHeight="1">
      <c r="A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ht="15.75" customHeight="1">
      <c r="A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ht="15.75" customHeight="1">
      <c r="A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ht="15.75" customHeight="1">
      <c r="A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ht="15.75" customHeight="1">
      <c r="A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ht="15.75" customHeight="1">
      <c r="A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ht="15.75" customHeight="1">
      <c r="A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ht="15.75" customHeight="1">
      <c r="A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ht="15.75" customHeight="1">
      <c r="A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ht="15.75" customHeight="1">
      <c r="A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ht="15.75" customHeight="1">
      <c r="A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ht="15.75" customHeight="1">
      <c r="A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ht="15.75" customHeight="1">
      <c r="A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ht="15.75" customHeight="1">
      <c r="A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ht="15.75" customHeight="1">
      <c r="A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ht="15.75" customHeight="1">
      <c r="A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ht="15.75" customHeight="1">
      <c r="A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ht="15.75" customHeight="1">
      <c r="A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ht="15.75" customHeight="1">
      <c r="A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ht="15.75" customHeight="1">
      <c r="A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ht="15.75" customHeight="1">
      <c r="A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ht="15.75" customHeight="1">
      <c r="A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ht="15.75" customHeight="1">
      <c r="A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ht="15.75" customHeight="1">
      <c r="A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ht="15.75" customHeight="1">
      <c r="A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ht="15.75" customHeight="1">
      <c r="A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ht="15.75" customHeight="1">
      <c r="A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ht="15.75" customHeight="1">
      <c r="A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ht="15.75" customHeight="1">
      <c r="A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ht="15.75" customHeight="1">
      <c r="A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ht="15.75" customHeight="1">
      <c r="A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ht="15.75" customHeight="1">
      <c r="A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ht="15.75" customHeight="1">
      <c r="A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ht="15.75" customHeight="1">
      <c r="A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ht="15.75" customHeight="1">
      <c r="A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ht="15.75" customHeight="1">
      <c r="A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ht="15.75" customHeight="1">
      <c r="A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ht="15.75" customHeight="1">
      <c r="A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ht="15.75" customHeight="1">
      <c r="A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ht="15.75" customHeight="1">
      <c r="A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ht="15.75" customHeight="1">
      <c r="A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ht="15.75" customHeight="1">
      <c r="A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ht="15.75" customHeight="1">
      <c r="A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ht="15.75" customHeight="1">
      <c r="A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ht="15.75" customHeight="1">
      <c r="A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ht="15.75" customHeight="1">
      <c r="A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ht="15.75" customHeight="1">
      <c r="A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ht="15.75" customHeight="1">
      <c r="A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ht="15.75" customHeight="1">
      <c r="A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ht="15.75" customHeight="1">
      <c r="A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ht="15.75" customHeight="1">
      <c r="A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ht="15.75" customHeight="1">
      <c r="A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ht="15.75" customHeight="1">
      <c r="A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ht="15.75" customHeight="1">
      <c r="A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ht="15.75" customHeight="1">
      <c r="A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ht="15.75" customHeight="1">
      <c r="A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ht="15.75" customHeight="1">
      <c r="A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ht="15.75" customHeight="1">
      <c r="A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ht="15.75" customHeight="1">
      <c r="A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ht="15.75" customHeight="1">
      <c r="A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ht="15.75" customHeight="1">
      <c r="A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ht="15.75" customHeight="1">
      <c r="A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ht="15.75" customHeight="1">
      <c r="A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ht="15.75" customHeight="1">
      <c r="A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ht="15.75" customHeight="1">
      <c r="A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ht="15.75" customHeight="1">
      <c r="A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ht="15.75" customHeight="1">
      <c r="A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ht="15.75" customHeight="1">
      <c r="A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ht="15.75" customHeight="1">
      <c r="A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ht="15.75" customHeight="1">
      <c r="A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ht="15.75" customHeight="1">
      <c r="A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ht="15.75" customHeight="1">
      <c r="A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ht="15.75" customHeight="1">
      <c r="A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ht="15.75" customHeight="1">
      <c r="A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ht="15.75" customHeight="1">
      <c r="A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ht="15.75" customHeight="1">
      <c r="A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ht="15.75" customHeight="1">
      <c r="A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ht="15.75" customHeight="1">
      <c r="A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ht="15.75" customHeight="1">
      <c r="A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ht="15.75" customHeight="1">
      <c r="A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ht="15.75" customHeight="1">
      <c r="A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ht="15.75" customHeight="1">
      <c r="A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ht="15.75" customHeight="1">
      <c r="A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ht="15.75" customHeight="1">
      <c r="A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ht="15.75" customHeight="1">
      <c r="A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ht="15.75" customHeight="1">
      <c r="A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ht="15.75" customHeight="1">
      <c r="A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ht="15.75" customHeight="1">
      <c r="A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ht="15.75" customHeight="1">
      <c r="A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ht="15.75" customHeight="1">
      <c r="A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ht="15.75" customHeight="1">
      <c r="A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ht="15.75" customHeight="1">
      <c r="A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ht="15.75" customHeight="1">
      <c r="A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ht="15.75" customHeight="1">
      <c r="A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ht="15.75" customHeight="1">
      <c r="A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ht="15.75" customHeight="1">
      <c r="A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ht="15.75" customHeight="1">
      <c r="A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ht="15.75" customHeight="1">
      <c r="A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ht="15.75" customHeight="1">
      <c r="A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ht="15.75" customHeight="1">
      <c r="A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ht="15.75" customHeight="1">
      <c r="A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ht="15.75" customHeight="1">
      <c r="A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ht="15.75" customHeight="1">
      <c r="A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ht="15.75" customHeight="1">
      <c r="A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ht="15.75" customHeight="1">
      <c r="A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ht="15.75" customHeight="1">
      <c r="A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ht="15.75" customHeight="1">
      <c r="A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ht="15.75" customHeight="1">
      <c r="A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ht="15.75" customHeight="1">
      <c r="A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ht="15.75" customHeight="1">
      <c r="A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ht="15.75" customHeight="1">
      <c r="A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ht="15.75" customHeight="1">
      <c r="A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ht="15.75" customHeight="1">
      <c r="A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ht="15.75" customHeight="1">
      <c r="A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ht="15.75" customHeight="1">
      <c r="A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ht="15.75" customHeight="1">
      <c r="A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ht="15.75" customHeight="1">
      <c r="A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ht="15.75" customHeight="1">
      <c r="A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ht="15.75" customHeight="1">
      <c r="A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ht="15.75" customHeight="1">
      <c r="A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ht="15.75" customHeight="1">
      <c r="A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ht="15.75" customHeight="1">
      <c r="A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ht="15.75" customHeight="1">
      <c r="A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ht="15.75" customHeight="1">
      <c r="A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ht="15.75" customHeight="1">
      <c r="A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ht="15.75" customHeight="1">
      <c r="A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ht="15.75" customHeight="1">
      <c r="A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ht="15.75" customHeight="1">
      <c r="A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ht="15.75" customHeight="1">
      <c r="A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ht="15.75" customHeight="1">
      <c r="A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ht="15.75" customHeight="1">
      <c r="A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ht="15.75" customHeight="1">
      <c r="A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ht="15.75" customHeight="1">
      <c r="A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ht="15.75" customHeight="1">
      <c r="A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ht="15.75" customHeight="1">
      <c r="A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ht="15.75" customHeight="1">
      <c r="A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ht="15.75" customHeight="1">
      <c r="A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ht="15.75" customHeight="1">
      <c r="A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ht="15.75" customHeight="1">
      <c r="A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ht="15.75" customHeight="1">
      <c r="A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ht="15.75" customHeight="1">
      <c r="A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ht="15.75" customHeight="1">
      <c r="A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ht="15.75" customHeight="1">
      <c r="A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ht="15.75" customHeight="1">
      <c r="A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ht="15.75" customHeight="1">
      <c r="A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ht="15.75" customHeight="1">
      <c r="A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ht="15.75" customHeight="1">
      <c r="A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ht="15.75" customHeight="1">
      <c r="A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ht="15.75" customHeight="1">
      <c r="A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ht="15.75" customHeight="1">
      <c r="A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ht="15.75" customHeight="1">
      <c r="A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ht="15.75" customHeight="1">
      <c r="A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ht="15.75" customHeight="1">
      <c r="A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ht="15.75" customHeight="1">
      <c r="A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ht="15.75" customHeight="1">
      <c r="A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ht="15.75" customHeight="1">
      <c r="A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ht="15.75" customHeight="1">
      <c r="A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ht="15.75" customHeight="1">
      <c r="A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ht="15.75" customHeight="1">
      <c r="A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ht="15.75" customHeight="1">
      <c r="A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ht="15.75" customHeight="1">
      <c r="A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ht="15.75" customHeight="1">
      <c r="A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ht="15.75" customHeight="1">
      <c r="A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ht="15.75" customHeight="1">
      <c r="A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ht="15.75" customHeight="1">
      <c r="A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ht="15.75" customHeight="1">
      <c r="A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ht="15.75" customHeight="1">
      <c r="A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ht="15.75" customHeight="1">
      <c r="A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ht="15.75" customHeight="1">
      <c r="A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ht="15.75" customHeight="1">
      <c r="A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ht="15.75" customHeight="1">
      <c r="A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ht="15.75" customHeight="1">
      <c r="A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ht="15.75" customHeight="1">
      <c r="A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ht="15.75" customHeight="1">
      <c r="A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ht="15.75" customHeight="1">
      <c r="A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ht="15.75" customHeight="1">
      <c r="A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ht="15.75" customHeight="1">
      <c r="A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ht="15.75" customHeight="1">
      <c r="A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ht="15.75" customHeight="1">
      <c r="A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ht="15.75" customHeight="1">
      <c r="A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ht="15.75" customHeight="1">
      <c r="A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ht="15.75" customHeight="1">
      <c r="A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ht="15.75" customHeight="1">
      <c r="A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ht="15.75" customHeight="1">
      <c r="A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ht="15.75" customHeight="1">
      <c r="A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ht="15.75" customHeight="1">
      <c r="A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ht="15.75" customHeight="1">
      <c r="A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ht="15.75" customHeight="1">
      <c r="A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ht="15.75" customHeight="1">
      <c r="A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ht="15.75" customHeight="1">
      <c r="A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ht="15.75" customHeight="1">
      <c r="A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ht="15.75" customHeight="1">
      <c r="A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ht="15.75" customHeight="1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ht="15.75" customHeight="1">
      <c r="A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ht="15.75" customHeight="1">
      <c r="A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ht="15.75" customHeight="1">
      <c r="A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ht="15.75" customHeight="1">
      <c r="A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ht="15.75" customHeight="1">
      <c r="A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ht="15.75" customHeight="1">
      <c r="A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ht="15.75" customHeight="1">
      <c r="A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ht="15.75" customHeight="1">
      <c r="A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ht="15.75" customHeight="1">
      <c r="A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ht="15.75" customHeight="1">
      <c r="A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ht="15.75" customHeight="1">
      <c r="A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ht="15.75" customHeight="1">
      <c r="A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ht="15.75" customHeight="1">
      <c r="A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ht="15.75" customHeight="1">
      <c r="A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ht="15.75" customHeight="1">
      <c r="A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ht="15.75" customHeight="1">
      <c r="A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ht="15.75" customHeight="1">
      <c r="A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ht="15.75" customHeight="1">
      <c r="A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ht="15.75" customHeight="1">
      <c r="A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ht="15.75" customHeight="1">
      <c r="A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ht="15.75" customHeight="1">
      <c r="A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ht="15.75" customHeight="1">
      <c r="A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ht="15.75" customHeight="1">
      <c r="A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ht="15.75" customHeight="1">
      <c r="A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ht="15.75" customHeight="1">
      <c r="A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ht="15.75" customHeight="1">
      <c r="A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ht="15.75" customHeight="1">
      <c r="A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ht="15.75" customHeight="1">
      <c r="A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ht="15.75" customHeight="1">
      <c r="A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ht="15.75" customHeight="1">
      <c r="A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ht="15.75" customHeight="1">
      <c r="A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ht="15.75" customHeight="1">
      <c r="A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ht="15.75" customHeight="1">
      <c r="A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ht="15.75" customHeight="1">
      <c r="A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ht="15.75" customHeight="1">
      <c r="A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ht="15.75" customHeight="1">
      <c r="A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ht="15.75" customHeight="1">
      <c r="A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ht="15.75" customHeight="1">
      <c r="A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ht="15.75" customHeight="1">
      <c r="A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ht="15.75" customHeight="1">
      <c r="A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ht="15.75" customHeight="1">
      <c r="A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ht="15.75" customHeight="1">
      <c r="A532" s="2"/>
      <c r="C532" s="2" t="s">
        <v>42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ht="15.75" customHeight="1">
      <c r="A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ht="15.75" customHeight="1">
      <c r="A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ht="15.75" customHeight="1">
      <c r="A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ht="15.75" customHeight="1">
      <c r="A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ht="15.75" customHeight="1">
      <c r="A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ht="15.75" customHeight="1">
      <c r="A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ht="15.75" customHeight="1">
      <c r="A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ht="15.75" customHeight="1">
      <c r="A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ht="15.75" customHeight="1">
      <c r="A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ht="15.75" customHeight="1">
      <c r="A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ht="15.75" customHeight="1">
      <c r="A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ht="15.75" customHeight="1">
      <c r="A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ht="15.75" customHeight="1">
      <c r="A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ht="15.75" customHeight="1">
      <c r="A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ht="15.75" customHeight="1">
      <c r="A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ht="15.75" customHeight="1">
      <c r="A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ht="15.75" customHeight="1">
      <c r="A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ht="15.75" customHeight="1">
      <c r="A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ht="15.75" customHeight="1">
      <c r="A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ht="15.75" customHeight="1">
      <c r="A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ht="15.75" customHeight="1">
      <c r="A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ht="15.75" customHeight="1">
      <c r="A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ht="15.75" customHeight="1">
      <c r="A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ht="15.75" customHeight="1">
      <c r="A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ht="15.75" customHeight="1">
      <c r="A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ht="15.75" customHeight="1">
      <c r="A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ht="15.75" customHeight="1">
      <c r="A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ht="15.75" customHeight="1">
      <c r="A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ht="15.75" customHeight="1">
      <c r="A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ht="15.75" customHeight="1">
      <c r="A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ht="15.75" customHeight="1">
      <c r="A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ht="15.75" customHeight="1">
      <c r="A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ht="15.75" customHeight="1">
      <c r="A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ht="15.75" customHeight="1">
      <c r="A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ht="15.75" customHeight="1">
      <c r="A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ht="15.75" customHeight="1">
      <c r="A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ht="15.75" customHeight="1">
      <c r="A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ht="15.75" customHeight="1">
      <c r="A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ht="15.75" customHeight="1">
      <c r="A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ht="15.75" customHeight="1">
      <c r="A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ht="15.75" customHeight="1">
      <c r="A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ht="15.75" customHeight="1">
      <c r="A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ht="15.75" customHeight="1">
      <c r="A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ht="15.75" customHeight="1">
      <c r="A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ht="15.75" customHeight="1">
      <c r="A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ht="15.75" customHeight="1">
      <c r="A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ht="15.75" customHeight="1">
      <c r="A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ht="15.75" customHeight="1">
      <c r="A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ht="15.75" customHeight="1">
      <c r="A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ht="15.75" customHeight="1">
      <c r="A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ht="15.75" customHeight="1">
      <c r="A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ht="15.75" customHeight="1">
      <c r="A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ht="15.75" customHeight="1">
      <c r="A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ht="15.75" customHeight="1">
      <c r="A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ht="15.75" customHeight="1">
      <c r="A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ht="15.75" customHeight="1">
      <c r="A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ht="15.75" customHeight="1">
      <c r="A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ht="15.75" customHeight="1">
      <c r="A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ht="15.75" customHeight="1">
      <c r="A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ht="15.75" customHeight="1">
      <c r="A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ht="15.75" customHeight="1">
      <c r="A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ht="15.75" customHeight="1">
      <c r="A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ht="15.75" customHeight="1">
      <c r="A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ht="15.75" customHeight="1">
      <c r="A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ht="15.75" customHeight="1">
      <c r="A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ht="15.75" customHeight="1">
      <c r="A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ht="15.75" customHeight="1">
      <c r="A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ht="15.75" customHeight="1">
      <c r="A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ht="15.75" customHeight="1">
      <c r="A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ht="15.75" customHeight="1">
      <c r="A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ht="15.75" customHeight="1">
      <c r="A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ht="15.75" customHeight="1">
      <c r="A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ht="15.75" customHeight="1">
      <c r="A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ht="15.75" customHeight="1">
      <c r="A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ht="15.75" customHeight="1">
      <c r="A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ht="15.75" customHeight="1">
      <c r="A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ht="15.75" customHeight="1">
      <c r="A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ht="15.75" customHeight="1">
      <c r="A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ht="15.75" customHeight="1">
      <c r="A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ht="15.75" customHeight="1">
      <c r="A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ht="15.75" customHeight="1">
      <c r="A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ht="15.75" customHeight="1">
      <c r="A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ht="15.75" customHeight="1">
      <c r="A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ht="15.75" customHeight="1">
      <c r="A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ht="15.75" customHeight="1">
      <c r="A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ht="15.75" customHeight="1">
      <c r="A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ht="15.75" customHeight="1">
      <c r="A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ht="15.75" customHeight="1">
      <c r="A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ht="15.75" customHeight="1">
      <c r="A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ht="15.75" customHeight="1">
      <c r="A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ht="15.75" customHeight="1">
      <c r="A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ht="15.75" customHeight="1">
      <c r="A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ht="15.75" customHeight="1">
      <c r="A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ht="15.75" customHeight="1">
      <c r="A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ht="15.75" customHeight="1">
      <c r="A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ht="15.75" customHeight="1">
      <c r="A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ht="15.75" customHeight="1">
      <c r="A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ht="15.75" customHeight="1">
      <c r="A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ht="15.75" customHeight="1">
      <c r="A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ht="15.75" customHeight="1">
      <c r="A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ht="15.75" customHeight="1">
      <c r="A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ht="15.75" customHeight="1">
      <c r="A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ht="15.75" customHeight="1">
      <c r="A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ht="15.75" customHeight="1">
      <c r="A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ht="15.75" customHeight="1">
      <c r="A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ht="15.75" customHeight="1">
      <c r="A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ht="15.75" customHeight="1">
      <c r="A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ht="15.75" customHeight="1">
      <c r="A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ht="15.75" customHeight="1">
      <c r="A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ht="15.75" customHeight="1">
      <c r="A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ht="15.75" customHeight="1">
      <c r="A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ht="15.75" customHeight="1">
      <c r="A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ht="15.75" customHeight="1">
      <c r="A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ht="15.75" customHeight="1">
      <c r="A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ht="15.75" customHeight="1">
      <c r="A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ht="15.75" customHeight="1">
      <c r="A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ht="15.75" customHeight="1">
      <c r="A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ht="15.75" customHeight="1">
      <c r="A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ht="15.75" customHeight="1">
      <c r="A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ht="15.75" customHeight="1">
      <c r="A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ht="15.75" customHeight="1">
      <c r="A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ht="15.75" customHeight="1">
      <c r="A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ht="15.75" customHeight="1">
      <c r="A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ht="15.75" customHeight="1">
      <c r="A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ht="15.75" customHeight="1">
      <c r="A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ht="15.75" customHeight="1">
      <c r="A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ht="15.75" customHeight="1">
      <c r="A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ht="15.75" customHeight="1">
      <c r="A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ht="15.75" customHeight="1">
      <c r="A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ht="15.75" customHeight="1">
      <c r="A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ht="15.75" customHeight="1">
      <c r="A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ht="15.75" customHeight="1">
      <c r="A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ht="15.75" customHeight="1">
      <c r="A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ht="15.75" customHeight="1">
      <c r="A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ht="15.75" customHeight="1">
      <c r="A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ht="15.75" customHeight="1">
      <c r="A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ht="15.75" customHeight="1">
      <c r="A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ht="15.75" customHeight="1">
      <c r="A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ht="15.75" customHeight="1">
      <c r="A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ht="15.75" customHeight="1">
      <c r="A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ht="15.75" customHeight="1">
      <c r="A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ht="15.75" customHeight="1">
      <c r="A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ht="15.75" customHeight="1">
      <c r="A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ht="15.75" customHeight="1">
      <c r="A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ht="15.75" customHeight="1">
      <c r="A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ht="15.75" customHeight="1">
      <c r="A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ht="15.75" customHeight="1">
      <c r="A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ht="15.75" customHeight="1">
      <c r="A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ht="15.75" customHeight="1">
      <c r="A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ht="15.75" customHeight="1">
      <c r="A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ht="15.75" customHeight="1">
      <c r="A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ht="15.75" customHeight="1">
      <c r="A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ht="15.75" customHeight="1">
      <c r="A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ht="15.75" customHeight="1">
      <c r="A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ht="15.75" customHeight="1">
      <c r="A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ht="15.75" customHeight="1">
      <c r="A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ht="15.75" customHeight="1">
      <c r="A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ht="15.75" customHeight="1">
      <c r="A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ht="15.75" customHeight="1">
      <c r="A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ht="15.75" customHeight="1">
      <c r="A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ht="15.75" customHeight="1">
      <c r="A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ht="15.75" customHeight="1">
      <c r="A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ht="15.75" customHeight="1">
      <c r="A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ht="15.75" customHeight="1">
      <c r="A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ht="15.75" customHeight="1">
      <c r="A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ht="15.75" customHeight="1">
      <c r="A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ht="15.75" customHeight="1">
      <c r="A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ht="15.75" customHeight="1">
      <c r="A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ht="15.75" customHeight="1">
      <c r="A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ht="15.75" customHeight="1">
      <c r="A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ht="15.75" customHeight="1">
      <c r="A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ht="15.75" customHeight="1">
      <c r="A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ht="15.75" customHeight="1">
      <c r="A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ht="15.75" customHeight="1">
      <c r="A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ht="15.75" customHeight="1">
      <c r="A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ht="15.75" customHeight="1">
      <c r="A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ht="15.75" customHeight="1">
      <c r="A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ht="15.75" customHeight="1">
      <c r="A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ht="15.75" customHeight="1">
      <c r="A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ht="15.75" customHeight="1">
      <c r="A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ht="15.75" customHeight="1">
      <c r="A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ht="15.75" customHeight="1">
      <c r="A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ht="15.75" customHeight="1">
      <c r="A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ht="15.75" customHeight="1">
      <c r="A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ht="15.75" customHeight="1">
      <c r="A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ht="15.75" customHeight="1">
      <c r="A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ht="15.75" customHeight="1">
      <c r="A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ht="15.75" customHeight="1">
      <c r="A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ht="15.75" customHeight="1">
      <c r="A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ht="15.75" customHeight="1">
      <c r="A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ht="15.75" customHeight="1">
      <c r="A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ht="15.75" customHeight="1">
      <c r="A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ht="15.75" customHeight="1">
      <c r="A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ht="15.75" customHeight="1">
      <c r="A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ht="15.75" customHeight="1">
      <c r="A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ht="15.75" customHeight="1">
      <c r="A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ht="15.75" customHeight="1">
      <c r="A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ht="15.75" customHeight="1">
      <c r="A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ht="15.75" customHeight="1">
      <c r="A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ht="15.75" customHeight="1">
      <c r="A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0.0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0.0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>
        <f t="shared" si="7"/>
        <v>0</v>
      </c>
      <c r="J13" s="4">
        <f t="shared" si="8"/>
        <v>0</v>
      </c>
      <c r="K13" s="4">
        <f t="shared" si="9"/>
        <v>0</v>
      </c>
      <c r="L13" s="4">
        <f t="shared" si="10"/>
        <v>0</v>
      </c>
      <c r="M13" s="4">
        <f t="shared" ref="M13:M42" si="11">+IFS($B13-$B$12&gt;0,1,$B13-$B$12=0,0,$B13-$B$12&lt;0,-1)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17.0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13.0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0.0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>
        <f t="shared" si="7"/>
        <v>0</v>
      </c>
      <c r="J16" s="4">
        <f t="shared" si="8"/>
        <v>0</v>
      </c>
      <c r="K16" s="4">
        <f t="shared" si="9"/>
        <v>0</v>
      </c>
      <c r="L16" s="4">
        <f t="shared" si="10"/>
        <v>0</v>
      </c>
      <c r="M16" s="4">
        <f t="shared" si="11"/>
        <v>0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3.0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-1</v>
      </c>
      <c r="O17" s="4">
        <f t="shared" si="13"/>
        <v>-1</v>
      </c>
      <c r="P17" s="4">
        <f t="shared" si="14"/>
        <v>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0.0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s="4">
        <f t="shared" si="9"/>
        <v>0</v>
      </c>
      <c r="L18" s="4">
        <f t="shared" si="10"/>
        <v>0</v>
      </c>
      <c r="M18" s="4">
        <f t="shared" si="11"/>
        <v>0</v>
      </c>
      <c r="N18" s="4">
        <f t="shared" si="12"/>
        <v>-1</v>
      </c>
      <c r="O18" s="4">
        <f t="shared" si="13"/>
        <v>-1</v>
      </c>
      <c r="P18" s="4">
        <f t="shared" si="14"/>
        <v>0</v>
      </c>
      <c r="Q18" s="4">
        <f t="shared" si="15"/>
        <v>-1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4.0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-1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8.0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1</v>
      </c>
      <c r="Q20" s="4">
        <f t="shared" si="15"/>
        <v>1</v>
      </c>
      <c r="R20" s="4">
        <f t="shared" si="16"/>
        <v>1</v>
      </c>
      <c r="S20" s="4">
        <f t="shared" si="17"/>
        <v>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0.0</v>
      </c>
      <c r="C21" s="4">
        <f t="shared" si="1"/>
        <v>0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>
        <f t="shared" si="7"/>
        <v>0</v>
      </c>
      <c r="J21" s="4">
        <f t="shared" si="8"/>
        <v>0</v>
      </c>
      <c r="K21" s="4">
        <f t="shared" si="9"/>
        <v>0</v>
      </c>
      <c r="L21" s="4">
        <f t="shared" si="10"/>
        <v>0</v>
      </c>
      <c r="M21" s="4">
        <f t="shared" si="11"/>
        <v>0</v>
      </c>
      <c r="N21" s="4">
        <f t="shared" si="12"/>
        <v>-1</v>
      </c>
      <c r="O21" s="4">
        <f t="shared" si="13"/>
        <v>-1</v>
      </c>
      <c r="P21" s="4">
        <f t="shared" si="14"/>
        <v>0</v>
      </c>
      <c r="Q21" s="4">
        <f t="shared" si="15"/>
        <v>-1</v>
      </c>
      <c r="R21" s="4">
        <f t="shared" si="16"/>
        <v>0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0.0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4">
        <f t="shared" si="11"/>
        <v>0</v>
      </c>
      <c r="N22" s="4">
        <f t="shared" si="12"/>
        <v>-1</v>
      </c>
      <c r="O22" s="4">
        <f t="shared" si="13"/>
        <v>-1</v>
      </c>
      <c r="P22" s="4">
        <f t="shared" si="14"/>
        <v>0</v>
      </c>
      <c r="Q22" s="4">
        <f t="shared" si="15"/>
        <v>-1</v>
      </c>
      <c r="R22" s="4">
        <f t="shared" si="16"/>
        <v>0</v>
      </c>
      <c r="S22" s="4">
        <f t="shared" si="17"/>
        <v>-1</v>
      </c>
      <c r="T22" s="4">
        <f t="shared" si="18"/>
        <v>-1</v>
      </c>
      <c r="U22" s="4">
        <f t="shared" si="19"/>
        <v>0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0.0</v>
      </c>
      <c r="C23" s="4">
        <f t="shared" si="1"/>
        <v>0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>
        <f t="shared" si="7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4">
        <f t="shared" si="11"/>
        <v>0</v>
      </c>
      <c r="N23" s="4">
        <f t="shared" si="12"/>
        <v>-1</v>
      </c>
      <c r="O23" s="4">
        <f t="shared" si="13"/>
        <v>-1</v>
      </c>
      <c r="P23" s="4">
        <f t="shared" si="14"/>
        <v>0</v>
      </c>
      <c r="Q23" s="4">
        <f t="shared" si="15"/>
        <v>-1</v>
      </c>
      <c r="R23" s="4">
        <f t="shared" si="16"/>
        <v>0</v>
      </c>
      <c r="S23" s="4">
        <f t="shared" si="17"/>
        <v>-1</v>
      </c>
      <c r="T23" s="4">
        <f t="shared" si="18"/>
        <v>-1</v>
      </c>
      <c r="U23" s="4">
        <f t="shared" si="19"/>
        <v>0</v>
      </c>
      <c r="V23" s="4">
        <f t="shared" si="20"/>
        <v>0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0.0</v>
      </c>
      <c r="C24" s="4">
        <f t="shared" si="1"/>
        <v>0</v>
      </c>
      <c r="D24" s="4">
        <f t="shared" si="2"/>
        <v>0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>
        <f t="shared" si="7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4">
        <f t="shared" si="11"/>
        <v>0</v>
      </c>
      <c r="N24" s="4">
        <f t="shared" si="12"/>
        <v>-1</v>
      </c>
      <c r="O24" s="4">
        <f t="shared" si="13"/>
        <v>-1</v>
      </c>
      <c r="P24" s="4">
        <f t="shared" si="14"/>
        <v>0</v>
      </c>
      <c r="Q24" s="4">
        <f t="shared" si="15"/>
        <v>-1</v>
      </c>
      <c r="R24" s="4">
        <f t="shared" si="16"/>
        <v>0</v>
      </c>
      <c r="S24" s="4">
        <f t="shared" si="17"/>
        <v>-1</v>
      </c>
      <c r="T24" s="4">
        <f t="shared" si="18"/>
        <v>-1</v>
      </c>
      <c r="U24" s="4">
        <f t="shared" si="19"/>
        <v>0</v>
      </c>
      <c r="V24" s="4">
        <f t="shared" si="20"/>
        <v>0</v>
      </c>
      <c r="W24" s="4">
        <f t="shared" si="21"/>
        <v>0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12.0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-1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0.0</v>
      </c>
      <c r="C26" s="4">
        <f t="shared" si="1"/>
        <v>0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4">
        <f t="shared" si="11"/>
        <v>0</v>
      </c>
      <c r="N26" s="4">
        <f t="shared" si="12"/>
        <v>-1</v>
      </c>
      <c r="O26" s="4">
        <f t="shared" si="13"/>
        <v>-1</v>
      </c>
      <c r="P26" s="4">
        <f t="shared" si="14"/>
        <v>0</v>
      </c>
      <c r="Q26" s="4">
        <f t="shared" si="15"/>
        <v>-1</v>
      </c>
      <c r="R26" s="4">
        <f t="shared" si="16"/>
        <v>0</v>
      </c>
      <c r="S26" s="4">
        <f t="shared" si="17"/>
        <v>-1</v>
      </c>
      <c r="T26" s="4">
        <f t="shared" si="18"/>
        <v>-1</v>
      </c>
      <c r="U26" s="4">
        <f t="shared" si="19"/>
        <v>0</v>
      </c>
      <c r="V26" s="4">
        <f t="shared" si="20"/>
        <v>0</v>
      </c>
      <c r="W26" s="4">
        <f t="shared" si="21"/>
        <v>0</v>
      </c>
      <c r="X26" s="4">
        <f t="shared" si="22"/>
        <v>0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30.0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24.0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29.0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2.0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-1</v>
      </c>
      <c r="O30" s="4">
        <f t="shared" si="13"/>
        <v>-1</v>
      </c>
      <c r="P30" s="4">
        <f t="shared" si="14"/>
        <v>1</v>
      </c>
      <c r="Q30" s="4">
        <f t="shared" si="15"/>
        <v>-1</v>
      </c>
      <c r="R30" s="4">
        <f t="shared" si="16"/>
        <v>1</v>
      </c>
      <c r="S30" s="4">
        <f t="shared" si="17"/>
        <v>-1</v>
      </c>
      <c r="T30" s="4">
        <f t="shared" si="18"/>
        <v>-1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-1</v>
      </c>
      <c r="Z30" s="4">
        <f t="shared" si="24"/>
        <v>1</v>
      </c>
      <c r="AA30" s="4">
        <f t="shared" si="25"/>
        <v>-1</v>
      </c>
      <c r="AB30" s="4">
        <f t="shared" si="26"/>
        <v>-1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0.0</v>
      </c>
      <c r="C31" s="4">
        <f t="shared" si="1"/>
        <v>0</v>
      </c>
      <c r="D31" s="4">
        <f t="shared" si="2"/>
        <v>0</v>
      </c>
      <c r="E31" s="4">
        <f t="shared" si="3"/>
        <v>0</v>
      </c>
      <c r="F31" s="4">
        <f t="shared" si="4"/>
        <v>0</v>
      </c>
      <c r="G31" s="4">
        <f t="shared" si="5"/>
        <v>0</v>
      </c>
      <c r="H31" s="4">
        <f t="shared" si="6"/>
        <v>0</v>
      </c>
      <c r="I31" s="4">
        <f t="shared" si="7"/>
        <v>0</v>
      </c>
      <c r="J31" s="4">
        <f t="shared" si="8"/>
        <v>0</v>
      </c>
      <c r="K31" s="4">
        <f t="shared" si="9"/>
        <v>0</v>
      </c>
      <c r="L31" s="4">
        <f t="shared" si="10"/>
        <v>0</v>
      </c>
      <c r="M31" s="4">
        <f t="shared" si="11"/>
        <v>0</v>
      </c>
      <c r="N31" s="4">
        <f t="shared" si="12"/>
        <v>-1</v>
      </c>
      <c r="O31" s="4">
        <f t="shared" si="13"/>
        <v>-1</v>
      </c>
      <c r="P31" s="4">
        <f t="shared" si="14"/>
        <v>0</v>
      </c>
      <c r="Q31" s="4">
        <f t="shared" si="15"/>
        <v>-1</v>
      </c>
      <c r="R31" s="4">
        <f t="shared" si="16"/>
        <v>0</v>
      </c>
      <c r="S31" s="4">
        <f t="shared" si="17"/>
        <v>-1</v>
      </c>
      <c r="T31" s="4">
        <f t="shared" si="18"/>
        <v>-1</v>
      </c>
      <c r="U31" s="4">
        <f t="shared" si="19"/>
        <v>0</v>
      </c>
      <c r="V31" s="4">
        <f t="shared" si="20"/>
        <v>0</v>
      </c>
      <c r="W31" s="4">
        <f t="shared" si="21"/>
        <v>0</v>
      </c>
      <c r="X31" s="4">
        <f t="shared" si="22"/>
        <v>0</v>
      </c>
      <c r="Y31" s="4">
        <f t="shared" si="23"/>
        <v>-1</v>
      </c>
      <c r="Z31" s="4">
        <f t="shared" si="24"/>
        <v>0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0.0</v>
      </c>
      <c r="C32" s="4">
        <f t="shared" si="1"/>
        <v>0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>
        <f t="shared" si="7"/>
        <v>0</v>
      </c>
      <c r="J32" s="4">
        <f t="shared" si="8"/>
        <v>0</v>
      </c>
      <c r="K32" s="4">
        <f t="shared" si="9"/>
        <v>0</v>
      </c>
      <c r="L32" s="4">
        <f t="shared" si="10"/>
        <v>0</v>
      </c>
      <c r="M32" s="4">
        <f t="shared" si="11"/>
        <v>0</v>
      </c>
      <c r="N32" s="4">
        <f t="shared" si="12"/>
        <v>-1</v>
      </c>
      <c r="O32" s="4">
        <f t="shared" si="13"/>
        <v>-1</v>
      </c>
      <c r="P32" s="4">
        <f t="shared" si="14"/>
        <v>0</v>
      </c>
      <c r="Q32" s="4">
        <f t="shared" si="15"/>
        <v>-1</v>
      </c>
      <c r="R32" s="4">
        <f t="shared" si="16"/>
        <v>0</v>
      </c>
      <c r="S32" s="4">
        <f t="shared" si="17"/>
        <v>-1</v>
      </c>
      <c r="T32" s="4">
        <f t="shared" si="18"/>
        <v>-1</v>
      </c>
      <c r="U32" s="4">
        <f t="shared" si="19"/>
        <v>0</v>
      </c>
      <c r="V32" s="4">
        <f t="shared" si="20"/>
        <v>0</v>
      </c>
      <c r="W32" s="4">
        <f t="shared" si="21"/>
        <v>0</v>
      </c>
      <c r="X32" s="4">
        <f t="shared" si="22"/>
        <v>0</v>
      </c>
      <c r="Y32" s="4">
        <f t="shared" si="23"/>
        <v>-1</v>
      </c>
      <c r="Z32" s="4">
        <f t="shared" si="24"/>
        <v>0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0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0.0</v>
      </c>
      <c r="C33" s="4">
        <f t="shared" si="1"/>
        <v>0</v>
      </c>
      <c r="D33" s="4">
        <f t="shared" si="2"/>
        <v>0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>
        <f t="shared" si="7"/>
        <v>0</v>
      </c>
      <c r="J33" s="4">
        <f t="shared" si="8"/>
        <v>0</v>
      </c>
      <c r="K33" s="4">
        <f t="shared" si="9"/>
        <v>0</v>
      </c>
      <c r="L33" s="4">
        <f t="shared" si="10"/>
        <v>0</v>
      </c>
      <c r="M33" s="4">
        <f t="shared" si="11"/>
        <v>0</v>
      </c>
      <c r="N33" s="4">
        <f t="shared" si="12"/>
        <v>-1</v>
      </c>
      <c r="O33" s="4">
        <f t="shared" si="13"/>
        <v>-1</v>
      </c>
      <c r="P33" s="4">
        <f t="shared" si="14"/>
        <v>0</v>
      </c>
      <c r="Q33" s="4">
        <f t="shared" si="15"/>
        <v>-1</v>
      </c>
      <c r="R33" s="4">
        <f t="shared" si="16"/>
        <v>0</v>
      </c>
      <c r="S33" s="4">
        <f t="shared" si="17"/>
        <v>-1</v>
      </c>
      <c r="T33" s="4">
        <f t="shared" si="18"/>
        <v>-1</v>
      </c>
      <c r="U33" s="4">
        <f t="shared" si="19"/>
        <v>0</v>
      </c>
      <c r="V33" s="4">
        <f t="shared" si="20"/>
        <v>0</v>
      </c>
      <c r="W33" s="4">
        <f t="shared" si="21"/>
        <v>0</v>
      </c>
      <c r="X33" s="4">
        <f t="shared" si="22"/>
        <v>0</v>
      </c>
      <c r="Y33" s="4">
        <f t="shared" si="23"/>
        <v>-1</v>
      </c>
      <c r="Z33" s="4">
        <f t="shared" si="24"/>
        <v>0</v>
      </c>
      <c r="AA33" s="4">
        <f t="shared" si="25"/>
        <v>-1</v>
      </c>
      <c r="AB33" s="4">
        <f t="shared" si="26"/>
        <v>-1</v>
      </c>
      <c r="AC33" s="4">
        <f t="shared" si="27"/>
        <v>-1</v>
      </c>
      <c r="AD33" s="4">
        <f t="shared" si="28"/>
        <v>-1</v>
      </c>
      <c r="AE33" s="4">
        <f t="shared" si="29"/>
        <v>0</v>
      </c>
      <c r="AF33" s="4">
        <f t="shared" si="30"/>
        <v>0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0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-1</v>
      </c>
      <c r="O34" s="4">
        <f t="shared" si="13"/>
        <v>-1</v>
      </c>
      <c r="P34" s="4">
        <f t="shared" si="14"/>
        <v>0</v>
      </c>
      <c r="Q34" s="4">
        <f t="shared" si="15"/>
        <v>-1</v>
      </c>
      <c r="R34" s="4">
        <f t="shared" si="16"/>
        <v>0</v>
      </c>
      <c r="S34" s="4">
        <f t="shared" si="17"/>
        <v>-1</v>
      </c>
      <c r="T34" s="4">
        <f t="shared" si="18"/>
        <v>-1</v>
      </c>
      <c r="U34" s="4">
        <f t="shared" si="19"/>
        <v>0</v>
      </c>
      <c r="V34" s="4">
        <f t="shared" si="20"/>
        <v>0</v>
      </c>
      <c r="W34" s="4">
        <f t="shared" si="21"/>
        <v>0</v>
      </c>
      <c r="X34" s="4">
        <f t="shared" si="22"/>
        <v>0</v>
      </c>
      <c r="Y34" s="4">
        <f t="shared" si="23"/>
        <v>-1</v>
      </c>
      <c r="Z34" s="4">
        <f t="shared" si="24"/>
        <v>0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0</v>
      </c>
      <c r="AF34" s="4">
        <f t="shared" si="30"/>
        <v>0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0.0</v>
      </c>
      <c r="C35" s="4">
        <f t="shared" si="1"/>
        <v>0</v>
      </c>
      <c r="D35" s="4">
        <f t="shared" si="2"/>
        <v>0</v>
      </c>
      <c r="E35" s="4">
        <f t="shared" si="3"/>
        <v>0</v>
      </c>
      <c r="F35" s="4">
        <f t="shared" si="4"/>
        <v>0</v>
      </c>
      <c r="G35" s="4">
        <f t="shared" si="5"/>
        <v>0</v>
      </c>
      <c r="H35" s="4">
        <f t="shared" si="6"/>
        <v>0</v>
      </c>
      <c r="I35" s="4">
        <f t="shared" si="7"/>
        <v>0</v>
      </c>
      <c r="J35" s="4">
        <f t="shared" si="8"/>
        <v>0</v>
      </c>
      <c r="K35" s="4">
        <f t="shared" si="9"/>
        <v>0</v>
      </c>
      <c r="L35" s="4">
        <f t="shared" si="10"/>
        <v>0</v>
      </c>
      <c r="M35" s="4">
        <f t="shared" si="11"/>
        <v>0</v>
      </c>
      <c r="N35" s="4">
        <f t="shared" si="12"/>
        <v>-1</v>
      </c>
      <c r="O35" s="4">
        <f t="shared" si="13"/>
        <v>-1</v>
      </c>
      <c r="P35" s="4">
        <f t="shared" si="14"/>
        <v>0</v>
      </c>
      <c r="Q35" s="4">
        <f t="shared" si="15"/>
        <v>-1</v>
      </c>
      <c r="R35" s="4">
        <f t="shared" si="16"/>
        <v>0</v>
      </c>
      <c r="S35" s="4">
        <f t="shared" si="17"/>
        <v>-1</v>
      </c>
      <c r="T35" s="4">
        <f t="shared" si="18"/>
        <v>-1</v>
      </c>
      <c r="U35" s="4">
        <f t="shared" si="19"/>
        <v>0</v>
      </c>
      <c r="V35" s="4">
        <f t="shared" si="20"/>
        <v>0</v>
      </c>
      <c r="W35" s="4">
        <f t="shared" si="21"/>
        <v>0</v>
      </c>
      <c r="X35" s="4">
        <f t="shared" si="22"/>
        <v>0</v>
      </c>
      <c r="Y35" s="4">
        <f t="shared" si="23"/>
        <v>-1</v>
      </c>
      <c r="Z35" s="4">
        <f t="shared" si="24"/>
        <v>0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0</v>
      </c>
      <c r="AF35" s="4">
        <f t="shared" si="30"/>
        <v>0</v>
      </c>
      <c r="AG35" s="4">
        <f t="shared" si="31"/>
        <v>0</v>
      </c>
      <c r="AH35" s="4">
        <f t="shared" si="32"/>
        <v>0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10.0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-1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-1</v>
      </c>
      <c r="AB36" s="4">
        <f t="shared" si="26"/>
        <v>-1</v>
      </c>
      <c r="AC36" s="4">
        <f t="shared" si="27"/>
        <v>-1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88.0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14.0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-1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8.0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1</v>
      </c>
      <c r="Q39" s="4">
        <f t="shared" si="15"/>
        <v>1</v>
      </c>
      <c r="R39" s="4">
        <f t="shared" si="16"/>
        <v>1</v>
      </c>
      <c r="S39" s="4">
        <f t="shared" si="17"/>
        <v>1</v>
      </c>
      <c r="T39" s="4">
        <f t="shared" si="18"/>
        <v>0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-1</v>
      </c>
      <c r="AB39" s="4">
        <f t="shared" si="26"/>
        <v>-1</v>
      </c>
      <c r="AC39" s="4">
        <f t="shared" si="27"/>
        <v>-1</v>
      </c>
      <c r="AD39" s="4">
        <f t="shared" si="28"/>
        <v>1</v>
      </c>
      <c r="AE39" s="4">
        <f t="shared" si="29"/>
        <v>1</v>
      </c>
      <c r="AF39" s="4">
        <f t="shared" si="30"/>
        <v>1</v>
      </c>
      <c r="AG39" s="4">
        <f t="shared" si="31"/>
        <v>1</v>
      </c>
      <c r="AH39" s="4">
        <f t="shared" si="32"/>
        <v>1</v>
      </c>
      <c r="AI39" s="4">
        <f t="shared" si="33"/>
        <v>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0.0</v>
      </c>
      <c r="C40" s="4">
        <f t="shared" si="1"/>
        <v>0</v>
      </c>
      <c r="D40" s="4">
        <f t="shared" si="2"/>
        <v>0</v>
      </c>
      <c r="E40" s="4">
        <f t="shared" si="3"/>
        <v>0</v>
      </c>
      <c r="F40" s="4">
        <f t="shared" si="4"/>
        <v>0</v>
      </c>
      <c r="G40" s="4">
        <f t="shared" si="5"/>
        <v>0</v>
      </c>
      <c r="H40" s="4">
        <f t="shared" si="6"/>
        <v>0</v>
      </c>
      <c r="I40" s="4">
        <f t="shared" si="7"/>
        <v>0</v>
      </c>
      <c r="J40" s="4">
        <f t="shared" si="8"/>
        <v>0</v>
      </c>
      <c r="K40" s="4">
        <f t="shared" si="9"/>
        <v>0</v>
      </c>
      <c r="L40" s="4">
        <f t="shared" si="10"/>
        <v>0</v>
      </c>
      <c r="M40" s="4">
        <f t="shared" si="11"/>
        <v>0</v>
      </c>
      <c r="N40" s="4">
        <f t="shared" si="12"/>
        <v>-1</v>
      </c>
      <c r="O40" s="4">
        <f t="shared" si="13"/>
        <v>-1</v>
      </c>
      <c r="P40" s="4">
        <f t="shared" si="14"/>
        <v>0</v>
      </c>
      <c r="Q40" s="4">
        <f t="shared" si="15"/>
        <v>-1</v>
      </c>
      <c r="R40" s="4">
        <f t="shared" si="16"/>
        <v>0</v>
      </c>
      <c r="S40" s="4">
        <f t="shared" si="17"/>
        <v>-1</v>
      </c>
      <c r="T40" s="4">
        <f t="shared" si="18"/>
        <v>-1</v>
      </c>
      <c r="U40" s="4">
        <f t="shared" si="19"/>
        <v>0</v>
      </c>
      <c r="V40" s="4">
        <f t="shared" si="20"/>
        <v>0</v>
      </c>
      <c r="W40" s="4">
        <f t="shared" si="21"/>
        <v>0</v>
      </c>
      <c r="X40" s="4">
        <f t="shared" si="22"/>
        <v>0</v>
      </c>
      <c r="Y40" s="4">
        <f t="shared" si="23"/>
        <v>-1</v>
      </c>
      <c r="Z40" s="4">
        <f t="shared" si="24"/>
        <v>0</v>
      </c>
      <c r="AA40" s="4">
        <f t="shared" si="25"/>
        <v>-1</v>
      </c>
      <c r="AB40" s="4">
        <f t="shared" si="26"/>
        <v>-1</v>
      </c>
      <c r="AC40" s="4">
        <f t="shared" si="27"/>
        <v>-1</v>
      </c>
      <c r="AD40" s="4">
        <f t="shared" si="28"/>
        <v>-1</v>
      </c>
      <c r="AE40" s="4">
        <f t="shared" si="29"/>
        <v>0</v>
      </c>
      <c r="AF40" s="4">
        <f t="shared" si="30"/>
        <v>0</v>
      </c>
      <c r="AG40" s="4">
        <f t="shared" si="31"/>
        <v>0</v>
      </c>
      <c r="AH40" s="4">
        <f t="shared" si="32"/>
        <v>0</v>
      </c>
      <c r="AI40" s="4">
        <f t="shared" si="33"/>
        <v>0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0.0</v>
      </c>
      <c r="C41" s="4">
        <f t="shared" si="1"/>
        <v>0</v>
      </c>
      <c r="D41" s="4">
        <f t="shared" si="2"/>
        <v>0</v>
      </c>
      <c r="E41" s="4">
        <f t="shared" si="3"/>
        <v>0</v>
      </c>
      <c r="F41" s="4">
        <f t="shared" si="4"/>
        <v>0</v>
      </c>
      <c r="G41" s="4">
        <f t="shared" si="5"/>
        <v>0</v>
      </c>
      <c r="H41" s="4">
        <f t="shared" si="6"/>
        <v>0</v>
      </c>
      <c r="I41" s="4">
        <f t="shared" si="7"/>
        <v>0</v>
      </c>
      <c r="J41" s="4">
        <f t="shared" si="8"/>
        <v>0</v>
      </c>
      <c r="K41" s="4">
        <f t="shared" si="9"/>
        <v>0</v>
      </c>
      <c r="L41" s="4">
        <f t="shared" si="10"/>
        <v>0</v>
      </c>
      <c r="M41" s="4">
        <f t="shared" si="11"/>
        <v>0</v>
      </c>
      <c r="N41" s="4">
        <f t="shared" si="12"/>
        <v>-1</v>
      </c>
      <c r="O41" s="4">
        <f t="shared" si="13"/>
        <v>-1</v>
      </c>
      <c r="P41" s="4">
        <f t="shared" si="14"/>
        <v>0</v>
      </c>
      <c r="Q41" s="4">
        <f t="shared" si="15"/>
        <v>-1</v>
      </c>
      <c r="R41" s="4">
        <f t="shared" si="16"/>
        <v>0</v>
      </c>
      <c r="S41" s="4">
        <f t="shared" si="17"/>
        <v>-1</v>
      </c>
      <c r="T41" s="4">
        <f t="shared" si="18"/>
        <v>-1</v>
      </c>
      <c r="U41" s="4">
        <f t="shared" si="19"/>
        <v>0</v>
      </c>
      <c r="V41" s="4">
        <f t="shared" si="20"/>
        <v>0</v>
      </c>
      <c r="W41" s="4">
        <f t="shared" si="21"/>
        <v>0</v>
      </c>
      <c r="X41" s="4">
        <f t="shared" si="22"/>
        <v>0</v>
      </c>
      <c r="Y41" s="4">
        <f t="shared" si="23"/>
        <v>-1</v>
      </c>
      <c r="Z41" s="4">
        <f t="shared" si="24"/>
        <v>0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-1</v>
      </c>
      <c r="AE41" s="4">
        <f t="shared" si="29"/>
        <v>0</v>
      </c>
      <c r="AF41" s="4">
        <f t="shared" si="30"/>
        <v>0</v>
      </c>
      <c r="AG41" s="4">
        <f t="shared" si="31"/>
        <v>0</v>
      </c>
      <c r="AH41" s="4">
        <f t="shared" si="32"/>
        <v>0</v>
      </c>
      <c r="AI41" s="4">
        <f t="shared" si="33"/>
        <v>0</v>
      </c>
      <c r="AJ41" s="4">
        <f t="shared" si="34"/>
        <v>-1</v>
      </c>
      <c r="AK41" s="4">
        <f t="shared" si="35"/>
        <v>-1</v>
      </c>
      <c r="AL41" s="4">
        <f t="shared" si="36"/>
        <v>-1</v>
      </c>
      <c r="AM41" s="4">
        <f t="shared" si="37"/>
        <v>-1</v>
      </c>
      <c r="AN41" s="4">
        <f t="shared" si="38"/>
        <v>0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21.0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1</v>
      </c>
      <c r="S42" s="4">
        <f t="shared" si="17"/>
        <v>1</v>
      </c>
      <c r="T42" s="4">
        <f t="shared" si="18"/>
        <v>1</v>
      </c>
      <c r="U42" s="4">
        <f t="shared" si="19"/>
        <v>1</v>
      </c>
      <c r="V42" s="4">
        <f t="shared" si="20"/>
        <v>1</v>
      </c>
      <c r="W42" s="4">
        <f t="shared" si="21"/>
        <v>1</v>
      </c>
      <c r="X42" s="4">
        <f t="shared" si="22"/>
        <v>1</v>
      </c>
      <c r="Y42" s="4">
        <f t="shared" si="23"/>
        <v>1</v>
      </c>
      <c r="Z42" s="4">
        <f t="shared" si="24"/>
        <v>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1</v>
      </c>
      <c r="AE42" s="4">
        <f t="shared" si="29"/>
        <v>1</v>
      </c>
      <c r="AF42" s="4">
        <f t="shared" si="30"/>
        <v>1</v>
      </c>
      <c r="AG42" s="4">
        <f t="shared" si="31"/>
        <v>1</v>
      </c>
      <c r="AH42" s="4">
        <f t="shared" si="32"/>
        <v>1</v>
      </c>
      <c r="AI42" s="4">
        <f t="shared" si="33"/>
        <v>1</v>
      </c>
      <c r="AJ42" s="4">
        <f t="shared" si="34"/>
        <v>1</v>
      </c>
      <c r="AK42" s="4">
        <f t="shared" si="35"/>
        <v>-1</v>
      </c>
      <c r="AL42" s="4">
        <f t="shared" si="36"/>
        <v>1</v>
      </c>
      <c r="AM42" s="4">
        <f t="shared" si="37"/>
        <v>1</v>
      </c>
      <c r="AN42" s="4">
        <f t="shared" si="38"/>
        <v>1</v>
      </c>
      <c r="AO42" s="4">
        <f t="shared" si="39"/>
        <v>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158</v>
      </c>
    </row>
    <row r="46" ht="15.75" customHeight="1">
      <c r="A46" s="21" t="s">
        <v>21</v>
      </c>
      <c r="B46" s="8"/>
      <c r="C46" s="8"/>
      <c r="D46" s="24">
        <f>SUM(D3:AQ42)</f>
        <v>158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2.234198164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0.0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0.0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>
        <f t="shared" si="7"/>
        <v>0</v>
      </c>
      <c r="J13" s="4">
        <f t="shared" si="8"/>
        <v>0</v>
      </c>
      <c r="K13" s="4">
        <f t="shared" si="9"/>
        <v>0</v>
      </c>
      <c r="L13" s="4">
        <f t="shared" si="10"/>
        <v>0</v>
      </c>
      <c r="M13" s="4">
        <f t="shared" ref="M13:M42" si="11">+IFS($B13-$B$12&gt;0,1,$B13-$B$12=0,0,$B13-$B$12&lt;0,-1)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0.0</v>
      </c>
      <c r="C14" s="4">
        <f t="shared" si="1"/>
        <v>0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>
        <f t="shared" si="9"/>
        <v>0</v>
      </c>
      <c r="L14" s="4">
        <f t="shared" si="10"/>
        <v>0</v>
      </c>
      <c r="M14" s="4">
        <f t="shared" si="11"/>
        <v>0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2.0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13.0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0.0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>
        <f t="shared" si="8"/>
        <v>0</v>
      </c>
      <c r="K17" s="4">
        <f t="shared" si="9"/>
        <v>0</v>
      </c>
      <c r="L17" s="4">
        <f t="shared" si="10"/>
        <v>0</v>
      </c>
      <c r="M17" s="4">
        <f t="shared" si="11"/>
        <v>0</v>
      </c>
      <c r="N17" s="4">
        <f t="shared" si="12"/>
        <v>0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2">
        <v>0.0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s="4">
        <f t="shared" si="9"/>
        <v>0</v>
      </c>
      <c r="L18" s="4">
        <f t="shared" si="10"/>
        <v>0</v>
      </c>
      <c r="M18" s="4">
        <f t="shared" si="11"/>
        <v>0</v>
      </c>
      <c r="N18" s="4">
        <f t="shared" si="12"/>
        <v>0</v>
      </c>
      <c r="O18" s="4">
        <f t="shared" si="13"/>
        <v>-1</v>
      </c>
      <c r="P18" s="4">
        <f t="shared" si="14"/>
        <v>-1</v>
      </c>
      <c r="Q18" s="4">
        <f t="shared" si="15"/>
        <v>0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4.0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-1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7.0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-1</v>
      </c>
      <c r="Q20" s="4">
        <f t="shared" si="15"/>
        <v>1</v>
      </c>
      <c r="R20" s="4">
        <f t="shared" si="16"/>
        <v>1</v>
      </c>
      <c r="S20" s="4">
        <f t="shared" si="17"/>
        <v>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0.0</v>
      </c>
      <c r="C21" s="4">
        <f t="shared" si="1"/>
        <v>0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>
        <f t="shared" si="7"/>
        <v>0</v>
      </c>
      <c r="J21" s="4">
        <f t="shared" si="8"/>
        <v>0</v>
      </c>
      <c r="K21" s="4">
        <f t="shared" si="9"/>
        <v>0</v>
      </c>
      <c r="L21" s="4">
        <f t="shared" si="10"/>
        <v>0</v>
      </c>
      <c r="M21" s="4">
        <f t="shared" si="11"/>
        <v>0</v>
      </c>
      <c r="N21" s="4">
        <f t="shared" si="12"/>
        <v>0</v>
      </c>
      <c r="O21" s="4">
        <f t="shared" si="13"/>
        <v>-1</v>
      </c>
      <c r="P21" s="4">
        <f t="shared" si="14"/>
        <v>-1</v>
      </c>
      <c r="Q21" s="4">
        <f t="shared" si="15"/>
        <v>0</v>
      </c>
      <c r="R21" s="4">
        <f t="shared" si="16"/>
        <v>0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2.0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1</v>
      </c>
      <c r="O22" s="4">
        <f t="shared" si="13"/>
        <v>0</v>
      </c>
      <c r="P22" s="4">
        <f t="shared" si="14"/>
        <v>-1</v>
      </c>
      <c r="Q22" s="4">
        <f t="shared" si="15"/>
        <v>1</v>
      </c>
      <c r="R22" s="4">
        <f t="shared" si="16"/>
        <v>1</v>
      </c>
      <c r="S22" s="4">
        <f t="shared" si="17"/>
        <v>-1</v>
      </c>
      <c r="T22" s="4">
        <f t="shared" si="18"/>
        <v>-1</v>
      </c>
      <c r="U22" s="4">
        <f t="shared" si="19"/>
        <v>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25.0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5.0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-1</v>
      </c>
      <c r="Q24" s="4">
        <f t="shared" si="15"/>
        <v>1</v>
      </c>
      <c r="R24" s="4">
        <f t="shared" si="16"/>
        <v>1</v>
      </c>
      <c r="S24" s="4">
        <f t="shared" si="17"/>
        <v>1</v>
      </c>
      <c r="T24" s="4">
        <f t="shared" si="18"/>
        <v>-1</v>
      </c>
      <c r="U24" s="4">
        <f t="shared" si="19"/>
        <v>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0.0</v>
      </c>
      <c r="C25" s="4">
        <f t="shared" si="1"/>
        <v>0</v>
      </c>
      <c r="D25" s="4">
        <f t="shared" si="2"/>
        <v>0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>
        <f t="shared" si="9"/>
        <v>0</v>
      </c>
      <c r="L25" s="4">
        <f t="shared" si="10"/>
        <v>0</v>
      </c>
      <c r="M25" s="4">
        <f t="shared" si="11"/>
        <v>0</v>
      </c>
      <c r="N25" s="4">
        <f t="shared" si="12"/>
        <v>0</v>
      </c>
      <c r="O25" s="4">
        <f t="shared" si="13"/>
        <v>-1</v>
      </c>
      <c r="P25" s="4">
        <f t="shared" si="14"/>
        <v>-1</v>
      </c>
      <c r="Q25" s="4">
        <f t="shared" si="15"/>
        <v>0</v>
      </c>
      <c r="R25" s="4">
        <f t="shared" si="16"/>
        <v>0</v>
      </c>
      <c r="S25" s="4">
        <f t="shared" si="17"/>
        <v>-1</v>
      </c>
      <c r="T25" s="4">
        <f t="shared" si="18"/>
        <v>-1</v>
      </c>
      <c r="U25" s="4">
        <f t="shared" si="19"/>
        <v>0</v>
      </c>
      <c r="V25" s="4">
        <f t="shared" si="20"/>
        <v>-1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15.0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-1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2.0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0</v>
      </c>
      <c r="P27" s="4">
        <f t="shared" si="14"/>
        <v>-1</v>
      </c>
      <c r="Q27" s="4">
        <f t="shared" si="15"/>
        <v>1</v>
      </c>
      <c r="R27" s="4">
        <f t="shared" si="16"/>
        <v>1</v>
      </c>
      <c r="S27" s="4">
        <f t="shared" si="17"/>
        <v>-1</v>
      </c>
      <c r="T27" s="4">
        <f t="shared" si="18"/>
        <v>-1</v>
      </c>
      <c r="U27" s="4">
        <f t="shared" si="19"/>
        <v>1</v>
      </c>
      <c r="V27" s="4">
        <f t="shared" si="20"/>
        <v>0</v>
      </c>
      <c r="W27" s="4">
        <f t="shared" si="21"/>
        <v>-1</v>
      </c>
      <c r="X27" s="4">
        <f t="shared" si="22"/>
        <v>-1</v>
      </c>
      <c r="Y27" s="4">
        <f t="shared" si="23"/>
        <v>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0.0</v>
      </c>
      <c r="C28" s="4">
        <f t="shared" si="1"/>
        <v>0</v>
      </c>
      <c r="D28" s="4">
        <f t="shared" si="2"/>
        <v>0</v>
      </c>
      <c r="E28" s="4">
        <f t="shared" si="3"/>
        <v>0</v>
      </c>
      <c r="F28" s="4">
        <f t="shared" si="4"/>
        <v>0</v>
      </c>
      <c r="G28" s="4">
        <f t="shared" si="5"/>
        <v>0</v>
      </c>
      <c r="H28" s="4">
        <f t="shared" si="6"/>
        <v>0</v>
      </c>
      <c r="I28" s="4">
        <f t="shared" si="7"/>
        <v>0</v>
      </c>
      <c r="J28" s="4">
        <f t="shared" si="8"/>
        <v>0</v>
      </c>
      <c r="K28" s="4">
        <f t="shared" si="9"/>
        <v>0</v>
      </c>
      <c r="L28" s="4">
        <f t="shared" si="10"/>
        <v>0</v>
      </c>
      <c r="M28" s="4">
        <f t="shared" si="11"/>
        <v>0</v>
      </c>
      <c r="N28" s="4">
        <f t="shared" si="12"/>
        <v>0</v>
      </c>
      <c r="O28" s="4">
        <f t="shared" si="13"/>
        <v>-1</v>
      </c>
      <c r="P28" s="4">
        <f t="shared" si="14"/>
        <v>-1</v>
      </c>
      <c r="Q28" s="4">
        <f t="shared" si="15"/>
        <v>0</v>
      </c>
      <c r="R28" s="4">
        <f t="shared" si="16"/>
        <v>0</v>
      </c>
      <c r="S28" s="4">
        <f t="shared" si="17"/>
        <v>-1</v>
      </c>
      <c r="T28" s="4">
        <f t="shared" si="18"/>
        <v>-1</v>
      </c>
      <c r="U28" s="4">
        <f t="shared" si="19"/>
        <v>0</v>
      </c>
      <c r="V28" s="4">
        <f t="shared" si="20"/>
        <v>-1</v>
      </c>
      <c r="W28" s="4">
        <f t="shared" si="21"/>
        <v>-1</v>
      </c>
      <c r="X28" s="4">
        <f t="shared" si="22"/>
        <v>-1</v>
      </c>
      <c r="Y28" s="4">
        <f t="shared" si="23"/>
        <v>0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0.0</v>
      </c>
      <c r="C29" s="4">
        <f t="shared" si="1"/>
        <v>0</v>
      </c>
      <c r="D29" s="4">
        <f t="shared" si="2"/>
        <v>0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>
        <f t="shared" si="7"/>
        <v>0</v>
      </c>
      <c r="J29" s="4">
        <f t="shared" si="8"/>
        <v>0</v>
      </c>
      <c r="K29" s="4">
        <f t="shared" si="9"/>
        <v>0</v>
      </c>
      <c r="L29" s="4">
        <f t="shared" si="10"/>
        <v>0</v>
      </c>
      <c r="M29" s="4">
        <f t="shared" si="11"/>
        <v>0</v>
      </c>
      <c r="N29" s="4">
        <f t="shared" si="12"/>
        <v>0</v>
      </c>
      <c r="O29" s="4">
        <f t="shared" si="13"/>
        <v>-1</v>
      </c>
      <c r="P29" s="4">
        <f t="shared" si="14"/>
        <v>-1</v>
      </c>
      <c r="Q29" s="4">
        <f t="shared" si="15"/>
        <v>0</v>
      </c>
      <c r="R29" s="4">
        <f t="shared" si="16"/>
        <v>0</v>
      </c>
      <c r="S29" s="4">
        <f t="shared" si="17"/>
        <v>-1</v>
      </c>
      <c r="T29" s="4">
        <f t="shared" si="18"/>
        <v>-1</v>
      </c>
      <c r="U29" s="4">
        <f t="shared" si="19"/>
        <v>0</v>
      </c>
      <c r="V29" s="4">
        <f t="shared" si="20"/>
        <v>-1</v>
      </c>
      <c r="W29" s="4">
        <f t="shared" si="21"/>
        <v>-1</v>
      </c>
      <c r="X29" s="4">
        <f t="shared" si="22"/>
        <v>-1</v>
      </c>
      <c r="Y29" s="4">
        <f t="shared" si="23"/>
        <v>0</v>
      </c>
      <c r="Z29" s="4">
        <f t="shared" si="24"/>
        <v>-1</v>
      </c>
      <c r="AA29" s="4">
        <f t="shared" si="25"/>
        <v>-1</v>
      </c>
      <c r="AB29" s="4">
        <f t="shared" si="26"/>
        <v>0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6.0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-1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-1</v>
      </c>
      <c r="U30" s="4">
        <f t="shared" si="19"/>
        <v>1</v>
      </c>
      <c r="V30" s="4">
        <f t="shared" si="20"/>
        <v>1</v>
      </c>
      <c r="W30" s="4">
        <f t="shared" si="21"/>
        <v>-1</v>
      </c>
      <c r="X30" s="4">
        <f t="shared" si="22"/>
        <v>1</v>
      </c>
      <c r="Y30" s="4">
        <f t="shared" si="23"/>
        <v>1</v>
      </c>
      <c r="Z30" s="4">
        <f t="shared" si="24"/>
        <v>-1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5.0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1</v>
      </c>
      <c r="O31" s="4">
        <f t="shared" si="13"/>
        <v>1</v>
      </c>
      <c r="P31" s="4">
        <f t="shared" si="14"/>
        <v>-1</v>
      </c>
      <c r="Q31" s="4">
        <f t="shared" si="15"/>
        <v>1</v>
      </c>
      <c r="R31" s="4">
        <f t="shared" si="16"/>
        <v>1</v>
      </c>
      <c r="S31" s="4">
        <f t="shared" si="17"/>
        <v>1</v>
      </c>
      <c r="T31" s="4">
        <f t="shared" si="18"/>
        <v>-1</v>
      </c>
      <c r="U31" s="4">
        <f t="shared" si="19"/>
        <v>1</v>
      </c>
      <c r="V31" s="4">
        <f t="shared" si="20"/>
        <v>1</v>
      </c>
      <c r="W31" s="4">
        <f t="shared" si="21"/>
        <v>-1</v>
      </c>
      <c r="X31" s="4">
        <f t="shared" si="22"/>
        <v>0</v>
      </c>
      <c r="Y31" s="4">
        <f t="shared" si="23"/>
        <v>1</v>
      </c>
      <c r="Z31" s="4">
        <f t="shared" si="24"/>
        <v>-1</v>
      </c>
      <c r="AA31" s="4">
        <f t="shared" si="25"/>
        <v>1</v>
      </c>
      <c r="AB31" s="4">
        <f t="shared" si="26"/>
        <v>1</v>
      </c>
      <c r="AC31" s="4">
        <f t="shared" si="27"/>
        <v>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0.0</v>
      </c>
      <c r="C32" s="4">
        <f t="shared" si="1"/>
        <v>0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f t="shared" si="5"/>
        <v>0</v>
      </c>
      <c r="H32" s="4">
        <f t="shared" si="6"/>
        <v>0</v>
      </c>
      <c r="I32" s="4">
        <f t="shared" si="7"/>
        <v>0</v>
      </c>
      <c r="J32" s="4">
        <f t="shared" si="8"/>
        <v>0</v>
      </c>
      <c r="K32" s="4">
        <f t="shared" si="9"/>
        <v>0</v>
      </c>
      <c r="L32" s="4">
        <f t="shared" si="10"/>
        <v>0</v>
      </c>
      <c r="M32" s="4">
        <f t="shared" si="11"/>
        <v>0</v>
      </c>
      <c r="N32" s="4">
        <f t="shared" si="12"/>
        <v>0</v>
      </c>
      <c r="O32" s="4">
        <f t="shared" si="13"/>
        <v>-1</v>
      </c>
      <c r="P32" s="4">
        <f t="shared" si="14"/>
        <v>-1</v>
      </c>
      <c r="Q32" s="4">
        <f t="shared" si="15"/>
        <v>0</v>
      </c>
      <c r="R32" s="4">
        <f t="shared" si="16"/>
        <v>0</v>
      </c>
      <c r="S32" s="4">
        <f t="shared" si="17"/>
        <v>-1</v>
      </c>
      <c r="T32" s="4">
        <f t="shared" si="18"/>
        <v>-1</v>
      </c>
      <c r="U32" s="4">
        <f t="shared" si="19"/>
        <v>0</v>
      </c>
      <c r="V32" s="4">
        <f t="shared" si="20"/>
        <v>-1</v>
      </c>
      <c r="W32" s="4">
        <f t="shared" si="21"/>
        <v>-1</v>
      </c>
      <c r="X32" s="4">
        <f t="shared" si="22"/>
        <v>-1</v>
      </c>
      <c r="Y32" s="4">
        <f t="shared" si="23"/>
        <v>0</v>
      </c>
      <c r="Z32" s="4">
        <f t="shared" si="24"/>
        <v>-1</v>
      </c>
      <c r="AA32" s="4">
        <f t="shared" si="25"/>
        <v>-1</v>
      </c>
      <c r="AB32" s="4">
        <f t="shared" si="26"/>
        <v>0</v>
      </c>
      <c r="AC32" s="4">
        <f t="shared" si="27"/>
        <v>0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5.0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-1</v>
      </c>
      <c r="Q33" s="4">
        <f t="shared" si="15"/>
        <v>1</v>
      </c>
      <c r="R33" s="4">
        <f t="shared" si="16"/>
        <v>1</v>
      </c>
      <c r="S33" s="4">
        <f t="shared" si="17"/>
        <v>1</v>
      </c>
      <c r="T33" s="4">
        <f t="shared" si="18"/>
        <v>-1</v>
      </c>
      <c r="U33" s="4">
        <f t="shared" si="19"/>
        <v>1</v>
      </c>
      <c r="V33" s="4">
        <f t="shared" si="20"/>
        <v>1</v>
      </c>
      <c r="W33" s="4">
        <f t="shared" si="21"/>
        <v>-1</v>
      </c>
      <c r="X33" s="4">
        <f t="shared" si="22"/>
        <v>0</v>
      </c>
      <c r="Y33" s="4">
        <f t="shared" si="23"/>
        <v>1</v>
      </c>
      <c r="Z33" s="4">
        <f t="shared" si="24"/>
        <v>-1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-1</v>
      </c>
      <c r="AE33" s="4">
        <f t="shared" si="29"/>
        <v>0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0.0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0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0</v>
      </c>
      <c r="M34" s="4">
        <f t="shared" si="11"/>
        <v>0</v>
      </c>
      <c r="N34" s="4">
        <f t="shared" si="12"/>
        <v>0</v>
      </c>
      <c r="O34" s="4">
        <f t="shared" si="13"/>
        <v>-1</v>
      </c>
      <c r="P34" s="4">
        <f t="shared" si="14"/>
        <v>-1</v>
      </c>
      <c r="Q34" s="4">
        <f t="shared" si="15"/>
        <v>0</v>
      </c>
      <c r="R34" s="4">
        <f t="shared" si="16"/>
        <v>0</v>
      </c>
      <c r="S34" s="4">
        <f t="shared" si="17"/>
        <v>-1</v>
      </c>
      <c r="T34" s="4">
        <f t="shared" si="18"/>
        <v>-1</v>
      </c>
      <c r="U34" s="4">
        <f t="shared" si="19"/>
        <v>0</v>
      </c>
      <c r="V34" s="4">
        <f t="shared" si="20"/>
        <v>-1</v>
      </c>
      <c r="W34" s="4">
        <f t="shared" si="21"/>
        <v>-1</v>
      </c>
      <c r="X34" s="4">
        <f t="shared" si="22"/>
        <v>-1</v>
      </c>
      <c r="Y34" s="4">
        <f t="shared" si="23"/>
        <v>0</v>
      </c>
      <c r="Z34" s="4">
        <f t="shared" si="24"/>
        <v>-1</v>
      </c>
      <c r="AA34" s="4">
        <f t="shared" si="25"/>
        <v>-1</v>
      </c>
      <c r="AB34" s="4">
        <f t="shared" si="26"/>
        <v>0</v>
      </c>
      <c r="AC34" s="4">
        <f t="shared" si="27"/>
        <v>0</v>
      </c>
      <c r="AD34" s="4">
        <f t="shared" si="28"/>
        <v>-1</v>
      </c>
      <c r="AE34" s="4">
        <f t="shared" si="29"/>
        <v>-1</v>
      </c>
      <c r="AF34" s="4">
        <f t="shared" si="30"/>
        <v>0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1.0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-1</v>
      </c>
      <c r="P35" s="4">
        <f t="shared" si="14"/>
        <v>-1</v>
      </c>
      <c r="Q35" s="4">
        <f t="shared" si="15"/>
        <v>1</v>
      </c>
      <c r="R35" s="4">
        <f t="shared" si="16"/>
        <v>1</v>
      </c>
      <c r="S35" s="4">
        <f t="shared" si="17"/>
        <v>-1</v>
      </c>
      <c r="T35" s="4">
        <f t="shared" si="18"/>
        <v>-1</v>
      </c>
      <c r="U35" s="4">
        <f t="shared" si="19"/>
        <v>1</v>
      </c>
      <c r="V35" s="4">
        <f t="shared" si="20"/>
        <v>-1</v>
      </c>
      <c r="W35" s="4">
        <f t="shared" si="21"/>
        <v>-1</v>
      </c>
      <c r="X35" s="4">
        <f t="shared" si="22"/>
        <v>-1</v>
      </c>
      <c r="Y35" s="4">
        <f t="shared" si="23"/>
        <v>1</v>
      </c>
      <c r="Z35" s="4">
        <f t="shared" si="24"/>
        <v>-1</v>
      </c>
      <c r="AA35" s="4">
        <f t="shared" si="25"/>
        <v>-1</v>
      </c>
      <c r="AB35" s="4">
        <f t="shared" si="26"/>
        <v>1</v>
      </c>
      <c r="AC35" s="4">
        <f t="shared" si="27"/>
        <v>1</v>
      </c>
      <c r="AD35" s="4">
        <f t="shared" si="28"/>
        <v>-1</v>
      </c>
      <c r="AE35" s="4">
        <f t="shared" si="29"/>
        <v>-1</v>
      </c>
      <c r="AF35" s="4">
        <f t="shared" si="30"/>
        <v>1</v>
      </c>
      <c r="AG35" s="4">
        <f t="shared" si="31"/>
        <v>-1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0.0</v>
      </c>
      <c r="C36" s="4">
        <f t="shared" si="1"/>
        <v>0</v>
      </c>
      <c r="D36" s="4">
        <f t="shared" si="2"/>
        <v>0</v>
      </c>
      <c r="E36" s="4">
        <f t="shared" si="3"/>
        <v>0</v>
      </c>
      <c r="F36" s="4">
        <f t="shared" si="4"/>
        <v>0</v>
      </c>
      <c r="G36" s="4">
        <f t="shared" si="5"/>
        <v>0</v>
      </c>
      <c r="H36" s="4">
        <f t="shared" si="6"/>
        <v>0</v>
      </c>
      <c r="I36" s="4">
        <f t="shared" si="7"/>
        <v>0</v>
      </c>
      <c r="J36" s="4">
        <f t="shared" si="8"/>
        <v>0</v>
      </c>
      <c r="K36" s="4">
        <f t="shared" si="9"/>
        <v>0</v>
      </c>
      <c r="L36" s="4">
        <f t="shared" si="10"/>
        <v>0</v>
      </c>
      <c r="M36" s="4">
        <f t="shared" si="11"/>
        <v>0</v>
      </c>
      <c r="N36" s="4">
        <f t="shared" si="12"/>
        <v>0</v>
      </c>
      <c r="O36" s="4">
        <f t="shared" si="13"/>
        <v>-1</v>
      </c>
      <c r="P36" s="4">
        <f t="shared" si="14"/>
        <v>-1</v>
      </c>
      <c r="Q36" s="4">
        <f t="shared" si="15"/>
        <v>0</v>
      </c>
      <c r="R36" s="4">
        <f t="shared" si="16"/>
        <v>0</v>
      </c>
      <c r="S36" s="4">
        <f t="shared" si="17"/>
        <v>-1</v>
      </c>
      <c r="T36" s="4">
        <f t="shared" si="18"/>
        <v>-1</v>
      </c>
      <c r="U36" s="4">
        <f t="shared" si="19"/>
        <v>0</v>
      </c>
      <c r="V36" s="4">
        <f t="shared" si="20"/>
        <v>-1</v>
      </c>
      <c r="W36" s="4">
        <f t="shared" si="21"/>
        <v>-1</v>
      </c>
      <c r="X36" s="4">
        <f t="shared" si="22"/>
        <v>-1</v>
      </c>
      <c r="Y36" s="4">
        <f t="shared" si="23"/>
        <v>0</v>
      </c>
      <c r="Z36" s="4">
        <f t="shared" si="24"/>
        <v>-1</v>
      </c>
      <c r="AA36" s="4">
        <f t="shared" si="25"/>
        <v>-1</v>
      </c>
      <c r="AB36" s="4">
        <f t="shared" si="26"/>
        <v>0</v>
      </c>
      <c r="AC36" s="4">
        <f t="shared" si="27"/>
        <v>0</v>
      </c>
      <c r="AD36" s="4">
        <f t="shared" si="28"/>
        <v>-1</v>
      </c>
      <c r="AE36" s="4">
        <f t="shared" si="29"/>
        <v>-1</v>
      </c>
      <c r="AF36" s="4">
        <f t="shared" si="30"/>
        <v>0</v>
      </c>
      <c r="AG36" s="4">
        <f t="shared" si="31"/>
        <v>-1</v>
      </c>
      <c r="AH36" s="4">
        <f t="shared" si="32"/>
        <v>0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9.0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-1</v>
      </c>
      <c r="Q37" s="4">
        <f t="shared" si="15"/>
        <v>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-1</v>
      </c>
      <c r="X37" s="4">
        <f t="shared" si="22"/>
        <v>1</v>
      </c>
      <c r="Y37" s="4">
        <f t="shared" si="23"/>
        <v>1</v>
      </c>
      <c r="Z37" s="4">
        <f t="shared" si="24"/>
        <v>-1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0.0</v>
      </c>
      <c r="C38" s="4">
        <f t="shared" si="1"/>
        <v>0</v>
      </c>
      <c r="D38" s="4">
        <f t="shared" si="2"/>
        <v>0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0</v>
      </c>
      <c r="I38" s="4">
        <f t="shared" si="7"/>
        <v>0</v>
      </c>
      <c r="J38" s="4">
        <f t="shared" si="8"/>
        <v>0</v>
      </c>
      <c r="K38" s="4">
        <f t="shared" si="9"/>
        <v>0</v>
      </c>
      <c r="L38" s="4">
        <f t="shared" si="10"/>
        <v>0</v>
      </c>
      <c r="M38" s="4">
        <f t="shared" si="11"/>
        <v>0</v>
      </c>
      <c r="N38" s="4">
        <f t="shared" si="12"/>
        <v>0</v>
      </c>
      <c r="O38" s="4">
        <f t="shared" si="13"/>
        <v>-1</v>
      </c>
      <c r="P38" s="4">
        <f t="shared" si="14"/>
        <v>-1</v>
      </c>
      <c r="Q38" s="4">
        <f t="shared" si="15"/>
        <v>0</v>
      </c>
      <c r="R38" s="4">
        <f t="shared" si="16"/>
        <v>0</v>
      </c>
      <c r="S38" s="4">
        <f t="shared" si="17"/>
        <v>-1</v>
      </c>
      <c r="T38" s="4">
        <f t="shared" si="18"/>
        <v>-1</v>
      </c>
      <c r="U38" s="4">
        <f t="shared" si="19"/>
        <v>0</v>
      </c>
      <c r="V38" s="4">
        <f t="shared" si="20"/>
        <v>-1</v>
      </c>
      <c r="W38" s="4">
        <f t="shared" si="21"/>
        <v>-1</v>
      </c>
      <c r="X38" s="4">
        <f t="shared" si="22"/>
        <v>-1</v>
      </c>
      <c r="Y38" s="4">
        <f t="shared" si="23"/>
        <v>0</v>
      </c>
      <c r="Z38" s="4">
        <f t="shared" si="24"/>
        <v>-1</v>
      </c>
      <c r="AA38" s="4">
        <f t="shared" si="25"/>
        <v>-1</v>
      </c>
      <c r="AB38" s="4">
        <f t="shared" si="26"/>
        <v>0</v>
      </c>
      <c r="AC38" s="4">
        <f t="shared" si="27"/>
        <v>0</v>
      </c>
      <c r="AD38" s="4">
        <f t="shared" si="28"/>
        <v>-1</v>
      </c>
      <c r="AE38" s="4">
        <f t="shared" si="29"/>
        <v>-1</v>
      </c>
      <c r="AF38" s="4">
        <f t="shared" si="30"/>
        <v>0</v>
      </c>
      <c r="AG38" s="4">
        <f t="shared" si="31"/>
        <v>-1</v>
      </c>
      <c r="AH38" s="4">
        <f t="shared" si="32"/>
        <v>0</v>
      </c>
      <c r="AI38" s="4">
        <f t="shared" si="33"/>
        <v>-1</v>
      </c>
      <c r="AJ38" s="4">
        <f t="shared" si="34"/>
        <v>0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13.0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0</v>
      </c>
      <c r="Q39" s="4">
        <f t="shared" si="15"/>
        <v>1</v>
      </c>
      <c r="R39" s="4">
        <f t="shared" si="16"/>
        <v>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-1</v>
      </c>
      <c r="X39" s="4">
        <f t="shared" si="22"/>
        <v>1</v>
      </c>
      <c r="Y39" s="4">
        <f t="shared" si="23"/>
        <v>1</v>
      </c>
      <c r="Z39" s="4">
        <f t="shared" si="24"/>
        <v>-1</v>
      </c>
      <c r="AA39" s="4">
        <f t="shared" si="25"/>
        <v>1</v>
      </c>
      <c r="AB39" s="4">
        <f t="shared" si="26"/>
        <v>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1</v>
      </c>
      <c r="AG39" s="4">
        <f t="shared" si="31"/>
        <v>1</v>
      </c>
      <c r="AH39" s="4">
        <f t="shared" si="32"/>
        <v>1</v>
      </c>
      <c r="AI39" s="4">
        <f t="shared" si="33"/>
        <v>1</v>
      </c>
      <c r="AJ39" s="4">
        <f t="shared" si="34"/>
        <v>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0.0</v>
      </c>
      <c r="C40" s="4">
        <f t="shared" si="1"/>
        <v>0</v>
      </c>
      <c r="D40" s="4">
        <f t="shared" si="2"/>
        <v>0</v>
      </c>
      <c r="E40" s="4">
        <f t="shared" si="3"/>
        <v>0</v>
      </c>
      <c r="F40" s="4">
        <f t="shared" si="4"/>
        <v>0</v>
      </c>
      <c r="G40" s="4">
        <f t="shared" si="5"/>
        <v>0</v>
      </c>
      <c r="H40" s="4">
        <f t="shared" si="6"/>
        <v>0</v>
      </c>
      <c r="I40" s="4">
        <f t="shared" si="7"/>
        <v>0</v>
      </c>
      <c r="J40" s="4">
        <f t="shared" si="8"/>
        <v>0</v>
      </c>
      <c r="K40" s="4">
        <f t="shared" si="9"/>
        <v>0</v>
      </c>
      <c r="L40" s="4">
        <f t="shared" si="10"/>
        <v>0</v>
      </c>
      <c r="M40" s="4">
        <f t="shared" si="11"/>
        <v>0</v>
      </c>
      <c r="N40" s="4">
        <f t="shared" si="12"/>
        <v>0</v>
      </c>
      <c r="O40" s="4">
        <f t="shared" si="13"/>
        <v>-1</v>
      </c>
      <c r="P40" s="4">
        <f t="shared" si="14"/>
        <v>-1</v>
      </c>
      <c r="Q40" s="4">
        <f t="shared" si="15"/>
        <v>0</v>
      </c>
      <c r="R40" s="4">
        <f t="shared" si="16"/>
        <v>0</v>
      </c>
      <c r="S40" s="4">
        <f t="shared" si="17"/>
        <v>-1</v>
      </c>
      <c r="T40" s="4">
        <f t="shared" si="18"/>
        <v>-1</v>
      </c>
      <c r="U40" s="4">
        <f t="shared" si="19"/>
        <v>0</v>
      </c>
      <c r="V40" s="4">
        <f t="shared" si="20"/>
        <v>-1</v>
      </c>
      <c r="W40" s="4">
        <f t="shared" si="21"/>
        <v>-1</v>
      </c>
      <c r="X40" s="4">
        <f t="shared" si="22"/>
        <v>-1</v>
      </c>
      <c r="Y40" s="4">
        <f t="shared" si="23"/>
        <v>0</v>
      </c>
      <c r="Z40" s="4">
        <f t="shared" si="24"/>
        <v>-1</v>
      </c>
      <c r="AA40" s="4">
        <f t="shared" si="25"/>
        <v>-1</v>
      </c>
      <c r="AB40" s="4">
        <f t="shared" si="26"/>
        <v>0</v>
      </c>
      <c r="AC40" s="4">
        <f t="shared" si="27"/>
        <v>0</v>
      </c>
      <c r="AD40" s="4">
        <f t="shared" si="28"/>
        <v>-1</v>
      </c>
      <c r="AE40" s="4">
        <f t="shared" si="29"/>
        <v>-1</v>
      </c>
      <c r="AF40" s="4">
        <f t="shared" si="30"/>
        <v>0</v>
      </c>
      <c r="AG40" s="4">
        <f t="shared" si="31"/>
        <v>-1</v>
      </c>
      <c r="AH40" s="4">
        <f t="shared" si="32"/>
        <v>0</v>
      </c>
      <c r="AI40" s="4">
        <f t="shared" si="33"/>
        <v>-1</v>
      </c>
      <c r="AJ40" s="4">
        <f t="shared" si="34"/>
        <v>0</v>
      </c>
      <c r="AK40" s="4">
        <f t="shared" si="35"/>
        <v>-1</v>
      </c>
      <c r="AL40" s="4">
        <f t="shared" si="36"/>
        <v>0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13.0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0</v>
      </c>
      <c r="Q41" s="4">
        <f t="shared" si="15"/>
        <v>1</v>
      </c>
      <c r="R41" s="4">
        <f t="shared" si="16"/>
        <v>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-1</v>
      </c>
      <c r="X41" s="4">
        <f t="shared" si="22"/>
        <v>1</v>
      </c>
      <c r="Y41" s="4">
        <f t="shared" si="23"/>
        <v>1</v>
      </c>
      <c r="Z41" s="4">
        <f t="shared" si="24"/>
        <v>-1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0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3.0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-1</v>
      </c>
      <c r="Q42" s="4">
        <f t="shared" si="15"/>
        <v>1</v>
      </c>
      <c r="R42" s="4">
        <f t="shared" si="16"/>
        <v>1</v>
      </c>
      <c r="S42" s="4">
        <f t="shared" si="17"/>
        <v>-1</v>
      </c>
      <c r="T42" s="4">
        <f t="shared" si="18"/>
        <v>-1</v>
      </c>
      <c r="U42" s="4">
        <f t="shared" si="19"/>
        <v>1</v>
      </c>
      <c r="V42" s="4">
        <f t="shared" si="20"/>
        <v>1</v>
      </c>
      <c r="W42" s="4">
        <f t="shared" si="21"/>
        <v>-1</v>
      </c>
      <c r="X42" s="4">
        <f t="shared" si="22"/>
        <v>-1</v>
      </c>
      <c r="Y42" s="4">
        <f t="shared" si="23"/>
        <v>1</v>
      </c>
      <c r="Z42" s="4">
        <f t="shared" si="24"/>
        <v>-1</v>
      </c>
      <c r="AA42" s="4">
        <f t="shared" si="25"/>
        <v>1</v>
      </c>
      <c r="AB42" s="4">
        <f t="shared" si="26"/>
        <v>1</v>
      </c>
      <c r="AC42" s="4">
        <f t="shared" si="27"/>
        <v>1</v>
      </c>
      <c r="AD42" s="4">
        <f t="shared" si="28"/>
        <v>-1</v>
      </c>
      <c r="AE42" s="4">
        <f t="shared" si="29"/>
        <v>-1</v>
      </c>
      <c r="AF42" s="4">
        <f t="shared" si="30"/>
        <v>1</v>
      </c>
      <c r="AG42" s="4">
        <f t="shared" si="31"/>
        <v>-1</v>
      </c>
      <c r="AH42" s="4">
        <f t="shared" si="32"/>
        <v>1</v>
      </c>
      <c r="AI42" s="4">
        <f t="shared" si="33"/>
        <v>1</v>
      </c>
      <c r="AJ42" s="4">
        <f t="shared" si="34"/>
        <v>1</v>
      </c>
      <c r="AK42" s="4">
        <f t="shared" si="35"/>
        <v>-1</v>
      </c>
      <c r="AL42" s="4">
        <f t="shared" si="36"/>
        <v>1</v>
      </c>
      <c r="AM42" s="4">
        <f t="shared" si="37"/>
        <v>-1</v>
      </c>
      <c r="AN42" s="4">
        <f t="shared" si="38"/>
        <v>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185</v>
      </c>
    </row>
    <row r="46" ht="15.75" customHeight="1">
      <c r="A46" s="21" t="s">
        <v>21</v>
      </c>
      <c r="B46" s="8"/>
      <c r="C46" s="8"/>
      <c r="D46" s="24">
        <f>SUM(D3:AQ42)</f>
        <v>185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2.613590305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7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8">
        <v>25.0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7">
        <v>106.2</v>
      </c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7">
        <v>455.7</v>
      </c>
      <c r="C4" s="4">
        <f t="shared" si="1"/>
        <v>1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7">
        <v>357.1</v>
      </c>
      <c r="C5" s="4">
        <f t="shared" si="1"/>
        <v>1</v>
      </c>
      <c r="D5" s="4">
        <f t="shared" si="2"/>
        <v>-1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7">
        <v>0.0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7">
        <v>7.2</v>
      </c>
      <c r="C7" s="4">
        <f t="shared" si="1"/>
        <v>-1</v>
      </c>
      <c r="D7" s="4">
        <f t="shared" si="2"/>
        <v>-1</v>
      </c>
      <c r="E7" s="4">
        <f t="shared" si="3"/>
        <v>-1</v>
      </c>
      <c r="F7" s="4">
        <f t="shared" si="4"/>
        <v>1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27">
        <v>158.4</v>
      </c>
      <c r="C8" s="4">
        <f t="shared" si="1"/>
        <v>1</v>
      </c>
      <c r="D8" s="4">
        <f t="shared" si="2"/>
        <v>-1</v>
      </c>
      <c r="E8" s="4">
        <f t="shared" si="3"/>
        <v>-1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27">
        <v>245.4</v>
      </c>
      <c r="C9" s="4">
        <f t="shared" si="1"/>
        <v>1</v>
      </c>
      <c r="D9" s="4">
        <f t="shared" si="2"/>
        <v>-1</v>
      </c>
      <c r="E9" s="4">
        <f t="shared" si="3"/>
        <v>-1</v>
      </c>
      <c r="F9" s="4">
        <f t="shared" si="4"/>
        <v>1</v>
      </c>
      <c r="G9" s="4">
        <f t="shared" si="5"/>
        <v>1</v>
      </c>
      <c r="H9" s="4">
        <f t="shared" si="6"/>
        <v>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27">
        <v>17.4</v>
      </c>
      <c r="C10" s="4">
        <f t="shared" si="1"/>
        <v>-1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1</v>
      </c>
      <c r="H10" s="4">
        <f t="shared" si="6"/>
        <v>-1</v>
      </c>
      <c r="I10" s="4">
        <f t="shared" si="7"/>
        <v>-1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27">
        <v>7.0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-1</v>
      </c>
      <c r="H11" s="4">
        <f t="shared" si="6"/>
        <v>-1</v>
      </c>
      <c r="I11" s="4">
        <f t="shared" si="7"/>
        <v>-1</v>
      </c>
      <c r="J11" s="4">
        <f t="shared" si="8"/>
        <v>-1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27">
        <v>52.8</v>
      </c>
      <c r="C12" s="4">
        <f t="shared" si="1"/>
        <v>-1</v>
      </c>
      <c r="D12" s="4">
        <f t="shared" si="2"/>
        <v>-1</v>
      </c>
      <c r="E12" s="4">
        <f t="shared" si="3"/>
        <v>-1</v>
      </c>
      <c r="F12" s="4">
        <f t="shared" si="4"/>
        <v>1</v>
      </c>
      <c r="G12" s="4">
        <f t="shared" si="5"/>
        <v>1</v>
      </c>
      <c r="H12" s="4">
        <f t="shared" si="6"/>
        <v>-1</v>
      </c>
      <c r="I12" s="4">
        <f t="shared" si="7"/>
        <v>-1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27">
        <v>71.0</v>
      </c>
      <c r="C13" s="4">
        <f t="shared" si="1"/>
        <v>-1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1</v>
      </c>
      <c r="H13" s="4">
        <f t="shared" si="6"/>
        <v>-1</v>
      </c>
      <c r="I13" s="4">
        <f t="shared" si="7"/>
        <v>-1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27">
        <v>73.9</v>
      </c>
      <c r="C14" s="4">
        <f t="shared" si="1"/>
        <v>-1</v>
      </c>
      <c r="D14" s="4">
        <f t="shared" si="2"/>
        <v>-1</v>
      </c>
      <c r="E14" s="4">
        <f t="shared" si="3"/>
        <v>-1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-1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27">
        <v>65.0</v>
      </c>
      <c r="C15" s="4">
        <f t="shared" si="1"/>
        <v>-1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1</v>
      </c>
      <c r="H15" s="4">
        <f t="shared" si="6"/>
        <v>-1</v>
      </c>
      <c r="I15" s="4">
        <f t="shared" si="7"/>
        <v>-1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27">
        <v>26.0</v>
      </c>
      <c r="C16" s="4">
        <f t="shared" si="1"/>
        <v>-1</v>
      </c>
      <c r="D16" s="4">
        <f t="shared" si="2"/>
        <v>-1</v>
      </c>
      <c r="E16" s="4">
        <f t="shared" si="3"/>
        <v>-1</v>
      </c>
      <c r="F16" s="4">
        <f t="shared" si="4"/>
        <v>1</v>
      </c>
      <c r="G16" s="4">
        <f t="shared" si="5"/>
        <v>1</v>
      </c>
      <c r="H16" s="4">
        <f t="shared" si="6"/>
        <v>-1</v>
      </c>
      <c r="I16" s="4">
        <f t="shared" si="7"/>
        <v>-1</v>
      </c>
      <c r="J16" s="4">
        <f t="shared" si="8"/>
        <v>1</v>
      </c>
      <c r="K16" s="4">
        <f t="shared" si="9"/>
        <v>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27">
        <v>7.0</v>
      </c>
      <c r="C17" s="4">
        <f t="shared" si="1"/>
        <v>-1</v>
      </c>
      <c r="D17" s="4">
        <f t="shared" si="2"/>
        <v>-1</v>
      </c>
      <c r="E17" s="4">
        <f t="shared" si="3"/>
        <v>-1</v>
      </c>
      <c r="F17" s="4">
        <f t="shared" si="4"/>
        <v>1</v>
      </c>
      <c r="G17" s="4">
        <f t="shared" si="5"/>
        <v>-1</v>
      </c>
      <c r="H17" s="4">
        <f t="shared" si="6"/>
        <v>-1</v>
      </c>
      <c r="I17" s="4">
        <f t="shared" si="7"/>
        <v>-1</v>
      </c>
      <c r="J17" s="4">
        <f t="shared" si="8"/>
        <v>-1</v>
      </c>
      <c r="K17" s="4">
        <f t="shared" si="9"/>
        <v>0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27">
        <v>181.0</v>
      </c>
      <c r="C18" s="4">
        <f t="shared" si="1"/>
        <v>1</v>
      </c>
      <c r="D18" s="4">
        <f t="shared" si="2"/>
        <v>-1</v>
      </c>
      <c r="E18" s="4">
        <f t="shared" si="3"/>
        <v>-1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-1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27">
        <v>382.0</v>
      </c>
      <c r="C19" s="4">
        <f t="shared" si="1"/>
        <v>1</v>
      </c>
      <c r="D19" s="4">
        <f t="shared" si="2"/>
        <v>-1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27">
        <v>37.0</v>
      </c>
      <c r="C20" s="4">
        <f t="shared" si="1"/>
        <v>-1</v>
      </c>
      <c r="D20" s="4">
        <f t="shared" si="2"/>
        <v>-1</v>
      </c>
      <c r="E20" s="4">
        <f t="shared" si="3"/>
        <v>-1</v>
      </c>
      <c r="F20" s="4">
        <f t="shared" si="4"/>
        <v>1</v>
      </c>
      <c r="G20" s="4">
        <f t="shared" si="5"/>
        <v>1</v>
      </c>
      <c r="H20" s="4">
        <f t="shared" si="6"/>
        <v>-1</v>
      </c>
      <c r="I20" s="4">
        <f t="shared" si="7"/>
        <v>-1</v>
      </c>
      <c r="J20" s="4">
        <f t="shared" si="8"/>
        <v>1</v>
      </c>
      <c r="K20" s="4">
        <f t="shared" si="9"/>
        <v>1</v>
      </c>
      <c r="L20" s="4">
        <f t="shared" si="10"/>
        <v>-1</v>
      </c>
      <c r="M20" s="4">
        <f t="shared" si="11"/>
        <v>-1</v>
      </c>
      <c r="N20" s="4">
        <f t="shared" si="12"/>
        <v>-1</v>
      </c>
      <c r="O20" s="4">
        <f t="shared" si="13"/>
        <v>-1</v>
      </c>
      <c r="P20" s="4">
        <f t="shared" si="14"/>
        <v>1</v>
      </c>
      <c r="Q20" s="4">
        <f t="shared" si="15"/>
        <v>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27">
        <v>201.0</v>
      </c>
      <c r="C21" s="4">
        <f t="shared" si="1"/>
        <v>1</v>
      </c>
      <c r="D21" s="4">
        <f t="shared" si="2"/>
        <v>-1</v>
      </c>
      <c r="E21" s="4">
        <f t="shared" si="3"/>
        <v>-1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-1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1</v>
      </c>
      <c r="O21" s="4">
        <f t="shared" si="13"/>
        <v>1</v>
      </c>
      <c r="P21" s="4">
        <f t="shared" si="14"/>
        <v>1</v>
      </c>
      <c r="Q21" s="4">
        <f t="shared" si="15"/>
        <v>1</v>
      </c>
      <c r="R21" s="4">
        <f t="shared" si="16"/>
        <v>1</v>
      </c>
      <c r="S21" s="4">
        <f t="shared" si="17"/>
        <v>-1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27">
        <v>44.0</v>
      </c>
      <c r="C22" s="4">
        <f t="shared" si="1"/>
        <v>-1</v>
      </c>
      <c r="D22" s="4">
        <f t="shared" si="2"/>
        <v>-1</v>
      </c>
      <c r="E22" s="4">
        <f t="shared" si="3"/>
        <v>-1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-1</v>
      </c>
      <c r="J22" s="4">
        <f t="shared" si="8"/>
        <v>1</v>
      </c>
      <c r="K22" s="4">
        <f t="shared" si="9"/>
        <v>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-1</v>
      </c>
      <c r="P22" s="4">
        <f t="shared" si="14"/>
        <v>1</v>
      </c>
      <c r="Q22" s="4">
        <f t="shared" si="15"/>
        <v>1</v>
      </c>
      <c r="R22" s="4">
        <f t="shared" si="16"/>
        <v>-1</v>
      </c>
      <c r="S22" s="4">
        <f t="shared" si="17"/>
        <v>-1</v>
      </c>
      <c r="T22" s="4">
        <f t="shared" si="18"/>
        <v>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27">
        <v>380.0</v>
      </c>
      <c r="C23" s="4">
        <f t="shared" si="1"/>
        <v>1</v>
      </c>
      <c r="D23" s="4">
        <f t="shared" si="2"/>
        <v>-1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-1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27">
        <v>255.0</v>
      </c>
      <c r="C24" s="4">
        <f t="shared" si="1"/>
        <v>1</v>
      </c>
      <c r="D24" s="4">
        <f t="shared" si="2"/>
        <v>-1</v>
      </c>
      <c r="E24" s="4">
        <f t="shared" si="3"/>
        <v>-1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1</v>
      </c>
      <c r="S24" s="4">
        <f t="shared" si="17"/>
        <v>-1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27">
        <v>95.0</v>
      </c>
      <c r="C25" s="4">
        <f t="shared" si="1"/>
        <v>-1</v>
      </c>
      <c r="D25" s="4">
        <f t="shared" si="2"/>
        <v>-1</v>
      </c>
      <c r="E25" s="4">
        <f t="shared" si="3"/>
        <v>-1</v>
      </c>
      <c r="F25" s="4">
        <f t="shared" si="4"/>
        <v>1</v>
      </c>
      <c r="G25" s="4">
        <f t="shared" si="5"/>
        <v>1</v>
      </c>
      <c r="H25" s="4">
        <f t="shared" si="6"/>
        <v>-1</v>
      </c>
      <c r="I25" s="4">
        <f t="shared" si="7"/>
        <v>-1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-1</v>
      </c>
      <c r="S25" s="4">
        <f t="shared" si="17"/>
        <v>-1</v>
      </c>
      <c r="T25" s="4">
        <f t="shared" si="18"/>
        <v>1</v>
      </c>
      <c r="U25" s="4">
        <f t="shared" si="19"/>
        <v>-1</v>
      </c>
      <c r="V25" s="4">
        <f t="shared" si="20"/>
        <v>1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27">
        <v>175.0</v>
      </c>
      <c r="C26" s="4">
        <f t="shared" si="1"/>
        <v>1</v>
      </c>
      <c r="D26" s="4">
        <f t="shared" si="2"/>
        <v>-1</v>
      </c>
      <c r="E26" s="4">
        <f t="shared" si="3"/>
        <v>-1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-1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-1</v>
      </c>
      <c r="S26" s="4">
        <f t="shared" si="17"/>
        <v>-1</v>
      </c>
      <c r="T26" s="4">
        <f t="shared" si="18"/>
        <v>1</v>
      </c>
      <c r="U26" s="4">
        <f t="shared" si="19"/>
        <v>-1</v>
      </c>
      <c r="V26" s="4">
        <f t="shared" si="20"/>
        <v>1</v>
      </c>
      <c r="W26" s="4">
        <f t="shared" si="21"/>
        <v>-1</v>
      </c>
      <c r="X26" s="4">
        <f t="shared" si="22"/>
        <v>-1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27">
        <v>168.0</v>
      </c>
      <c r="C27" s="4">
        <f t="shared" si="1"/>
        <v>1</v>
      </c>
      <c r="D27" s="4">
        <f t="shared" si="2"/>
        <v>-1</v>
      </c>
      <c r="E27" s="4">
        <f t="shared" si="3"/>
        <v>-1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-1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-1</v>
      </c>
      <c r="S27" s="4">
        <f t="shared" si="17"/>
        <v>-1</v>
      </c>
      <c r="T27" s="4">
        <f t="shared" si="18"/>
        <v>1</v>
      </c>
      <c r="U27" s="4">
        <f t="shared" si="19"/>
        <v>-1</v>
      </c>
      <c r="V27" s="4">
        <f t="shared" si="20"/>
        <v>1</v>
      </c>
      <c r="W27" s="4">
        <f t="shared" si="21"/>
        <v>-1</v>
      </c>
      <c r="X27" s="4">
        <f t="shared" si="22"/>
        <v>-1</v>
      </c>
      <c r="Y27" s="4">
        <f t="shared" si="23"/>
        <v>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27">
        <v>464.0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27">
        <v>173.0</v>
      </c>
      <c r="C29" s="4">
        <f t="shared" si="1"/>
        <v>1</v>
      </c>
      <c r="D29" s="4">
        <f t="shared" si="2"/>
        <v>-1</v>
      </c>
      <c r="E29" s="4">
        <f t="shared" si="3"/>
        <v>-1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-1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-1</v>
      </c>
      <c r="S29" s="4">
        <f t="shared" si="17"/>
        <v>-1</v>
      </c>
      <c r="T29" s="4">
        <f t="shared" si="18"/>
        <v>1</v>
      </c>
      <c r="U29" s="4">
        <f t="shared" si="19"/>
        <v>-1</v>
      </c>
      <c r="V29" s="4">
        <f t="shared" si="20"/>
        <v>1</v>
      </c>
      <c r="W29" s="4">
        <f t="shared" si="21"/>
        <v>-1</v>
      </c>
      <c r="X29" s="4">
        <f t="shared" si="22"/>
        <v>-1</v>
      </c>
      <c r="Y29" s="4">
        <f t="shared" si="23"/>
        <v>1</v>
      </c>
      <c r="Z29" s="4">
        <f t="shared" si="24"/>
        <v>-1</v>
      </c>
      <c r="AA29" s="4">
        <f t="shared" si="25"/>
        <v>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27">
        <v>575.0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27">
        <v>106.0</v>
      </c>
      <c r="C31" s="4">
        <f t="shared" si="1"/>
        <v>-1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1</v>
      </c>
      <c r="H31" s="4">
        <f t="shared" si="6"/>
        <v>-1</v>
      </c>
      <c r="I31" s="4">
        <f t="shared" si="7"/>
        <v>-1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-1</v>
      </c>
      <c r="T31" s="4">
        <f t="shared" si="18"/>
        <v>1</v>
      </c>
      <c r="U31" s="4">
        <f t="shared" si="19"/>
        <v>-1</v>
      </c>
      <c r="V31" s="4">
        <f t="shared" si="20"/>
        <v>1</v>
      </c>
      <c r="W31" s="4">
        <f t="shared" si="21"/>
        <v>-1</v>
      </c>
      <c r="X31" s="4">
        <f t="shared" si="22"/>
        <v>-1</v>
      </c>
      <c r="Y31" s="4">
        <f t="shared" si="23"/>
        <v>1</v>
      </c>
      <c r="Z31" s="4">
        <f t="shared" si="24"/>
        <v>-1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27">
        <v>2.0</v>
      </c>
      <c r="C32" s="4">
        <f t="shared" si="1"/>
        <v>-1</v>
      </c>
      <c r="D32" s="4">
        <f t="shared" si="2"/>
        <v>-1</v>
      </c>
      <c r="E32" s="4">
        <f t="shared" si="3"/>
        <v>-1</v>
      </c>
      <c r="F32" s="4">
        <f t="shared" si="4"/>
        <v>1</v>
      </c>
      <c r="G32" s="4">
        <f t="shared" si="5"/>
        <v>-1</v>
      </c>
      <c r="H32" s="4">
        <f t="shared" si="6"/>
        <v>-1</v>
      </c>
      <c r="I32" s="4">
        <f t="shared" si="7"/>
        <v>-1</v>
      </c>
      <c r="J32" s="4">
        <f t="shared" si="8"/>
        <v>-1</v>
      </c>
      <c r="K32" s="4">
        <f t="shared" si="9"/>
        <v>-1</v>
      </c>
      <c r="L32" s="4">
        <f t="shared" si="10"/>
        <v>-1</v>
      </c>
      <c r="M32" s="4">
        <f t="shared" si="11"/>
        <v>-1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-1</v>
      </c>
      <c r="W32" s="4">
        <f t="shared" si="21"/>
        <v>-1</v>
      </c>
      <c r="X32" s="4">
        <f t="shared" si="22"/>
        <v>-1</v>
      </c>
      <c r="Y32" s="4">
        <f t="shared" si="23"/>
        <v>-1</v>
      </c>
      <c r="Z32" s="4">
        <f t="shared" si="24"/>
        <v>-1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27">
        <v>254.0</v>
      </c>
      <c r="C33" s="4">
        <f t="shared" si="1"/>
        <v>1</v>
      </c>
      <c r="D33" s="4">
        <f t="shared" si="2"/>
        <v>-1</v>
      </c>
      <c r="E33" s="4">
        <f t="shared" si="3"/>
        <v>-1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1</v>
      </c>
      <c r="S33" s="4">
        <f t="shared" si="17"/>
        <v>-1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-1</v>
      </c>
      <c r="X33" s="4">
        <f t="shared" si="22"/>
        <v>-1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-1</v>
      </c>
      <c r="AC33" s="4">
        <f t="shared" si="27"/>
        <v>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27">
        <v>115.0</v>
      </c>
      <c r="C34" s="4">
        <f t="shared" si="1"/>
        <v>1</v>
      </c>
      <c r="D34" s="4">
        <f t="shared" si="2"/>
        <v>-1</v>
      </c>
      <c r="E34" s="4">
        <f t="shared" si="3"/>
        <v>-1</v>
      </c>
      <c r="F34" s="4">
        <f t="shared" si="4"/>
        <v>1</v>
      </c>
      <c r="G34" s="4">
        <f t="shared" si="5"/>
        <v>1</v>
      </c>
      <c r="H34" s="4">
        <f t="shared" si="6"/>
        <v>-1</v>
      </c>
      <c r="I34" s="4">
        <f t="shared" si="7"/>
        <v>-1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-1</v>
      </c>
      <c r="S34" s="4">
        <f t="shared" si="17"/>
        <v>-1</v>
      </c>
      <c r="T34" s="4">
        <f t="shared" si="18"/>
        <v>1</v>
      </c>
      <c r="U34" s="4">
        <f t="shared" si="19"/>
        <v>-1</v>
      </c>
      <c r="V34" s="4">
        <f t="shared" si="20"/>
        <v>1</v>
      </c>
      <c r="W34" s="4">
        <f t="shared" si="21"/>
        <v>-1</v>
      </c>
      <c r="X34" s="4">
        <f t="shared" si="22"/>
        <v>-1</v>
      </c>
      <c r="Y34" s="4">
        <f t="shared" si="23"/>
        <v>1</v>
      </c>
      <c r="Z34" s="4">
        <f t="shared" si="24"/>
        <v>-1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1</v>
      </c>
      <c r="AF34" s="4">
        <f t="shared" si="30"/>
        <v>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27">
        <v>19.0</v>
      </c>
      <c r="C35" s="4">
        <f t="shared" si="1"/>
        <v>-1</v>
      </c>
      <c r="D35" s="4">
        <f t="shared" si="2"/>
        <v>-1</v>
      </c>
      <c r="E35" s="4">
        <f t="shared" si="3"/>
        <v>-1</v>
      </c>
      <c r="F35" s="4">
        <f t="shared" si="4"/>
        <v>1</v>
      </c>
      <c r="G35" s="4">
        <f t="shared" si="5"/>
        <v>1</v>
      </c>
      <c r="H35" s="4">
        <f t="shared" si="6"/>
        <v>-1</v>
      </c>
      <c r="I35" s="4">
        <f t="shared" si="7"/>
        <v>-1</v>
      </c>
      <c r="J35" s="4">
        <f t="shared" si="8"/>
        <v>1</v>
      </c>
      <c r="K35" s="4">
        <f t="shared" si="9"/>
        <v>1</v>
      </c>
      <c r="L35" s="4">
        <f t="shared" si="10"/>
        <v>-1</v>
      </c>
      <c r="M35" s="4">
        <f t="shared" si="11"/>
        <v>-1</v>
      </c>
      <c r="N35" s="4">
        <f t="shared" si="12"/>
        <v>-1</v>
      </c>
      <c r="O35" s="4">
        <f t="shared" si="13"/>
        <v>-1</v>
      </c>
      <c r="P35" s="4">
        <f t="shared" si="14"/>
        <v>-1</v>
      </c>
      <c r="Q35" s="4">
        <f t="shared" si="15"/>
        <v>1</v>
      </c>
      <c r="R35" s="4">
        <f t="shared" si="16"/>
        <v>-1</v>
      </c>
      <c r="S35" s="4">
        <f t="shared" si="17"/>
        <v>-1</v>
      </c>
      <c r="T35" s="4">
        <f t="shared" si="18"/>
        <v>-1</v>
      </c>
      <c r="U35" s="4">
        <f t="shared" si="19"/>
        <v>-1</v>
      </c>
      <c r="V35" s="4">
        <f t="shared" si="20"/>
        <v>-1</v>
      </c>
      <c r="W35" s="4">
        <f t="shared" si="21"/>
        <v>-1</v>
      </c>
      <c r="X35" s="4">
        <f t="shared" si="22"/>
        <v>-1</v>
      </c>
      <c r="Y35" s="4">
        <f t="shared" si="23"/>
        <v>-1</v>
      </c>
      <c r="Z35" s="4">
        <f t="shared" si="24"/>
        <v>-1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-1</v>
      </c>
      <c r="AF35" s="4">
        <f t="shared" si="30"/>
        <v>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27">
        <v>207.0</v>
      </c>
      <c r="C36" s="4">
        <f t="shared" si="1"/>
        <v>1</v>
      </c>
      <c r="D36" s="4">
        <f t="shared" si="2"/>
        <v>-1</v>
      </c>
      <c r="E36" s="4">
        <f t="shared" si="3"/>
        <v>-1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-1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-1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-1</v>
      </c>
      <c r="X36" s="4">
        <f t="shared" si="22"/>
        <v>-1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-1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1</v>
      </c>
      <c r="AG36" s="4">
        <f t="shared" si="31"/>
        <v>-1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27">
        <v>99.0</v>
      </c>
      <c r="C37" s="4">
        <f t="shared" si="1"/>
        <v>-1</v>
      </c>
      <c r="D37" s="4">
        <f t="shared" si="2"/>
        <v>-1</v>
      </c>
      <c r="E37" s="4">
        <f t="shared" si="3"/>
        <v>-1</v>
      </c>
      <c r="F37" s="4">
        <f t="shared" si="4"/>
        <v>1</v>
      </c>
      <c r="G37" s="4">
        <f t="shared" si="5"/>
        <v>1</v>
      </c>
      <c r="H37" s="4">
        <f t="shared" si="6"/>
        <v>-1</v>
      </c>
      <c r="I37" s="4">
        <f t="shared" si="7"/>
        <v>-1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-1</v>
      </c>
      <c r="S37" s="4">
        <f t="shared" si="17"/>
        <v>-1</v>
      </c>
      <c r="T37" s="4">
        <f t="shared" si="18"/>
        <v>1</v>
      </c>
      <c r="U37" s="4">
        <f t="shared" si="19"/>
        <v>-1</v>
      </c>
      <c r="V37" s="4">
        <f t="shared" si="20"/>
        <v>1</v>
      </c>
      <c r="W37" s="4">
        <f t="shared" si="21"/>
        <v>-1</v>
      </c>
      <c r="X37" s="4">
        <f t="shared" si="22"/>
        <v>-1</v>
      </c>
      <c r="Y37" s="4">
        <f t="shared" si="23"/>
        <v>1</v>
      </c>
      <c r="Z37" s="4">
        <f t="shared" si="24"/>
        <v>-1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-1</v>
      </c>
      <c r="AF37" s="4">
        <f t="shared" si="30"/>
        <v>1</v>
      </c>
      <c r="AG37" s="4">
        <f t="shared" si="31"/>
        <v>-1</v>
      </c>
      <c r="AH37" s="4">
        <f t="shared" si="32"/>
        <v>-1</v>
      </c>
      <c r="AI37" s="4">
        <f t="shared" si="33"/>
        <v>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27">
        <v>115.0</v>
      </c>
      <c r="C38" s="4">
        <f t="shared" si="1"/>
        <v>1</v>
      </c>
      <c r="D38" s="4">
        <f t="shared" si="2"/>
        <v>-1</v>
      </c>
      <c r="E38" s="4">
        <f t="shared" si="3"/>
        <v>-1</v>
      </c>
      <c r="F38" s="4">
        <f t="shared" si="4"/>
        <v>1</v>
      </c>
      <c r="G38" s="4">
        <f t="shared" si="5"/>
        <v>1</v>
      </c>
      <c r="H38" s="4">
        <f t="shared" si="6"/>
        <v>-1</v>
      </c>
      <c r="I38" s="4">
        <f t="shared" si="7"/>
        <v>-1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-1</v>
      </c>
      <c r="T38" s="4">
        <f t="shared" si="18"/>
        <v>1</v>
      </c>
      <c r="U38" s="4">
        <f t="shared" si="19"/>
        <v>-1</v>
      </c>
      <c r="V38" s="4">
        <f t="shared" si="20"/>
        <v>1</v>
      </c>
      <c r="W38" s="4">
        <f t="shared" si="21"/>
        <v>-1</v>
      </c>
      <c r="X38" s="4">
        <f t="shared" si="22"/>
        <v>-1</v>
      </c>
      <c r="Y38" s="4">
        <f t="shared" si="23"/>
        <v>1</v>
      </c>
      <c r="Z38" s="4">
        <f t="shared" si="24"/>
        <v>-1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-1</v>
      </c>
      <c r="AE38" s="4">
        <f t="shared" si="29"/>
        <v>1</v>
      </c>
      <c r="AF38" s="4">
        <f t="shared" si="30"/>
        <v>1</v>
      </c>
      <c r="AG38" s="4">
        <f t="shared" si="31"/>
        <v>-1</v>
      </c>
      <c r="AH38" s="4">
        <f t="shared" si="32"/>
        <v>0</v>
      </c>
      <c r="AI38" s="4">
        <f t="shared" si="33"/>
        <v>1</v>
      </c>
      <c r="AJ38" s="4">
        <f t="shared" si="34"/>
        <v>-1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27">
        <v>177.0</v>
      </c>
      <c r="C39" s="4">
        <f t="shared" si="1"/>
        <v>1</v>
      </c>
      <c r="D39" s="4">
        <f t="shared" si="2"/>
        <v>-1</v>
      </c>
      <c r="E39" s="4">
        <f t="shared" si="3"/>
        <v>-1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-1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-1</v>
      </c>
      <c r="S39" s="4">
        <f t="shared" si="17"/>
        <v>-1</v>
      </c>
      <c r="T39" s="4">
        <f t="shared" si="18"/>
        <v>1</v>
      </c>
      <c r="U39" s="4">
        <f t="shared" si="19"/>
        <v>-1</v>
      </c>
      <c r="V39" s="4">
        <f t="shared" si="20"/>
        <v>1</v>
      </c>
      <c r="W39" s="4">
        <f t="shared" si="21"/>
        <v>-1</v>
      </c>
      <c r="X39" s="4">
        <f t="shared" si="22"/>
        <v>-1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-1</v>
      </c>
      <c r="AC39" s="4">
        <f t="shared" si="27"/>
        <v>1</v>
      </c>
      <c r="AD39" s="4">
        <f t="shared" si="28"/>
        <v>-1</v>
      </c>
      <c r="AE39" s="4">
        <f t="shared" si="29"/>
        <v>1</v>
      </c>
      <c r="AF39" s="4">
        <f t="shared" si="30"/>
        <v>1</v>
      </c>
      <c r="AG39" s="4">
        <f t="shared" si="31"/>
        <v>-1</v>
      </c>
      <c r="AH39" s="4">
        <f t="shared" si="32"/>
        <v>1</v>
      </c>
      <c r="AI39" s="4">
        <f t="shared" si="33"/>
        <v>1</v>
      </c>
      <c r="AJ39" s="4">
        <f t="shared" si="34"/>
        <v>-1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27">
        <v>88.0</v>
      </c>
      <c r="C40" s="4">
        <f t="shared" si="1"/>
        <v>-1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1</v>
      </c>
      <c r="H40" s="4">
        <f t="shared" si="6"/>
        <v>-1</v>
      </c>
      <c r="I40" s="4">
        <f t="shared" si="7"/>
        <v>-1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-1</v>
      </c>
      <c r="S40" s="4">
        <f t="shared" si="17"/>
        <v>-1</v>
      </c>
      <c r="T40" s="4">
        <f t="shared" si="18"/>
        <v>1</v>
      </c>
      <c r="U40" s="4">
        <f t="shared" si="19"/>
        <v>-1</v>
      </c>
      <c r="V40" s="4">
        <f t="shared" si="20"/>
        <v>1</v>
      </c>
      <c r="W40" s="4">
        <f t="shared" si="21"/>
        <v>-1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-1</v>
      </c>
      <c r="AB40" s="4">
        <f t="shared" si="26"/>
        <v>-1</v>
      </c>
      <c r="AC40" s="4">
        <f t="shared" si="27"/>
        <v>-1</v>
      </c>
      <c r="AD40" s="4">
        <f t="shared" si="28"/>
        <v>-1</v>
      </c>
      <c r="AE40" s="4">
        <f t="shared" si="29"/>
        <v>-1</v>
      </c>
      <c r="AF40" s="4">
        <f t="shared" si="30"/>
        <v>1</v>
      </c>
      <c r="AG40" s="4">
        <f t="shared" si="31"/>
        <v>-1</v>
      </c>
      <c r="AH40" s="4">
        <f t="shared" si="32"/>
        <v>-1</v>
      </c>
      <c r="AI40" s="4">
        <f t="shared" si="33"/>
        <v>1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27">
        <v>112.0</v>
      </c>
      <c r="C41" s="4">
        <f t="shared" si="1"/>
        <v>1</v>
      </c>
      <c r="D41" s="4">
        <f t="shared" si="2"/>
        <v>-1</v>
      </c>
      <c r="E41" s="4">
        <f t="shared" si="3"/>
        <v>-1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-1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-1</v>
      </c>
      <c r="T41" s="4">
        <f t="shared" si="18"/>
        <v>1</v>
      </c>
      <c r="U41" s="4">
        <f t="shared" si="19"/>
        <v>-1</v>
      </c>
      <c r="V41" s="4">
        <f t="shared" si="20"/>
        <v>1</v>
      </c>
      <c r="W41" s="4">
        <f t="shared" si="21"/>
        <v>-1</v>
      </c>
      <c r="X41" s="4">
        <f t="shared" si="22"/>
        <v>-1</v>
      </c>
      <c r="Y41" s="4">
        <f t="shared" si="23"/>
        <v>1</v>
      </c>
      <c r="Z41" s="4">
        <f t="shared" si="24"/>
        <v>-1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-1</v>
      </c>
      <c r="AE41" s="4">
        <f t="shared" si="29"/>
        <v>1</v>
      </c>
      <c r="AF41" s="4">
        <f t="shared" si="30"/>
        <v>1</v>
      </c>
      <c r="AG41" s="4">
        <f t="shared" si="31"/>
        <v>-1</v>
      </c>
      <c r="AH41" s="4">
        <f t="shared" si="32"/>
        <v>-1</v>
      </c>
      <c r="AI41" s="4">
        <f t="shared" si="33"/>
        <v>1</v>
      </c>
      <c r="AJ41" s="4">
        <f t="shared" si="34"/>
        <v>-1</v>
      </c>
      <c r="AK41" s="4">
        <f t="shared" si="35"/>
        <v>1</v>
      </c>
      <c r="AL41" s="4">
        <f t="shared" si="36"/>
        <v>-1</v>
      </c>
      <c r="AM41" s="4">
        <f t="shared" si="37"/>
        <v>-1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27">
        <v>155.0</v>
      </c>
      <c r="C42" s="4">
        <f t="shared" si="1"/>
        <v>1</v>
      </c>
      <c r="D42" s="4">
        <f t="shared" si="2"/>
        <v>-1</v>
      </c>
      <c r="E42" s="4">
        <f t="shared" si="3"/>
        <v>-1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-1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-1</v>
      </c>
      <c r="S42" s="4">
        <f t="shared" si="17"/>
        <v>-1</v>
      </c>
      <c r="T42" s="4">
        <f t="shared" si="18"/>
        <v>1</v>
      </c>
      <c r="U42" s="4">
        <f t="shared" si="19"/>
        <v>-1</v>
      </c>
      <c r="V42" s="4">
        <f t="shared" si="20"/>
        <v>1</v>
      </c>
      <c r="W42" s="4">
        <f t="shared" si="21"/>
        <v>-1</v>
      </c>
      <c r="X42" s="4">
        <f t="shared" si="22"/>
        <v>-1</v>
      </c>
      <c r="Y42" s="4">
        <f t="shared" si="23"/>
        <v>1</v>
      </c>
      <c r="Z42" s="4">
        <f t="shared" si="24"/>
        <v>-1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1</v>
      </c>
      <c r="AF42" s="4">
        <f t="shared" si="30"/>
        <v>1</v>
      </c>
      <c r="AG42" s="4">
        <f t="shared" si="31"/>
        <v>-1</v>
      </c>
      <c r="AH42" s="4">
        <f t="shared" si="32"/>
        <v>1</v>
      </c>
      <c r="AI42" s="4">
        <f t="shared" si="33"/>
        <v>1</v>
      </c>
      <c r="AJ42" s="4">
        <f t="shared" si="34"/>
        <v>-1</v>
      </c>
      <c r="AK42" s="4">
        <f t="shared" si="35"/>
        <v>1</v>
      </c>
      <c r="AL42" s="4">
        <f t="shared" si="36"/>
        <v>1</v>
      </c>
      <c r="AM42" s="4">
        <f t="shared" si="37"/>
        <v>-1</v>
      </c>
      <c r="AN42" s="4">
        <f t="shared" si="38"/>
        <v>1</v>
      </c>
      <c r="AO42" s="4">
        <f t="shared" si="39"/>
        <v>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86</v>
      </c>
    </row>
    <row r="46" ht="15.75" customHeight="1">
      <c r="A46" s="21" t="s">
        <v>21</v>
      </c>
      <c r="B46" s="8"/>
      <c r="C46" s="8"/>
      <c r="D46" s="24">
        <f>SUM(D3:AQ42)</f>
        <v>86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1.222485788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44.7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2.0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-1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30.5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76.0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18.0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-1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0.0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-1</v>
      </c>
      <c r="I17" s="4">
        <f t="shared" si="7"/>
        <v>0</v>
      </c>
      <c r="J17" s="4">
        <f t="shared" si="8"/>
        <v>0</v>
      </c>
      <c r="K17" s="4">
        <f t="shared" si="9"/>
        <v>0</v>
      </c>
      <c r="L17" s="4">
        <f t="shared" si="10"/>
        <v>0</v>
      </c>
      <c r="M17" s="4">
        <f t="shared" si="11"/>
        <v>0</v>
      </c>
      <c r="N17" s="4">
        <f t="shared" si="12"/>
        <v>-1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198.0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73.0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-1</v>
      </c>
      <c r="P19" s="4">
        <f t="shared" si="14"/>
        <v>1</v>
      </c>
      <c r="Q19" s="4">
        <f t="shared" si="15"/>
        <v>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22.0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-1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1</v>
      </c>
      <c r="Q20" s="4">
        <f t="shared" si="15"/>
        <v>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31.0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-1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1</v>
      </c>
      <c r="O21" s="4">
        <f t="shared" si="13"/>
        <v>-1</v>
      </c>
      <c r="P21" s="4">
        <f t="shared" si="14"/>
        <v>1</v>
      </c>
      <c r="Q21" s="4">
        <f t="shared" si="15"/>
        <v>1</v>
      </c>
      <c r="R21" s="4">
        <f t="shared" si="16"/>
        <v>-1</v>
      </c>
      <c r="S21" s="4">
        <f t="shared" si="17"/>
        <v>-1</v>
      </c>
      <c r="T21" s="4">
        <f t="shared" si="18"/>
        <v>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37.0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1</v>
      </c>
      <c r="O22" s="4">
        <f t="shared" si="13"/>
        <v>-1</v>
      </c>
      <c r="P22" s="4">
        <f t="shared" si="14"/>
        <v>1</v>
      </c>
      <c r="Q22" s="4">
        <f t="shared" si="15"/>
        <v>1</v>
      </c>
      <c r="R22" s="4">
        <f t="shared" si="16"/>
        <v>-1</v>
      </c>
      <c r="S22" s="4">
        <f t="shared" si="17"/>
        <v>-1</v>
      </c>
      <c r="T22" s="4">
        <f t="shared" si="18"/>
        <v>1</v>
      </c>
      <c r="U22" s="4">
        <f t="shared" si="19"/>
        <v>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152.0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-1</v>
      </c>
      <c r="S23" s="4">
        <f t="shared" si="17"/>
        <v>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22.0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-1</v>
      </c>
      <c r="P24" s="4">
        <f t="shared" si="14"/>
        <v>1</v>
      </c>
      <c r="Q24" s="4">
        <f t="shared" si="15"/>
        <v>1</v>
      </c>
      <c r="R24" s="4">
        <f t="shared" si="16"/>
        <v>-1</v>
      </c>
      <c r="S24" s="4">
        <f t="shared" si="17"/>
        <v>-1</v>
      </c>
      <c r="T24" s="4">
        <f t="shared" si="18"/>
        <v>0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79.0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-1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-1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29.0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-1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1</v>
      </c>
      <c r="Q26" s="4">
        <f t="shared" si="15"/>
        <v>1</v>
      </c>
      <c r="R26" s="4">
        <f t="shared" si="16"/>
        <v>-1</v>
      </c>
      <c r="S26" s="4">
        <f t="shared" si="17"/>
        <v>-1</v>
      </c>
      <c r="T26" s="4">
        <f t="shared" si="18"/>
        <v>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153.0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-1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128.0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-1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-1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111.0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-1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-1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-1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269.0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28.0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-1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-1</v>
      </c>
      <c r="T31" s="4">
        <f t="shared" si="18"/>
        <v>1</v>
      </c>
      <c r="U31" s="4">
        <f t="shared" si="19"/>
        <v>-1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-1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21.0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-1</v>
      </c>
      <c r="P32" s="4">
        <f t="shared" si="14"/>
        <v>1</v>
      </c>
      <c r="Q32" s="4">
        <f t="shared" si="15"/>
        <v>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-1</v>
      </c>
      <c r="W32" s="4">
        <f t="shared" si="21"/>
        <v>-1</v>
      </c>
      <c r="X32" s="4">
        <f t="shared" si="22"/>
        <v>-1</v>
      </c>
      <c r="Y32" s="4">
        <f t="shared" si="23"/>
        <v>-1</v>
      </c>
      <c r="Z32" s="4">
        <f t="shared" si="24"/>
        <v>-1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100.0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-1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-1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-1</v>
      </c>
      <c r="AB33" s="4">
        <f t="shared" si="26"/>
        <v>-1</v>
      </c>
      <c r="AC33" s="4">
        <f t="shared" si="27"/>
        <v>-1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10.0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-1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1</v>
      </c>
      <c r="R34" s="4">
        <f t="shared" si="16"/>
        <v>-1</v>
      </c>
      <c r="S34" s="4">
        <f t="shared" si="17"/>
        <v>-1</v>
      </c>
      <c r="T34" s="4">
        <f t="shared" si="18"/>
        <v>-1</v>
      </c>
      <c r="U34" s="4">
        <f t="shared" si="19"/>
        <v>-1</v>
      </c>
      <c r="V34" s="4">
        <f t="shared" si="20"/>
        <v>-1</v>
      </c>
      <c r="W34" s="4">
        <f t="shared" si="21"/>
        <v>-1</v>
      </c>
      <c r="X34" s="4">
        <f t="shared" si="22"/>
        <v>-1</v>
      </c>
      <c r="Y34" s="4">
        <f t="shared" si="23"/>
        <v>-1</v>
      </c>
      <c r="Z34" s="4">
        <f t="shared" si="24"/>
        <v>-1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-1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90.0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-1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-1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1</v>
      </c>
      <c r="AF35" s="4">
        <f t="shared" si="30"/>
        <v>1</v>
      </c>
      <c r="AG35" s="4">
        <f t="shared" si="31"/>
        <v>-1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69.0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-1</v>
      </c>
      <c r="P36" s="4">
        <f t="shared" si="14"/>
        <v>1</v>
      </c>
      <c r="Q36" s="4">
        <f t="shared" si="15"/>
        <v>1</v>
      </c>
      <c r="R36" s="4">
        <f t="shared" si="16"/>
        <v>-1</v>
      </c>
      <c r="S36" s="4">
        <f t="shared" si="17"/>
        <v>-1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-1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-1</v>
      </c>
      <c r="AB36" s="4">
        <f t="shared" si="26"/>
        <v>-1</v>
      </c>
      <c r="AC36" s="4">
        <f t="shared" si="27"/>
        <v>-1</v>
      </c>
      <c r="AD36" s="4">
        <f t="shared" si="28"/>
        <v>-1</v>
      </c>
      <c r="AE36" s="4">
        <f t="shared" si="29"/>
        <v>1</v>
      </c>
      <c r="AF36" s="4">
        <f t="shared" si="30"/>
        <v>1</v>
      </c>
      <c r="AG36" s="4">
        <f t="shared" si="31"/>
        <v>-1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49.0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-1</v>
      </c>
      <c r="P37" s="4">
        <f t="shared" si="14"/>
        <v>1</v>
      </c>
      <c r="Q37" s="4">
        <f t="shared" si="15"/>
        <v>1</v>
      </c>
      <c r="R37" s="4">
        <f t="shared" si="16"/>
        <v>-1</v>
      </c>
      <c r="S37" s="4">
        <f t="shared" si="17"/>
        <v>-1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1</v>
      </c>
      <c r="AF37" s="4">
        <f t="shared" si="30"/>
        <v>1</v>
      </c>
      <c r="AG37" s="4">
        <f t="shared" si="31"/>
        <v>-1</v>
      </c>
      <c r="AH37" s="4">
        <f t="shared" si="32"/>
        <v>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110.0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-1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-1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122.0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-1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-1</v>
      </c>
      <c r="X39" s="4">
        <f t="shared" si="22"/>
        <v>1</v>
      </c>
      <c r="Y39" s="4">
        <f t="shared" si="23"/>
        <v>1</v>
      </c>
      <c r="Z39" s="4">
        <f t="shared" si="24"/>
        <v>1</v>
      </c>
      <c r="AA39" s="4">
        <f t="shared" si="25"/>
        <v>-1</v>
      </c>
      <c r="AB39" s="4">
        <f t="shared" si="26"/>
        <v>-1</v>
      </c>
      <c r="AC39" s="4">
        <f t="shared" si="27"/>
        <v>1</v>
      </c>
      <c r="AD39" s="4">
        <f t="shared" si="28"/>
        <v>-1</v>
      </c>
      <c r="AE39" s="4">
        <f t="shared" si="29"/>
        <v>1</v>
      </c>
      <c r="AF39" s="4">
        <f t="shared" si="30"/>
        <v>1</v>
      </c>
      <c r="AG39" s="4">
        <f t="shared" si="31"/>
        <v>1</v>
      </c>
      <c r="AH39" s="4">
        <f t="shared" si="32"/>
        <v>1</v>
      </c>
      <c r="AI39" s="4">
        <f t="shared" si="33"/>
        <v>1</v>
      </c>
      <c r="AJ39" s="4">
        <f t="shared" si="34"/>
        <v>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133.0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-1</v>
      </c>
      <c r="S40" s="4">
        <f t="shared" si="17"/>
        <v>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-1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-1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1</v>
      </c>
      <c r="AG40" s="4">
        <f t="shared" si="31"/>
        <v>1</v>
      </c>
      <c r="AH40" s="4">
        <f t="shared" si="32"/>
        <v>1</v>
      </c>
      <c r="AI40" s="4">
        <f t="shared" si="33"/>
        <v>1</v>
      </c>
      <c r="AJ40" s="4">
        <f t="shared" si="34"/>
        <v>1</v>
      </c>
      <c r="AK40" s="4">
        <f t="shared" si="35"/>
        <v>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22.0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-1</v>
      </c>
      <c r="T41" s="4">
        <f t="shared" si="18"/>
        <v>0</v>
      </c>
      <c r="U41" s="4">
        <f t="shared" si="19"/>
        <v>-1</v>
      </c>
      <c r="V41" s="4">
        <f t="shared" si="20"/>
        <v>-1</v>
      </c>
      <c r="W41" s="4">
        <f t="shared" si="21"/>
        <v>-1</v>
      </c>
      <c r="X41" s="4">
        <f t="shared" si="22"/>
        <v>0</v>
      </c>
      <c r="Y41" s="4">
        <f t="shared" si="23"/>
        <v>-1</v>
      </c>
      <c r="Z41" s="4">
        <f t="shared" si="24"/>
        <v>-1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-1</v>
      </c>
      <c r="AE41" s="4">
        <f t="shared" si="29"/>
        <v>-1</v>
      </c>
      <c r="AF41" s="4">
        <f t="shared" si="30"/>
        <v>1</v>
      </c>
      <c r="AG41" s="4">
        <f t="shared" si="31"/>
        <v>-1</v>
      </c>
      <c r="AH41" s="4">
        <f t="shared" si="32"/>
        <v>1</v>
      </c>
      <c r="AI41" s="4">
        <f t="shared" si="33"/>
        <v>-1</v>
      </c>
      <c r="AJ41" s="4">
        <f t="shared" si="34"/>
        <v>-1</v>
      </c>
      <c r="AK41" s="4">
        <f t="shared" si="35"/>
        <v>-1</v>
      </c>
      <c r="AL41" s="4">
        <f t="shared" si="36"/>
        <v>-1</v>
      </c>
      <c r="AM41" s="4">
        <f t="shared" si="37"/>
        <v>-1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20.0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1</v>
      </c>
      <c r="Q42" s="4">
        <f t="shared" si="15"/>
        <v>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-1</v>
      </c>
      <c r="X42" s="4">
        <f t="shared" si="22"/>
        <v>-1</v>
      </c>
      <c r="Y42" s="4">
        <f t="shared" si="23"/>
        <v>-1</v>
      </c>
      <c r="Z42" s="4">
        <f t="shared" si="24"/>
        <v>-1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-1</v>
      </c>
      <c r="AH42" s="4">
        <f t="shared" si="32"/>
        <v>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-1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290</v>
      </c>
    </row>
    <row r="46" ht="15.75" customHeight="1">
      <c r="A46" s="21" t="s">
        <v>21</v>
      </c>
      <c r="B46" s="8"/>
      <c r="C46" s="8"/>
      <c r="D46" s="24">
        <f>SUM(D3:AQ42)</f>
        <v>290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4.089004188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142.00000000000003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162.0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337.0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355.0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412.0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280.0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-1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259.0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-1</v>
      </c>
      <c r="O18" s="4">
        <f t="shared" si="13"/>
        <v>-1</v>
      </c>
      <c r="P18" s="4">
        <f t="shared" si="14"/>
        <v>-1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133.5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-1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-1</v>
      </c>
      <c r="P19" s="4">
        <f t="shared" si="14"/>
        <v>-1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317.0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-1</v>
      </c>
      <c r="Q20" s="4">
        <f t="shared" si="15"/>
        <v>1</v>
      </c>
      <c r="R20" s="4">
        <f t="shared" si="16"/>
        <v>1</v>
      </c>
      <c r="S20" s="4">
        <f t="shared" si="17"/>
        <v>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210.0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382.0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1</v>
      </c>
      <c r="O22" s="4">
        <f t="shared" si="13"/>
        <v>1</v>
      </c>
      <c r="P22" s="4">
        <f t="shared" si="14"/>
        <v>-1</v>
      </c>
      <c r="Q22" s="4">
        <f t="shared" si="15"/>
        <v>1</v>
      </c>
      <c r="R22" s="4">
        <f t="shared" si="16"/>
        <v>1</v>
      </c>
      <c r="S22" s="4">
        <f t="shared" si="17"/>
        <v>1</v>
      </c>
      <c r="T22" s="4">
        <f t="shared" si="18"/>
        <v>1</v>
      </c>
      <c r="U22" s="4">
        <f t="shared" si="19"/>
        <v>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135.0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-1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1</v>
      </c>
      <c r="T23" s="4">
        <f t="shared" si="18"/>
        <v>-1</v>
      </c>
      <c r="U23" s="4">
        <f t="shared" si="19"/>
        <v>-1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28.0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470.0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74.0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-1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223.0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1</v>
      </c>
      <c r="T27" s="4">
        <f t="shared" si="18"/>
        <v>-1</v>
      </c>
      <c r="U27" s="4">
        <f t="shared" si="19"/>
        <v>1</v>
      </c>
      <c r="V27" s="4">
        <f t="shared" si="20"/>
        <v>-1</v>
      </c>
      <c r="W27" s="4">
        <f t="shared" si="21"/>
        <v>1</v>
      </c>
      <c r="X27" s="4">
        <f t="shared" si="22"/>
        <v>1</v>
      </c>
      <c r="Y27" s="4">
        <f t="shared" si="23"/>
        <v>-1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132.0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-1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-1</v>
      </c>
      <c r="W28" s="4">
        <f t="shared" si="21"/>
        <v>-1</v>
      </c>
      <c r="X28" s="4">
        <f t="shared" si="22"/>
        <v>1</v>
      </c>
      <c r="Y28" s="4">
        <f t="shared" si="23"/>
        <v>-1</v>
      </c>
      <c r="Z28" s="4">
        <f t="shared" si="24"/>
        <v>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105.0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-1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-1</v>
      </c>
      <c r="V29" s="4">
        <f t="shared" si="20"/>
        <v>-1</v>
      </c>
      <c r="W29" s="4">
        <f t="shared" si="21"/>
        <v>-1</v>
      </c>
      <c r="X29" s="4">
        <f t="shared" si="22"/>
        <v>1</v>
      </c>
      <c r="Y29" s="4">
        <f t="shared" si="23"/>
        <v>-1</v>
      </c>
      <c r="Z29" s="4">
        <f t="shared" si="24"/>
        <v>1</v>
      </c>
      <c r="AA29" s="4">
        <f t="shared" si="25"/>
        <v>-1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238.0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-1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1</v>
      </c>
      <c r="T30" s="4">
        <f t="shared" si="18"/>
        <v>-1</v>
      </c>
      <c r="U30" s="4">
        <f t="shared" si="19"/>
        <v>1</v>
      </c>
      <c r="V30" s="4">
        <f t="shared" si="20"/>
        <v>-1</v>
      </c>
      <c r="W30" s="4">
        <f t="shared" si="21"/>
        <v>1</v>
      </c>
      <c r="X30" s="4">
        <f t="shared" si="22"/>
        <v>1</v>
      </c>
      <c r="Y30" s="4">
        <f t="shared" si="23"/>
        <v>-1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179.0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1</v>
      </c>
      <c r="T31" s="4">
        <f t="shared" si="18"/>
        <v>-1</v>
      </c>
      <c r="U31" s="4">
        <f t="shared" si="19"/>
        <v>-1</v>
      </c>
      <c r="V31" s="4">
        <f t="shared" si="20"/>
        <v>-1</v>
      </c>
      <c r="W31" s="4">
        <f t="shared" si="21"/>
        <v>1</v>
      </c>
      <c r="X31" s="4">
        <f t="shared" si="22"/>
        <v>1</v>
      </c>
      <c r="Y31" s="4">
        <f t="shared" si="23"/>
        <v>-1</v>
      </c>
      <c r="Z31" s="4">
        <f t="shared" si="24"/>
        <v>1</v>
      </c>
      <c r="AA31" s="4">
        <f t="shared" si="25"/>
        <v>-1</v>
      </c>
      <c r="AB31" s="4">
        <f t="shared" si="26"/>
        <v>1</v>
      </c>
      <c r="AC31" s="4">
        <f t="shared" si="27"/>
        <v>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138.0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1</v>
      </c>
      <c r="T32" s="4">
        <f t="shared" si="18"/>
        <v>-1</v>
      </c>
      <c r="U32" s="4">
        <f t="shared" si="19"/>
        <v>-1</v>
      </c>
      <c r="V32" s="4">
        <f t="shared" si="20"/>
        <v>-1</v>
      </c>
      <c r="W32" s="4">
        <f t="shared" si="21"/>
        <v>1</v>
      </c>
      <c r="X32" s="4">
        <f t="shared" si="22"/>
        <v>1</v>
      </c>
      <c r="Y32" s="4">
        <f t="shared" si="23"/>
        <v>-1</v>
      </c>
      <c r="Z32" s="4">
        <f t="shared" si="24"/>
        <v>1</v>
      </c>
      <c r="AA32" s="4">
        <f t="shared" si="25"/>
        <v>-1</v>
      </c>
      <c r="AB32" s="4">
        <f t="shared" si="26"/>
        <v>1</v>
      </c>
      <c r="AC32" s="4">
        <f t="shared" si="27"/>
        <v>1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248.0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-1</v>
      </c>
      <c r="O33" s="4">
        <f t="shared" si="13"/>
        <v>-1</v>
      </c>
      <c r="P33" s="4">
        <f t="shared" si="14"/>
        <v>-1</v>
      </c>
      <c r="Q33" s="4">
        <f t="shared" si="15"/>
        <v>-1</v>
      </c>
      <c r="R33" s="4">
        <f t="shared" si="16"/>
        <v>-1</v>
      </c>
      <c r="S33" s="4">
        <f t="shared" si="17"/>
        <v>1</v>
      </c>
      <c r="T33" s="4">
        <f t="shared" si="18"/>
        <v>-1</v>
      </c>
      <c r="U33" s="4">
        <f t="shared" si="19"/>
        <v>1</v>
      </c>
      <c r="V33" s="4">
        <f t="shared" si="20"/>
        <v>-1</v>
      </c>
      <c r="W33" s="4">
        <f t="shared" si="21"/>
        <v>1</v>
      </c>
      <c r="X33" s="4">
        <f t="shared" si="22"/>
        <v>1</v>
      </c>
      <c r="Y33" s="4">
        <f t="shared" si="23"/>
        <v>-1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294.0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1</v>
      </c>
      <c r="R34" s="4">
        <f t="shared" si="16"/>
        <v>1</v>
      </c>
      <c r="S34" s="4">
        <f t="shared" si="17"/>
        <v>1</v>
      </c>
      <c r="T34" s="4">
        <f t="shared" si="18"/>
        <v>-1</v>
      </c>
      <c r="U34" s="4">
        <f t="shared" si="19"/>
        <v>1</v>
      </c>
      <c r="V34" s="4">
        <f t="shared" si="20"/>
        <v>-1</v>
      </c>
      <c r="W34" s="4">
        <f t="shared" si="21"/>
        <v>1</v>
      </c>
      <c r="X34" s="4">
        <f t="shared" si="22"/>
        <v>1</v>
      </c>
      <c r="Y34" s="4">
        <f t="shared" si="23"/>
        <v>-1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1</v>
      </c>
      <c r="AE34" s="4">
        <f t="shared" si="29"/>
        <v>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326.0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-1</v>
      </c>
      <c r="P35" s="4">
        <f t="shared" si="14"/>
        <v>-1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-1</v>
      </c>
      <c r="W35" s="4">
        <f t="shared" si="21"/>
        <v>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101.0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-1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-1</v>
      </c>
      <c r="P36" s="4">
        <f t="shared" si="14"/>
        <v>-1</v>
      </c>
      <c r="Q36" s="4">
        <f t="shared" si="15"/>
        <v>-1</v>
      </c>
      <c r="R36" s="4">
        <f t="shared" si="16"/>
        <v>-1</v>
      </c>
      <c r="S36" s="4">
        <f t="shared" si="17"/>
        <v>-1</v>
      </c>
      <c r="T36" s="4">
        <f t="shared" si="18"/>
        <v>-1</v>
      </c>
      <c r="U36" s="4">
        <f t="shared" si="19"/>
        <v>-1</v>
      </c>
      <c r="V36" s="4">
        <f t="shared" si="20"/>
        <v>-1</v>
      </c>
      <c r="W36" s="4">
        <f t="shared" si="21"/>
        <v>-1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-1</v>
      </c>
      <c r="AB36" s="4">
        <f t="shared" si="26"/>
        <v>-1</v>
      </c>
      <c r="AC36" s="4">
        <f t="shared" si="27"/>
        <v>-1</v>
      </c>
      <c r="AD36" s="4">
        <f t="shared" si="28"/>
        <v>-1</v>
      </c>
      <c r="AE36" s="4">
        <f t="shared" si="29"/>
        <v>-1</v>
      </c>
      <c r="AF36" s="4">
        <f t="shared" si="30"/>
        <v>-1</v>
      </c>
      <c r="AG36" s="4">
        <f t="shared" si="31"/>
        <v>-1</v>
      </c>
      <c r="AH36" s="4">
        <f t="shared" si="32"/>
        <v>-1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67.0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-1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-1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-1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-1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351.0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-1</v>
      </c>
      <c r="P38" s="4">
        <f t="shared" si="14"/>
        <v>-1</v>
      </c>
      <c r="Q38" s="4">
        <f t="shared" si="15"/>
        <v>1</v>
      </c>
      <c r="R38" s="4">
        <f t="shared" si="16"/>
        <v>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-1</v>
      </c>
      <c r="W38" s="4">
        <f t="shared" si="21"/>
        <v>1</v>
      </c>
      <c r="X38" s="4">
        <f t="shared" si="22"/>
        <v>1</v>
      </c>
      <c r="Y38" s="4">
        <f t="shared" si="23"/>
        <v>-1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114.0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-1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-1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-1</v>
      </c>
      <c r="AB39" s="4">
        <f t="shared" si="26"/>
        <v>-1</v>
      </c>
      <c r="AC39" s="4">
        <f t="shared" si="27"/>
        <v>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-1</v>
      </c>
      <c r="AJ39" s="4">
        <f t="shared" si="34"/>
        <v>1</v>
      </c>
      <c r="AK39" s="4">
        <f t="shared" si="35"/>
        <v>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151.0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-1</v>
      </c>
      <c r="P40" s="4">
        <f t="shared" si="14"/>
        <v>-1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-1</v>
      </c>
      <c r="U40" s="4">
        <f t="shared" si="19"/>
        <v>-1</v>
      </c>
      <c r="V40" s="4">
        <f t="shared" si="20"/>
        <v>-1</v>
      </c>
      <c r="W40" s="4">
        <f t="shared" si="21"/>
        <v>1</v>
      </c>
      <c r="X40" s="4">
        <f t="shared" si="22"/>
        <v>1</v>
      </c>
      <c r="Y40" s="4">
        <f t="shared" si="23"/>
        <v>-1</v>
      </c>
      <c r="Z40" s="4">
        <f t="shared" si="24"/>
        <v>1</v>
      </c>
      <c r="AA40" s="4">
        <f t="shared" si="25"/>
        <v>-1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-1</v>
      </c>
      <c r="AF40" s="4">
        <f t="shared" si="30"/>
        <v>1</v>
      </c>
      <c r="AG40" s="4">
        <f t="shared" si="31"/>
        <v>-1</v>
      </c>
      <c r="AH40" s="4">
        <f t="shared" si="32"/>
        <v>-1</v>
      </c>
      <c r="AI40" s="4">
        <f t="shared" si="33"/>
        <v>-1</v>
      </c>
      <c r="AJ40" s="4">
        <f t="shared" si="34"/>
        <v>1</v>
      </c>
      <c r="AK40" s="4">
        <f t="shared" si="35"/>
        <v>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195.0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-1</v>
      </c>
      <c r="Q41" s="4">
        <f t="shared" si="15"/>
        <v>-1</v>
      </c>
      <c r="R41" s="4">
        <f t="shared" si="16"/>
        <v>-1</v>
      </c>
      <c r="S41" s="4">
        <f t="shared" si="17"/>
        <v>1</v>
      </c>
      <c r="T41" s="4">
        <f t="shared" si="18"/>
        <v>-1</v>
      </c>
      <c r="U41" s="4">
        <f t="shared" si="19"/>
        <v>-1</v>
      </c>
      <c r="V41" s="4">
        <f t="shared" si="20"/>
        <v>-1</v>
      </c>
      <c r="W41" s="4">
        <f t="shared" si="21"/>
        <v>1</v>
      </c>
      <c r="X41" s="4">
        <f t="shared" si="22"/>
        <v>1</v>
      </c>
      <c r="Y41" s="4">
        <f t="shared" si="23"/>
        <v>-1</v>
      </c>
      <c r="Z41" s="4">
        <f t="shared" si="24"/>
        <v>1</v>
      </c>
      <c r="AA41" s="4">
        <f t="shared" si="25"/>
        <v>-1</v>
      </c>
      <c r="AB41" s="4">
        <f t="shared" si="26"/>
        <v>1</v>
      </c>
      <c r="AC41" s="4">
        <f t="shared" si="27"/>
        <v>1</v>
      </c>
      <c r="AD41" s="4">
        <f t="shared" si="28"/>
        <v>-1</v>
      </c>
      <c r="AE41" s="4">
        <f t="shared" si="29"/>
        <v>1</v>
      </c>
      <c r="AF41" s="4">
        <f t="shared" si="30"/>
        <v>1</v>
      </c>
      <c r="AG41" s="4">
        <f t="shared" si="31"/>
        <v>-1</v>
      </c>
      <c r="AH41" s="4">
        <f t="shared" si="32"/>
        <v>-1</v>
      </c>
      <c r="AI41" s="4">
        <f t="shared" si="33"/>
        <v>-1</v>
      </c>
      <c r="AJ41" s="4">
        <f t="shared" si="34"/>
        <v>1</v>
      </c>
      <c r="AK41" s="4">
        <f t="shared" si="35"/>
        <v>1</v>
      </c>
      <c r="AL41" s="4">
        <f t="shared" si="36"/>
        <v>-1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66.0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-1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-1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-1</v>
      </c>
      <c r="AH42" s="4">
        <f t="shared" si="32"/>
        <v>-1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-1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168</v>
      </c>
    </row>
    <row r="46" ht="15.75" customHeight="1">
      <c r="A46" s="21" t="s">
        <v>21</v>
      </c>
      <c r="B46" s="8"/>
      <c r="C46" s="8"/>
      <c r="D46" s="24">
        <f>SUM(D3:AQ42)</f>
        <v>168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2.374713772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6" width="14.43"/>
  </cols>
  <sheetData>
    <row r="1">
      <c r="A1" s="7" t="s">
        <v>19</v>
      </c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4">
        <v>1980.0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4">
        <v>1981.0</v>
      </c>
      <c r="B3" s="2"/>
      <c r="C3" s="4">
        <f t="shared" ref="C3:C42" si="1">+IFS($B3-$B$3&gt;0,1,$B3-$B$3=0,0,$B3-$B$3&lt;0,-1)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4">
        <v>1982.0</v>
      </c>
      <c r="B4" s="2"/>
      <c r="C4" s="4">
        <f t="shared" si="1"/>
        <v>0</v>
      </c>
      <c r="D4" s="4">
        <f t="shared" ref="D4:D42" si="2">+IFS($B4-$B$4&gt;0,1,$B4-$B$4=0,0,$B4-$B$4&lt;0,-1)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4">
        <v>1983.0</v>
      </c>
      <c r="B5" s="2"/>
      <c r="C5" s="4">
        <f t="shared" si="1"/>
        <v>0</v>
      </c>
      <c r="D5" s="4">
        <f t="shared" si="2"/>
        <v>0</v>
      </c>
      <c r="E5" s="4">
        <f t="shared" ref="E5:E42" si="3">+IFS($B5-$B$5&gt;0,1,$B5-$B$5=0,0,$B5-$B$5&lt;0,-1)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4">
        <v>1984.0</v>
      </c>
      <c r="B6" s="2"/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ref="F6:F42" si="4">+IFS($B6-$B$6&gt;0,1,$B6-$B$6=0,0,$B6-$B$6&lt;0,-1)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4">
        <v>1985.0</v>
      </c>
      <c r="B7" s="2"/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4">
        <v>1986.0</v>
      </c>
      <c r="B8" s="4">
        <v>69.6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4">
        <v>1987.0</v>
      </c>
      <c r="B9" s="4">
        <v>0.0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-1</v>
      </c>
      <c r="I9" s="4">
        <f t="shared" ref="I9:I42" si="7">+IFS($B9-$B$9&gt;0,1,$B9-$B$9=0,0,$B9-$B$9&lt;0,-1)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4">
        <v>1988.0</v>
      </c>
      <c r="B10" s="4">
        <v>0.0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-1</v>
      </c>
      <c r="I10" s="4">
        <f t="shared" si="7"/>
        <v>0</v>
      </c>
      <c r="J10" s="4">
        <f t="shared" ref="J10:J42" si="8">+IFS($B10-$B$10&gt;0,1,$B10-$B$10=0,0,$B10-$B$10&lt;0,-1)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4">
        <v>1989.0</v>
      </c>
      <c r="B11" s="4">
        <v>0.0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-1</v>
      </c>
      <c r="I11" s="4">
        <f t="shared" si="7"/>
        <v>0</v>
      </c>
      <c r="J11" s="4">
        <f t="shared" si="8"/>
        <v>0</v>
      </c>
      <c r="K11" s="4">
        <f t="shared" ref="K11:K42" si="9">+IFS($B11-$B$11&gt;0,1,$B11-$B$11=0,0,$B11-$B$11&lt;0,-1)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4">
        <v>1990.0</v>
      </c>
      <c r="B12" s="4">
        <v>0.0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-1</v>
      </c>
      <c r="I12" s="4">
        <f t="shared" si="7"/>
        <v>0</v>
      </c>
      <c r="J12" s="4">
        <f t="shared" si="8"/>
        <v>0</v>
      </c>
      <c r="K12" s="4">
        <f t="shared" si="9"/>
        <v>0</v>
      </c>
      <c r="L12" s="4">
        <f t="shared" ref="L12:L42" si="10">+IFS($B12-$B$12&gt;0,1,$B12-$B$12=0,0,$B12-$B$12&lt;0,-1)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4">
        <v>1991.0</v>
      </c>
      <c r="B13" s="4">
        <v>179.0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4">
        <v>1992.0</v>
      </c>
      <c r="B14" s="4">
        <v>312.0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4">
        <v>1993.0</v>
      </c>
      <c r="B15" s="4">
        <v>176.0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4">
        <v>1994.0</v>
      </c>
      <c r="B16" s="4">
        <v>173.0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4">
        <v>1995.0</v>
      </c>
      <c r="B17" s="4">
        <v>565.0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4">
        <v>1996.0</v>
      </c>
      <c r="B18" s="4">
        <v>438.0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4">
        <v>1997.0</v>
      </c>
      <c r="B19" s="4">
        <v>233.5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1</v>
      </c>
      <c r="P19" s="4">
        <f t="shared" si="14"/>
        <v>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4">
        <v>1998.0</v>
      </c>
      <c r="B20" s="4">
        <v>361.0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-1</v>
      </c>
      <c r="R20" s="4">
        <f t="shared" si="16"/>
        <v>-1</v>
      </c>
      <c r="S20" s="4">
        <f t="shared" si="17"/>
        <v>1</v>
      </c>
      <c r="T20" s="4">
        <f t="shared" ref="T20:T42" si="18">+IFS($B20-$B$20&gt;0,1,$B20-$B$20=0,0,$B20-$B$20&lt;0,-1)</f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.75" customHeight="1">
      <c r="A21" s="4">
        <v>1999.0</v>
      </c>
      <c r="B21" s="4">
        <v>141.0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.75" customHeight="1">
      <c r="A22" s="4">
        <v>2000.0</v>
      </c>
      <c r="B22" s="4">
        <v>48.0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.75" customHeight="1">
      <c r="A23" s="4">
        <v>2001.0</v>
      </c>
      <c r="B23" s="4">
        <v>100.0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1</v>
      </c>
      <c r="W23" s="4">
        <f t="shared" ref="W23:W42" si="21">+IFS($B23-$B$23&gt;0,1,$B23-$B$23=0,0,$B23-$B$23&lt;0,-1)</f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.75" customHeight="1">
      <c r="A24" s="4">
        <v>2002.0</v>
      </c>
      <c r="B24" s="4">
        <v>142.0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.75" customHeight="1">
      <c r="A25" s="4">
        <v>2003.0</v>
      </c>
      <c r="B25" s="4">
        <v>149.0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-1</v>
      </c>
      <c r="P25" s="4">
        <f t="shared" si="14"/>
        <v>-1</v>
      </c>
      <c r="Q25" s="4">
        <f t="shared" si="15"/>
        <v>-1</v>
      </c>
      <c r="R25" s="4">
        <f t="shared" si="16"/>
        <v>-1</v>
      </c>
      <c r="S25" s="4">
        <f t="shared" si="17"/>
        <v>-1</v>
      </c>
      <c r="T25" s="4">
        <f t="shared" si="18"/>
        <v>-1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.75" customHeight="1">
      <c r="A26" s="4">
        <v>2004.0</v>
      </c>
      <c r="B26" s="4">
        <v>278.0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1</v>
      </c>
      <c r="P26" s="4">
        <f t="shared" si="14"/>
        <v>1</v>
      </c>
      <c r="Q26" s="4">
        <f t="shared" si="15"/>
        <v>-1</v>
      </c>
      <c r="R26" s="4">
        <f t="shared" si="16"/>
        <v>-1</v>
      </c>
      <c r="S26" s="4">
        <f t="shared" si="17"/>
        <v>1</v>
      </c>
      <c r="T26" s="4">
        <f t="shared" si="18"/>
        <v>-1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.75" customHeight="1">
      <c r="A27" s="4">
        <v>2005.0</v>
      </c>
      <c r="B27" s="4">
        <v>77.0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-1</v>
      </c>
      <c r="T27" s="4">
        <f t="shared" si="18"/>
        <v>-1</v>
      </c>
      <c r="U27" s="4">
        <f t="shared" si="19"/>
        <v>-1</v>
      </c>
      <c r="V27" s="4">
        <f t="shared" si="20"/>
        <v>1</v>
      </c>
      <c r="W27" s="4">
        <f t="shared" si="21"/>
        <v>-1</v>
      </c>
      <c r="X27" s="4">
        <f t="shared" si="22"/>
        <v>-1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.75" customHeight="1">
      <c r="A28" s="4">
        <v>2006.0</v>
      </c>
      <c r="B28" s="4">
        <v>63.0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-1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1</v>
      </c>
      <c r="W28" s="4">
        <f t="shared" si="21"/>
        <v>-1</v>
      </c>
      <c r="X28" s="4">
        <f t="shared" si="22"/>
        <v>-1</v>
      </c>
      <c r="Y28" s="4">
        <f t="shared" si="23"/>
        <v>-1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.75" customHeight="1">
      <c r="A29" s="4">
        <v>2007.0</v>
      </c>
      <c r="B29" s="4">
        <v>126.0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-1</v>
      </c>
      <c r="V29" s="4">
        <f t="shared" si="20"/>
        <v>1</v>
      </c>
      <c r="W29" s="4">
        <f t="shared" si="21"/>
        <v>1</v>
      </c>
      <c r="X29" s="4">
        <f t="shared" si="22"/>
        <v>-1</v>
      </c>
      <c r="Y29" s="4">
        <f t="shared" si="23"/>
        <v>-1</v>
      </c>
      <c r="Z29" s="4">
        <f t="shared" si="24"/>
        <v>-1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.75" customHeight="1">
      <c r="A30" s="4">
        <v>2008.0</v>
      </c>
      <c r="B30" s="4">
        <v>156.0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-1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-1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-1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.75" customHeight="1">
      <c r="A31" s="4">
        <v>2009.0</v>
      </c>
      <c r="B31" s="4">
        <v>85.0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1</v>
      </c>
      <c r="W31" s="4">
        <f t="shared" si="21"/>
        <v>-1</v>
      </c>
      <c r="X31" s="4">
        <f t="shared" si="22"/>
        <v>-1</v>
      </c>
      <c r="Y31" s="4">
        <f t="shared" si="23"/>
        <v>-1</v>
      </c>
      <c r="Z31" s="4">
        <f t="shared" si="24"/>
        <v>-1</v>
      </c>
      <c r="AA31" s="4">
        <f t="shared" si="25"/>
        <v>1</v>
      </c>
      <c r="AB31" s="4">
        <f t="shared" si="26"/>
        <v>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.75" customHeight="1">
      <c r="A32" s="4">
        <v>2010.0</v>
      </c>
      <c r="B32" s="4">
        <v>166.0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-1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.75" customHeight="1">
      <c r="A33" s="4">
        <v>2011.0</v>
      </c>
      <c r="B33" s="4">
        <v>207.0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-1</v>
      </c>
      <c r="O33" s="4">
        <f t="shared" si="13"/>
        <v>1</v>
      </c>
      <c r="P33" s="4">
        <f t="shared" si="14"/>
        <v>1</v>
      </c>
      <c r="Q33" s="4">
        <f t="shared" si="15"/>
        <v>-1</v>
      </c>
      <c r="R33" s="4">
        <f t="shared" si="16"/>
        <v>-1</v>
      </c>
      <c r="S33" s="4">
        <f t="shared" si="17"/>
        <v>-1</v>
      </c>
      <c r="T33" s="4">
        <f t="shared" si="18"/>
        <v>-1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-1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.75" customHeight="1">
      <c r="A34" s="4">
        <v>2012.0</v>
      </c>
      <c r="B34" s="4">
        <v>456.0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-1</v>
      </c>
      <c r="R34" s="4">
        <f t="shared" si="16"/>
        <v>1</v>
      </c>
      <c r="S34" s="4">
        <f t="shared" si="17"/>
        <v>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1</v>
      </c>
      <c r="AE34" s="4">
        <f t="shared" si="29"/>
        <v>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ht="15.75" customHeight="1">
      <c r="A35" s="4">
        <v>2013.0</v>
      </c>
      <c r="B35" s="4">
        <v>202.0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-1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2"/>
      <c r="AK35" s="2"/>
      <c r="AL35" s="2"/>
      <c r="AM35" s="2"/>
      <c r="AN35" s="2"/>
      <c r="AO35" s="2"/>
      <c r="AP35" s="2"/>
      <c r="AQ35" s="2"/>
    </row>
    <row r="36" ht="15.75" customHeight="1">
      <c r="A36" s="4">
        <v>2014.0</v>
      </c>
      <c r="B36" s="4">
        <v>214.0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1</v>
      </c>
      <c r="P36" s="4">
        <f t="shared" si="14"/>
        <v>1</v>
      </c>
      <c r="Q36" s="4">
        <f t="shared" si="15"/>
        <v>-1</v>
      </c>
      <c r="R36" s="4">
        <f t="shared" si="16"/>
        <v>-1</v>
      </c>
      <c r="S36" s="4">
        <f t="shared" si="17"/>
        <v>-1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-1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-1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2"/>
      <c r="AL36" s="2"/>
      <c r="AM36" s="2"/>
      <c r="AN36" s="2"/>
      <c r="AO36" s="2"/>
      <c r="AP36" s="2"/>
      <c r="AQ36" s="2"/>
    </row>
    <row r="37" ht="15.75" customHeight="1">
      <c r="A37" s="4">
        <v>2015.0</v>
      </c>
      <c r="B37" s="4">
        <v>102.0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1</v>
      </c>
      <c r="W37" s="4">
        <f t="shared" si="21"/>
        <v>1</v>
      </c>
      <c r="X37" s="4">
        <f t="shared" si="22"/>
        <v>-1</v>
      </c>
      <c r="Y37" s="4">
        <f t="shared" si="23"/>
        <v>-1</v>
      </c>
      <c r="Z37" s="4">
        <f t="shared" si="24"/>
        <v>-1</v>
      </c>
      <c r="AA37" s="4">
        <f t="shared" si="25"/>
        <v>1</v>
      </c>
      <c r="AB37" s="4">
        <f t="shared" si="26"/>
        <v>1</v>
      </c>
      <c r="AC37" s="4">
        <f t="shared" si="27"/>
        <v>-1</v>
      </c>
      <c r="AD37" s="4">
        <f t="shared" si="28"/>
        <v>-1</v>
      </c>
      <c r="AE37" s="4">
        <f t="shared" si="29"/>
        <v>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2"/>
      <c r="AM37" s="2"/>
      <c r="AN37" s="2"/>
      <c r="AO37" s="2"/>
      <c r="AP37" s="2"/>
      <c r="AQ37" s="2"/>
    </row>
    <row r="38" ht="15.75" customHeight="1">
      <c r="A38" s="4">
        <v>2016.0</v>
      </c>
      <c r="B38" s="4">
        <v>380.0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-1</v>
      </c>
      <c r="R38" s="4">
        <f t="shared" si="16"/>
        <v>-1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-1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2"/>
      <c r="AN38" s="2"/>
      <c r="AO38" s="2"/>
      <c r="AP38" s="2"/>
      <c r="AQ38" s="2"/>
    </row>
    <row r="39" ht="15.75" customHeight="1">
      <c r="A39" s="4">
        <v>2017.0</v>
      </c>
      <c r="B39" s="4">
        <v>81.0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1</v>
      </c>
      <c r="W39" s="4">
        <f t="shared" si="21"/>
        <v>-1</v>
      </c>
      <c r="X39" s="4">
        <f t="shared" si="22"/>
        <v>-1</v>
      </c>
      <c r="Y39" s="4">
        <f t="shared" si="23"/>
        <v>-1</v>
      </c>
      <c r="Z39" s="4">
        <f t="shared" si="24"/>
        <v>-1</v>
      </c>
      <c r="AA39" s="4">
        <f t="shared" si="25"/>
        <v>1</v>
      </c>
      <c r="AB39" s="4">
        <f t="shared" si="26"/>
        <v>1</v>
      </c>
      <c r="AC39" s="4">
        <f t="shared" si="27"/>
        <v>-1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2"/>
      <c r="AO39" s="2"/>
      <c r="AP39" s="2"/>
      <c r="AQ39" s="2"/>
    </row>
    <row r="40" ht="15.75" customHeight="1">
      <c r="A40" s="4">
        <v>2018.0</v>
      </c>
      <c r="B40" s="4">
        <v>249.0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1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-1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-1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1</v>
      </c>
      <c r="AE40" s="4">
        <f t="shared" si="29"/>
        <v>1</v>
      </c>
      <c r="AF40" s="4">
        <f t="shared" si="30"/>
        <v>1</v>
      </c>
      <c r="AG40" s="4">
        <f t="shared" si="31"/>
        <v>1</v>
      </c>
      <c r="AH40" s="4">
        <f t="shared" si="32"/>
        <v>-1</v>
      </c>
      <c r="AI40" s="4">
        <f t="shared" si="33"/>
        <v>1</v>
      </c>
      <c r="AJ40" s="4">
        <f t="shared" si="34"/>
        <v>1</v>
      </c>
      <c r="AK40" s="4">
        <f t="shared" si="35"/>
        <v>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2"/>
      <c r="AP40" s="2"/>
      <c r="AQ40" s="2"/>
    </row>
    <row r="41" ht="15.75" customHeight="1">
      <c r="A41" s="4">
        <v>2019.0</v>
      </c>
      <c r="B41" s="4">
        <v>153.0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-1</v>
      </c>
      <c r="P41" s="4">
        <f t="shared" si="14"/>
        <v>-1</v>
      </c>
      <c r="Q41" s="4">
        <f t="shared" si="15"/>
        <v>-1</v>
      </c>
      <c r="R41" s="4">
        <f t="shared" si="16"/>
        <v>-1</v>
      </c>
      <c r="S41" s="4">
        <f t="shared" si="17"/>
        <v>-1</v>
      </c>
      <c r="T41" s="4">
        <f t="shared" si="18"/>
        <v>-1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-1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-1</v>
      </c>
      <c r="AE41" s="4">
        <f t="shared" si="29"/>
        <v>1</v>
      </c>
      <c r="AF41" s="4">
        <f t="shared" si="30"/>
        <v>-1</v>
      </c>
      <c r="AG41" s="4">
        <f t="shared" si="31"/>
        <v>-1</v>
      </c>
      <c r="AH41" s="4">
        <f t="shared" si="32"/>
        <v>-1</v>
      </c>
      <c r="AI41" s="4">
        <f t="shared" si="33"/>
        <v>-1</v>
      </c>
      <c r="AJ41" s="4">
        <f t="shared" si="34"/>
        <v>-1</v>
      </c>
      <c r="AK41" s="4">
        <f t="shared" si="35"/>
        <v>1</v>
      </c>
      <c r="AL41" s="4">
        <f t="shared" si="36"/>
        <v>-1</v>
      </c>
      <c r="AM41" s="4">
        <f t="shared" si="37"/>
        <v>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2"/>
      <c r="AQ41" s="2"/>
    </row>
    <row r="42" ht="15.75" customHeight="1">
      <c r="A42" s="4">
        <v>2020.0</v>
      </c>
      <c r="B42" s="4">
        <v>231.0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1</v>
      </c>
      <c r="P42" s="4">
        <f t="shared" si="14"/>
        <v>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1</v>
      </c>
      <c r="V42" s="4">
        <f t="shared" si="20"/>
        <v>1</v>
      </c>
      <c r="W42" s="4">
        <f t="shared" si="21"/>
        <v>1</v>
      </c>
      <c r="X42" s="4">
        <f t="shared" si="22"/>
        <v>1</v>
      </c>
      <c r="Y42" s="4">
        <f t="shared" si="23"/>
        <v>1</v>
      </c>
      <c r="Z42" s="4">
        <f t="shared" si="24"/>
        <v>-1</v>
      </c>
      <c r="AA42" s="4">
        <f t="shared" si="25"/>
        <v>1</v>
      </c>
      <c r="AB42" s="4">
        <f t="shared" si="26"/>
        <v>1</v>
      </c>
      <c r="AC42" s="4">
        <f t="shared" si="27"/>
        <v>1</v>
      </c>
      <c r="AD42" s="4">
        <f t="shared" si="28"/>
        <v>1</v>
      </c>
      <c r="AE42" s="4">
        <f t="shared" si="29"/>
        <v>1</v>
      </c>
      <c r="AF42" s="4">
        <f t="shared" si="30"/>
        <v>1</v>
      </c>
      <c r="AG42" s="4">
        <f t="shared" si="31"/>
        <v>1</v>
      </c>
      <c r="AH42" s="4">
        <f t="shared" si="32"/>
        <v>-1</v>
      </c>
      <c r="AI42" s="4">
        <f t="shared" si="33"/>
        <v>1</v>
      </c>
      <c r="AJ42" s="4">
        <f t="shared" si="34"/>
        <v>1</v>
      </c>
      <c r="AK42" s="4">
        <f t="shared" si="35"/>
        <v>1</v>
      </c>
      <c r="AL42" s="4">
        <f t="shared" si="36"/>
        <v>-1</v>
      </c>
      <c r="AM42" s="4">
        <f t="shared" si="37"/>
        <v>1</v>
      </c>
      <c r="AN42" s="4">
        <f t="shared" si="38"/>
        <v>-1</v>
      </c>
      <c r="AO42" s="4">
        <f t="shared" si="39"/>
        <v>1</v>
      </c>
      <c r="AP42" s="4">
        <f>+IFS($B42-$B$42&gt;0,1,$B42-$B$42=0,0,$B42-$B$42&lt;0,-1)</f>
        <v>0</v>
      </c>
      <c r="AQ42" s="4"/>
    </row>
    <row r="43" ht="15.75" customHeight="1">
      <c r="A43" s="21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 t="s">
        <v>20</v>
      </c>
    </row>
    <row r="45" ht="15.75" customHeight="1">
      <c r="A45" s="21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>
        <f>SUM(D3:AQ42)</f>
        <v>276</v>
      </c>
    </row>
    <row r="46" ht="15.75" customHeight="1">
      <c r="A46" s="21" t="s">
        <v>21</v>
      </c>
      <c r="B46" s="8"/>
      <c r="C46" s="8"/>
      <c r="D46" s="24">
        <f>SUM(D3:AQ42)</f>
        <v>276</v>
      </c>
      <c r="E46" s="25" t="s">
        <v>22</v>
      </c>
      <c r="F46" s="26"/>
      <c r="G46" s="21"/>
      <c r="H46" s="25" t="s">
        <v>23</v>
      </c>
      <c r="I46" s="26"/>
      <c r="J46" s="24">
        <v>0.0</v>
      </c>
      <c r="K46" s="24">
        <v>1.0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8"/>
      <c r="C47" s="8"/>
      <c r="D47" s="24">
        <f>COUNT(C2:C42)</f>
        <v>40</v>
      </c>
      <c r="E47" s="26"/>
      <c r="F47" s="26"/>
      <c r="G47" s="21"/>
      <c r="H47" s="25" t="s">
        <v>24</v>
      </c>
      <c r="I47" s="26"/>
      <c r="J47" s="24">
        <v>0.0</v>
      </c>
      <c r="K47" s="24">
        <v>1.0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 t="s">
        <v>25</v>
      </c>
      <c r="B48" s="8"/>
      <c r="C48" s="8"/>
      <c r="D48" s="24">
        <f>(K51-K50)/18</f>
        <v>5064.666667</v>
      </c>
      <c r="E48" s="26"/>
      <c r="F48" s="26"/>
      <c r="G48" s="21"/>
      <c r="H48" s="25" t="s">
        <v>26</v>
      </c>
      <c r="I48" s="26"/>
      <c r="J48" s="24">
        <v>27.0</v>
      </c>
      <c r="K48" s="24">
        <v>2.0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8"/>
      <c r="C49" s="8"/>
      <c r="D49" s="24">
        <f>SQRT(D48)</f>
        <v>71.16647151</v>
      </c>
      <c r="E49" s="26"/>
      <c r="F49" s="26"/>
      <c r="G49" s="21"/>
      <c r="H49" s="25" t="s">
        <v>27</v>
      </c>
      <c r="I49" s="26"/>
      <c r="J49" s="24">
        <f t="shared" ref="J49:K49" si="40">J48*(J48-1)*(2*J48+5)</f>
        <v>41418</v>
      </c>
      <c r="K49" s="24">
        <f t="shared" si="40"/>
        <v>18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 t="s">
        <v>28</v>
      </c>
      <c r="B50" s="8"/>
      <c r="C50" s="8"/>
      <c r="D50" s="24">
        <f>(D46+1)/D49</f>
        <v>3.892282337</v>
      </c>
      <c r="E50" s="25" t="s">
        <v>29</v>
      </c>
      <c r="F50" s="26"/>
      <c r="G50" s="21"/>
      <c r="H50" s="25" t="s">
        <v>30</v>
      </c>
      <c r="I50" s="26"/>
      <c r="J50" s="26"/>
      <c r="K50" s="24">
        <f>SUM(J49+K49)</f>
        <v>41436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8"/>
      <c r="C51" s="8"/>
      <c r="D51" s="26"/>
      <c r="E51" s="26"/>
      <c r="F51" s="26"/>
      <c r="G51" s="21"/>
      <c r="H51" s="25" t="s">
        <v>31</v>
      </c>
      <c r="I51" s="26"/>
      <c r="J51" s="26"/>
      <c r="K51" s="24">
        <f>D47*(D47-1)*(2*D47+5)</f>
        <v>132600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8"/>
      <c r="C52" s="8"/>
      <c r="D52" s="26"/>
      <c r="E52" s="26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