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OOP\Downloads\Jodhpur_Division\Trend_excel\"/>
    </mc:Choice>
  </mc:AlternateContent>
  <bookViews>
    <workbookView xWindow="0" yWindow="0" windowWidth="20400" windowHeight="9045" tabRatio="903" firstSheet="26" activeTab="31"/>
  </bookViews>
  <sheets>
    <sheet name="january- jodhpur" sheetId="1" r:id="rId1"/>
    <sheet name="February-jodhpur" sheetId="2" r:id="rId2"/>
    <sheet name="March-jodhpur" sheetId="3" r:id="rId3"/>
    <sheet name="April-jodhpur" sheetId="4" r:id="rId4"/>
    <sheet name="May-jodhpur" sheetId="5" r:id="rId5"/>
    <sheet name="June-jodhpur" sheetId="6" r:id="rId6"/>
    <sheet name="July-jodhpur" sheetId="7" r:id="rId7"/>
    <sheet name="August-jodhpur" sheetId="8" r:id="rId8"/>
    <sheet name="September-jodhpur" sheetId="9" r:id="rId9"/>
    <sheet name="October-jodhpur" sheetId="10" r:id="rId10"/>
    <sheet name="November-jodhpur" sheetId="11" r:id="rId11"/>
    <sheet name="December-jodhpur" sheetId="12" r:id="rId12"/>
    <sheet name="jodhpur" sheetId="13" r:id="rId13"/>
    <sheet name="jalore" sheetId="14" r:id="rId14"/>
    <sheet name="january -jalore" sheetId="15" r:id="rId15"/>
    <sheet name="february-jalore" sheetId="16" r:id="rId16"/>
    <sheet name="march-jalore" sheetId="17" r:id="rId17"/>
    <sheet name="April-jalore" sheetId="18" r:id="rId18"/>
    <sheet name="May-jalore" sheetId="19" r:id="rId19"/>
    <sheet name="June-jalore" sheetId="20" r:id="rId20"/>
    <sheet name="July-jalore" sheetId="21" r:id="rId21"/>
    <sheet name="August-jalore" sheetId="22" r:id="rId22"/>
    <sheet name="September-jalore" sheetId="23" r:id="rId23"/>
    <sheet name="october-jalore" sheetId="24" r:id="rId24"/>
    <sheet name="November-jalore" sheetId="25" r:id="rId25"/>
    <sheet name="December-jalore" sheetId="26" r:id="rId26"/>
    <sheet name="jodhpur- Yearly " sheetId="27" r:id="rId27"/>
    <sheet name="Jalore-Yearly" sheetId="28" r:id="rId28"/>
    <sheet name="winter-jodhpur" sheetId="29" r:id="rId29"/>
    <sheet name="summer-jodhpur" sheetId="30" r:id="rId30"/>
    <sheet name="mansoon-jodhpur" sheetId="31" r:id="rId31"/>
    <sheet name="post mansoon-jodhpur" sheetId="32" r:id="rId32"/>
    <sheet name="winter-jalore" sheetId="33" r:id="rId33"/>
    <sheet name="summer-jalore" sheetId="34" r:id="rId34"/>
    <sheet name="mansoon-jalore" sheetId="35" r:id="rId35"/>
    <sheet name="post mansoon-jalore" sheetId="36" r:id="rId36"/>
  </sheets>
  <calcPr calcId="152511"/>
</workbook>
</file>

<file path=xl/calcChain.xml><?xml version="1.0" encoding="utf-8"?>
<calcChain xmlns="http://schemas.openxmlformats.org/spreadsheetml/2006/main">
  <c r="D4" i="9" l="1"/>
  <c r="AQ94" i="36" l="1"/>
  <c r="AP94" i="36"/>
  <c r="AO94" i="36"/>
  <c r="AN94" i="36"/>
  <c r="AM94" i="36"/>
  <c r="AL94" i="36"/>
  <c r="AK94" i="36"/>
  <c r="AJ94" i="36"/>
  <c r="AI94" i="36"/>
  <c r="AH94" i="36"/>
  <c r="AG94" i="36"/>
  <c r="AF94" i="36"/>
  <c r="AE94" i="36"/>
  <c r="AD94" i="36"/>
  <c r="AC94" i="36"/>
  <c r="AB94" i="36"/>
  <c r="AA94" i="36"/>
  <c r="Z94" i="36"/>
  <c r="Y94" i="36"/>
  <c r="X94" i="36"/>
  <c r="W94" i="36"/>
  <c r="V94" i="36"/>
  <c r="U94" i="36"/>
  <c r="T94" i="36"/>
  <c r="S94" i="36"/>
  <c r="R94" i="36"/>
  <c r="Q94" i="36"/>
  <c r="P94" i="36"/>
  <c r="O94" i="36"/>
  <c r="N94" i="36"/>
  <c r="M94" i="36"/>
  <c r="L94" i="36"/>
  <c r="K94" i="36"/>
  <c r="J94" i="36"/>
  <c r="I94" i="36"/>
  <c r="H94" i="36"/>
  <c r="G94" i="36"/>
  <c r="F94" i="36"/>
  <c r="E94" i="36"/>
  <c r="D94" i="36"/>
  <c r="AP93" i="36"/>
  <c r="AO93" i="36"/>
  <c r="AN93" i="36"/>
  <c r="AM93" i="36"/>
  <c r="AL93" i="36"/>
  <c r="AK93" i="36"/>
  <c r="AJ93" i="36"/>
  <c r="AI93" i="36"/>
  <c r="AH93" i="36"/>
  <c r="AG93" i="36"/>
  <c r="AF93" i="36"/>
  <c r="AE93" i="36"/>
  <c r="AD93" i="36"/>
  <c r="AC93" i="36"/>
  <c r="AB93" i="36"/>
  <c r="AA93" i="36"/>
  <c r="Z93" i="36"/>
  <c r="Y93" i="36"/>
  <c r="X93" i="36"/>
  <c r="W93" i="36"/>
  <c r="V93" i="36"/>
  <c r="U93" i="36"/>
  <c r="T93" i="36"/>
  <c r="S93" i="36"/>
  <c r="R93" i="36"/>
  <c r="Q93" i="36"/>
  <c r="P93" i="36"/>
  <c r="O93" i="36"/>
  <c r="N93" i="36"/>
  <c r="M93" i="36"/>
  <c r="L93" i="36"/>
  <c r="K93" i="36"/>
  <c r="J93" i="36"/>
  <c r="I93" i="36"/>
  <c r="H93" i="36"/>
  <c r="G93" i="36"/>
  <c r="F93" i="36"/>
  <c r="E93" i="36"/>
  <c r="D93" i="36"/>
  <c r="AO92" i="36"/>
  <c r="AN92" i="36"/>
  <c r="AM92" i="36"/>
  <c r="AL92" i="36"/>
  <c r="AK92" i="36"/>
  <c r="AJ92" i="36"/>
  <c r="AI92" i="36"/>
  <c r="AH92" i="36"/>
  <c r="AG92" i="36"/>
  <c r="AF92" i="36"/>
  <c r="AE92" i="36"/>
  <c r="AD92" i="36"/>
  <c r="AC92" i="36"/>
  <c r="AB92" i="36"/>
  <c r="AA92" i="36"/>
  <c r="Z92" i="36"/>
  <c r="Y92" i="36"/>
  <c r="X92" i="36"/>
  <c r="W92" i="36"/>
  <c r="V92" i="36"/>
  <c r="U92" i="36"/>
  <c r="T92" i="36"/>
  <c r="S92" i="36"/>
  <c r="R92" i="36"/>
  <c r="Q92" i="36"/>
  <c r="P92" i="36"/>
  <c r="O92" i="36"/>
  <c r="N92" i="36"/>
  <c r="M92" i="36"/>
  <c r="L92" i="36"/>
  <c r="K92" i="36"/>
  <c r="J92" i="36"/>
  <c r="I92" i="36"/>
  <c r="H92" i="36"/>
  <c r="G92" i="36"/>
  <c r="F92" i="36"/>
  <c r="E92" i="36"/>
  <c r="D92" i="36"/>
  <c r="AN91" i="36"/>
  <c r="AM91" i="36"/>
  <c r="AL91" i="36"/>
  <c r="AK91" i="36"/>
  <c r="AJ91" i="36"/>
  <c r="AI91" i="36"/>
  <c r="AH91" i="36"/>
  <c r="AG91" i="36"/>
  <c r="AF91" i="36"/>
  <c r="AE91" i="36"/>
  <c r="AD91" i="36"/>
  <c r="AC91" i="36"/>
  <c r="AB91" i="36"/>
  <c r="AA91" i="36"/>
  <c r="Z91" i="36"/>
  <c r="Y91" i="36"/>
  <c r="X91" i="36"/>
  <c r="W91" i="36"/>
  <c r="V91" i="36"/>
  <c r="U91" i="36"/>
  <c r="T91" i="36"/>
  <c r="S91" i="36"/>
  <c r="R91" i="36"/>
  <c r="Q91" i="36"/>
  <c r="P91" i="36"/>
  <c r="O91" i="36"/>
  <c r="N91" i="36"/>
  <c r="M91" i="36"/>
  <c r="L91" i="36"/>
  <c r="K91" i="36"/>
  <c r="J91" i="36"/>
  <c r="I91" i="36"/>
  <c r="H91" i="36"/>
  <c r="G91" i="36"/>
  <c r="F91" i="36"/>
  <c r="E91" i="36"/>
  <c r="D91" i="36"/>
  <c r="AM90" i="36"/>
  <c r="AL90" i="36"/>
  <c r="AK90" i="36"/>
  <c r="AJ90" i="36"/>
  <c r="AI90" i="36"/>
  <c r="AH90" i="36"/>
  <c r="AG90" i="36"/>
  <c r="AF90" i="36"/>
  <c r="AE90" i="36"/>
  <c r="AD90" i="36"/>
  <c r="AC90" i="36"/>
  <c r="AB90" i="36"/>
  <c r="AA90" i="36"/>
  <c r="Z90" i="36"/>
  <c r="Y90" i="36"/>
  <c r="X90" i="36"/>
  <c r="W90" i="36"/>
  <c r="V90" i="36"/>
  <c r="U90" i="36"/>
  <c r="T90" i="36"/>
  <c r="S90" i="36"/>
  <c r="R90" i="36"/>
  <c r="Q90" i="36"/>
  <c r="P90" i="36"/>
  <c r="O90" i="36"/>
  <c r="N90" i="36"/>
  <c r="M90" i="36"/>
  <c r="L90" i="36"/>
  <c r="K90" i="36"/>
  <c r="J90" i="36"/>
  <c r="I90" i="36"/>
  <c r="H90" i="36"/>
  <c r="G90" i="36"/>
  <c r="F90" i="36"/>
  <c r="E90" i="36"/>
  <c r="D90" i="36"/>
  <c r="AL89" i="36"/>
  <c r="AK89" i="36"/>
  <c r="AJ89" i="36"/>
  <c r="AI89" i="36"/>
  <c r="AH89" i="36"/>
  <c r="AG89" i="36"/>
  <c r="AF89" i="36"/>
  <c r="AE89" i="36"/>
  <c r="AD89" i="36"/>
  <c r="AC89" i="36"/>
  <c r="AB89" i="36"/>
  <c r="AA89" i="36"/>
  <c r="Z89" i="36"/>
  <c r="Y89" i="36"/>
  <c r="X89" i="36"/>
  <c r="W89" i="36"/>
  <c r="V89" i="36"/>
  <c r="U89" i="36"/>
  <c r="T89" i="36"/>
  <c r="S89" i="36"/>
  <c r="R89" i="36"/>
  <c r="Q89" i="36"/>
  <c r="P89" i="36"/>
  <c r="O89" i="36"/>
  <c r="N89" i="36"/>
  <c r="M89" i="36"/>
  <c r="L89" i="36"/>
  <c r="K89" i="36"/>
  <c r="J89" i="36"/>
  <c r="I89" i="36"/>
  <c r="H89" i="36"/>
  <c r="G89" i="36"/>
  <c r="F89" i="36"/>
  <c r="E89" i="36"/>
  <c r="D89" i="36"/>
  <c r="AK88" i="36"/>
  <c r="AJ88" i="36"/>
  <c r="AI88" i="36"/>
  <c r="AH88" i="36"/>
  <c r="AG88" i="36"/>
  <c r="AF88" i="36"/>
  <c r="AE88" i="36"/>
  <c r="AD88" i="36"/>
  <c r="AC88" i="36"/>
  <c r="AB88" i="36"/>
  <c r="AA88" i="36"/>
  <c r="Z88" i="36"/>
  <c r="Y88" i="36"/>
  <c r="X88" i="36"/>
  <c r="W88" i="36"/>
  <c r="V88" i="36"/>
  <c r="U88" i="36"/>
  <c r="T88" i="36"/>
  <c r="S88" i="36"/>
  <c r="R88" i="36"/>
  <c r="Q88" i="36"/>
  <c r="P88" i="36"/>
  <c r="O88" i="36"/>
  <c r="N88" i="36"/>
  <c r="M88" i="36"/>
  <c r="L88" i="36"/>
  <c r="K88" i="36"/>
  <c r="J88" i="36"/>
  <c r="I88" i="36"/>
  <c r="H88" i="36"/>
  <c r="G88" i="36"/>
  <c r="F88" i="36"/>
  <c r="E88" i="36"/>
  <c r="D88" i="36"/>
  <c r="AJ87" i="36"/>
  <c r="AI87" i="36"/>
  <c r="AH87" i="36"/>
  <c r="AG87" i="36"/>
  <c r="AF87" i="36"/>
  <c r="AE87" i="36"/>
  <c r="AD87" i="36"/>
  <c r="AC87" i="36"/>
  <c r="AB87" i="36"/>
  <c r="AA87" i="36"/>
  <c r="Z87" i="36"/>
  <c r="Y87" i="36"/>
  <c r="X87" i="36"/>
  <c r="W87" i="36"/>
  <c r="V87" i="36"/>
  <c r="U87" i="36"/>
  <c r="T87" i="36"/>
  <c r="S87" i="36"/>
  <c r="R87" i="36"/>
  <c r="Q87" i="36"/>
  <c r="P87" i="36"/>
  <c r="O87" i="36"/>
  <c r="N87" i="36"/>
  <c r="M87" i="36"/>
  <c r="L87" i="36"/>
  <c r="K87" i="36"/>
  <c r="J87" i="36"/>
  <c r="I87" i="36"/>
  <c r="H87" i="36"/>
  <c r="G87" i="36"/>
  <c r="F87" i="36"/>
  <c r="E87" i="36"/>
  <c r="D87" i="36"/>
  <c r="AI86" i="36"/>
  <c r="AH8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AH85" i="36"/>
  <c r="AG85" i="36"/>
  <c r="AF85" i="36"/>
  <c r="AE85" i="36"/>
  <c r="AD85" i="36"/>
  <c r="AC85" i="36"/>
  <c r="AB85" i="36"/>
  <c r="AA85" i="36"/>
  <c r="Z85" i="36"/>
  <c r="Y85" i="36"/>
  <c r="X85" i="36"/>
  <c r="W85" i="36"/>
  <c r="V85" i="36"/>
  <c r="U85" i="36"/>
  <c r="T85" i="36"/>
  <c r="S85" i="36"/>
  <c r="R85" i="36"/>
  <c r="Q85" i="36"/>
  <c r="P85" i="36"/>
  <c r="O85" i="36"/>
  <c r="N85" i="36"/>
  <c r="M85" i="36"/>
  <c r="L85" i="36"/>
  <c r="K85" i="36"/>
  <c r="J85" i="36"/>
  <c r="I85" i="36"/>
  <c r="H85" i="36"/>
  <c r="G85" i="36"/>
  <c r="F85" i="36"/>
  <c r="E85" i="36"/>
  <c r="D85" i="36"/>
  <c r="AG84" i="36"/>
  <c r="AF84" i="36"/>
  <c r="AE84" i="36"/>
  <c r="AD84" i="36"/>
  <c r="AC84" i="36"/>
  <c r="AB84" i="36"/>
  <c r="AA84" i="36"/>
  <c r="Z84" i="36"/>
  <c r="Y84" i="36"/>
  <c r="X84" i="36"/>
  <c r="W84" i="36"/>
  <c r="V84" i="36"/>
  <c r="U84" i="36"/>
  <c r="T84" i="36"/>
  <c r="S84" i="36"/>
  <c r="R84" i="36"/>
  <c r="Q84" i="36"/>
  <c r="P84" i="36"/>
  <c r="O84" i="36"/>
  <c r="N84" i="36"/>
  <c r="M84" i="36"/>
  <c r="L84" i="36"/>
  <c r="K84" i="36"/>
  <c r="J84" i="36"/>
  <c r="I84" i="36"/>
  <c r="H84" i="36"/>
  <c r="G84" i="36"/>
  <c r="F84" i="36"/>
  <c r="E84" i="36"/>
  <c r="D84" i="36"/>
  <c r="AF83" i="36"/>
  <c r="AE83" i="36"/>
  <c r="AD83" i="36"/>
  <c r="AC83" i="36"/>
  <c r="AB83" i="36"/>
  <c r="AA83" i="36"/>
  <c r="Z83" i="36"/>
  <c r="Y83" i="36"/>
  <c r="X83" i="36"/>
  <c r="W83" i="36"/>
  <c r="V83" i="36"/>
  <c r="U83" i="36"/>
  <c r="T83" i="36"/>
  <c r="S83" i="36"/>
  <c r="R83" i="36"/>
  <c r="Q83" i="36"/>
  <c r="P83" i="36"/>
  <c r="O83" i="36"/>
  <c r="N83" i="36"/>
  <c r="M83" i="36"/>
  <c r="L83" i="36"/>
  <c r="K83" i="36"/>
  <c r="J83" i="36"/>
  <c r="I83" i="36"/>
  <c r="H83" i="36"/>
  <c r="G83" i="36"/>
  <c r="F83" i="36"/>
  <c r="E83" i="36"/>
  <c r="D83" i="36"/>
  <c r="AE82" i="36"/>
  <c r="AD82" i="36"/>
  <c r="AC82" i="36"/>
  <c r="AB82" i="36"/>
  <c r="AA82" i="36"/>
  <c r="Z82" i="36"/>
  <c r="Y82" i="36"/>
  <c r="X82" i="36"/>
  <c r="W82" i="36"/>
  <c r="V82" i="36"/>
  <c r="U82" i="36"/>
  <c r="T82" i="36"/>
  <c r="S82" i="36"/>
  <c r="R82" i="36"/>
  <c r="Q82" i="36"/>
  <c r="P82" i="36"/>
  <c r="O82" i="36"/>
  <c r="N82" i="36"/>
  <c r="M82" i="36"/>
  <c r="L82" i="36"/>
  <c r="K82" i="36"/>
  <c r="J82" i="36"/>
  <c r="I82" i="36"/>
  <c r="H82" i="36"/>
  <c r="G82" i="36"/>
  <c r="F82" i="36"/>
  <c r="E82" i="36"/>
  <c r="D82" i="36"/>
  <c r="AD81" i="36"/>
  <c r="AC81" i="36"/>
  <c r="AB81" i="36"/>
  <c r="AA81" i="36"/>
  <c r="Z81" i="36"/>
  <c r="Y81" i="36"/>
  <c r="X81" i="36"/>
  <c r="W81" i="36"/>
  <c r="V81" i="36"/>
  <c r="U81" i="36"/>
  <c r="T81" i="36"/>
  <c r="S81" i="36"/>
  <c r="R81" i="36"/>
  <c r="Q81" i="36"/>
  <c r="P81" i="36"/>
  <c r="O81" i="36"/>
  <c r="N81" i="36"/>
  <c r="M81" i="36"/>
  <c r="L81" i="36"/>
  <c r="K81" i="36"/>
  <c r="J81" i="36"/>
  <c r="I81" i="36"/>
  <c r="H81" i="36"/>
  <c r="G81" i="36"/>
  <c r="F81" i="36"/>
  <c r="E81" i="36"/>
  <c r="D81" i="36"/>
  <c r="AC80" i="36"/>
  <c r="AB80" i="36"/>
  <c r="AA80" i="36"/>
  <c r="Z80" i="36"/>
  <c r="Y80" i="36"/>
  <c r="X80" i="36"/>
  <c r="W80" i="36"/>
  <c r="V80" i="36"/>
  <c r="U80" i="36"/>
  <c r="T80" i="36"/>
  <c r="S80" i="36"/>
  <c r="R80" i="36"/>
  <c r="Q80" i="36"/>
  <c r="P80" i="36"/>
  <c r="O80" i="36"/>
  <c r="N80" i="36"/>
  <c r="M80" i="36"/>
  <c r="L80" i="36"/>
  <c r="K80" i="36"/>
  <c r="J80" i="36"/>
  <c r="I80" i="36"/>
  <c r="H80" i="36"/>
  <c r="G80" i="36"/>
  <c r="F80" i="36"/>
  <c r="E80" i="36"/>
  <c r="D80" i="36"/>
  <c r="AB79" i="36"/>
  <c r="AA79" i="36"/>
  <c r="Z79" i="36"/>
  <c r="Y79" i="36"/>
  <c r="X79" i="36"/>
  <c r="W79" i="36"/>
  <c r="V79" i="36"/>
  <c r="U79" i="36"/>
  <c r="T79" i="36"/>
  <c r="S79" i="36"/>
  <c r="R79" i="36"/>
  <c r="Q79" i="36"/>
  <c r="P79" i="36"/>
  <c r="O79" i="36"/>
  <c r="N79" i="36"/>
  <c r="M79" i="36"/>
  <c r="L79" i="36"/>
  <c r="K79" i="36"/>
  <c r="J79" i="36"/>
  <c r="I79" i="36"/>
  <c r="H79" i="36"/>
  <c r="G79" i="36"/>
  <c r="F79" i="36"/>
  <c r="E79" i="36"/>
  <c r="D79" i="36"/>
  <c r="AA78" i="36"/>
  <c r="Z78" i="36"/>
  <c r="Y78" i="36"/>
  <c r="X78" i="36"/>
  <c r="W78" i="36"/>
  <c r="V78" i="36"/>
  <c r="U78" i="36"/>
  <c r="T78" i="36"/>
  <c r="S78" i="36"/>
  <c r="R78" i="36"/>
  <c r="Q78" i="36"/>
  <c r="P78" i="36"/>
  <c r="O78" i="36"/>
  <c r="N78" i="36"/>
  <c r="M78" i="36"/>
  <c r="L78" i="36"/>
  <c r="K78" i="36"/>
  <c r="J78" i="36"/>
  <c r="I78" i="36"/>
  <c r="H78" i="36"/>
  <c r="G78" i="36"/>
  <c r="F78" i="36"/>
  <c r="E78" i="36"/>
  <c r="D78" i="36"/>
  <c r="Z77" i="36"/>
  <c r="Y77" i="36"/>
  <c r="X77" i="36"/>
  <c r="W77" i="36"/>
  <c r="V77" i="36"/>
  <c r="U77" i="36"/>
  <c r="T77" i="36"/>
  <c r="S77" i="36"/>
  <c r="R77" i="36"/>
  <c r="Q77" i="36"/>
  <c r="P77" i="36"/>
  <c r="O77" i="36"/>
  <c r="N77" i="36"/>
  <c r="M77" i="36"/>
  <c r="L77" i="36"/>
  <c r="K77" i="36"/>
  <c r="J77" i="36"/>
  <c r="I77" i="36"/>
  <c r="H77" i="36"/>
  <c r="G77" i="36"/>
  <c r="F77" i="36"/>
  <c r="E77" i="36"/>
  <c r="D77" i="36"/>
  <c r="Y76" i="36"/>
  <c r="X76" i="36"/>
  <c r="W76" i="36"/>
  <c r="V76" i="36"/>
  <c r="U76" i="36"/>
  <c r="T76" i="36"/>
  <c r="S76" i="36"/>
  <c r="R76" i="36"/>
  <c r="Q76" i="36"/>
  <c r="P76" i="36"/>
  <c r="O76" i="36"/>
  <c r="N76" i="36"/>
  <c r="M76" i="36"/>
  <c r="L76" i="36"/>
  <c r="K76" i="36"/>
  <c r="J76" i="36"/>
  <c r="I76" i="36"/>
  <c r="H76" i="36"/>
  <c r="G76" i="36"/>
  <c r="F76" i="36"/>
  <c r="E76" i="36"/>
  <c r="D76" i="36"/>
  <c r="X75" i="36"/>
  <c r="W75" i="36"/>
  <c r="V75" i="36"/>
  <c r="U75" i="36"/>
  <c r="T75" i="36"/>
  <c r="S75" i="36"/>
  <c r="R75" i="36"/>
  <c r="Q75" i="36"/>
  <c r="P75" i="36"/>
  <c r="O75" i="36"/>
  <c r="N75" i="36"/>
  <c r="M75" i="36"/>
  <c r="L75" i="36"/>
  <c r="K75" i="36"/>
  <c r="J75" i="36"/>
  <c r="I75" i="36"/>
  <c r="H75" i="36"/>
  <c r="G75" i="36"/>
  <c r="F75" i="36"/>
  <c r="E75" i="36"/>
  <c r="D75" i="36"/>
  <c r="W74" i="36"/>
  <c r="V74" i="36"/>
  <c r="U74" i="36"/>
  <c r="T74" i="36"/>
  <c r="S74" i="36"/>
  <c r="R74" i="36"/>
  <c r="Q74" i="36"/>
  <c r="P74" i="36"/>
  <c r="O74" i="36"/>
  <c r="N74" i="36"/>
  <c r="M74" i="36"/>
  <c r="L74" i="36"/>
  <c r="K74" i="36"/>
  <c r="J74" i="36"/>
  <c r="I74" i="36"/>
  <c r="H74" i="36"/>
  <c r="G74" i="36"/>
  <c r="F74" i="36"/>
  <c r="E74" i="36"/>
  <c r="D74" i="36"/>
  <c r="V73" i="36"/>
  <c r="U73" i="36"/>
  <c r="T73" i="36"/>
  <c r="S73" i="36"/>
  <c r="R73" i="36"/>
  <c r="Q73" i="36"/>
  <c r="P73" i="36"/>
  <c r="O73" i="36"/>
  <c r="N73" i="36"/>
  <c r="M73" i="36"/>
  <c r="L73" i="36"/>
  <c r="K73" i="36"/>
  <c r="J73" i="36"/>
  <c r="I73" i="36"/>
  <c r="H73" i="36"/>
  <c r="G73" i="36"/>
  <c r="F73" i="36"/>
  <c r="E73" i="36"/>
  <c r="D73" i="36"/>
  <c r="U72" i="36"/>
  <c r="T72" i="36"/>
  <c r="S72" i="36"/>
  <c r="R72" i="36"/>
  <c r="Q72" i="36"/>
  <c r="P72" i="36"/>
  <c r="O72" i="36"/>
  <c r="N72" i="36"/>
  <c r="M72" i="36"/>
  <c r="L72" i="36"/>
  <c r="K72" i="36"/>
  <c r="J72" i="36"/>
  <c r="I72" i="36"/>
  <c r="H72" i="36"/>
  <c r="G72" i="36"/>
  <c r="F72" i="36"/>
  <c r="E72" i="36"/>
  <c r="D72" i="36"/>
  <c r="T71" i="36"/>
  <c r="S71" i="36"/>
  <c r="R71" i="36"/>
  <c r="Q71" i="36"/>
  <c r="P71" i="36"/>
  <c r="O71" i="36"/>
  <c r="N71" i="36"/>
  <c r="M71" i="36"/>
  <c r="L71" i="36"/>
  <c r="K71" i="36"/>
  <c r="J71" i="36"/>
  <c r="I71" i="36"/>
  <c r="H71" i="36"/>
  <c r="G71" i="36"/>
  <c r="F71" i="36"/>
  <c r="E71" i="36"/>
  <c r="D71" i="36"/>
  <c r="S70" i="36"/>
  <c r="R70" i="36"/>
  <c r="Q70" i="36"/>
  <c r="P70" i="36"/>
  <c r="O70" i="36"/>
  <c r="N70" i="36"/>
  <c r="M70" i="36"/>
  <c r="L70" i="36"/>
  <c r="K70" i="36"/>
  <c r="J70" i="36"/>
  <c r="I70" i="36"/>
  <c r="H70" i="36"/>
  <c r="G70" i="36"/>
  <c r="F70" i="36"/>
  <c r="E70" i="36"/>
  <c r="D70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P67" i="36"/>
  <c r="O67" i="36"/>
  <c r="N67" i="36"/>
  <c r="M67" i="36"/>
  <c r="L67" i="36"/>
  <c r="K67" i="36"/>
  <c r="J67" i="36"/>
  <c r="I67" i="36"/>
  <c r="H67" i="36"/>
  <c r="G67" i="36"/>
  <c r="F67" i="36"/>
  <c r="E67" i="36"/>
  <c r="D67" i="36"/>
  <c r="O66" i="36"/>
  <c r="N66" i="36"/>
  <c r="M66" i="36"/>
  <c r="L66" i="36"/>
  <c r="K66" i="36"/>
  <c r="J66" i="36"/>
  <c r="I66" i="36"/>
  <c r="H66" i="36"/>
  <c r="G66" i="36"/>
  <c r="F66" i="36"/>
  <c r="E66" i="36"/>
  <c r="D66" i="36"/>
  <c r="N65" i="36"/>
  <c r="M65" i="36"/>
  <c r="L65" i="36"/>
  <c r="K65" i="36"/>
  <c r="J65" i="36"/>
  <c r="I65" i="36"/>
  <c r="H65" i="36"/>
  <c r="G65" i="36"/>
  <c r="F65" i="36"/>
  <c r="E65" i="36"/>
  <c r="D65" i="36"/>
  <c r="M64" i="36"/>
  <c r="L64" i="36"/>
  <c r="K64" i="36"/>
  <c r="J64" i="36"/>
  <c r="I64" i="36"/>
  <c r="H64" i="36"/>
  <c r="G64" i="36"/>
  <c r="F64" i="36"/>
  <c r="E64" i="36"/>
  <c r="D64" i="36"/>
  <c r="L63" i="36"/>
  <c r="K63" i="36"/>
  <c r="J63" i="36"/>
  <c r="I63" i="36"/>
  <c r="H63" i="36"/>
  <c r="G63" i="36"/>
  <c r="F63" i="36"/>
  <c r="E63" i="36"/>
  <c r="D63" i="36"/>
  <c r="K62" i="36"/>
  <c r="J62" i="36"/>
  <c r="I62" i="36"/>
  <c r="H62" i="36"/>
  <c r="G62" i="36"/>
  <c r="F62" i="36"/>
  <c r="E62" i="36"/>
  <c r="D62" i="36"/>
  <c r="J61" i="36"/>
  <c r="I61" i="36"/>
  <c r="H61" i="36"/>
  <c r="G61" i="36"/>
  <c r="F61" i="36"/>
  <c r="E61" i="36"/>
  <c r="D61" i="36"/>
  <c r="I60" i="36"/>
  <c r="H60" i="36"/>
  <c r="G60" i="36"/>
  <c r="F60" i="36"/>
  <c r="E60" i="36"/>
  <c r="D60" i="36"/>
  <c r="H59" i="36"/>
  <c r="G59" i="36"/>
  <c r="F59" i="36"/>
  <c r="E59" i="36"/>
  <c r="D59" i="36"/>
  <c r="G58" i="36"/>
  <c r="F58" i="36"/>
  <c r="E58" i="36"/>
  <c r="D58" i="36"/>
  <c r="F57" i="36"/>
  <c r="E57" i="36"/>
  <c r="D57" i="36"/>
  <c r="E56" i="36"/>
  <c r="D56" i="36"/>
  <c r="D55" i="36"/>
  <c r="AR96" i="36" s="1"/>
  <c r="K48" i="36"/>
  <c r="J49" i="36" s="1"/>
  <c r="J48" i="36"/>
  <c r="D46" i="36"/>
  <c r="J50" i="36" s="1"/>
  <c r="D47" i="36" s="1"/>
  <c r="D48" i="36" s="1"/>
  <c r="AQ42" i="36"/>
  <c r="AP42" i="36"/>
  <c r="AO42" i="36"/>
  <c r="AN42" i="36"/>
  <c r="AM42" i="36"/>
  <c r="AL42" i="36"/>
  <c r="AK42" i="36"/>
  <c r="AJ42" i="36"/>
  <c r="AI42" i="36"/>
  <c r="AH42" i="36"/>
  <c r="AG42" i="36"/>
  <c r="AF42" i="36"/>
  <c r="AE42" i="36"/>
  <c r="AD42" i="36"/>
  <c r="AC42" i="36"/>
  <c r="AB42" i="36"/>
  <c r="AA42" i="36"/>
  <c r="Z42" i="36"/>
  <c r="Y42" i="36"/>
  <c r="X42" i="36"/>
  <c r="W42" i="36"/>
  <c r="V42" i="36"/>
  <c r="U42" i="36"/>
  <c r="T42" i="36"/>
  <c r="S42" i="36"/>
  <c r="R42" i="36"/>
  <c r="Q42" i="36"/>
  <c r="P42" i="36"/>
  <c r="O42" i="36"/>
  <c r="N42" i="36"/>
  <c r="M42" i="36"/>
  <c r="L42" i="36"/>
  <c r="K42" i="36"/>
  <c r="J42" i="36"/>
  <c r="I42" i="36"/>
  <c r="H42" i="36"/>
  <c r="G42" i="36"/>
  <c r="F42" i="36"/>
  <c r="E42" i="36"/>
  <c r="D42" i="36"/>
  <c r="AP41" i="36"/>
  <c r="AO41" i="36"/>
  <c r="AN41" i="36"/>
  <c r="AM41" i="36"/>
  <c r="AL41" i="36"/>
  <c r="AK41" i="36"/>
  <c r="AJ41" i="36"/>
  <c r="AI41" i="36"/>
  <c r="AH41" i="36"/>
  <c r="AG41" i="36"/>
  <c r="AF41" i="36"/>
  <c r="AE41" i="36"/>
  <c r="AD41" i="36"/>
  <c r="AC41" i="36"/>
  <c r="AB41" i="36"/>
  <c r="AA41" i="36"/>
  <c r="Z41" i="36"/>
  <c r="Y41" i="36"/>
  <c r="X41" i="36"/>
  <c r="W41" i="36"/>
  <c r="V41" i="36"/>
  <c r="U41" i="36"/>
  <c r="T41" i="36"/>
  <c r="S41" i="36"/>
  <c r="R41" i="36"/>
  <c r="Q41" i="36"/>
  <c r="P41" i="36"/>
  <c r="O41" i="36"/>
  <c r="N41" i="36"/>
  <c r="M41" i="36"/>
  <c r="L41" i="36"/>
  <c r="K41" i="36"/>
  <c r="J41" i="36"/>
  <c r="I41" i="36"/>
  <c r="H41" i="36"/>
  <c r="G41" i="36"/>
  <c r="F41" i="36"/>
  <c r="E41" i="36"/>
  <c r="D41" i="36"/>
  <c r="AO40" i="36"/>
  <c r="AN40" i="36"/>
  <c r="AM40" i="36"/>
  <c r="AL40" i="36"/>
  <c r="AK40" i="36"/>
  <c r="AJ40" i="36"/>
  <c r="AI40" i="36"/>
  <c r="AH40" i="36"/>
  <c r="AG40" i="36"/>
  <c r="AF40" i="36"/>
  <c r="AE40" i="36"/>
  <c r="AD40" i="36"/>
  <c r="AC40" i="36"/>
  <c r="AB40" i="36"/>
  <c r="AA40" i="36"/>
  <c r="Z40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AN39" i="36"/>
  <c r="AM39" i="36"/>
  <c r="AL39" i="36"/>
  <c r="AK39" i="36"/>
  <c r="AJ39" i="36"/>
  <c r="AI39" i="36"/>
  <c r="AH39" i="36"/>
  <c r="AG39" i="36"/>
  <c r="AF39" i="36"/>
  <c r="AE39" i="36"/>
  <c r="AD39" i="36"/>
  <c r="AC39" i="36"/>
  <c r="AB39" i="36"/>
  <c r="AA39" i="36"/>
  <c r="Z39" i="36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AM38" i="36"/>
  <c r="AL38" i="36"/>
  <c r="AK38" i="36"/>
  <c r="AJ38" i="36"/>
  <c r="AI38" i="36"/>
  <c r="AH38" i="36"/>
  <c r="AG38" i="36"/>
  <c r="AF38" i="36"/>
  <c r="AE38" i="36"/>
  <c r="AD38" i="36"/>
  <c r="AC38" i="36"/>
  <c r="AB38" i="36"/>
  <c r="AA38" i="36"/>
  <c r="Z38" i="36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AL37" i="36"/>
  <c r="AK37" i="36"/>
  <c r="AJ37" i="36"/>
  <c r="AI37" i="36"/>
  <c r="AH37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AK36" i="36"/>
  <c r="AJ36" i="36"/>
  <c r="AI36" i="36"/>
  <c r="AH36" i="36"/>
  <c r="AG36" i="36"/>
  <c r="AF36" i="36"/>
  <c r="AE36" i="36"/>
  <c r="AD36" i="36"/>
  <c r="AC36" i="36"/>
  <c r="AB36" i="36"/>
  <c r="AA36" i="36"/>
  <c r="Z36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AI34" i="36"/>
  <c r="AH34" i="36"/>
  <c r="AG34" i="36"/>
  <c r="AF34" i="36"/>
  <c r="AE34" i="36"/>
  <c r="AD34" i="36"/>
  <c r="AC34" i="36"/>
  <c r="AB34" i="36"/>
  <c r="AA34" i="36"/>
  <c r="Z34" i="36"/>
  <c r="Y34" i="36"/>
  <c r="X34" i="36"/>
  <c r="W34" i="36"/>
  <c r="V34" i="36"/>
  <c r="U34" i="36"/>
  <c r="T34" i="36"/>
  <c r="S34" i="36"/>
  <c r="R34" i="36"/>
  <c r="Q34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AH33" i="36"/>
  <c r="AG33" i="36"/>
  <c r="AF33" i="36"/>
  <c r="AE33" i="36"/>
  <c r="AD33" i="36"/>
  <c r="AC33" i="36"/>
  <c r="AB33" i="36"/>
  <c r="AA33" i="36"/>
  <c r="Z33" i="36"/>
  <c r="Y33" i="36"/>
  <c r="X33" i="36"/>
  <c r="W33" i="36"/>
  <c r="V33" i="36"/>
  <c r="U33" i="36"/>
  <c r="T33" i="36"/>
  <c r="S33" i="36"/>
  <c r="R33" i="36"/>
  <c r="Q33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AG32" i="36"/>
  <c r="AF32" i="36"/>
  <c r="AE32" i="36"/>
  <c r="AD32" i="36"/>
  <c r="AC32" i="36"/>
  <c r="AB32" i="36"/>
  <c r="AA32" i="36"/>
  <c r="Z32" i="36"/>
  <c r="Y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AE30" i="36"/>
  <c r="AD30" i="36"/>
  <c r="AC30" i="36"/>
  <c r="AB30" i="36"/>
  <c r="AA30" i="36"/>
  <c r="Z30" i="36"/>
  <c r="Y30" i="36"/>
  <c r="X30" i="36"/>
  <c r="W30" i="36"/>
  <c r="V30" i="36"/>
  <c r="U30" i="36"/>
  <c r="T30" i="36"/>
  <c r="S30" i="36"/>
  <c r="R30" i="36"/>
  <c r="Q30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AD29" i="36"/>
  <c r="AC29" i="36"/>
  <c r="AB29" i="36"/>
  <c r="AA29" i="36"/>
  <c r="Z29" i="36"/>
  <c r="Y29" i="36"/>
  <c r="X29" i="36"/>
  <c r="W29" i="36"/>
  <c r="V29" i="36"/>
  <c r="U29" i="36"/>
  <c r="T2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AC28" i="36"/>
  <c r="AB28" i="36"/>
  <c r="AA28" i="36"/>
  <c r="Z28" i="36"/>
  <c r="Y28" i="36"/>
  <c r="X28" i="36"/>
  <c r="W28" i="36"/>
  <c r="V28" i="36"/>
  <c r="U28" i="36"/>
  <c r="T28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AB27" i="36"/>
  <c r="AA27" i="36"/>
  <c r="Z27" i="36"/>
  <c r="Y27" i="36"/>
  <c r="X27" i="36"/>
  <c r="W27" i="36"/>
  <c r="V27" i="36"/>
  <c r="U27" i="36"/>
  <c r="T27" i="36"/>
  <c r="S27" i="36"/>
  <c r="R27" i="36"/>
  <c r="Q27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AA26" i="36"/>
  <c r="Z26" i="36"/>
  <c r="Y26" i="36"/>
  <c r="X26" i="36"/>
  <c r="W26" i="36"/>
  <c r="V26" i="36"/>
  <c r="U26" i="36"/>
  <c r="T26" i="36"/>
  <c r="S26" i="36"/>
  <c r="R26" i="36"/>
  <c r="Q26" i="36"/>
  <c r="P26" i="36"/>
  <c r="O26" i="36"/>
  <c r="N26" i="36"/>
  <c r="M26" i="36"/>
  <c r="L26" i="36"/>
  <c r="K26" i="36"/>
  <c r="J26" i="36"/>
  <c r="I26" i="36"/>
  <c r="H26" i="36"/>
  <c r="G26" i="36"/>
  <c r="F26" i="36"/>
  <c r="E26" i="36"/>
  <c r="D26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N13" i="36"/>
  <c r="M13" i="36"/>
  <c r="L13" i="36"/>
  <c r="K13" i="36"/>
  <c r="J13" i="36"/>
  <c r="I13" i="36"/>
  <c r="H13" i="36"/>
  <c r="G13" i="36"/>
  <c r="F13" i="36"/>
  <c r="E13" i="36"/>
  <c r="H12" i="36" s="1"/>
  <c r="D13" i="36"/>
  <c r="M12" i="36"/>
  <c r="L12" i="36"/>
  <c r="K12" i="36"/>
  <c r="J12" i="36"/>
  <c r="I12" i="36"/>
  <c r="G12" i="36"/>
  <c r="F12" i="36"/>
  <c r="E12" i="36"/>
  <c r="D12" i="36"/>
  <c r="L11" i="36"/>
  <c r="K11" i="36"/>
  <c r="J11" i="36"/>
  <c r="I11" i="36"/>
  <c r="H11" i="36"/>
  <c r="G11" i="36"/>
  <c r="F11" i="36"/>
  <c r="E11" i="36"/>
  <c r="D11" i="36"/>
  <c r="K10" i="36"/>
  <c r="J10" i="36"/>
  <c r="I10" i="36"/>
  <c r="H10" i="36"/>
  <c r="G10" i="36"/>
  <c r="F10" i="36"/>
  <c r="E10" i="36"/>
  <c r="D10" i="36"/>
  <c r="J9" i="36"/>
  <c r="I9" i="36"/>
  <c r="H9" i="36"/>
  <c r="G9" i="36"/>
  <c r="F9" i="36"/>
  <c r="E9" i="36"/>
  <c r="D9" i="36"/>
  <c r="I8" i="36"/>
  <c r="H8" i="36"/>
  <c r="G8" i="36"/>
  <c r="F8" i="36"/>
  <c r="E8" i="36"/>
  <c r="D8" i="36"/>
  <c r="H7" i="36"/>
  <c r="G7" i="36"/>
  <c r="F7" i="36"/>
  <c r="E7" i="36"/>
  <c r="D7" i="36"/>
  <c r="G6" i="36"/>
  <c r="F6" i="36"/>
  <c r="E6" i="36"/>
  <c r="D6" i="36"/>
  <c r="F5" i="36"/>
  <c r="E5" i="36"/>
  <c r="D5" i="36"/>
  <c r="E4" i="36"/>
  <c r="D4" i="36"/>
  <c r="D3" i="36"/>
  <c r="AQ94" i="35"/>
  <c r="AP94" i="35"/>
  <c r="AO94" i="35"/>
  <c r="AN94" i="35"/>
  <c r="AM94" i="35"/>
  <c r="AL94" i="35"/>
  <c r="AK94" i="35"/>
  <c r="AJ94" i="35"/>
  <c r="AI94" i="35"/>
  <c r="AH94" i="35"/>
  <c r="AG94" i="35"/>
  <c r="AF94" i="35"/>
  <c r="AE94" i="35"/>
  <c r="AD94" i="35"/>
  <c r="AC94" i="35"/>
  <c r="AB94" i="35"/>
  <c r="AA94" i="35"/>
  <c r="Z94" i="35"/>
  <c r="Y94" i="35"/>
  <c r="X94" i="35"/>
  <c r="W94" i="35"/>
  <c r="V94" i="35"/>
  <c r="U94" i="35"/>
  <c r="T94" i="35"/>
  <c r="S94" i="35"/>
  <c r="R94" i="35"/>
  <c r="Q94" i="35"/>
  <c r="P94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AP93" i="35"/>
  <c r="AO93" i="35"/>
  <c r="AN93" i="35"/>
  <c r="AM93" i="35"/>
  <c r="AL93" i="35"/>
  <c r="AK93" i="35"/>
  <c r="AJ93" i="35"/>
  <c r="AI93" i="35"/>
  <c r="AH93" i="35"/>
  <c r="AG93" i="35"/>
  <c r="AF93" i="35"/>
  <c r="AE93" i="35"/>
  <c r="AD93" i="35"/>
  <c r="AC93" i="35"/>
  <c r="AB93" i="35"/>
  <c r="AA93" i="35"/>
  <c r="Z93" i="35"/>
  <c r="Y93" i="35"/>
  <c r="X93" i="35"/>
  <c r="W93" i="35"/>
  <c r="V93" i="35"/>
  <c r="U93" i="35"/>
  <c r="T93" i="35"/>
  <c r="S93" i="35"/>
  <c r="R93" i="35"/>
  <c r="Q93" i="35"/>
  <c r="P93" i="35"/>
  <c r="O93" i="35"/>
  <c r="N93" i="35"/>
  <c r="M93" i="35"/>
  <c r="L93" i="35"/>
  <c r="K93" i="35"/>
  <c r="J93" i="35"/>
  <c r="I93" i="35"/>
  <c r="H93" i="35"/>
  <c r="G93" i="35"/>
  <c r="F93" i="35"/>
  <c r="E93" i="35"/>
  <c r="D93" i="35"/>
  <c r="AO92" i="35"/>
  <c r="AN92" i="35"/>
  <c r="AM92" i="35"/>
  <c r="AL92" i="35"/>
  <c r="AK92" i="35"/>
  <c r="AJ92" i="35"/>
  <c r="AI92" i="35"/>
  <c r="AH92" i="35"/>
  <c r="AG92" i="35"/>
  <c r="AF92" i="35"/>
  <c r="AE92" i="35"/>
  <c r="AD92" i="35"/>
  <c r="AC92" i="35"/>
  <c r="AB92" i="35"/>
  <c r="AA92" i="35"/>
  <c r="Z92" i="35"/>
  <c r="Y92" i="35"/>
  <c r="X92" i="35"/>
  <c r="W92" i="35"/>
  <c r="V92" i="35"/>
  <c r="U92" i="35"/>
  <c r="T92" i="35"/>
  <c r="S92" i="35"/>
  <c r="R92" i="35"/>
  <c r="Q92" i="35"/>
  <c r="P92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AN91" i="35"/>
  <c r="AM91" i="35"/>
  <c r="AL91" i="35"/>
  <c r="AK91" i="35"/>
  <c r="AJ91" i="35"/>
  <c r="AI91" i="35"/>
  <c r="AH91" i="35"/>
  <c r="AG91" i="35"/>
  <c r="AF91" i="35"/>
  <c r="AE91" i="35"/>
  <c r="AD91" i="35"/>
  <c r="AC91" i="35"/>
  <c r="AB91" i="35"/>
  <c r="AA91" i="35"/>
  <c r="Z91" i="35"/>
  <c r="Y91" i="35"/>
  <c r="X91" i="35"/>
  <c r="W91" i="35"/>
  <c r="V91" i="35"/>
  <c r="U91" i="35"/>
  <c r="T91" i="35"/>
  <c r="S91" i="35"/>
  <c r="R91" i="35"/>
  <c r="Q91" i="35"/>
  <c r="P91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AM90" i="35"/>
  <c r="AL90" i="35"/>
  <c r="AK90" i="35"/>
  <c r="AJ90" i="35"/>
  <c r="AI90" i="35"/>
  <c r="AH90" i="35"/>
  <c r="AG90" i="35"/>
  <c r="AF90" i="35"/>
  <c r="AE90" i="35"/>
  <c r="AD90" i="35"/>
  <c r="AC90" i="35"/>
  <c r="AB90" i="35"/>
  <c r="AA90" i="35"/>
  <c r="Z90" i="35"/>
  <c r="Y90" i="35"/>
  <c r="X90" i="35"/>
  <c r="W90" i="35"/>
  <c r="V90" i="35"/>
  <c r="U90" i="35"/>
  <c r="T90" i="35"/>
  <c r="S90" i="35"/>
  <c r="R90" i="35"/>
  <c r="Q90" i="35"/>
  <c r="P90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AL89" i="35"/>
  <c r="AK89" i="35"/>
  <c r="AJ89" i="35"/>
  <c r="AI89" i="35"/>
  <c r="AH89" i="35"/>
  <c r="AG89" i="35"/>
  <c r="AF89" i="35"/>
  <c r="AE89" i="35"/>
  <c r="AD89" i="35"/>
  <c r="AC89" i="35"/>
  <c r="AB89" i="35"/>
  <c r="AA89" i="35"/>
  <c r="Z89" i="35"/>
  <c r="Y89" i="35"/>
  <c r="X89" i="35"/>
  <c r="W89" i="35"/>
  <c r="V89" i="35"/>
  <c r="U89" i="35"/>
  <c r="T89" i="35"/>
  <c r="S89" i="35"/>
  <c r="R89" i="35"/>
  <c r="Q89" i="35"/>
  <c r="P89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AK88" i="35"/>
  <c r="AJ88" i="35"/>
  <c r="AI88" i="35"/>
  <c r="AH88" i="35"/>
  <c r="AG88" i="35"/>
  <c r="AF88" i="35"/>
  <c r="AE88" i="35"/>
  <c r="AD88" i="35"/>
  <c r="AC88" i="35"/>
  <c r="AB88" i="35"/>
  <c r="AA88" i="35"/>
  <c r="Z88" i="35"/>
  <c r="Y88" i="35"/>
  <c r="X88" i="35"/>
  <c r="W88" i="35"/>
  <c r="V88" i="35"/>
  <c r="U88" i="35"/>
  <c r="T88" i="35"/>
  <c r="S88" i="35"/>
  <c r="R88" i="35"/>
  <c r="Q88" i="35"/>
  <c r="P88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AJ87" i="35"/>
  <c r="AI87" i="35"/>
  <c r="AH87" i="35"/>
  <c r="AG87" i="35"/>
  <c r="AF87" i="35"/>
  <c r="AE87" i="35"/>
  <c r="AD87" i="35"/>
  <c r="AC87" i="35"/>
  <c r="AB87" i="35"/>
  <c r="AA87" i="35"/>
  <c r="Z87" i="35"/>
  <c r="Y87" i="35"/>
  <c r="X87" i="35"/>
  <c r="W87" i="35"/>
  <c r="V87" i="35"/>
  <c r="U87" i="35"/>
  <c r="T87" i="35"/>
  <c r="S87" i="35"/>
  <c r="R87" i="35"/>
  <c r="Q87" i="35"/>
  <c r="P87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AI86" i="35"/>
  <c r="AH86" i="35"/>
  <c r="AG8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AH85" i="35"/>
  <c r="AG85" i="35"/>
  <c r="AF85" i="35"/>
  <c r="AE85" i="35"/>
  <c r="AD85" i="35"/>
  <c r="AC85" i="35"/>
  <c r="AB85" i="35"/>
  <c r="AA85" i="35"/>
  <c r="Z85" i="35"/>
  <c r="Y85" i="35"/>
  <c r="X85" i="35"/>
  <c r="W85" i="35"/>
  <c r="V85" i="35"/>
  <c r="U85" i="35"/>
  <c r="T85" i="35"/>
  <c r="S85" i="35"/>
  <c r="R85" i="35"/>
  <c r="Q85" i="35"/>
  <c r="P85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AG84" i="35"/>
  <c r="AF84" i="35"/>
  <c r="AE84" i="35"/>
  <c r="AD84" i="35"/>
  <c r="AC84" i="35"/>
  <c r="AB84" i="35"/>
  <c r="AA84" i="35"/>
  <c r="Z84" i="35"/>
  <c r="Y84" i="35"/>
  <c r="X84" i="35"/>
  <c r="W84" i="35"/>
  <c r="V84" i="35"/>
  <c r="U84" i="35"/>
  <c r="T84" i="35"/>
  <c r="S84" i="35"/>
  <c r="R84" i="35"/>
  <c r="Q84" i="35"/>
  <c r="P84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AF83" i="35"/>
  <c r="AE83" i="35"/>
  <c r="AD83" i="35"/>
  <c r="AC83" i="35"/>
  <c r="AB83" i="35"/>
  <c r="AA83" i="35"/>
  <c r="Z83" i="35"/>
  <c r="Y83" i="35"/>
  <c r="X83" i="35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AE82" i="35"/>
  <c r="AD82" i="35"/>
  <c r="AC82" i="35"/>
  <c r="AB82" i="35"/>
  <c r="AA82" i="35"/>
  <c r="Z82" i="35"/>
  <c r="Y82" i="35"/>
  <c r="X82" i="35"/>
  <c r="W82" i="35"/>
  <c r="V82" i="35"/>
  <c r="U82" i="35"/>
  <c r="T82" i="35"/>
  <c r="S82" i="35"/>
  <c r="R82" i="35"/>
  <c r="Q82" i="35"/>
  <c r="P82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AD81" i="35"/>
  <c r="AC81" i="35"/>
  <c r="AB81" i="35"/>
  <c r="AA81" i="35"/>
  <c r="Z81" i="35"/>
  <c r="Y81" i="35"/>
  <c r="X81" i="35"/>
  <c r="W81" i="35"/>
  <c r="V81" i="35"/>
  <c r="U81" i="35"/>
  <c r="T81" i="35"/>
  <c r="S81" i="35"/>
  <c r="R81" i="35"/>
  <c r="Q81" i="35"/>
  <c r="P81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AC80" i="35"/>
  <c r="AB80" i="35"/>
  <c r="AA80" i="35"/>
  <c r="Z80" i="35"/>
  <c r="Y80" i="35"/>
  <c r="X80" i="35"/>
  <c r="W80" i="35"/>
  <c r="V80" i="35"/>
  <c r="U80" i="35"/>
  <c r="T80" i="35"/>
  <c r="S80" i="35"/>
  <c r="R80" i="35"/>
  <c r="Q80" i="35"/>
  <c r="P80" i="35"/>
  <c r="O80" i="35"/>
  <c r="N80" i="35"/>
  <c r="M80" i="35"/>
  <c r="L80" i="35"/>
  <c r="K80" i="35"/>
  <c r="J80" i="35"/>
  <c r="I80" i="35"/>
  <c r="H80" i="35"/>
  <c r="G80" i="35"/>
  <c r="F80" i="35"/>
  <c r="E80" i="35"/>
  <c r="D80" i="35"/>
  <c r="AB79" i="35"/>
  <c r="AA79" i="35"/>
  <c r="Z79" i="35"/>
  <c r="Y79" i="35"/>
  <c r="X79" i="35"/>
  <c r="W79" i="35"/>
  <c r="V79" i="35"/>
  <c r="U79" i="35"/>
  <c r="T79" i="35"/>
  <c r="S79" i="35"/>
  <c r="R79" i="35"/>
  <c r="Q79" i="35"/>
  <c r="P79" i="35"/>
  <c r="O79" i="35"/>
  <c r="N79" i="35"/>
  <c r="M79" i="35"/>
  <c r="L79" i="35"/>
  <c r="K79" i="35"/>
  <c r="J79" i="35"/>
  <c r="I79" i="35"/>
  <c r="H79" i="35"/>
  <c r="G79" i="35"/>
  <c r="F79" i="35"/>
  <c r="E79" i="35"/>
  <c r="D79" i="35"/>
  <c r="AA78" i="35"/>
  <c r="Z78" i="35"/>
  <c r="Y78" i="35"/>
  <c r="X78" i="35"/>
  <c r="W78" i="35"/>
  <c r="V78" i="35"/>
  <c r="U78" i="35"/>
  <c r="T78" i="35"/>
  <c r="S78" i="35"/>
  <c r="R78" i="35"/>
  <c r="Q78" i="35"/>
  <c r="P78" i="35"/>
  <c r="O78" i="35"/>
  <c r="N78" i="35"/>
  <c r="M78" i="35"/>
  <c r="L78" i="35"/>
  <c r="K78" i="35"/>
  <c r="J78" i="35"/>
  <c r="I78" i="35"/>
  <c r="H78" i="35"/>
  <c r="G78" i="35"/>
  <c r="F78" i="35"/>
  <c r="E78" i="35"/>
  <c r="D78" i="35"/>
  <c r="Z77" i="35"/>
  <c r="Y77" i="35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Y76" i="35"/>
  <c r="X76" i="35"/>
  <c r="W76" i="35"/>
  <c r="V76" i="35"/>
  <c r="U76" i="35"/>
  <c r="T76" i="35"/>
  <c r="S76" i="35"/>
  <c r="R76" i="35"/>
  <c r="Q76" i="35"/>
  <c r="P76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X75" i="35"/>
  <c r="W75" i="35"/>
  <c r="V75" i="35"/>
  <c r="U75" i="35"/>
  <c r="T75" i="35"/>
  <c r="S75" i="35"/>
  <c r="R75" i="35"/>
  <c r="Q75" i="35"/>
  <c r="P75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W74" i="35"/>
  <c r="V74" i="35"/>
  <c r="U74" i="35"/>
  <c r="T74" i="35"/>
  <c r="S74" i="35"/>
  <c r="R74" i="35"/>
  <c r="Q74" i="35"/>
  <c r="P74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V73" i="35"/>
  <c r="U73" i="35"/>
  <c r="T73" i="35"/>
  <c r="S73" i="35"/>
  <c r="R73" i="35"/>
  <c r="Q73" i="35"/>
  <c r="P73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U72" i="35"/>
  <c r="T72" i="35"/>
  <c r="S72" i="35"/>
  <c r="R72" i="35"/>
  <c r="Q72" i="35"/>
  <c r="P72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T71" i="35"/>
  <c r="S71" i="35"/>
  <c r="R71" i="35"/>
  <c r="Q71" i="35"/>
  <c r="P71" i="35"/>
  <c r="O71" i="35"/>
  <c r="N71" i="35"/>
  <c r="M71" i="35"/>
  <c r="L71" i="35"/>
  <c r="K71" i="35"/>
  <c r="J71" i="35"/>
  <c r="I71" i="35"/>
  <c r="H71" i="35"/>
  <c r="G71" i="35"/>
  <c r="F71" i="35"/>
  <c r="E71" i="35"/>
  <c r="D71" i="35"/>
  <c r="S70" i="35"/>
  <c r="R70" i="35"/>
  <c r="Q70" i="35"/>
  <c r="P70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P67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N65" i="35"/>
  <c r="M65" i="35"/>
  <c r="L65" i="35"/>
  <c r="K65" i="35"/>
  <c r="J65" i="35"/>
  <c r="I65" i="35"/>
  <c r="H65" i="35"/>
  <c r="G65" i="35"/>
  <c r="F65" i="35"/>
  <c r="E65" i="35"/>
  <c r="D65" i="35"/>
  <c r="M64" i="35"/>
  <c r="L64" i="35"/>
  <c r="K64" i="35"/>
  <c r="J64" i="35"/>
  <c r="I64" i="35"/>
  <c r="H64" i="35"/>
  <c r="G64" i="35"/>
  <c r="F64" i="35"/>
  <c r="E64" i="35"/>
  <c r="D64" i="35"/>
  <c r="L63" i="35"/>
  <c r="K63" i="35"/>
  <c r="J63" i="35"/>
  <c r="I63" i="35"/>
  <c r="H63" i="35"/>
  <c r="G63" i="35"/>
  <c r="F63" i="35"/>
  <c r="E63" i="35"/>
  <c r="D63" i="35"/>
  <c r="K62" i="35"/>
  <c r="J62" i="35"/>
  <c r="I62" i="35"/>
  <c r="H62" i="35"/>
  <c r="G62" i="35"/>
  <c r="F62" i="35"/>
  <c r="E62" i="35"/>
  <c r="D62" i="35"/>
  <c r="J61" i="35"/>
  <c r="I61" i="35"/>
  <c r="H61" i="35"/>
  <c r="G61" i="35"/>
  <c r="F61" i="35"/>
  <c r="E61" i="35"/>
  <c r="D61" i="35"/>
  <c r="I60" i="35"/>
  <c r="H60" i="35"/>
  <c r="G60" i="35"/>
  <c r="F60" i="35"/>
  <c r="E60" i="35"/>
  <c r="D60" i="35"/>
  <c r="H59" i="35"/>
  <c r="G59" i="35"/>
  <c r="F59" i="35"/>
  <c r="E59" i="35"/>
  <c r="D59" i="35"/>
  <c r="G58" i="35"/>
  <c r="F58" i="35"/>
  <c r="E58" i="35"/>
  <c r="D58" i="35"/>
  <c r="F57" i="35"/>
  <c r="E57" i="35"/>
  <c r="D57" i="35"/>
  <c r="E56" i="35"/>
  <c r="D56" i="35"/>
  <c r="D55" i="35"/>
  <c r="AR96" i="35" s="1"/>
  <c r="J50" i="35"/>
  <c r="J48" i="35"/>
  <c r="J49" i="35" s="1"/>
  <c r="D46" i="35"/>
  <c r="AQ42" i="35"/>
  <c r="AP42" i="35"/>
  <c r="AO42" i="35"/>
  <c r="AN42" i="35"/>
  <c r="AM42" i="35"/>
  <c r="AL42" i="35"/>
  <c r="AK42" i="35"/>
  <c r="AJ42" i="35"/>
  <c r="AI42" i="35"/>
  <c r="AH42" i="35"/>
  <c r="AG42" i="35"/>
  <c r="AF42" i="35"/>
  <c r="AE42" i="35"/>
  <c r="AD42" i="35"/>
  <c r="AC42" i="35"/>
  <c r="AB42" i="35"/>
  <c r="AA42" i="35"/>
  <c r="Z42" i="35"/>
  <c r="Y42" i="35"/>
  <c r="X42" i="35"/>
  <c r="W42" i="35"/>
  <c r="V42" i="35"/>
  <c r="U42" i="35"/>
  <c r="T42" i="35"/>
  <c r="S42" i="35"/>
  <c r="R42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AP41" i="35"/>
  <c r="AO41" i="35"/>
  <c r="AN41" i="35"/>
  <c r="AM41" i="35"/>
  <c r="AL41" i="35"/>
  <c r="AK41" i="35"/>
  <c r="AJ41" i="35"/>
  <c r="AI41" i="35"/>
  <c r="AH41" i="35"/>
  <c r="AG41" i="35"/>
  <c r="AF41" i="35"/>
  <c r="AE41" i="35"/>
  <c r="AD41" i="35"/>
  <c r="AC41" i="35"/>
  <c r="AB41" i="35"/>
  <c r="AA41" i="35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AO40" i="35"/>
  <c r="AN40" i="35"/>
  <c r="AM40" i="35"/>
  <c r="AL40" i="35"/>
  <c r="AK40" i="35"/>
  <c r="AJ40" i="35"/>
  <c r="AI40" i="35"/>
  <c r="AH40" i="35"/>
  <c r="AG40" i="35"/>
  <c r="AF40" i="35"/>
  <c r="AE40" i="35"/>
  <c r="AD40" i="35"/>
  <c r="AC40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AN39" i="35"/>
  <c r="AM39" i="35"/>
  <c r="AL39" i="35"/>
  <c r="AK39" i="35"/>
  <c r="AJ39" i="35"/>
  <c r="AI39" i="35"/>
  <c r="AH39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AM38" i="35"/>
  <c r="AL38" i="35"/>
  <c r="AK38" i="35"/>
  <c r="AJ38" i="35"/>
  <c r="AI38" i="35"/>
  <c r="AH38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AL37" i="35"/>
  <c r="AK37" i="35"/>
  <c r="AJ37" i="35"/>
  <c r="AI37" i="35"/>
  <c r="AH37" i="35"/>
  <c r="AG37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AK36" i="35"/>
  <c r="AJ36" i="35"/>
  <c r="AI36" i="35"/>
  <c r="AH36" i="35"/>
  <c r="AG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AJ35" i="35"/>
  <c r="AI35" i="35"/>
  <c r="AH35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AH33" i="35"/>
  <c r="AG33" i="35"/>
  <c r="AF33" i="35"/>
  <c r="AE33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AG32" i="35"/>
  <c r="AF32" i="35"/>
  <c r="AE32" i="35"/>
  <c r="AD32" i="35"/>
  <c r="AC32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AC28" i="35"/>
  <c r="AB28" i="35"/>
  <c r="AA28" i="35"/>
  <c r="Z28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AB27" i="35"/>
  <c r="AA27" i="35"/>
  <c r="Z27" i="35"/>
  <c r="Y27" i="35"/>
  <c r="X27" i="35"/>
  <c r="W27" i="35"/>
  <c r="V27" i="35"/>
  <c r="U27" i="35"/>
  <c r="T27" i="35"/>
  <c r="S27" i="35"/>
  <c r="R27" i="35"/>
  <c r="Q27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AA26" i="35"/>
  <c r="Z26" i="35"/>
  <c r="Y26" i="35"/>
  <c r="X26" i="35"/>
  <c r="W26" i="35"/>
  <c r="V26" i="35"/>
  <c r="U26" i="35"/>
  <c r="T26" i="35"/>
  <c r="S26" i="35"/>
  <c r="R26" i="35"/>
  <c r="Q26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N13" i="35"/>
  <c r="M13" i="35"/>
  <c r="L13" i="35"/>
  <c r="K13" i="35"/>
  <c r="J13" i="35"/>
  <c r="I13" i="35"/>
  <c r="H13" i="35"/>
  <c r="G13" i="35"/>
  <c r="F13" i="35"/>
  <c r="E13" i="35"/>
  <c r="H12" i="35" s="1"/>
  <c r="D13" i="35"/>
  <c r="M12" i="35"/>
  <c r="L12" i="35"/>
  <c r="K12" i="35"/>
  <c r="J12" i="35"/>
  <c r="I12" i="35"/>
  <c r="G12" i="35"/>
  <c r="F12" i="35"/>
  <c r="E12" i="35"/>
  <c r="D12" i="35"/>
  <c r="L11" i="35"/>
  <c r="K11" i="35"/>
  <c r="J11" i="35"/>
  <c r="I11" i="35"/>
  <c r="H11" i="35"/>
  <c r="G11" i="35"/>
  <c r="F11" i="35"/>
  <c r="E11" i="35"/>
  <c r="D11" i="35"/>
  <c r="K10" i="35"/>
  <c r="J10" i="35"/>
  <c r="I10" i="35"/>
  <c r="H10" i="35"/>
  <c r="G10" i="35"/>
  <c r="F10" i="35"/>
  <c r="E10" i="35"/>
  <c r="D10" i="35"/>
  <c r="J9" i="35"/>
  <c r="I9" i="35"/>
  <c r="H9" i="35"/>
  <c r="G9" i="35"/>
  <c r="F9" i="35"/>
  <c r="E9" i="35"/>
  <c r="D9" i="35"/>
  <c r="I8" i="35"/>
  <c r="H8" i="35"/>
  <c r="G8" i="35"/>
  <c r="F8" i="35"/>
  <c r="E8" i="35"/>
  <c r="D8" i="35"/>
  <c r="H7" i="35"/>
  <c r="G7" i="35"/>
  <c r="F7" i="35"/>
  <c r="E7" i="35"/>
  <c r="D7" i="35"/>
  <c r="G6" i="35"/>
  <c r="F6" i="35"/>
  <c r="E6" i="35"/>
  <c r="D6" i="35"/>
  <c r="F5" i="35"/>
  <c r="E5" i="35"/>
  <c r="D5" i="35"/>
  <c r="E4" i="35"/>
  <c r="D4" i="35"/>
  <c r="D3" i="35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AP93" i="34"/>
  <c r="AO93" i="34"/>
  <c r="AN93" i="34"/>
  <c r="AM93" i="34"/>
  <c r="AL93" i="34"/>
  <c r="AK93" i="34"/>
  <c r="AJ93" i="34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AO92" i="34"/>
  <c r="AN92" i="34"/>
  <c r="AM92" i="34"/>
  <c r="AL92" i="34"/>
  <c r="AK92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AN91" i="34"/>
  <c r="AM91" i="34"/>
  <c r="AL91" i="34"/>
  <c r="AK91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AM90" i="34"/>
  <c r="AL90" i="34"/>
  <c r="AK90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AL89" i="34"/>
  <c r="AK89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AK88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AE82" i="34"/>
  <c r="AD82" i="34"/>
  <c r="AC82" i="34"/>
  <c r="AB82" i="34"/>
  <c r="AA82" i="34"/>
  <c r="Z82" i="34"/>
  <c r="Y82" i="34"/>
  <c r="X82" i="34"/>
  <c r="W82" i="34"/>
  <c r="V82" i="34"/>
  <c r="U82" i="34"/>
  <c r="T82" i="34"/>
  <c r="S82" i="34"/>
  <c r="R82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E82" i="34"/>
  <c r="D82" i="34"/>
  <c r="AD81" i="34"/>
  <c r="AC81" i="34"/>
  <c r="AB81" i="34"/>
  <c r="AA81" i="34"/>
  <c r="Z81" i="34"/>
  <c r="Y81" i="34"/>
  <c r="X81" i="34"/>
  <c r="W81" i="34"/>
  <c r="V81" i="34"/>
  <c r="U81" i="34"/>
  <c r="T81" i="34"/>
  <c r="S81" i="34"/>
  <c r="R81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AC80" i="34"/>
  <c r="AB80" i="34"/>
  <c r="AA80" i="34"/>
  <c r="Z80" i="34"/>
  <c r="Y80" i="34"/>
  <c r="X80" i="34"/>
  <c r="W80" i="34"/>
  <c r="V80" i="34"/>
  <c r="U80" i="34"/>
  <c r="T80" i="34"/>
  <c r="S80" i="34"/>
  <c r="R80" i="34"/>
  <c r="Q80" i="34"/>
  <c r="P80" i="34"/>
  <c r="O80" i="34"/>
  <c r="N80" i="34"/>
  <c r="M80" i="34"/>
  <c r="L80" i="34"/>
  <c r="K80" i="34"/>
  <c r="J80" i="34"/>
  <c r="I80" i="34"/>
  <c r="H80" i="34"/>
  <c r="G80" i="34"/>
  <c r="F80" i="34"/>
  <c r="E80" i="34"/>
  <c r="D80" i="34"/>
  <c r="AB79" i="34"/>
  <c r="AA79" i="34"/>
  <c r="Z79" i="34"/>
  <c r="Y79" i="34"/>
  <c r="X79" i="34"/>
  <c r="W79" i="34"/>
  <c r="V79" i="34"/>
  <c r="U79" i="34"/>
  <c r="T79" i="34"/>
  <c r="S79" i="34"/>
  <c r="R79" i="34"/>
  <c r="Q79" i="34"/>
  <c r="P79" i="34"/>
  <c r="O79" i="34"/>
  <c r="N79" i="34"/>
  <c r="M79" i="34"/>
  <c r="L79" i="34"/>
  <c r="K79" i="34"/>
  <c r="J79" i="34"/>
  <c r="I79" i="34"/>
  <c r="H79" i="34"/>
  <c r="G79" i="34"/>
  <c r="F79" i="34"/>
  <c r="E79" i="34"/>
  <c r="D79" i="34"/>
  <c r="AA78" i="34"/>
  <c r="Z78" i="34"/>
  <c r="Y78" i="34"/>
  <c r="X78" i="34"/>
  <c r="W78" i="34"/>
  <c r="V78" i="34"/>
  <c r="U78" i="34"/>
  <c r="T78" i="34"/>
  <c r="S78" i="34"/>
  <c r="R78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Z77" i="34"/>
  <c r="Y77" i="34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X75" i="34"/>
  <c r="W75" i="34"/>
  <c r="V75" i="34"/>
  <c r="U75" i="34"/>
  <c r="T75" i="34"/>
  <c r="S75" i="34"/>
  <c r="R75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W74" i="34"/>
  <c r="V74" i="34"/>
  <c r="U74" i="34"/>
  <c r="T74" i="34"/>
  <c r="S74" i="34"/>
  <c r="R74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V73" i="34"/>
  <c r="U73" i="34"/>
  <c r="T73" i="34"/>
  <c r="S73" i="34"/>
  <c r="R73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U72" i="34"/>
  <c r="T72" i="34"/>
  <c r="S72" i="34"/>
  <c r="R72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T71" i="34"/>
  <c r="S71" i="34"/>
  <c r="R71" i="34"/>
  <c r="Q71" i="34"/>
  <c r="P71" i="34"/>
  <c r="O71" i="34"/>
  <c r="N71" i="34"/>
  <c r="M71" i="34"/>
  <c r="L71" i="34"/>
  <c r="K71" i="34"/>
  <c r="J71" i="34"/>
  <c r="I71" i="34"/>
  <c r="H71" i="34"/>
  <c r="G71" i="34"/>
  <c r="F71" i="34"/>
  <c r="E71" i="34"/>
  <c r="D71" i="34"/>
  <c r="S70" i="34"/>
  <c r="R70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R69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N65" i="34"/>
  <c r="M65" i="34"/>
  <c r="L65" i="34"/>
  <c r="K65" i="34"/>
  <c r="J65" i="34"/>
  <c r="I65" i="34"/>
  <c r="H65" i="34"/>
  <c r="G65" i="34"/>
  <c r="F65" i="34"/>
  <c r="E65" i="34"/>
  <c r="D65" i="34"/>
  <c r="M64" i="34"/>
  <c r="L64" i="34"/>
  <c r="K64" i="34"/>
  <c r="J64" i="34"/>
  <c r="I64" i="34"/>
  <c r="H64" i="34"/>
  <c r="G64" i="34"/>
  <c r="F64" i="34"/>
  <c r="E64" i="34"/>
  <c r="D64" i="34"/>
  <c r="L63" i="34"/>
  <c r="K63" i="34"/>
  <c r="J63" i="34"/>
  <c r="I63" i="34"/>
  <c r="H63" i="34"/>
  <c r="G63" i="34"/>
  <c r="F63" i="34"/>
  <c r="E63" i="34"/>
  <c r="D63" i="34"/>
  <c r="K62" i="34"/>
  <c r="J62" i="34"/>
  <c r="I62" i="34"/>
  <c r="H62" i="34"/>
  <c r="G62" i="34"/>
  <c r="F62" i="34"/>
  <c r="E62" i="34"/>
  <c r="D62" i="34"/>
  <c r="J61" i="34"/>
  <c r="I61" i="34"/>
  <c r="H61" i="34"/>
  <c r="G61" i="34"/>
  <c r="F61" i="34"/>
  <c r="E61" i="34"/>
  <c r="D61" i="34"/>
  <c r="I60" i="34"/>
  <c r="H60" i="34"/>
  <c r="G60" i="34"/>
  <c r="F60" i="34"/>
  <c r="E60" i="34"/>
  <c r="D60" i="34"/>
  <c r="H59" i="34"/>
  <c r="G59" i="34"/>
  <c r="F59" i="34"/>
  <c r="E59" i="34"/>
  <c r="D59" i="34"/>
  <c r="G58" i="34"/>
  <c r="F58" i="34"/>
  <c r="E58" i="34"/>
  <c r="D58" i="34"/>
  <c r="F57" i="34"/>
  <c r="E57" i="34"/>
  <c r="D57" i="34"/>
  <c r="E56" i="34"/>
  <c r="D56" i="34"/>
  <c r="D55" i="34"/>
  <c r="AR96" i="34" s="1"/>
  <c r="J49" i="34"/>
  <c r="J48" i="34"/>
  <c r="D46" i="34"/>
  <c r="J50" i="34" s="1"/>
  <c r="D47" i="34" s="1"/>
  <c r="D48" i="34" s="1"/>
  <c r="AQ42" i="34"/>
  <c r="AP42" i="34"/>
  <c r="AO42" i="34"/>
  <c r="AN42" i="34"/>
  <c r="AM42" i="34"/>
  <c r="AL42" i="34"/>
  <c r="AK42" i="34"/>
  <c r="AJ42" i="34"/>
  <c r="AI42" i="34"/>
  <c r="AH42" i="34"/>
  <c r="AG42" i="34"/>
  <c r="AF42" i="34"/>
  <c r="AE42" i="34"/>
  <c r="AD42" i="34"/>
  <c r="AC42" i="34"/>
  <c r="AB42" i="34"/>
  <c r="AA42" i="34"/>
  <c r="Z42" i="34"/>
  <c r="Y42" i="34"/>
  <c r="X42" i="34"/>
  <c r="W42" i="34"/>
  <c r="V42" i="34"/>
  <c r="U42" i="34"/>
  <c r="T42" i="34"/>
  <c r="S42" i="34"/>
  <c r="R42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AP41" i="34"/>
  <c r="AO41" i="34"/>
  <c r="AN41" i="34"/>
  <c r="AM41" i="34"/>
  <c r="AL41" i="34"/>
  <c r="AK41" i="34"/>
  <c r="AJ41" i="34"/>
  <c r="AI41" i="34"/>
  <c r="AH41" i="34"/>
  <c r="AG41" i="34"/>
  <c r="AF41" i="34"/>
  <c r="AE41" i="34"/>
  <c r="AD41" i="34"/>
  <c r="AC41" i="34"/>
  <c r="AB41" i="34"/>
  <c r="AA41" i="34"/>
  <c r="Z41" i="34"/>
  <c r="Y41" i="34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AO40" i="34"/>
  <c r="AN40" i="34"/>
  <c r="AM40" i="34"/>
  <c r="AL40" i="34"/>
  <c r="AK40" i="34"/>
  <c r="AJ40" i="34"/>
  <c r="AI40" i="34"/>
  <c r="AH40" i="34"/>
  <c r="AG40" i="34"/>
  <c r="AF40" i="34"/>
  <c r="AE40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AN39" i="34"/>
  <c r="AM39" i="34"/>
  <c r="AL39" i="34"/>
  <c r="AK39" i="34"/>
  <c r="AJ39" i="34"/>
  <c r="AI39" i="34"/>
  <c r="AH39" i="34"/>
  <c r="AG39" i="34"/>
  <c r="AF39" i="34"/>
  <c r="AE39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AM38" i="34"/>
  <c r="AL38" i="34"/>
  <c r="AK38" i="34"/>
  <c r="AJ38" i="34"/>
  <c r="AI38" i="34"/>
  <c r="AH38" i="34"/>
  <c r="AG38" i="34"/>
  <c r="AF38" i="34"/>
  <c r="AE38" i="34"/>
  <c r="AD38" i="34"/>
  <c r="AC38" i="34"/>
  <c r="AB38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AL37" i="34"/>
  <c r="AK37" i="34"/>
  <c r="AJ37" i="34"/>
  <c r="AI37" i="34"/>
  <c r="AH37" i="34"/>
  <c r="AG37" i="34"/>
  <c r="AF37" i="34"/>
  <c r="AE37" i="34"/>
  <c r="AD37" i="34"/>
  <c r="AC37" i="34"/>
  <c r="AB37" i="34"/>
  <c r="AA37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AK36" i="34"/>
  <c r="AJ36" i="34"/>
  <c r="AI36" i="34"/>
  <c r="AH36" i="34"/>
  <c r="AG36" i="34"/>
  <c r="AF36" i="34"/>
  <c r="AE36" i="34"/>
  <c r="AD36" i="34"/>
  <c r="AC36" i="34"/>
  <c r="AB36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AI34" i="34"/>
  <c r="AH34" i="34"/>
  <c r="AG34" i="34"/>
  <c r="AF34" i="34"/>
  <c r="AE34" i="34"/>
  <c r="AD34" i="34"/>
  <c r="AC34" i="34"/>
  <c r="AB34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AH33" i="34"/>
  <c r="AG33" i="34"/>
  <c r="AF33" i="34"/>
  <c r="AE33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AG32" i="34"/>
  <c r="AF32" i="34"/>
  <c r="AE32" i="34"/>
  <c r="AD32" i="34"/>
  <c r="AC32" i="34"/>
  <c r="AB32" i="34"/>
  <c r="AA32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AE30" i="34"/>
  <c r="AD30" i="34"/>
  <c r="AC30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AC28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AB27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S18" i="34"/>
  <c r="R18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R17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N13" i="34"/>
  <c r="M13" i="34"/>
  <c r="L13" i="34"/>
  <c r="K13" i="34"/>
  <c r="J13" i="34"/>
  <c r="I13" i="34"/>
  <c r="H13" i="34"/>
  <c r="G13" i="34"/>
  <c r="F13" i="34"/>
  <c r="E13" i="34"/>
  <c r="D13" i="34"/>
  <c r="M12" i="34"/>
  <c r="L12" i="34"/>
  <c r="K12" i="34"/>
  <c r="J12" i="34"/>
  <c r="I12" i="34"/>
  <c r="H12" i="34"/>
  <c r="G12" i="34"/>
  <c r="F12" i="34"/>
  <c r="E12" i="34"/>
  <c r="D12" i="34"/>
  <c r="L11" i="34"/>
  <c r="K11" i="34"/>
  <c r="J11" i="34"/>
  <c r="I11" i="34"/>
  <c r="H11" i="34"/>
  <c r="G11" i="34"/>
  <c r="F11" i="34"/>
  <c r="E11" i="34"/>
  <c r="D11" i="34"/>
  <c r="K10" i="34"/>
  <c r="J10" i="34"/>
  <c r="I10" i="34"/>
  <c r="H10" i="34"/>
  <c r="G10" i="34"/>
  <c r="F10" i="34"/>
  <c r="E10" i="34"/>
  <c r="D10" i="34"/>
  <c r="J9" i="34"/>
  <c r="I9" i="34"/>
  <c r="H9" i="34"/>
  <c r="G9" i="34"/>
  <c r="F9" i="34"/>
  <c r="E9" i="34"/>
  <c r="D9" i="34"/>
  <c r="I8" i="34"/>
  <c r="H8" i="34"/>
  <c r="G8" i="34"/>
  <c r="F8" i="34"/>
  <c r="E8" i="34"/>
  <c r="D8" i="34"/>
  <c r="H7" i="34"/>
  <c r="G7" i="34"/>
  <c r="F7" i="34"/>
  <c r="E7" i="34"/>
  <c r="D7" i="34"/>
  <c r="G6" i="34"/>
  <c r="F6" i="34"/>
  <c r="E6" i="34"/>
  <c r="D6" i="34"/>
  <c r="F5" i="34"/>
  <c r="E5" i="34"/>
  <c r="D5" i="34"/>
  <c r="E4" i="34"/>
  <c r="D4" i="34"/>
  <c r="D3" i="34"/>
  <c r="D45" i="34" s="1"/>
  <c r="D49" i="34" s="1"/>
  <c r="AQ94" i="33"/>
  <c r="AP94" i="33"/>
  <c r="AO94" i="33"/>
  <c r="AN94" i="33"/>
  <c r="AM94" i="33"/>
  <c r="AL94" i="33"/>
  <c r="AK94" i="33"/>
  <c r="AJ94" i="33"/>
  <c r="AI94" i="33"/>
  <c r="AH94" i="33"/>
  <c r="AG94" i="33"/>
  <c r="AF94" i="33"/>
  <c r="AE94" i="33"/>
  <c r="AD94" i="33"/>
  <c r="AC94" i="33"/>
  <c r="AB94" i="33"/>
  <c r="AA94" i="33"/>
  <c r="Z94" i="33"/>
  <c r="Y94" i="33"/>
  <c r="X94" i="33"/>
  <c r="W94" i="33"/>
  <c r="V94" i="33"/>
  <c r="U94" i="33"/>
  <c r="T94" i="33"/>
  <c r="S94" i="33"/>
  <c r="R94" i="33"/>
  <c r="Q94" i="33"/>
  <c r="P94" i="33"/>
  <c r="O94" i="33"/>
  <c r="N94" i="33"/>
  <c r="M94" i="33"/>
  <c r="L94" i="33"/>
  <c r="K94" i="33"/>
  <c r="J94" i="33"/>
  <c r="I94" i="33"/>
  <c r="H94" i="33"/>
  <c r="G94" i="33"/>
  <c r="F94" i="33"/>
  <c r="E94" i="33"/>
  <c r="D94" i="33"/>
  <c r="AP93" i="33"/>
  <c r="AO93" i="33"/>
  <c r="AN93" i="33"/>
  <c r="AM93" i="33"/>
  <c r="AL93" i="33"/>
  <c r="AK93" i="33"/>
  <c r="AJ93" i="33"/>
  <c r="AI93" i="33"/>
  <c r="AH93" i="33"/>
  <c r="AG93" i="33"/>
  <c r="AF93" i="33"/>
  <c r="AE93" i="33"/>
  <c r="AD93" i="33"/>
  <c r="AC93" i="33"/>
  <c r="AB93" i="33"/>
  <c r="AA93" i="33"/>
  <c r="Z93" i="33"/>
  <c r="Y93" i="33"/>
  <c r="X93" i="33"/>
  <c r="W93" i="33"/>
  <c r="V93" i="33"/>
  <c r="U93" i="33"/>
  <c r="T93" i="33"/>
  <c r="S93" i="33"/>
  <c r="R93" i="33"/>
  <c r="Q93" i="33"/>
  <c r="P93" i="33"/>
  <c r="O93" i="33"/>
  <c r="N93" i="33"/>
  <c r="M93" i="33"/>
  <c r="L93" i="33"/>
  <c r="K93" i="33"/>
  <c r="J93" i="33"/>
  <c r="I93" i="33"/>
  <c r="H93" i="33"/>
  <c r="G93" i="33"/>
  <c r="F93" i="33"/>
  <c r="E93" i="33"/>
  <c r="D93" i="33"/>
  <c r="AO92" i="33"/>
  <c r="AN92" i="33"/>
  <c r="AM92" i="33"/>
  <c r="AL92" i="33"/>
  <c r="AK92" i="33"/>
  <c r="AJ92" i="33"/>
  <c r="AI92" i="33"/>
  <c r="AH92" i="33"/>
  <c r="AG92" i="33"/>
  <c r="AF92" i="33"/>
  <c r="AE92" i="33"/>
  <c r="AD92" i="33"/>
  <c r="AC92" i="33"/>
  <c r="AB92" i="33"/>
  <c r="AA92" i="33"/>
  <c r="Z92" i="33"/>
  <c r="Y92" i="33"/>
  <c r="X92" i="33"/>
  <c r="W92" i="33"/>
  <c r="V92" i="33"/>
  <c r="U92" i="33"/>
  <c r="T92" i="33"/>
  <c r="S92" i="33"/>
  <c r="R92" i="33"/>
  <c r="Q92" i="33"/>
  <c r="P92" i="33"/>
  <c r="O92" i="33"/>
  <c r="N92" i="33"/>
  <c r="M92" i="33"/>
  <c r="L92" i="33"/>
  <c r="K92" i="33"/>
  <c r="J92" i="33"/>
  <c r="I92" i="33"/>
  <c r="H92" i="33"/>
  <c r="G92" i="33"/>
  <c r="F92" i="33"/>
  <c r="E92" i="33"/>
  <c r="D92" i="33"/>
  <c r="AN91" i="33"/>
  <c r="AM91" i="33"/>
  <c r="AL91" i="33"/>
  <c r="AK91" i="33"/>
  <c r="AJ91" i="33"/>
  <c r="AI91" i="33"/>
  <c r="AH91" i="33"/>
  <c r="AG91" i="33"/>
  <c r="AF91" i="33"/>
  <c r="AE91" i="33"/>
  <c r="AD91" i="33"/>
  <c r="AC91" i="33"/>
  <c r="AB91" i="33"/>
  <c r="AA91" i="33"/>
  <c r="Z91" i="33"/>
  <c r="Y91" i="33"/>
  <c r="X91" i="33"/>
  <c r="W91" i="33"/>
  <c r="V91" i="33"/>
  <c r="U91" i="33"/>
  <c r="T91" i="33"/>
  <c r="S91" i="33"/>
  <c r="R91" i="33"/>
  <c r="Q91" i="33"/>
  <c r="P91" i="33"/>
  <c r="O91" i="33"/>
  <c r="N91" i="33"/>
  <c r="M91" i="33"/>
  <c r="L91" i="33"/>
  <c r="K91" i="33"/>
  <c r="J91" i="33"/>
  <c r="I91" i="33"/>
  <c r="H91" i="33"/>
  <c r="G91" i="33"/>
  <c r="F91" i="33"/>
  <c r="E91" i="33"/>
  <c r="D91" i="33"/>
  <c r="AM90" i="33"/>
  <c r="AL90" i="33"/>
  <c r="AK90" i="33"/>
  <c r="AJ90" i="33"/>
  <c r="AI90" i="33"/>
  <c r="AH90" i="33"/>
  <c r="AG90" i="33"/>
  <c r="AF90" i="33"/>
  <c r="AE90" i="33"/>
  <c r="AD90" i="33"/>
  <c r="AC90" i="33"/>
  <c r="AB90" i="33"/>
  <c r="AA90" i="33"/>
  <c r="Z90" i="33"/>
  <c r="Y90" i="33"/>
  <c r="X90" i="33"/>
  <c r="W90" i="33"/>
  <c r="V90" i="33"/>
  <c r="U90" i="33"/>
  <c r="T90" i="33"/>
  <c r="S90" i="33"/>
  <c r="R90" i="33"/>
  <c r="Q90" i="33"/>
  <c r="P90" i="33"/>
  <c r="O90" i="33"/>
  <c r="N90" i="33"/>
  <c r="M90" i="33"/>
  <c r="L90" i="33"/>
  <c r="K90" i="33"/>
  <c r="J90" i="33"/>
  <c r="I90" i="33"/>
  <c r="H90" i="33"/>
  <c r="G90" i="33"/>
  <c r="F90" i="33"/>
  <c r="E90" i="33"/>
  <c r="D90" i="33"/>
  <c r="AL89" i="33"/>
  <c r="AK89" i="33"/>
  <c r="AJ89" i="33"/>
  <c r="AI89" i="33"/>
  <c r="AH89" i="33"/>
  <c r="AG89" i="33"/>
  <c r="AF89" i="33"/>
  <c r="AE89" i="33"/>
  <c r="AD89" i="33"/>
  <c r="AC89" i="33"/>
  <c r="AB89" i="33"/>
  <c r="AA89" i="33"/>
  <c r="Z89" i="33"/>
  <c r="Y89" i="33"/>
  <c r="X89" i="33"/>
  <c r="W89" i="33"/>
  <c r="V89" i="33"/>
  <c r="U89" i="33"/>
  <c r="T89" i="33"/>
  <c r="S89" i="33"/>
  <c r="R89" i="33"/>
  <c r="Q89" i="33"/>
  <c r="P89" i="33"/>
  <c r="O89" i="33"/>
  <c r="N89" i="33"/>
  <c r="M89" i="33"/>
  <c r="L89" i="33"/>
  <c r="K89" i="33"/>
  <c r="J89" i="33"/>
  <c r="I89" i="33"/>
  <c r="H89" i="33"/>
  <c r="G89" i="33"/>
  <c r="F89" i="33"/>
  <c r="E89" i="33"/>
  <c r="D89" i="33"/>
  <c r="AK88" i="33"/>
  <c r="AJ88" i="33"/>
  <c r="AI88" i="33"/>
  <c r="AH88" i="33"/>
  <c r="AG88" i="33"/>
  <c r="AF88" i="33"/>
  <c r="AE88" i="33"/>
  <c r="AD88" i="33"/>
  <c r="AC88" i="33"/>
  <c r="AB88" i="33"/>
  <c r="AA88" i="33"/>
  <c r="Z88" i="33"/>
  <c r="Y88" i="33"/>
  <c r="X88" i="33"/>
  <c r="W88" i="33"/>
  <c r="V88" i="33"/>
  <c r="U88" i="33"/>
  <c r="T88" i="33"/>
  <c r="S88" i="33"/>
  <c r="R88" i="33"/>
  <c r="Q88" i="33"/>
  <c r="P88" i="33"/>
  <c r="O88" i="33"/>
  <c r="N88" i="33"/>
  <c r="M88" i="33"/>
  <c r="L88" i="33"/>
  <c r="K88" i="33"/>
  <c r="J88" i="33"/>
  <c r="I88" i="33"/>
  <c r="H88" i="33"/>
  <c r="G88" i="33"/>
  <c r="F88" i="33"/>
  <c r="E88" i="33"/>
  <c r="D88" i="33"/>
  <c r="AJ87" i="33"/>
  <c r="AI87" i="33"/>
  <c r="AH87" i="33"/>
  <c r="AG87" i="33"/>
  <c r="AF87" i="33"/>
  <c r="AE87" i="33"/>
  <c r="AD87" i="33"/>
  <c r="AC87" i="33"/>
  <c r="AB87" i="33"/>
  <c r="AA87" i="33"/>
  <c r="Z87" i="33"/>
  <c r="Y87" i="33"/>
  <c r="X87" i="33"/>
  <c r="W87" i="33"/>
  <c r="V87" i="33"/>
  <c r="U87" i="33"/>
  <c r="T87" i="33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AI86" i="33"/>
  <c r="AH86" i="33"/>
  <c r="AG86" i="33"/>
  <c r="AF86" i="33"/>
  <c r="AE86" i="33"/>
  <c r="AD86" i="33"/>
  <c r="AC86" i="33"/>
  <c r="AB86" i="33"/>
  <c r="AA86" i="33"/>
  <c r="Z86" i="33"/>
  <c r="Y86" i="33"/>
  <c r="X86" i="33"/>
  <c r="W86" i="33"/>
  <c r="V86" i="33"/>
  <c r="U86" i="33"/>
  <c r="T86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AH85" i="33"/>
  <c r="AG85" i="33"/>
  <c r="AF85" i="33"/>
  <c r="AE85" i="33"/>
  <c r="AD85" i="33"/>
  <c r="AC85" i="33"/>
  <c r="AB85" i="33"/>
  <c r="AA85" i="33"/>
  <c r="Z85" i="33"/>
  <c r="Y85" i="33"/>
  <c r="X85" i="33"/>
  <c r="W85" i="33"/>
  <c r="V85" i="33"/>
  <c r="U85" i="33"/>
  <c r="T85" i="33"/>
  <c r="S85" i="33"/>
  <c r="R85" i="33"/>
  <c r="Q85" i="33"/>
  <c r="P85" i="33"/>
  <c r="O85" i="33"/>
  <c r="N85" i="33"/>
  <c r="M85" i="33"/>
  <c r="L85" i="33"/>
  <c r="K85" i="33"/>
  <c r="J85" i="33"/>
  <c r="I85" i="33"/>
  <c r="H85" i="33"/>
  <c r="G85" i="33"/>
  <c r="F85" i="33"/>
  <c r="E85" i="33"/>
  <c r="D85" i="33"/>
  <c r="AG84" i="33"/>
  <c r="AF84" i="33"/>
  <c r="AE84" i="33"/>
  <c r="AD84" i="33"/>
  <c r="AC84" i="33"/>
  <c r="AB84" i="33"/>
  <c r="AA84" i="33"/>
  <c r="Z84" i="33"/>
  <c r="Y84" i="33"/>
  <c r="X84" i="33"/>
  <c r="W84" i="33"/>
  <c r="V84" i="33"/>
  <c r="U84" i="33"/>
  <c r="T84" i="33"/>
  <c r="S84" i="33"/>
  <c r="R84" i="33"/>
  <c r="Q84" i="33"/>
  <c r="P84" i="33"/>
  <c r="O84" i="33"/>
  <c r="N84" i="33"/>
  <c r="M84" i="33"/>
  <c r="L84" i="33"/>
  <c r="K84" i="33"/>
  <c r="J84" i="33"/>
  <c r="I84" i="33"/>
  <c r="H84" i="33"/>
  <c r="G84" i="33"/>
  <c r="F84" i="33"/>
  <c r="E84" i="33"/>
  <c r="D84" i="33"/>
  <c r="AF83" i="33"/>
  <c r="AE83" i="33"/>
  <c r="AD83" i="33"/>
  <c r="AC83" i="33"/>
  <c r="AB83" i="33"/>
  <c r="AA83" i="33"/>
  <c r="Z83" i="33"/>
  <c r="Y83" i="33"/>
  <c r="X83" i="33"/>
  <c r="W83" i="33"/>
  <c r="V83" i="33"/>
  <c r="U83" i="33"/>
  <c r="T83" i="33"/>
  <c r="S83" i="33"/>
  <c r="R83" i="33"/>
  <c r="Q83" i="33"/>
  <c r="P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AE82" i="33"/>
  <c r="AD82" i="33"/>
  <c r="AC82" i="33"/>
  <c r="AB82" i="33"/>
  <c r="AA82" i="33"/>
  <c r="Z82" i="33"/>
  <c r="Y82" i="33"/>
  <c r="X82" i="33"/>
  <c r="W82" i="33"/>
  <c r="V82" i="33"/>
  <c r="U82" i="33"/>
  <c r="T82" i="33"/>
  <c r="S82" i="33"/>
  <c r="R82" i="33"/>
  <c r="Q82" i="33"/>
  <c r="P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AD81" i="33"/>
  <c r="AC81" i="33"/>
  <c r="AB81" i="33"/>
  <c r="AA81" i="33"/>
  <c r="Z81" i="33"/>
  <c r="Y81" i="33"/>
  <c r="X81" i="33"/>
  <c r="W81" i="33"/>
  <c r="V81" i="33"/>
  <c r="U81" i="33"/>
  <c r="T81" i="33"/>
  <c r="S81" i="33"/>
  <c r="R81" i="33"/>
  <c r="Q81" i="33"/>
  <c r="P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AC80" i="33"/>
  <c r="AB80" i="33"/>
  <c r="AA80" i="33"/>
  <c r="Z80" i="33"/>
  <c r="Y80" i="33"/>
  <c r="X80" i="33"/>
  <c r="W80" i="33"/>
  <c r="V80" i="33"/>
  <c r="U80" i="33"/>
  <c r="T80" i="33"/>
  <c r="S80" i="33"/>
  <c r="R80" i="33"/>
  <c r="Q80" i="33"/>
  <c r="P80" i="33"/>
  <c r="O80" i="33"/>
  <c r="N80" i="33"/>
  <c r="M80" i="33"/>
  <c r="L80" i="33"/>
  <c r="K80" i="33"/>
  <c r="J80" i="33"/>
  <c r="I80" i="33"/>
  <c r="H80" i="33"/>
  <c r="G80" i="33"/>
  <c r="F80" i="33"/>
  <c r="E80" i="33"/>
  <c r="D80" i="33"/>
  <c r="AB79" i="33"/>
  <c r="AA79" i="33"/>
  <c r="Z79" i="33"/>
  <c r="Y79" i="33"/>
  <c r="X79" i="33"/>
  <c r="W79" i="33"/>
  <c r="V79" i="33"/>
  <c r="U79" i="33"/>
  <c r="T79" i="33"/>
  <c r="S79" i="33"/>
  <c r="R79" i="33"/>
  <c r="Q79" i="33"/>
  <c r="P79" i="33"/>
  <c r="O79" i="33"/>
  <c r="N79" i="33"/>
  <c r="M79" i="33"/>
  <c r="L79" i="33"/>
  <c r="K79" i="33"/>
  <c r="J79" i="33"/>
  <c r="I79" i="33"/>
  <c r="H79" i="33"/>
  <c r="G79" i="33"/>
  <c r="F79" i="33"/>
  <c r="E79" i="33"/>
  <c r="D79" i="33"/>
  <c r="AA78" i="33"/>
  <c r="Z78" i="33"/>
  <c r="Y78" i="33"/>
  <c r="X78" i="33"/>
  <c r="W78" i="33"/>
  <c r="V78" i="33"/>
  <c r="U78" i="33"/>
  <c r="T78" i="33"/>
  <c r="S78" i="33"/>
  <c r="R78" i="33"/>
  <c r="Q78" i="33"/>
  <c r="P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Z77" i="33"/>
  <c r="Y77" i="33"/>
  <c r="X77" i="33"/>
  <c r="W77" i="33"/>
  <c r="V77" i="33"/>
  <c r="U77" i="33"/>
  <c r="T77" i="33"/>
  <c r="S77" i="33"/>
  <c r="R77" i="33"/>
  <c r="Q77" i="33"/>
  <c r="P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Y76" i="33"/>
  <c r="X76" i="33"/>
  <c r="W76" i="33"/>
  <c r="V76" i="33"/>
  <c r="U76" i="33"/>
  <c r="T76" i="33"/>
  <c r="S76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X75" i="33"/>
  <c r="W75" i="33"/>
  <c r="V75" i="33"/>
  <c r="U75" i="33"/>
  <c r="T75" i="33"/>
  <c r="S75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W74" i="33"/>
  <c r="V74" i="33"/>
  <c r="U74" i="33"/>
  <c r="T74" i="33"/>
  <c r="S74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V73" i="33"/>
  <c r="U73" i="33"/>
  <c r="T73" i="33"/>
  <c r="S73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U72" i="33"/>
  <c r="T72" i="33"/>
  <c r="S72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T71" i="33"/>
  <c r="S71" i="33"/>
  <c r="R71" i="33"/>
  <c r="Q71" i="33"/>
  <c r="P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S70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N65" i="33"/>
  <c r="M65" i="33"/>
  <c r="L65" i="33"/>
  <c r="K65" i="33"/>
  <c r="J65" i="33"/>
  <c r="I65" i="33"/>
  <c r="H65" i="33"/>
  <c r="G65" i="33"/>
  <c r="F65" i="33"/>
  <c r="E65" i="33"/>
  <c r="D65" i="33"/>
  <c r="M64" i="33"/>
  <c r="L64" i="33"/>
  <c r="K64" i="33"/>
  <c r="J64" i="33"/>
  <c r="I64" i="33"/>
  <c r="H64" i="33"/>
  <c r="G64" i="33"/>
  <c r="F64" i="33"/>
  <c r="E64" i="33"/>
  <c r="D64" i="33"/>
  <c r="L63" i="33"/>
  <c r="K63" i="33"/>
  <c r="J63" i="33"/>
  <c r="I63" i="33"/>
  <c r="H63" i="33"/>
  <c r="G63" i="33"/>
  <c r="F63" i="33"/>
  <c r="E63" i="33"/>
  <c r="D63" i="33"/>
  <c r="K62" i="33"/>
  <c r="J62" i="33"/>
  <c r="I62" i="33"/>
  <c r="H62" i="33"/>
  <c r="G62" i="33"/>
  <c r="F62" i="33"/>
  <c r="E62" i="33"/>
  <c r="D62" i="33"/>
  <c r="J61" i="33"/>
  <c r="I61" i="33"/>
  <c r="H61" i="33"/>
  <c r="G61" i="33"/>
  <c r="F61" i="33"/>
  <c r="E61" i="33"/>
  <c r="D61" i="33"/>
  <c r="I60" i="33"/>
  <c r="H60" i="33"/>
  <c r="G60" i="33"/>
  <c r="F60" i="33"/>
  <c r="E60" i="33"/>
  <c r="D60" i="33"/>
  <c r="H59" i="33"/>
  <c r="G59" i="33"/>
  <c r="F59" i="33"/>
  <c r="E59" i="33"/>
  <c r="D59" i="33"/>
  <c r="G58" i="33"/>
  <c r="F58" i="33"/>
  <c r="E58" i="33"/>
  <c r="D58" i="33"/>
  <c r="F57" i="33"/>
  <c r="E57" i="33"/>
  <c r="D57" i="33"/>
  <c r="E56" i="33"/>
  <c r="D56" i="33"/>
  <c r="D55" i="33"/>
  <c r="AR96" i="33" s="1"/>
  <c r="J50" i="33"/>
  <c r="D47" i="33" s="1"/>
  <c r="D48" i="33" s="1"/>
  <c r="K48" i="33"/>
  <c r="J48" i="33"/>
  <c r="J49" i="33" s="1"/>
  <c r="D46" i="33"/>
  <c r="AQ42" i="33"/>
  <c r="AP42" i="33"/>
  <c r="AO42" i="33"/>
  <c r="AN42" i="33"/>
  <c r="AM42" i="33"/>
  <c r="AL42" i="33"/>
  <c r="AK42" i="33"/>
  <c r="AJ42" i="33"/>
  <c r="AI42" i="33"/>
  <c r="AH42" i="33"/>
  <c r="AG42" i="33"/>
  <c r="AF42" i="33"/>
  <c r="AE42" i="33"/>
  <c r="AD42" i="33"/>
  <c r="AC42" i="33"/>
  <c r="AB42" i="33"/>
  <c r="AA42" i="33"/>
  <c r="Z42" i="33"/>
  <c r="Y42" i="33"/>
  <c r="X42" i="33"/>
  <c r="W42" i="33"/>
  <c r="V42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AP41" i="33"/>
  <c r="AO41" i="33"/>
  <c r="AN41" i="33"/>
  <c r="AM41" i="33"/>
  <c r="AL41" i="33"/>
  <c r="AK41" i="33"/>
  <c r="AJ41" i="33"/>
  <c r="AI41" i="33"/>
  <c r="AH41" i="33"/>
  <c r="AG41" i="33"/>
  <c r="AF41" i="33"/>
  <c r="AE41" i="33"/>
  <c r="AD41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AO40" i="33"/>
  <c r="AN40" i="33"/>
  <c r="AM40" i="33"/>
  <c r="AL40" i="33"/>
  <c r="AK40" i="33"/>
  <c r="AJ40" i="33"/>
  <c r="AI40" i="33"/>
  <c r="AH40" i="33"/>
  <c r="AG40" i="33"/>
  <c r="AF40" i="33"/>
  <c r="AE40" i="33"/>
  <c r="AD40" i="33"/>
  <c r="AC40" i="33"/>
  <c r="AB40" i="33"/>
  <c r="AA40" i="33"/>
  <c r="Z40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AN39" i="33"/>
  <c r="AM39" i="33"/>
  <c r="AL39" i="33"/>
  <c r="AK39" i="33"/>
  <c r="AJ39" i="33"/>
  <c r="AI39" i="33"/>
  <c r="AH39" i="33"/>
  <c r="AG39" i="33"/>
  <c r="AF39" i="33"/>
  <c r="AE39" i="33"/>
  <c r="AD39" i="33"/>
  <c r="AC39" i="33"/>
  <c r="AB39" i="33"/>
  <c r="AA39" i="33"/>
  <c r="Z39" i="33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AM38" i="33"/>
  <c r="AL38" i="33"/>
  <c r="AK38" i="33"/>
  <c r="AJ38" i="33"/>
  <c r="AI38" i="33"/>
  <c r="AH38" i="33"/>
  <c r="AG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AL37" i="33"/>
  <c r="AK37" i="33"/>
  <c r="AJ37" i="33"/>
  <c r="AI37" i="33"/>
  <c r="AH37" i="33"/>
  <c r="AG37" i="33"/>
  <c r="AF37" i="33"/>
  <c r="AE37" i="33"/>
  <c r="AD37" i="33"/>
  <c r="AC37" i="33"/>
  <c r="AB37" i="33"/>
  <c r="AA37" i="33"/>
  <c r="Z37" i="33"/>
  <c r="Y37" i="33"/>
  <c r="X37" i="33"/>
  <c r="W37" i="33"/>
  <c r="V37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AK36" i="33"/>
  <c r="AJ36" i="33"/>
  <c r="AI36" i="33"/>
  <c r="AH36" i="33"/>
  <c r="AG36" i="33"/>
  <c r="AF36" i="33"/>
  <c r="AE36" i="33"/>
  <c r="AD36" i="33"/>
  <c r="AC36" i="33"/>
  <c r="AB36" i="33"/>
  <c r="AA36" i="33"/>
  <c r="Z36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AJ35" i="33"/>
  <c r="AI35" i="33"/>
  <c r="AH35" i="33"/>
  <c r="AG35" i="33"/>
  <c r="AF35" i="33"/>
  <c r="AE35" i="33"/>
  <c r="AD35" i="33"/>
  <c r="AC35" i="33"/>
  <c r="AB35" i="33"/>
  <c r="AA35" i="33"/>
  <c r="Z35" i="33"/>
  <c r="Y35" i="33"/>
  <c r="X35" i="33"/>
  <c r="W35" i="33"/>
  <c r="V35" i="33"/>
  <c r="U35" i="33"/>
  <c r="T35" i="33"/>
  <c r="S35" i="3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AH33" i="33"/>
  <c r="AG33" i="33"/>
  <c r="AF33" i="33"/>
  <c r="AE33" i="33"/>
  <c r="AD33" i="33"/>
  <c r="AC33" i="33"/>
  <c r="AB33" i="33"/>
  <c r="AA33" i="33"/>
  <c r="Z33" i="33"/>
  <c r="Y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AG32" i="33"/>
  <c r="AF32" i="33"/>
  <c r="AE32" i="33"/>
  <c r="AD32" i="33"/>
  <c r="AC32" i="33"/>
  <c r="AB32" i="33"/>
  <c r="AA32" i="33"/>
  <c r="Z32" i="33"/>
  <c r="Y32" i="33"/>
  <c r="X32" i="33"/>
  <c r="W32" i="33"/>
  <c r="V32" i="33"/>
  <c r="U32" i="33"/>
  <c r="T32" i="33"/>
  <c r="S32" i="33"/>
  <c r="R32" i="33"/>
  <c r="Q32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AF31" i="33"/>
  <c r="AE31" i="33"/>
  <c r="AD31" i="33"/>
  <c r="AC31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AE30" i="33"/>
  <c r="AD30" i="33"/>
  <c r="AC30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AC28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AB27" i="33"/>
  <c r="AA27" i="33"/>
  <c r="Z27" i="33"/>
  <c r="Y27" i="33"/>
  <c r="X27" i="33"/>
  <c r="W27" i="33"/>
  <c r="V27" i="33"/>
  <c r="U27" i="33"/>
  <c r="T27" i="33"/>
  <c r="S27" i="33"/>
  <c r="R27" i="33"/>
  <c r="Q27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AA26" i="33"/>
  <c r="Z26" i="33"/>
  <c r="Y26" i="33"/>
  <c r="X26" i="33"/>
  <c r="W26" i="33"/>
  <c r="V26" i="33"/>
  <c r="U26" i="33"/>
  <c r="T26" i="33"/>
  <c r="S26" i="33"/>
  <c r="R26" i="33"/>
  <c r="Q26" i="33"/>
  <c r="P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Y24" i="33"/>
  <c r="X24" i="33"/>
  <c r="W24" i="33"/>
  <c r="V24" i="33"/>
  <c r="U24" i="33"/>
  <c r="T24" i="33"/>
  <c r="S24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W22" i="33"/>
  <c r="V22" i="33"/>
  <c r="U22" i="33"/>
  <c r="T22" i="33"/>
  <c r="S22" i="33"/>
  <c r="R22" i="33"/>
  <c r="Q22" i="33"/>
  <c r="P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U20" i="33"/>
  <c r="T20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S18" i="33"/>
  <c r="R18" i="33"/>
  <c r="Q18" i="33"/>
  <c r="P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D17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D16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N13" i="33"/>
  <c r="M13" i="33"/>
  <c r="L13" i="33"/>
  <c r="K13" i="33"/>
  <c r="J13" i="33"/>
  <c r="I13" i="33"/>
  <c r="H13" i="33"/>
  <c r="G13" i="33"/>
  <c r="F13" i="33"/>
  <c r="E13" i="33"/>
  <c r="D13" i="33"/>
  <c r="M12" i="33"/>
  <c r="L12" i="33"/>
  <c r="K12" i="33"/>
  <c r="J12" i="33"/>
  <c r="I12" i="33"/>
  <c r="H12" i="33"/>
  <c r="G12" i="33"/>
  <c r="F12" i="33"/>
  <c r="E12" i="33"/>
  <c r="D12" i="33"/>
  <c r="L11" i="33"/>
  <c r="K11" i="33"/>
  <c r="J11" i="33"/>
  <c r="I11" i="33"/>
  <c r="H11" i="33"/>
  <c r="G11" i="33"/>
  <c r="F11" i="33"/>
  <c r="E11" i="33"/>
  <c r="D11" i="33"/>
  <c r="K10" i="33"/>
  <c r="J10" i="33"/>
  <c r="I10" i="33"/>
  <c r="H10" i="33"/>
  <c r="G10" i="33"/>
  <c r="F10" i="33"/>
  <c r="E10" i="33"/>
  <c r="D10" i="33"/>
  <c r="J9" i="33"/>
  <c r="I9" i="33"/>
  <c r="H9" i="33"/>
  <c r="G9" i="33"/>
  <c r="F9" i="33"/>
  <c r="E9" i="33"/>
  <c r="D9" i="33"/>
  <c r="I8" i="33"/>
  <c r="H8" i="33"/>
  <c r="G8" i="33"/>
  <c r="F8" i="33"/>
  <c r="E8" i="33"/>
  <c r="D8" i="33"/>
  <c r="H7" i="33"/>
  <c r="G7" i="33"/>
  <c r="F7" i="33"/>
  <c r="E7" i="33"/>
  <c r="D7" i="33"/>
  <c r="G6" i="33"/>
  <c r="F6" i="33"/>
  <c r="E6" i="33"/>
  <c r="D6" i="33"/>
  <c r="F5" i="33"/>
  <c r="E5" i="33"/>
  <c r="D5" i="33"/>
  <c r="E4" i="33"/>
  <c r="D4" i="33"/>
  <c r="D45" i="33" s="1"/>
  <c r="D49" i="33" s="1"/>
  <c r="D3" i="33"/>
  <c r="AQ94" i="32"/>
  <c r="AP94" i="32"/>
  <c r="AO94" i="32"/>
  <c r="AN94" i="32"/>
  <c r="AM94" i="32"/>
  <c r="AL94" i="32"/>
  <c r="AK94" i="32"/>
  <c r="AJ94" i="32"/>
  <c r="AI94" i="32"/>
  <c r="AH94" i="32"/>
  <c r="AG94" i="32"/>
  <c r="AF94" i="32"/>
  <c r="AE94" i="32"/>
  <c r="AD94" i="32"/>
  <c r="AC94" i="32"/>
  <c r="AB94" i="32"/>
  <c r="AA94" i="32"/>
  <c r="Z94" i="32"/>
  <c r="Y94" i="32"/>
  <c r="X94" i="32"/>
  <c r="W94" i="32"/>
  <c r="V94" i="32"/>
  <c r="U94" i="32"/>
  <c r="T94" i="32"/>
  <c r="S94" i="32"/>
  <c r="R94" i="32"/>
  <c r="Q94" i="32"/>
  <c r="P94" i="32"/>
  <c r="O94" i="32"/>
  <c r="N94" i="32"/>
  <c r="M94" i="32"/>
  <c r="L94" i="32"/>
  <c r="K94" i="32"/>
  <c r="J94" i="32"/>
  <c r="I94" i="32"/>
  <c r="H94" i="32"/>
  <c r="G94" i="32"/>
  <c r="F94" i="32"/>
  <c r="E94" i="32"/>
  <c r="D94" i="32"/>
  <c r="AP93" i="32"/>
  <c r="AO93" i="32"/>
  <c r="AN93" i="32"/>
  <c r="AM93" i="32"/>
  <c r="AL93" i="32"/>
  <c r="AK93" i="32"/>
  <c r="AJ93" i="32"/>
  <c r="AI93" i="32"/>
  <c r="AH93" i="32"/>
  <c r="AG93" i="32"/>
  <c r="AF93" i="32"/>
  <c r="AE93" i="32"/>
  <c r="AD93" i="32"/>
  <c r="AC93" i="32"/>
  <c r="AB93" i="32"/>
  <c r="AA93" i="32"/>
  <c r="Z93" i="32"/>
  <c r="Y93" i="32"/>
  <c r="X93" i="32"/>
  <c r="W93" i="32"/>
  <c r="V93" i="32"/>
  <c r="U93" i="32"/>
  <c r="T93" i="32"/>
  <c r="S93" i="32"/>
  <c r="R93" i="32"/>
  <c r="Q93" i="32"/>
  <c r="P93" i="32"/>
  <c r="O93" i="32"/>
  <c r="N93" i="32"/>
  <c r="M93" i="32"/>
  <c r="L93" i="32"/>
  <c r="K93" i="32"/>
  <c r="J93" i="32"/>
  <c r="I93" i="32"/>
  <c r="H93" i="32"/>
  <c r="G93" i="32"/>
  <c r="F93" i="32"/>
  <c r="E93" i="32"/>
  <c r="D93" i="32"/>
  <c r="AO92" i="32"/>
  <c r="AN92" i="32"/>
  <c r="AM92" i="32"/>
  <c r="AL92" i="32"/>
  <c r="AK92" i="32"/>
  <c r="AJ92" i="32"/>
  <c r="AI92" i="32"/>
  <c r="AH92" i="32"/>
  <c r="AG92" i="32"/>
  <c r="AF92" i="32"/>
  <c r="AE92" i="32"/>
  <c r="AD92" i="32"/>
  <c r="AC92" i="32"/>
  <c r="AB92" i="32"/>
  <c r="AA92" i="32"/>
  <c r="Z92" i="32"/>
  <c r="Y92" i="32"/>
  <c r="X92" i="32"/>
  <c r="W92" i="32"/>
  <c r="V92" i="32"/>
  <c r="U92" i="32"/>
  <c r="T92" i="32"/>
  <c r="S92" i="32"/>
  <c r="R92" i="32"/>
  <c r="Q92" i="32"/>
  <c r="P92" i="32"/>
  <c r="O92" i="32"/>
  <c r="N92" i="32"/>
  <c r="M92" i="32"/>
  <c r="L92" i="32"/>
  <c r="K92" i="32"/>
  <c r="J92" i="32"/>
  <c r="I92" i="32"/>
  <c r="H92" i="32"/>
  <c r="G92" i="32"/>
  <c r="F92" i="32"/>
  <c r="E92" i="32"/>
  <c r="D92" i="32"/>
  <c r="AN91" i="32"/>
  <c r="AM91" i="32"/>
  <c r="AL91" i="32"/>
  <c r="AK91" i="32"/>
  <c r="AJ91" i="32"/>
  <c r="AI91" i="32"/>
  <c r="AH91" i="32"/>
  <c r="AG91" i="32"/>
  <c r="AF91" i="32"/>
  <c r="AE91" i="32"/>
  <c r="AD91" i="32"/>
  <c r="AC91" i="32"/>
  <c r="AB91" i="32"/>
  <c r="AA91" i="32"/>
  <c r="Z91" i="32"/>
  <c r="Y91" i="32"/>
  <c r="X91" i="32"/>
  <c r="W91" i="32"/>
  <c r="V91" i="32"/>
  <c r="U91" i="32"/>
  <c r="T91" i="32"/>
  <c r="S91" i="32"/>
  <c r="R91" i="32"/>
  <c r="Q91" i="32"/>
  <c r="P91" i="32"/>
  <c r="O91" i="32"/>
  <c r="N91" i="32"/>
  <c r="M91" i="32"/>
  <c r="L91" i="32"/>
  <c r="K91" i="32"/>
  <c r="J91" i="32"/>
  <c r="I91" i="32"/>
  <c r="H91" i="32"/>
  <c r="G91" i="32"/>
  <c r="F91" i="32"/>
  <c r="E91" i="32"/>
  <c r="D91" i="32"/>
  <c r="AM90" i="32"/>
  <c r="AL90" i="32"/>
  <c r="AK90" i="32"/>
  <c r="AJ90" i="32"/>
  <c r="AI90" i="32"/>
  <c r="AH90" i="32"/>
  <c r="AG90" i="32"/>
  <c r="AF90" i="32"/>
  <c r="AE90" i="32"/>
  <c r="AD90" i="32"/>
  <c r="AC90" i="32"/>
  <c r="AB90" i="32"/>
  <c r="AA90" i="32"/>
  <c r="Z90" i="32"/>
  <c r="Y90" i="32"/>
  <c r="X90" i="32"/>
  <c r="W90" i="32"/>
  <c r="V90" i="32"/>
  <c r="U90" i="32"/>
  <c r="T90" i="32"/>
  <c r="S90" i="32"/>
  <c r="R90" i="32"/>
  <c r="Q90" i="32"/>
  <c r="P90" i="32"/>
  <c r="O90" i="32"/>
  <c r="N90" i="32"/>
  <c r="M90" i="32"/>
  <c r="L90" i="32"/>
  <c r="K90" i="32"/>
  <c r="J90" i="32"/>
  <c r="I90" i="32"/>
  <c r="H90" i="32"/>
  <c r="G90" i="32"/>
  <c r="F90" i="32"/>
  <c r="E90" i="32"/>
  <c r="D90" i="32"/>
  <c r="AL89" i="32"/>
  <c r="AK89" i="32"/>
  <c r="AJ89" i="32"/>
  <c r="AI89" i="32"/>
  <c r="AH89" i="32"/>
  <c r="AG89" i="32"/>
  <c r="AF89" i="32"/>
  <c r="AE89" i="32"/>
  <c r="AD89" i="32"/>
  <c r="AC89" i="32"/>
  <c r="AB89" i="32"/>
  <c r="AA89" i="32"/>
  <c r="Z89" i="32"/>
  <c r="Y89" i="32"/>
  <c r="X89" i="32"/>
  <c r="W89" i="32"/>
  <c r="V89" i="32"/>
  <c r="U89" i="32"/>
  <c r="T89" i="32"/>
  <c r="S89" i="32"/>
  <c r="R89" i="32"/>
  <c r="Q89" i="32"/>
  <c r="P89" i="32"/>
  <c r="O89" i="32"/>
  <c r="N89" i="32"/>
  <c r="M89" i="32"/>
  <c r="L89" i="32"/>
  <c r="K89" i="32"/>
  <c r="J89" i="32"/>
  <c r="I89" i="32"/>
  <c r="H89" i="32"/>
  <c r="G89" i="32"/>
  <c r="F89" i="32"/>
  <c r="E89" i="32"/>
  <c r="D89" i="32"/>
  <c r="AK88" i="32"/>
  <c r="AJ88" i="32"/>
  <c r="AI88" i="32"/>
  <c r="AH88" i="32"/>
  <c r="AG88" i="32"/>
  <c r="AF88" i="32"/>
  <c r="AE88" i="32"/>
  <c r="AD88" i="32"/>
  <c r="AC88" i="32"/>
  <c r="AB88" i="32"/>
  <c r="AA88" i="32"/>
  <c r="Z88" i="32"/>
  <c r="Y88" i="32"/>
  <c r="X88" i="32"/>
  <c r="W88" i="32"/>
  <c r="V88" i="32"/>
  <c r="U88" i="32"/>
  <c r="T88" i="32"/>
  <c r="S88" i="32"/>
  <c r="R88" i="32"/>
  <c r="Q88" i="32"/>
  <c r="P88" i="32"/>
  <c r="O88" i="32"/>
  <c r="N88" i="32"/>
  <c r="M88" i="32"/>
  <c r="L88" i="32"/>
  <c r="K88" i="32"/>
  <c r="J88" i="32"/>
  <c r="I88" i="32"/>
  <c r="H88" i="32"/>
  <c r="G88" i="32"/>
  <c r="F88" i="32"/>
  <c r="E88" i="32"/>
  <c r="D88" i="32"/>
  <c r="AJ87" i="32"/>
  <c r="AI87" i="32"/>
  <c r="AH87" i="32"/>
  <c r="AG87" i="32"/>
  <c r="AF87" i="32"/>
  <c r="AE87" i="32"/>
  <c r="AD87" i="32"/>
  <c r="AC87" i="32"/>
  <c r="AB87" i="32"/>
  <c r="AA87" i="32"/>
  <c r="Z87" i="32"/>
  <c r="Y87" i="32"/>
  <c r="X87" i="32"/>
  <c r="W87" i="32"/>
  <c r="V87" i="32"/>
  <c r="U87" i="32"/>
  <c r="T87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AI86" i="32"/>
  <c r="AH86" i="32"/>
  <c r="AG86" i="32"/>
  <c r="AF86" i="32"/>
  <c r="AE86" i="32"/>
  <c r="AD86" i="32"/>
  <c r="AC86" i="32"/>
  <c r="AB86" i="32"/>
  <c r="AA86" i="32"/>
  <c r="Z86" i="32"/>
  <c r="Y86" i="32"/>
  <c r="X86" i="32"/>
  <c r="W86" i="32"/>
  <c r="V86" i="32"/>
  <c r="U86" i="32"/>
  <c r="T86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AH85" i="32"/>
  <c r="AG85" i="32"/>
  <c r="AF85" i="32"/>
  <c r="AE85" i="32"/>
  <c r="AD85" i="32"/>
  <c r="AC85" i="32"/>
  <c r="AB85" i="32"/>
  <c r="AA85" i="32"/>
  <c r="Z85" i="32"/>
  <c r="Y85" i="32"/>
  <c r="X85" i="32"/>
  <c r="W85" i="32"/>
  <c r="V85" i="32"/>
  <c r="U85" i="32"/>
  <c r="T85" i="32"/>
  <c r="S85" i="32"/>
  <c r="R85" i="32"/>
  <c r="Q85" i="32"/>
  <c r="P85" i="32"/>
  <c r="O85" i="32"/>
  <c r="N85" i="32"/>
  <c r="M85" i="32"/>
  <c r="L85" i="32"/>
  <c r="K85" i="32"/>
  <c r="J85" i="32"/>
  <c r="I85" i="32"/>
  <c r="H85" i="32"/>
  <c r="G85" i="32"/>
  <c r="F85" i="32"/>
  <c r="E85" i="32"/>
  <c r="D85" i="32"/>
  <c r="AG84" i="32"/>
  <c r="AF84" i="32"/>
  <c r="AE84" i="32"/>
  <c r="AD84" i="32"/>
  <c r="AC84" i="32"/>
  <c r="AB84" i="32"/>
  <c r="AA84" i="32"/>
  <c r="Z84" i="32"/>
  <c r="Y84" i="32"/>
  <c r="X84" i="32"/>
  <c r="W84" i="32"/>
  <c r="V84" i="32"/>
  <c r="U84" i="32"/>
  <c r="T84" i="32"/>
  <c r="S84" i="32"/>
  <c r="R84" i="32"/>
  <c r="Q84" i="32"/>
  <c r="P84" i="32"/>
  <c r="O84" i="32"/>
  <c r="N84" i="32"/>
  <c r="M84" i="32"/>
  <c r="L84" i="32"/>
  <c r="K84" i="32"/>
  <c r="J84" i="32"/>
  <c r="I84" i="32"/>
  <c r="H84" i="32"/>
  <c r="G84" i="32"/>
  <c r="F84" i="32"/>
  <c r="E84" i="32"/>
  <c r="D84" i="32"/>
  <c r="AF83" i="32"/>
  <c r="AE83" i="32"/>
  <c r="AD83" i="32"/>
  <c r="AC83" i="32"/>
  <c r="AB83" i="32"/>
  <c r="AA83" i="32"/>
  <c r="Z83" i="32"/>
  <c r="Y83" i="32"/>
  <c r="X83" i="32"/>
  <c r="W83" i="32"/>
  <c r="V83" i="32"/>
  <c r="U83" i="32"/>
  <c r="T83" i="32"/>
  <c r="S83" i="32"/>
  <c r="R83" i="32"/>
  <c r="Q83" i="32"/>
  <c r="P83" i="32"/>
  <c r="O83" i="32"/>
  <c r="N83" i="32"/>
  <c r="M83" i="32"/>
  <c r="L83" i="32"/>
  <c r="K83" i="32"/>
  <c r="J83" i="32"/>
  <c r="I83" i="32"/>
  <c r="H83" i="32"/>
  <c r="G83" i="32"/>
  <c r="F83" i="32"/>
  <c r="E83" i="32"/>
  <c r="D83" i="32"/>
  <c r="AE82" i="32"/>
  <c r="AD82" i="32"/>
  <c r="AC82" i="32"/>
  <c r="AB82" i="32"/>
  <c r="AA82" i="32"/>
  <c r="Z82" i="32"/>
  <c r="Y82" i="32"/>
  <c r="X82" i="32"/>
  <c r="W82" i="32"/>
  <c r="V82" i="32"/>
  <c r="U82" i="32"/>
  <c r="T82" i="32"/>
  <c r="S82" i="32"/>
  <c r="R82" i="32"/>
  <c r="Q82" i="32"/>
  <c r="P82" i="32"/>
  <c r="O82" i="32"/>
  <c r="N82" i="32"/>
  <c r="M82" i="32"/>
  <c r="L82" i="32"/>
  <c r="K82" i="32"/>
  <c r="J82" i="32"/>
  <c r="I82" i="32"/>
  <c r="H82" i="32"/>
  <c r="G82" i="32"/>
  <c r="F82" i="32"/>
  <c r="E82" i="32"/>
  <c r="D82" i="32"/>
  <c r="AD81" i="32"/>
  <c r="AC81" i="32"/>
  <c r="AB81" i="32"/>
  <c r="AA81" i="32"/>
  <c r="Z81" i="32"/>
  <c r="Y81" i="32"/>
  <c r="X81" i="32"/>
  <c r="W81" i="32"/>
  <c r="V81" i="32"/>
  <c r="U81" i="32"/>
  <c r="T81" i="32"/>
  <c r="S81" i="32"/>
  <c r="R81" i="32"/>
  <c r="Q81" i="32"/>
  <c r="P81" i="32"/>
  <c r="O81" i="32"/>
  <c r="N81" i="32"/>
  <c r="M81" i="32"/>
  <c r="L81" i="32"/>
  <c r="K81" i="32"/>
  <c r="J81" i="32"/>
  <c r="I81" i="32"/>
  <c r="H81" i="32"/>
  <c r="G81" i="32"/>
  <c r="F81" i="32"/>
  <c r="E81" i="32"/>
  <c r="D81" i="32"/>
  <c r="AC80" i="32"/>
  <c r="AB80" i="32"/>
  <c r="AA80" i="32"/>
  <c r="Z80" i="32"/>
  <c r="Y80" i="32"/>
  <c r="X80" i="32"/>
  <c r="W80" i="32"/>
  <c r="V80" i="32"/>
  <c r="U80" i="32"/>
  <c r="T80" i="32"/>
  <c r="S80" i="32"/>
  <c r="R80" i="32"/>
  <c r="Q80" i="32"/>
  <c r="P80" i="32"/>
  <c r="O80" i="32"/>
  <c r="N80" i="32"/>
  <c r="M80" i="32"/>
  <c r="L80" i="32"/>
  <c r="K80" i="32"/>
  <c r="J80" i="32"/>
  <c r="I80" i="32"/>
  <c r="H80" i="32"/>
  <c r="G80" i="32"/>
  <c r="F80" i="32"/>
  <c r="E80" i="32"/>
  <c r="D80" i="32"/>
  <c r="AB79" i="32"/>
  <c r="AA79" i="32"/>
  <c r="Z79" i="32"/>
  <c r="Y79" i="32"/>
  <c r="X79" i="32"/>
  <c r="W79" i="32"/>
  <c r="V79" i="32"/>
  <c r="U79" i="32"/>
  <c r="T79" i="32"/>
  <c r="S79" i="32"/>
  <c r="R79" i="32"/>
  <c r="Q79" i="32"/>
  <c r="P79" i="32"/>
  <c r="O79" i="32"/>
  <c r="N79" i="32"/>
  <c r="M79" i="32"/>
  <c r="L79" i="32"/>
  <c r="K79" i="32"/>
  <c r="J79" i="32"/>
  <c r="I79" i="32"/>
  <c r="H79" i="32"/>
  <c r="G79" i="32"/>
  <c r="F79" i="32"/>
  <c r="E79" i="32"/>
  <c r="D79" i="32"/>
  <c r="AA78" i="32"/>
  <c r="Z78" i="32"/>
  <c r="Y78" i="32"/>
  <c r="X78" i="32"/>
  <c r="W78" i="32"/>
  <c r="V78" i="32"/>
  <c r="U78" i="32"/>
  <c r="T78" i="32"/>
  <c r="S78" i="32"/>
  <c r="R78" i="32"/>
  <c r="Q78" i="32"/>
  <c r="P78" i="32"/>
  <c r="O78" i="32"/>
  <c r="N78" i="32"/>
  <c r="M78" i="32"/>
  <c r="L78" i="32"/>
  <c r="K78" i="32"/>
  <c r="J78" i="32"/>
  <c r="I78" i="32"/>
  <c r="H78" i="32"/>
  <c r="G78" i="32"/>
  <c r="F78" i="32"/>
  <c r="E78" i="32"/>
  <c r="D78" i="32"/>
  <c r="Z77" i="32"/>
  <c r="Y77" i="32"/>
  <c r="X77" i="32"/>
  <c r="W77" i="32"/>
  <c r="V77" i="32"/>
  <c r="U77" i="32"/>
  <c r="T77" i="32"/>
  <c r="S77" i="32"/>
  <c r="R77" i="32"/>
  <c r="Q77" i="32"/>
  <c r="P77" i="32"/>
  <c r="O77" i="32"/>
  <c r="N77" i="32"/>
  <c r="M77" i="32"/>
  <c r="L77" i="32"/>
  <c r="K77" i="32"/>
  <c r="J77" i="32"/>
  <c r="I77" i="32"/>
  <c r="H77" i="32"/>
  <c r="G77" i="32"/>
  <c r="F77" i="32"/>
  <c r="E77" i="32"/>
  <c r="D77" i="32"/>
  <c r="Y76" i="32"/>
  <c r="X76" i="32"/>
  <c r="W76" i="32"/>
  <c r="V76" i="32"/>
  <c r="U76" i="32"/>
  <c r="T76" i="32"/>
  <c r="S76" i="32"/>
  <c r="R76" i="32"/>
  <c r="Q76" i="32"/>
  <c r="P76" i="32"/>
  <c r="O76" i="32"/>
  <c r="N76" i="32"/>
  <c r="M76" i="32"/>
  <c r="L76" i="32"/>
  <c r="K76" i="32"/>
  <c r="J76" i="32"/>
  <c r="I76" i="32"/>
  <c r="H76" i="32"/>
  <c r="G76" i="32"/>
  <c r="F76" i="32"/>
  <c r="E76" i="32"/>
  <c r="D76" i="32"/>
  <c r="X75" i="32"/>
  <c r="W75" i="32"/>
  <c r="V75" i="32"/>
  <c r="U75" i="32"/>
  <c r="T75" i="32"/>
  <c r="S75" i="32"/>
  <c r="R75" i="32"/>
  <c r="Q75" i="32"/>
  <c r="P75" i="32"/>
  <c r="O75" i="32"/>
  <c r="N75" i="32"/>
  <c r="M75" i="32"/>
  <c r="L75" i="32"/>
  <c r="K75" i="32"/>
  <c r="J75" i="32"/>
  <c r="I75" i="32"/>
  <c r="H75" i="32"/>
  <c r="G75" i="32"/>
  <c r="F75" i="32"/>
  <c r="E75" i="32"/>
  <c r="D75" i="32"/>
  <c r="W74" i="32"/>
  <c r="V74" i="32"/>
  <c r="U74" i="32"/>
  <c r="T74" i="32"/>
  <c r="S74" i="32"/>
  <c r="R74" i="32"/>
  <c r="Q74" i="32"/>
  <c r="P74" i="32"/>
  <c r="O74" i="32"/>
  <c r="N74" i="32"/>
  <c r="M74" i="32"/>
  <c r="L74" i="32"/>
  <c r="K74" i="32"/>
  <c r="J74" i="32"/>
  <c r="I74" i="32"/>
  <c r="H74" i="32"/>
  <c r="G74" i="32"/>
  <c r="F74" i="32"/>
  <c r="E74" i="32"/>
  <c r="D74" i="32"/>
  <c r="V73" i="32"/>
  <c r="U73" i="32"/>
  <c r="T73" i="32"/>
  <c r="S73" i="32"/>
  <c r="R73" i="32"/>
  <c r="Q73" i="32"/>
  <c r="P73" i="32"/>
  <c r="O73" i="32"/>
  <c r="N73" i="32"/>
  <c r="M73" i="32"/>
  <c r="L73" i="32"/>
  <c r="K73" i="32"/>
  <c r="J73" i="32"/>
  <c r="I73" i="32"/>
  <c r="H73" i="32"/>
  <c r="G73" i="32"/>
  <c r="F73" i="32"/>
  <c r="E73" i="32"/>
  <c r="D73" i="32"/>
  <c r="U72" i="32"/>
  <c r="T72" i="32"/>
  <c r="S72" i="32"/>
  <c r="R72" i="32"/>
  <c r="Q72" i="32"/>
  <c r="P72" i="32"/>
  <c r="O72" i="32"/>
  <c r="N72" i="32"/>
  <c r="M72" i="32"/>
  <c r="L72" i="32"/>
  <c r="K72" i="32"/>
  <c r="J72" i="32"/>
  <c r="I72" i="32"/>
  <c r="H72" i="32"/>
  <c r="G72" i="32"/>
  <c r="F72" i="32"/>
  <c r="E72" i="32"/>
  <c r="D72" i="32"/>
  <c r="T71" i="32"/>
  <c r="S71" i="32"/>
  <c r="R71" i="32"/>
  <c r="Q71" i="32"/>
  <c r="P71" i="32"/>
  <c r="O71" i="32"/>
  <c r="N71" i="32"/>
  <c r="M71" i="32"/>
  <c r="L71" i="32"/>
  <c r="K71" i="32"/>
  <c r="J71" i="32"/>
  <c r="I71" i="32"/>
  <c r="H71" i="32"/>
  <c r="G71" i="32"/>
  <c r="F71" i="32"/>
  <c r="E71" i="32"/>
  <c r="D71" i="32"/>
  <c r="S70" i="32"/>
  <c r="R70" i="32"/>
  <c r="Q70" i="32"/>
  <c r="P70" i="32"/>
  <c r="O70" i="32"/>
  <c r="N70" i="32"/>
  <c r="M70" i="32"/>
  <c r="L70" i="32"/>
  <c r="K70" i="32"/>
  <c r="J70" i="32"/>
  <c r="I70" i="32"/>
  <c r="H70" i="32"/>
  <c r="G70" i="32"/>
  <c r="F70" i="32"/>
  <c r="E70" i="32"/>
  <c r="D70" i="32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P67" i="32"/>
  <c r="O67" i="32"/>
  <c r="N67" i="32"/>
  <c r="M67" i="32"/>
  <c r="L67" i="32"/>
  <c r="K67" i="32"/>
  <c r="J67" i="32"/>
  <c r="I67" i="32"/>
  <c r="H67" i="32"/>
  <c r="G67" i="32"/>
  <c r="F67" i="32"/>
  <c r="E67" i="32"/>
  <c r="D67" i="32"/>
  <c r="O66" i="32"/>
  <c r="N66" i="32"/>
  <c r="M66" i="32"/>
  <c r="L66" i="32"/>
  <c r="K66" i="32"/>
  <c r="J66" i="32"/>
  <c r="I66" i="32"/>
  <c r="H66" i="32"/>
  <c r="G66" i="32"/>
  <c r="F66" i="32"/>
  <c r="E66" i="32"/>
  <c r="D66" i="32"/>
  <c r="N65" i="32"/>
  <c r="M65" i="32"/>
  <c r="L65" i="32"/>
  <c r="K65" i="32"/>
  <c r="J65" i="32"/>
  <c r="I65" i="32"/>
  <c r="H65" i="32"/>
  <c r="G65" i="32"/>
  <c r="F65" i="32"/>
  <c r="E65" i="32"/>
  <c r="D65" i="32"/>
  <c r="M64" i="32"/>
  <c r="L64" i="32"/>
  <c r="K64" i="32"/>
  <c r="J64" i="32"/>
  <c r="I64" i="32"/>
  <c r="H64" i="32"/>
  <c r="G64" i="32"/>
  <c r="F64" i="32"/>
  <c r="E64" i="32"/>
  <c r="D64" i="32"/>
  <c r="L63" i="32"/>
  <c r="K63" i="32"/>
  <c r="J63" i="32"/>
  <c r="I63" i="32"/>
  <c r="H63" i="32"/>
  <c r="G63" i="32"/>
  <c r="F63" i="32"/>
  <c r="E63" i="32"/>
  <c r="D63" i="32"/>
  <c r="K62" i="32"/>
  <c r="J62" i="32"/>
  <c r="I62" i="32"/>
  <c r="H62" i="32"/>
  <c r="G62" i="32"/>
  <c r="F62" i="32"/>
  <c r="E62" i="32"/>
  <c r="D62" i="32"/>
  <c r="J61" i="32"/>
  <c r="I61" i="32"/>
  <c r="H61" i="32"/>
  <c r="G61" i="32"/>
  <c r="F61" i="32"/>
  <c r="E61" i="32"/>
  <c r="D61" i="32"/>
  <c r="I60" i="32"/>
  <c r="H60" i="32"/>
  <c r="G60" i="32"/>
  <c r="F60" i="32"/>
  <c r="E60" i="32"/>
  <c r="D60" i="32"/>
  <c r="H59" i="32"/>
  <c r="G59" i="32"/>
  <c r="F59" i="32"/>
  <c r="E59" i="32"/>
  <c r="D59" i="32"/>
  <c r="G58" i="32"/>
  <c r="F58" i="32"/>
  <c r="E58" i="32"/>
  <c r="D58" i="32"/>
  <c r="F57" i="32"/>
  <c r="E57" i="32"/>
  <c r="D57" i="32"/>
  <c r="E56" i="32"/>
  <c r="D56" i="32"/>
  <c r="D55" i="32"/>
  <c r="AR96" i="32" s="1"/>
  <c r="J50" i="32"/>
  <c r="D47" i="32" s="1"/>
  <c r="J49" i="32"/>
  <c r="K48" i="32"/>
  <c r="J48" i="32"/>
  <c r="D48" i="32"/>
  <c r="D46" i="32"/>
  <c r="AQ42" i="32"/>
  <c r="AP42" i="32"/>
  <c r="AO42" i="32"/>
  <c r="AN42" i="32"/>
  <c r="AM42" i="32"/>
  <c r="AL42" i="32"/>
  <c r="AK42" i="32"/>
  <c r="AJ42" i="32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F42" i="32"/>
  <c r="E42" i="32"/>
  <c r="D42" i="32"/>
  <c r="AP41" i="32"/>
  <c r="AO41" i="32"/>
  <c r="AN41" i="32"/>
  <c r="AM41" i="32"/>
  <c r="AL41" i="32"/>
  <c r="AK41" i="32"/>
  <c r="AJ41" i="32"/>
  <c r="AI41" i="32"/>
  <c r="AH41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F41" i="32"/>
  <c r="E41" i="32"/>
  <c r="D41" i="32"/>
  <c r="AO40" i="32"/>
  <c r="AN40" i="32"/>
  <c r="AM40" i="32"/>
  <c r="AL40" i="32"/>
  <c r="AK40" i="32"/>
  <c r="AJ40" i="32"/>
  <c r="AI40" i="32"/>
  <c r="AH40" i="32"/>
  <c r="AG40" i="32"/>
  <c r="AF40" i="32"/>
  <c r="AE40" i="32"/>
  <c r="AD40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E40" i="32"/>
  <c r="D40" i="32"/>
  <c r="AN39" i="32"/>
  <c r="AM39" i="32"/>
  <c r="AL39" i="32"/>
  <c r="AK39" i="32"/>
  <c r="AJ39" i="32"/>
  <c r="AI39" i="32"/>
  <c r="AH39" i="32"/>
  <c r="AG39" i="32"/>
  <c r="AF39" i="32"/>
  <c r="AE39" i="32"/>
  <c r="AD39" i="32"/>
  <c r="AC39" i="32"/>
  <c r="AB39" i="32"/>
  <c r="AA39" i="32"/>
  <c r="Z39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F39" i="32"/>
  <c r="E39" i="32"/>
  <c r="D39" i="32"/>
  <c r="AM38" i="32"/>
  <c r="AL38" i="32"/>
  <c r="AK38" i="32"/>
  <c r="AJ38" i="32"/>
  <c r="AI38" i="32"/>
  <c r="AH38" i="32"/>
  <c r="AG38" i="32"/>
  <c r="AF38" i="32"/>
  <c r="AE38" i="32"/>
  <c r="AD38" i="32"/>
  <c r="AC38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F38" i="32"/>
  <c r="E38" i="32"/>
  <c r="D38" i="32"/>
  <c r="AL37" i="32"/>
  <c r="AK37" i="32"/>
  <c r="AJ37" i="32"/>
  <c r="AI37" i="32"/>
  <c r="AH37" i="32"/>
  <c r="AG37" i="32"/>
  <c r="AF37" i="32"/>
  <c r="AE37" i="32"/>
  <c r="AD37" i="32"/>
  <c r="AC37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F37" i="32"/>
  <c r="E37" i="32"/>
  <c r="D37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AJ35" i="32"/>
  <c r="AI35" i="32"/>
  <c r="AH35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F35" i="32"/>
  <c r="E35" i="32"/>
  <c r="D35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AH33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AG32" i="32"/>
  <c r="AF32" i="32"/>
  <c r="AE32" i="32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AF31" i="32"/>
  <c r="AE31" i="32"/>
  <c r="AD31" i="32"/>
  <c r="AC31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AE30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AD29" i="32"/>
  <c r="AC29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AA26" i="32"/>
  <c r="Z26" i="32"/>
  <c r="Y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G26" i="32"/>
  <c r="F26" i="32"/>
  <c r="E26" i="32"/>
  <c r="D26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N13" i="32"/>
  <c r="M13" i="32"/>
  <c r="L13" i="32"/>
  <c r="K13" i="32"/>
  <c r="J13" i="32"/>
  <c r="I13" i="32"/>
  <c r="H13" i="32"/>
  <c r="G13" i="32"/>
  <c r="F13" i="32"/>
  <c r="E13" i="32"/>
  <c r="H12" i="32" s="1"/>
  <c r="AQ44" i="32" s="1"/>
  <c r="D13" i="32"/>
  <c r="M12" i="32"/>
  <c r="L12" i="32"/>
  <c r="K12" i="32"/>
  <c r="J12" i="32"/>
  <c r="I12" i="32"/>
  <c r="G12" i="32"/>
  <c r="F12" i="32"/>
  <c r="E12" i="32"/>
  <c r="D12" i="32"/>
  <c r="L11" i="32"/>
  <c r="K11" i="32"/>
  <c r="J11" i="32"/>
  <c r="I11" i="32"/>
  <c r="H11" i="32"/>
  <c r="G11" i="32"/>
  <c r="F11" i="32"/>
  <c r="E11" i="32"/>
  <c r="D11" i="32"/>
  <c r="K10" i="32"/>
  <c r="J10" i="32"/>
  <c r="I10" i="32"/>
  <c r="H10" i="32"/>
  <c r="G10" i="32"/>
  <c r="F10" i="32"/>
  <c r="E10" i="32"/>
  <c r="D10" i="32"/>
  <c r="J9" i="32"/>
  <c r="I9" i="32"/>
  <c r="H9" i="32"/>
  <c r="G9" i="32"/>
  <c r="F9" i="32"/>
  <c r="E9" i="32"/>
  <c r="D9" i="32"/>
  <c r="I8" i="32"/>
  <c r="H8" i="32"/>
  <c r="G8" i="32"/>
  <c r="F8" i="32"/>
  <c r="E8" i="32"/>
  <c r="D8" i="32"/>
  <c r="H7" i="32"/>
  <c r="G7" i="32"/>
  <c r="F7" i="32"/>
  <c r="E7" i="32"/>
  <c r="D7" i="32"/>
  <c r="G6" i="32"/>
  <c r="F6" i="32"/>
  <c r="E6" i="32"/>
  <c r="D6" i="32"/>
  <c r="F5" i="32"/>
  <c r="E5" i="32"/>
  <c r="D5" i="32"/>
  <c r="E4" i="32"/>
  <c r="D4" i="32"/>
  <c r="D3" i="32"/>
  <c r="AQ94" i="31"/>
  <c r="AP94" i="31"/>
  <c r="AO94" i="31"/>
  <c r="AN94" i="31"/>
  <c r="AM94" i="31"/>
  <c r="AL94" i="31"/>
  <c r="AK94" i="31"/>
  <c r="AJ94" i="31"/>
  <c r="AI94" i="31"/>
  <c r="AH94" i="31"/>
  <c r="AG94" i="31"/>
  <c r="AF94" i="31"/>
  <c r="AE94" i="31"/>
  <c r="AD94" i="31"/>
  <c r="AC94" i="31"/>
  <c r="AB94" i="31"/>
  <c r="AA94" i="31"/>
  <c r="Z94" i="31"/>
  <c r="Y94" i="31"/>
  <c r="X94" i="31"/>
  <c r="W94" i="31"/>
  <c r="V94" i="31"/>
  <c r="U94" i="31"/>
  <c r="T94" i="31"/>
  <c r="S94" i="31"/>
  <c r="R94" i="31"/>
  <c r="Q94" i="31"/>
  <c r="P94" i="31"/>
  <c r="O94" i="31"/>
  <c r="N94" i="31"/>
  <c r="M94" i="31"/>
  <c r="L94" i="31"/>
  <c r="K94" i="31"/>
  <c r="J94" i="31"/>
  <c r="I94" i="31"/>
  <c r="H94" i="31"/>
  <c r="G94" i="31"/>
  <c r="F94" i="31"/>
  <c r="E94" i="31"/>
  <c r="D94" i="31"/>
  <c r="AP93" i="31"/>
  <c r="AO93" i="31"/>
  <c r="AN93" i="31"/>
  <c r="AM93" i="31"/>
  <c r="AL93" i="31"/>
  <c r="AK93" i="31"/>
  <c r="AJ93" i="31"/>
  <c r="AI93" i="31"/>
  <c r="AH93" i="31"/>
  <c r="AG93" i="31"/>
  <c r="AF93" i="31"/>
  <c r="AE93" i="31"/>
  <c r="AD93" i="31"/>
  <c r="AC93" i="31"/>
  <c r="AB93" i="31"/>
  <c r="AA93" i="31"/>
  <c r="Z93" i="31"/>
  <c r="Y93" i="31"/>
  <c r="X93" i="31"/>
  <c r="W93" i="31"/>
  <c r="V93" i="31"/>
  <c r="U93" i="31"/>
  <c r="T93" i="31"/>
  <c r="S93" i="31"/>
  <c r="R93" i="31"/>
  <c r="Q93" i="3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AO92" i="31"/>
  <c r="AN92" i="31"/>
  <c r="AM92" i="31"/>
  <c r="AL92" i="31"/>
  <c r="AK92" i="31"/>
  <c r="AJ92" i="31"/>
  <c r="AI92" i="31"/>
  <c r="AH92" i="31"/>
  <c r="AG92" i="31"/>
  <c r="AF92" i="31"/>
  <c r="AE92" i="31"/>
  <c r="AD92" i="31"/>
  <c r="AC92" i="31"/>
  <c r="AB92" i="31"/>
  <c r="AA92" i="31"/>
  <c r="Z92" i="31"/>
  <c r="Y92" i="31"/>
  <c r="X92" i="31"/>
  <c r="W92" i="31"/>
  <c r="V92" i="31"/>
  <c r="U92" i="31"/>
  <c r="T92" i="31"/>
  <c r="S92" i="31"/>
  <c r="R92" i="31"/>
  <c r="Q92" i="31"/>
  <c r="P92" i="31"/>
  <c r="O92" i="31"/>
  <c r="N92" i="31"/>
  <c r="M92" i="31"/>
  <c r="L92" i="31"/>
  <c r="K92" i="31"/>
  <c r="J92" i="31"/>
  <c r="I92" i="31"/>
  <c r="H92" i="31"/>
  <c r="G92" i="31"/>
  <c r="F92" i="31"/>
  <c r="E92" i="31"/>
  <c r="D92" i="31"/>
  <c r="AN91" i="31"/>
  <c r="AM91" i="31"/>
  <c r="AL91" i="31"/>
  <c r="AK91" i="31"/>
  <c r="AJ91" i="31"/>
  <c r="AI91" i="31"/>
  <c r="AH91" i="31"/>
  <c r="AG91" i="31"/>
  <c r="AF91" i="31"/>
  <c r="AE91" i="31"/>
  <c r="AD91" i="31"/>
  <c r="AC91" i="31"/>
  <c r="AB91" i="31"/>
  <c r="AA91" i="31"/>
  <c r="Z91" i="31"/>
  <c r="Y91" i="31"/>
  <c r="X91" i="31"/>
  <c r="W91" i="31"/>
  <c r="V91" i="31"/>
  <c r="U91" i="31"/>
  <c r="T91" i="31"/>
  <c r="S91" i="31"/>
  <c r="R91" i="31"/>
  <c r="Q91" i="31"/>
  <c r="P91" i="31"/>
  <c r="O91" i="31"/>
  <c r="N91" i="31"/>
  <c r="M91" i="31"/>
  <c r="L91" i="31"/>
  <c r="K91" i="31"/>
  <c r="J91" i="31"/>
  <c r="I91" i="31"/>
  <c r="H91" i="31"/>
  <c r="G91" i="31"/>
  <c r="F91" i="31"/>
  <c r="E91" i="31"/>
  <c r="D91" i="31"/>
  <c r="AM90" i="31"/>
  <c r="AL90" i="31"/>
  <c r="AK90" i="31"/>
  <c r="AJ90" i="31"/>
  <c r="AI90" i="31"/>
  <c r="AH90" i="31"/>
  <c r="AG90" i="31"/>
  <c r="AF90" i="31"/>
  <c r="AE90" i="31"/>
  <c r="AD90" i="31"/>
  <c r="AC90" i="31"/>
  <c r="AB90" i="31"/>
  <c r="AA90" i="31"/>
  <c r="Z90" i="31"/>
  <c r="Y90" i="31"/>
  <c r="X90" i="31"/>
  <c r="W90" i="31"/>
  <c r="V90" i="31"/>
  <c r="U90" i="31"/>
  <c r="T90" i="31"/>
  <c r="S90" i="31"/>
  <c r="R90" i="31"/>
  <c r="Q90" i="31"/>
  <c r="P90" i="31"/>
  <c r="O90" i="31"/>
  <c r="N90" i="31"/>
  <c r="M90" i="31"/>
  <c r="L90" i="31"/>
  <c r="K90" i="31"/>
  <c r="J90" i="31"/>
  <c r="I90" i="31"/>
  <c r="H90" i="31"/>
  <c r="G90" i="31"/>
  <c r="F90" i="31"/>
  <c r="E90" i="31"/>
  <c r="D90" i="31"/>
  <c r="AL89" i="31"/>
  <c r="AK89" i="31"/>
  <c r="AJ89" i="31"/>
  <c r="AI89" i="31"/>
  <c r="AH89" i="31"/>
  <c r="AG89" i="31"/>
  <c r="AF89" i="31"/>
  <c r="AE89" i="31"/>
  <c r="AD89" i="31"/>
  <c r="AC89" i="31"/>
  <c r="AB89" i="31"/>
  <c r="AA89" i="31"/>
  <c r="Z89" i="31"/>
  <c r="Y89" i="31"/>
  <c r="X89" i="31"/>
  <c r="W89" i="31"/>
  <c r="V89" i="31"/>
  <c r="U89" i="31"/>
  <c r="T89" i="31"/>
  <c r="S89" i="31"/>
  <c r="R89" i="31"/>
  <c r="Q89" i="31"/>
  <c r="P89" i="31"/>
  <c r="O89" i="31"/>
  <c r="N89" i="31"/>
  <c r="M89" i="31"/>
  <c r="L89" i="31"/>
  <c r="K89" i="31"/>
  <c r="J89" i="31"/>
  <c r="I89" i="31"/>
  <c r="H89" i="31"/>
  <c r="G89" i="31"/>
  <c r="F89" i="31"/>
  <c r="E89" i="31"/>
  <c r="D89" i="31"/>
  <c r="AK88" i="31"/>
  <c r="AJ88" i="31"/>
  <c r="AI88" i="31"/>
  <c r="AH88" i="31"/>
  <c r="AG88" i="31"/>
  <c r="AF88" i="31"/>
  <c r="AE88" i="31"/>
  <c r="AD88" i="31"/>
  <c r="AC88" i="31"/>
  <c r="AB88" i="31"/>
  <c r="AA88" i="31"/>
  <c r="Z88" i="31"/>
  <c r="Y88" i="31"/>
  <c r="X88" i="31"/>
  <c r="W88" i="31"/>
  <c r="V88" i="31"/>
  <c r="U88" i="31"/>
  <c r="T88" i="31"/>
  <c r="S88" i="31"/>
  <c r="R88" i="31"/>
  <c r="Q88" i="31"/>
  <c r="P88" i="31"/>
  <c r="O88" i="31"/>
  <c r="N88" i="31"/>
  <c r="M88" i="31"/>
  <c r="L88" i="31"/>
  <c r="K88" i="31"/>
  <c r="J88" i="31"/>
  <c r="I88" i="31"/>
  <c r="H88" i="31"/>
  <c r="G88" i="31"/>
  <c r="F88" i="31"/>
  <c r="E88" i="31"/>
  <c r="D88" i="31"/>
  <c r="AJ87" i="31"/>
  <c r="AI87" i="31"/>
  <c r="AH87" i="31"/>
  <c r="AG87" i="31"/>
  <c r="AF87" i="31"/>
  <c r="AE87" i="31"/>
  <c r="AD87" i="31"/>
  <c r="AC87" i="31"/>
  <c r="AB87" i="31"/>
  <c r="AA87" i="31"/>
  <c r="Z87" i="31"/>
  <c r="Y87" i="31"/>
  <c r="X87" i="31"/>
  <c r="W87" i="31"/>
  <c r="V87" i="31"/>
  <c r="U87" i="31"/>
  <c r="T87" i="31"/>
  <c r="S87" i="31"/>
  <c r="R87" i="31"/>
  <c r="Q87" i="31"/>
  <c r="P87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AI86" i="31"/>
  <c r="AH86" i="31"/>
  <c r="AG86" i="31"/>
  <c r="AF86" i="31"/>
  <c r="AE86" i="31"/>
  <c r="AD86" i="31"/>
  <c r="AC86" i="31"/>
  <c r="AB86" i="31"/>
  <c r="AA86" i="31"/>
  <c r="Z86" i="31"/>
  <c r="Y86" i="31"/>
  <c r="X86" i="31"/>
  <c r="W86" i="31"/>
  <c r="V86" i="31"/>
  <c r="U86" i="31"/>
  <c r="T86" i="31"/>
  <c r="S86" i="31"/>
  <c r="R86" i="31"/>
  <c r="Q86" i="31"/>
  <c r="P86" i="31"/>
  <c r="O86" i="31"/>
  <c r="N86" i="31"/>
  <c r="M86" i="31"/>
  <c r="L86" i="31"/>
  <c r="K86" i="31"/>
  <c r="J86" i="31"/>
  <c r="I86" i="31"/>
  <c r="H86" i="31"/>
  <c r="G86" i="31"/>
  <c r="F86" i="31"/>
  <c r="E86" i="31"/>
  <c r="D86" i="31"/>
  <c r="AH85" i="31"/>
  <c r="AG85" i="31"/>
  <c r="AF85" i="31"/>
  <c r="AE85" i="31"/>
  <c r="AD85" i="31"/>
  <c r="AC85" i="31"/>
  <c r="AB85" i="31"/>
  <c r="AA85" i="31"/>
  <c r="Z85" i="31"/>
  <c r="Y85" i="31"/>
  <c r="X85" i="31"/>
  <c r="W85" i="31"/>
  <c r="V85" i="31"/>
  <c r="U85" i="31"/>
  <c r="T85" i="31"/>
  <c r="S85" i="31"/>
  <c r="R85" i="31"/>
  <c r="Q85" i="31"/>
  <c r="P85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AG84" i="31"/>
  <c r="AF84" i="31"/>
  <c r="AE84" i="31"/>
  <c r="AD84" i="31"/>
  <c r="AC84" i="31"/>
  <c r="AB84" i="31"/>
  <c r="AA84" i="31"/>
  <c r="Z84" i="31"/>
  <c r="Y84" i="31"/>
  <c r="X84" i="31"/>
  <c r="W84" i="31"/>
  <c r="V84" i="31"/>
  <c r="U84" i="31"/>
  <c r="T84" i="31"/>
  <c r="S84" i="31"/>
  <c r="R84" i="31"/>
  <c r="Q84" i="31"/>
  <c r="P84" i="31"/>
  <c r="O84" i="31"/>
  <c r="N84" i="31"/>
  <c r="M84" i="31"/>
  <c r="L84" i="31"/>
  <c r="K84" i="31"/>
  <c r="J84" i="31"/>
  <c r="I84" i="31"/>
  <c r="H84" i="31"/>
  <c r="G84" i="31"/>
  <c r="F84" i="31"/>
  <c r="E84" i="31"/>
  <c r="D84" i="31"/>
  <c r="AF83" i="31"/>
  <c r="AE83" i="31"/>
  <c r="AD83" i="31"/>
  <c r="AC83" i="31"/>
  <c r="AB83" i="31"/>
  <c r="AA83" i="31"/>
  <c r="Z83" i="31"/>
  <c r="Y83" i="31"/>
  <c r="X83" i="31"/>
  <c r="W83" i="31"/>
  <c r="V83" i="31"/>
  <c r="U83" i="31"/>
  <c r="T83" i="31"/>
  <c r="S83" i="31"/>
  <c r="R83" i="31"/>
  <c r="Q83" i="31"/>
  <c r="P83" i="31"/>
  <c r="O83" i="31"/>
  <c r="N83" i="31"/>
  <c r="M83" i="31"/>
  <c r="L83" i="31"/>
  <c r="K83" i="31"/>
  <c r="J83" i="31"/>
  <c r="I83" i="31"/>
  <c r="H83" i="31"/>
  <c r="G83" i="31"/>
  <c r="F83" i="31"/>
  <c r="E83" i="31"/>
  <c r="D83" i="31"/>
  <c r="AE82" i="31"/>
  <c r="AD82" i="31"/>
  <c r="AC82" i="31"/>
  <c r="AB82" i="31"/>
  <c r="AA82" i="31"/>
  <c r="Z82" i="31"/>
  <c r="Y82" i="31"/>
  <c r="X82" i="31"/>
  <c r="W82" i="31"/>
  <c r="V82" i="31"/>
  <c r="U82" i="31"/>
  <c r="T82" i="31"/>
  <c r="S82" i="31"/>
  <c r="R82" i="31"/>
  <c r="Q82" i="31"/>
  <c r="P82" i="31"/>
  <c r="O82" i="31"/>
  <c r="N82" i="31"/>
  <c r="M82" i="31"/>
  <c r="L82" i="31"/>
  <c r="K82" i="31"/>
  <c r="J82" i="31"/>
  <c r="I82" i="31"/>
  <c r="H82" i="31"/>
  <c r="G82" i="31"/>
  <c r="F82" i="31"/>
  <c r="E82" i="31"/>
  <c r="D82" i="31"/>
  <c r="AD81" i="31"/>
  <c r="AC81" i="31"/>
  <c r="AB81" i="31"/>
  <c r="AA81" i="31"/>
  <c r="Z81" i="31"/>
  <c r="Y81" i="31"/>
  <c r="X81" i="31"/>
  <c r="W81" i="31"/>
  <c r="V81" i="31"/>
  <c r="U81" i="31"/>
  <c r="T81" i="31"/>
  <c r="S81" i="31"/>
  <c r="R81" i="31"/>
  <c r="Q81" i="31"/>
  <c r="P81" i="31"/>
  <c r="O81" i="31"/>
  <c r="N81" i="31"/>
  <c r="M81" i="31"/>
  <c r="L81" i="31"/>
  <c r="K81" i="31"/>
  <c r="J81" i="31"/>
  <c r="I81" i="31"/>
  <c r="H81" i="31"/>
  <c r="G81" i="31"/>
  <c r="F81" i="31"/>
  <c r="E81" i="31"/>
  <c r="D81" i="31"/>
  <c r="AC80" i="31"/>
  <c r="AB80" i="31"/>
  <c r="AA80" i="31"/>
  <c r="Z80" i="31"/>
  <c r="Y80" i="31"/>
  <c r="X80" i="31"/>
  <c r="W80" i="31"/>
  <c r="V80" i="31"/>
  <c r="U80" i="31"/>
  <c r="T80" i="31"/>
  <c r="S80" i="31"/>
  <c r="R80" i="31"/>
  <c r="Q80" i="31"/>
  <c r="P80" i="31"/>
  <c r="O80" i="31"/>
  <c r="N80" i="31"/>
  <c r="M80" i="31"/>
  <c r="L80" i="31"/>
  <c r="K80" i="31"/>
  <c r="J80" i="31"/>
  <c r="I80" i="31"/>
  <c r="H80" i="31"/>
  <c r="G80" i="31"/>
  <c r="F80" i="31"/>
  <c r="E80" i="31"/>
  <c r="D80" i="31"/>
  <c r="AB79" i="31"/>
  <c r="AA79" i="31"/>
  <c r="Z79" i="31"/>
  <c r="Y79" i="31"/>
  <c r="X79" i="31"/>
  <c r="W79" i="31"/>
  <c r="V79" i="31"/>
  <c r="U79" i="31"/>
  <c r="T79" i="31"/>
  <c r="S79" i="31"/>
  <c r="R79" i="31"/>
  <c r="Q79" i="31"/>
  <c r="P79" i="31"/>
  <c r="O79" i="31"/>
  <c r="N79" i="31"/>
  <c r="M79" i="31"/>
  <c r="L79" i="31"/>
  <c r="K79" i="31"/>
  <c r="J79" i="31"/>
  <c r="I79" i="31"/>
  <c r="H79" i="31"/>
  <c r="G79" i="31"/>
  <c r="F79" i="31"/>
  <c r="E79" i="31"/>
  <c r="D79" i="31"/>
  <c r="AA78" i="31"/>
  <c r="Z78" i="31"/>
  <c r="Y78" i="31"/>
  <c r="X78" i="31"/>
  <c r="W78" i="31"/>
  <c r="V78" i="31"/>
  <c r="U78" i="31"/>
  <c r="T78" i="31"/>
  <c r="S78" i="31"/>
  <c r="R78" i="31"/>
  <c r="Q78" i="31"/>
  <c r="P78" i="31"/>
  <c r="O78" i="31"/>
  <c r="N78" i="31"/>
  <c r="M78" i="31"/>
  <c r="L78" i="31"/>
  <c r="K78" i="31"/>
  <c r="J78" i="31"/>
  <c r="I78" i="31"/>
  <c r="H78" i="31"/>
  <c r="G78" i="31"/>
  <c r="F78" i="31"/>
  <c r="E78" i="31"/>
  <c r="D78" i="31"/>
  <c r="Z77" i="31"/>
  <c r="Y77" i="31"/>
  <c r="X77" i="31"/>
  <c r="W77" i="31"/>
  <c r="V77" i="31"/>
  <c r="U77" i="31"/>
  <c r="T77" i="31"/>
  <c r="S77" i="31"/>
  <c r="R77" i="31"/>
  <c r="Q77" i="31"/>
  <c r="P77" i="31"/>
  <c r="O77" i="31"/>
  <c r="N77" i="31"/>
  <c r="M77" i="31"/>
  <c r="L77" i="31"/>
  <c r="K77" i="31"/>
  <c r="J77" i="31"/>
  <c r="I77" i="31"/>
  <c r="H77" i="31"/>
  <c r="G77" i="31"/>
  <c r="F77" i="31"/>
  <c r="E77" i="31"/>
  <c r="D77" i="31"/>
  <c r="Y76" i="31"/>
  <c r="X76" i="31"/>
  <c r="W76" i="31"/>
  <c r="V76" i="31"/>
  <c r="U76" i="31"/>
  <c r="T76" i="31"/>
  <c r="S76" i="31"/>
  <c r="R76" i="31"/>
  <c r="Q76" i="31"/>
  <c r="P76" i="31"/>
  <c r="O76" i="31"/>
  <c r="N76" i="31"/>
  <c r="M76" i="31"/>
  <c r="L76" i="31"/>
  <c r="K76" i="31"/>
  <c r="J76" i="31"/>
  <c r="I76" i="31"/>
  <c r="H76" i="31"/>
  <c r="G76" i="31"/>
  <c r="F76" i="31"/>
  <c r="E76" i="31"/>
  <c r="D76" i="31"/>
  <c r="X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W74" i="31"/>
  <c r="V74" i="31"/>
  <c r="U74" i="31"/>
  <c r="T74" i="31"/>
  <c r="S74" i="31"/>
  <c r="R74" i="31"/>
  <c r="Q74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V73" i="31"/>
  <c r="U73" i="31"/>
  <c r="T73" i="31"/>
  <c r="S73" i="31"/>
  <c r="R73" i="31"/>
  <c r="Q73" i="31"/>
  <c r="P73" i="31"/>
  <c r="O73" i="31"/>
  <c r="N73" i="31"/>
  <c r="M73" i="31"/>
  <c r="L73" i="31"/>
  <c r="K73" i="31"/>
  <c r="J73" i="31"/>
  <c r="I73" i="31"/>
  <c r="H73" i="31"/>
  <c r="G73" i="31"/>
  <c r="F73" i="31"/>
  <c r="E73" i="31"/>
  <c r="D73" i="31"/>
  <c r="U72" i="31"/>
  <c r="T72" i="31"/>
  <c r="S72" i="31"/>
  <c r="R72" i="31"/>
  <c r="Q72" i="31"/>
  <c r="P72" i="31"/>
  <c r="O72" i="31"/>
  <c r="N72" i="31"/>
  <c r="M72" i="31"/>
  <c r="L72" i="31"/>
  <c r="K72" i="31"/>
  <c r="J72" i="31"/>
  <c r="I72" i="31"/>
  <c r="H72" i="31"/>
  <c r="G72" i="31"/>
  <c r="F72" i="31"/>
  <c r="E72" i="31"/>
  <c r="D72" i="31"/>
  <c r="T71" i="31"/>
  <c r="S71" i="31"/>
  <c r="R71" i="31"/>
  <c r="Q71" i="31"/>
  <c r="P71" i="31"/>
  <c r="O71" i="31"/>
  <c r="N71" i="31"/>
  <c r="M71" i="31"/>
  <c r="L71" i="31"/>
  <c r="K71" i="31"/>
  <c r="J71" i="31"/>
  <c r="I71" i="31"/>
  <c r="H71" i="31"/>
  <c r="G71" i="31"/>
  <c r="F71" i="31"/>
  <c r="E71" i="31"/>
  <c r="D71" i="31"/>
  <c r="S70" i="31"/>
  <c r="R70" i="31"/>
  <c r="Q70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P67" i="31"/>
  <c r="O67" i="31"/>
  <c r="N67" i="31"/>
  <c r="M67" i="31"/>
  <c r="L67" i="31"/>
  <c r="K67" i="31"/>
  <c r="J67" i="31"/>
  <c r="I67" i="31"/>
  <c r="H67" i="31"/>
  <c r="G67" i="31"/>
  <c r="F67" i="31"/>
  <c r="E67" i="31"/>
  <c r="D67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N65" i="31"/>
  <c r="M65" i="31"/>
  <c r="L65" i="31"/>
  <c r="K65" i="31"/>
  <c r="J65" i="31"/>
  <c r="I65" i="31"/>
  <c r="H65" i="31"/>
  <c r="G65" i="31"/>
  <c r="F65" i="31"/>
  <c r="E65" i="31"/>
  <c r="D65" i="31"/>
  <c r="M64" i="31"/>
  <c r="L64" i="31"/>
  <c r="K64" i="31"/>
  <c r="J64" i="31"/>
  <c r="I64" i="31"/>
  <c r="H64" i="31"/>
  <c r="G64" i="31"/>
  <c r="F64" i="31"/>
  <c r="E64" i="31"/>
  <c r="D64" i="31"/>
  <c r="L63" i="31"/>
  <c r="K63" i="31"/>
  <c r="J63" i="31"/>
  <c r="I63" i="31"/>
  <c r="H63" i="31"/>
  <c r="G63" i="31"/>
  <c r="F63" i="31"/>
  <c r="E63" i="31"/>
  <c r="D63" i="31"/>
  <c r="K62" i="31"/>
  <c r="J62" i="31"/>
  <c r="I62" i="31"/>
  <c r="H62" i="31"/>
  <c r="G62" i="31"/>
  <c r="F62" i="31"/>
  <c r="E62" i="31"/>
  <c r="D62" i="31"/>
  <c r="J61" i="31"/>
  <c r="I61" i="31"/>
  <c r="H61" i="31"/>
  <c r="G61" i="31"/>
  <c r="F61" i="31"/>
  <c r="E61" i="31"/>
  <c r="D61" i="31"/>
  <c r="I60" i="31"/>
  <c r="H60" i="31"/>
  <c r="G60" i="31"/>
  <c r="F60" i="31"/>
  <c r="E60" i="31"/>
  <c r="D60" i="31"/>
  <c r="H59" i="31"/>
  <c r="G59" i="31"/>
  <c r="F59" i="31"/>
  <c r="E59" i="31"/>
  <c r="D59" i="31"/>
  <c r="G58" i="31"/>
  <c r="F58" i="31"/>
  <c r="E58" i="31"/>
  <c r="D58" i="31"/>
  <c r="F57" i="31"/>
  <c r="E57" i="31"/>
  <c r="D57" i="31"/>
  <c r="E56" i="31"/>
  <c r="D56" i="31"/>
  <c r="D55" i="31"/>
  <c r="J49" i="31"/>
  <c r="J48" i="31"/>
  <c r="D46" i="31"/>
  <c r="J50" i="31" s="1"/>
  <c r="D47" i="31" s="1"/>
  <c r="D48" i="31" s="1"/>
  <c r="AQ42" i="31"/>
  <c r="AP42" i="31"/>
  <c r="AO42" i="31"/>
  <c r="AN42" i="31"/>
  <c r="AM42" i="31"/>
  <c r="AL42" i="31"/>
  <c r="AK42" i="31"/>
  <c r="AJ42" i="31"/>
  <c r="AI42" i="31"/>
  <c r="AH42" i="31"/>
  <c r="AG42" i="31"/>
  <c r="AF42" i="31"/>
  <c r="AE42" i="31"/>
  <c r="AD42" i="31"/>
  <c r="AC42" i="31"/>
  <c r="AB42" i="31"/>
  <c r="AA42" i="31"/>
  <c r="Z42" i="31"/>
  <c r="Y42" i="31"/>
  <c r="X42" i="31"/>
  <c r="W42" i="31"/>
  <c r="V42" i="31"/>
  <c r="U42" i="31"/>
  <c r="T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D42" i="31"/>
  <c r="AP41" i="31"/>
  <c r="AO41" i="31"/>
  <c r="AN41" i="31"/>
  <c r="AM41" i="31"/>
  <c r="AL41" i="31"/>
  <c r="AK41" i="31"/>
  <c r="AJ41" i="31"/>
  <c r="AI41" i="31"/>
  <c r="AH41" i="31"/>
  <c r="AG41" i="31"/>
  <c r="AF41" i="31"/>
  <c r="AE41" i="31"/>
  <c r="AD41" i="31"/>
  <c r="AC41" i="31"/>
  <c r="AB41" i="31"/>
  <c r="AA41" i="31"/>
  <c r="Z41" i="31"/>
  <c r="Y41" i="31"/>
  <c r="X41" i="31"/>
  <c r="W41" i="31"/>
  <c r="V41" i="31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AO40" i="31"/>
  <c r="AN40" i="31"/>
  <c r="AM40" i="31"/>
  <c r="AL40" i="31"/>
  <c r="AK40" i="31"/>
  <c r="AJ40" i="31"/>
  <c r="AI40" i="31"/>
  <c r="AH40" i="31"/>
  <c r="AG40" i="31"/>
  <c r="AF40" i="31"/>
  <c r="AE40" i="31"/>
  <c r="AD40" i="31"/>
  <c r="AC40" i="31"/>
  <c r="AB40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AN39" i="31"/>
  <c r="AM39" i="31"/>
  <c r="AL39" i="31"/>
  <c r="AK39" i="31"/>
  <c r="AJ39" i="31"/>
  <c r="AI39" i="31"/>
  <c r="AH39" i="31"/>
  <c r="AG39" i="31"/>
  <c r="AF39" i="31"/>
  <c r="AE39" i="31"/>
  <c r="AD39" i="31"/>
  <c r="AC39" i="31"/>
  <c r="AB39" i="31"/>
  <c r="AA39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AL37" i="31"/>
  <c r="AK37" i="31"/>
  <c r="AJ37" i="31"/>
  <c r="AI37" i="31"/>
  <c r="AH37" i="31"/>
  <c r="AG37" i="31"/>
  <c r="AF37" i="31"/>
  <c r="AE37" i="31"/>
  <c r="AD37" i="31"/>
  <c r="AC37" i="31"/>
  <c r="AB37" i="31"/>
  <c r="AA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D37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AJ35" i="31"/>
  <c r="AI35" i="31"/>
  <c r="AH35" i="31"/>
  <c r="AG35" i="31"/>
  <c r="AF35" i="31"/>
  <c r="AE35" i="31"/>
  <c r="AD35" i="31"/>
  <c r="AC35" i="31"/>
  <c r="AB35" i="31"/>
  <c r="AA35" i="31"/>
  <c r="Z35" i="31"/>
  <c r="Y35" i="31"/>
  <c r="X35" i="31"/>
  <c r="W35" i="31"/>
  <c r="V35" i="31"/>
  <c r="U35" i="31"/>
  <c r="T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D35" i="31"/>
  <c r="AI34" i="31"/>
  <c r="AH34" i="31"/>
  <c r="AG34" i="31"/>
  <c r="AF34" i="31"/>
  <c r="AE34" i="31"/>
  <c r="AD34" i="31"/>
  <c r="AC34" i="31"/>
  <c r="AB34" i="31"/>
  <c r="AA34" i="31"/>
  <c r="Z34" i="31"/>
  <c r="Y34" i="31"/>
  <c r="X34" i="31"/>
  <c r="W34" i="31"/>
  <c r="V34" i="31"/>
  <c r="U34" i="31"/>
  <c r="T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AH33" i="31"/>
  <c r="AG33" i="31"/>
  <c r="AF33" i="31"/>
  <c r="AE33" i="31"/>
  <c r="AD33" i="31"/>
  <c r="AC33" i="31"/>
  <c r="AB33" i="31"/>
  <c r="AA33" i="31"/>
  <c r="Z33" i="31"/>
  <c r="Y33" i="31"/>
  <c r="X33" i="31"/>
  <c r="W33" i="31"/>
  <c r="V33" i="3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AG32" i="31"/>
  <c r="AF32" i="31"/>
  <c r="AE32" i="31"/>
  <c r="AD32" i="31"/>
  <c r="AC32" i="31"/>
  <c r="AB32" i="31"/>
  <c r="AA32" i="31"/>
  <c r="Z32" i="31"/>
  <c r="Y32" i="31"/>
  <c r="X32" i="31"/>
  <c r="W32" i="31"/>
  <c r="V32" i="31"/>
  <c r="U32" i="31"/>
  <c r="T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AF31" i="31"/>
  <c r="AE31" i="31"/>
  <c r="AD31" i="31"/>
  <c r="AC31" i="31"/>
  <c r="AB31" i="31"/>
  <c r="AA31" i="31"/>
  <c r="Z31" i="31"/>
  <c r="Y31" i="31"/>
  <c r="X31" i="31"/>
  <c r="W31" i="31"/>
  <c r="V31" i="31"/>
  <c r="U31" i="31"/>
  <c r="T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AE30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AD29" i="31"/>
  <c r="AC29" i="31"/>
  <c r="AB29" i="31"/>
  <c r="AA29" i="31"/>
  <c r="Z29" i="31"/>
  <c r="Y29" i="31"/>
  <c r="X29" i="31"/>
  <c r="W29" i="31"/>
  <c r="V29" i="31"/>
  <c r="U29" i="31"/>
  <c r="T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AC28" i="31"/>
  <c r="AB28" i="31"/>
  <c r="AA28" i="31"/>
  <c r="Z28" i="31"/>
  <c r="Y28" i="31"/>
  <c r="X28" i="31"/>
  <c r="W28" i="31"/>
  <c r="V28" i="31"/>
  <c r="U28" i="31"/>
  <c r="T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AB27" i="31"/>
  <c r="AA27" i="31"/>
  <c r="Z27" i="31"/>
  <c r="Y27" i="31"/>
  <c r="X27" i="31"/>
  <c r="W27" i="31"/>
  <c r="V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AA26" i="31"/>
  <c r="Z26" i="31"/>
  <c r="Y26" i="31"/>
  <c r="X26" i="31"/>
  <c r="W26" i="31"/>
  <c r="V26" i="31"/>
  <c r="U26" i="31"/>
  <c r="T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N13" i="31"/>
  <c r="M13" i="31"/>
  <c r="L13" i="31"/>
  <c r="K13" i="31"/>
  <c r="J13" i="31"/>
  <c r="I13" i="31"/>
  <c r="H13" i="31"/>
  <c r="G13" i="31"/>
  <c r="F13" i="31"/>
  <c r="E13" i="31"/>
  <c r="D13" i="31"/>
  <c r="M12" i="31"/>
  <c r="L12" i="31"/>
  <c r="K12" i="31"/>
  <c r="J12" i="31"/>
  <c r="I12" i="31"/>
  <c r="H12" i="31"/>
  <c r="G12" i="31"/>
  <c r="F12" i="31"/>
  <c r="E12" i="31"/>
  <c r="D12" i="31"/>
  <c r="L11" i="31"/>
  <c r="K11" i="31"/>
  <c r="J11" i="31"/>
  <c r="I11" i="31"/>
  <c r="H11" i="31"/>
  <c r="G11" i="31"/>
  <c r="F11" i="31"/>
  <c r="E11" i="31"/>
  <c r="D11" i="31"/>
  <c r="K10" i="31"/>
  <c r="J10" i="31"/>
  <c r="I10" i="31"/>
  <c r="H10" i="31"/>
  <c r="G10" i="31"/>
  <c r="F10" i="31"/>
  <c r="E10" i="31"/>
  <c r="D10" i="31"/>
  <c r="J9" i="31"/>
  <c r="I9" i="31"/>
  <c r="H9" i="31"/>
  <c r="G9" i="31"/>
  <c r="F9" i="31"/>
  <c r="E9" i="31"/>
  <c r="D9" i="31"/>
  <c r="I8" i="31"/>
  <c r="H8" i="31"/>
  <c r="G8" i="31"/>
  <c r="F8" i="31"/>
  <c r="E8" i="31"/>
  <c r="D8" i="31"/>
  <c r="H7" i="31"/>
  <c r="G7" i="31"/>
  <c r="F7" i="31"/>
  <c r="E7" i="31"/>
  <c r="D7" i="31"/>
  <c r="G6" i="31"/>
  <c r="F6" i="31"/>
  <c r="E6" i="31"/>
  <c r="D6" i="31"/>
  <c r="F5" i="31"/>
  <c r="E5" i="31"/>
  <c r="D5" i="31"/>
  <c r="E4" i="31"/>
  <c r="D4" i="31"/>
  <c r="D45" i="31" s="1"/>
  <c r="D49" i="31" s="1"/>
  <c r="D3" i="31"/>
  <c r="AQ94" i="30"/>
  <c r="AP94" i="30"/>
  <c r="AO94" i="30"/>
  <c r="AN94" i="30"/>
  <c r="AM94" i="30"/>
  <c r="AL94" i="30"/>
  <c r="AK94" i="30"/>
  <c r="AJ94" i="30"/>
  <c r="AI94" i="30"/>
  <c r="AH94" i="30"/>
  <c r="AG94" i="30"/>
  <c r="AF94" i="30"/>
  <c r="AE94" i="30"/>
  <c r="AD94" i="30"/>
  <c r="AC94" i="30"/>
  <c r="AB94" i="30"/>
  <c r="AA94" i="30"/>
  <c r="Z94" i="30"/>
  <c r="Y94" i="30"/>
  <c r="X94" i="30"/>
  <c r="W94" i="30"/>
  <c r="V94" i="30"/>
  <c r="U94" i="30"/>
  <c r="T94" i="30"/>
  <c r="S94" i="30"/>
  <c r="R94" i="30"/>
  <c r="Q94" i="30"/>
  <c r="P94" i="30"/>
  <c r="O94" i="30"/>
  <c r="N94" i="30"/>
  <c r="M94" i="30"/>
  <c r="L94" i="30"/>
  <c r="K94" i="30"/>
  <c r="J94" i="30"/>
  <c r="I94" i="30"/>
  <c r="H94" i="30"/>
  <c r="G94" i="30"/>
  <c r="F94" i="30"/>
  <c r="E94" i="30"/>
  <c r="D94" i="30"/>
  <c r="AP93" i="30"/>
  <c r="AO93" i="30"/>
  <c r="AN93" i="30"/>
  <c r="AM93" i="30"/>
  <c r="AL93" i="30"/>
  <c r="AK93" i="30"/>
  <c r="AJ93" i="30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AO92" i="30"/>
  <c r="AN92" i="30"/>
  <c r="AM92" i="30"/>
  <c r="AL92" i="30"/>
  <c r="AK92" i="30"/>
  <c r="AJ92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AN91" i="30"/>
  <c r="AM91" i="30"/>
  <c r="AL91" i="30"/>
  <c r="AK91" i="30"/>
  <c r="AJ91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AM90" i="30"/>
  <c r="AL90" i="30"/>
  <c r="AK90" i="30"/>
  <c r="AJ90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AL89" i="30"/>
  <c r="AK89" i="30"/>
  <c r="AJ89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AK88" i="30"/>
  <c r="AJ88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AJ87" i="30"/>
  <c r="AI87" i="30"/>
  <c r="AH87" i="30"/>
  <c r="AG87" i="30"/>
  <c r="AF87" i="30"/>
  <c r="AE87" i="30"/>
  <c r="AD87" i="30"/>
  <c r="AC87" i="30"/>
  <c r="AB87" i="30"/>
  <c r="AA87" i="30"/>
  <c r="Z87" i="30"/>
  <c r="Y87" i="30"/>
  <c r="X87" i="30"/>
  <c r="W87" i="30"/>
  <c r="V87" i="30"/>
  <c r="U87" i="30"/>
  <c r="T87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AI86" i="30"/>
  <c r="AH86" i="30"/>
  <c r="AG86" i="30"/>
  <c r="AF86" i="30"/>
  <c r="AE86" i="30"/>
  <c r="AD86" i="30"/>
  <c r="AC86" i="30"/>
  <c r="AB86" i="30"/>
  <c r="AA86" i="30"/>
  <c r="Z86" i="30"/>
  <c r="Y86" i="30"/>
  <c r="X86" i="30"/>
  <c r="W86" i="30"/>
  <c r="V86" i="30"/>
  <c r="U86" i="30"/>
  <c r="T86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AH85" i="30"/>
  <c r="AG8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AG84" i="30"/>
  <c r="AF84" i="30"/>
  <c r="AE84" i="30"/>
  <c r="AD84" i="30"/>
  <c r="AC84" i="30"/>
  <c r="AB84" i="30"/>
  <c r="AA84" i="30"/>
  <c r="Z84" i="30"/>
  <c r="Y84" i="30"/>
  <c r="X84" i="30"/>
  <c r="W84" i="30"/>
  <c r="V84" i="30"/>
  <c r="U84" i="30"/>
  <c r="T84" i="30"/>
  <c r="S84" i="30"/>
  <c r="R84" i="30"/>
  <c r="Q84" i="30"/>
  <c r="P84" i="30"/>
  <c r="O84" i="30"/>
  <c r="N84" i="30"/>
  <c r="M84" i="30"/>
  <c r="L84" i="30"/>
  <c r="K84" i="30"/>
  <c r="J84" i="30"/>
  <c r="I84" i="30"/>
  <c r="H84" i="30"/>
  <c r="G84" i="30"/>
  <c r="F84" i="30"/>
  <c r="E84" i="30"/>
  <c r="D84" i="30"/>
  <c r="AF83" i="30"/>
  <c r="AE83" i="30"/>
  <c r="AD83" i="30"/>
  <c r="AC83" i="30"/>
  <c r="AB83" i="30"/>
  <c r="AA83" i="30"/>
  <c r="Z83" i="30"/>
  <c r="Y83" i="30"/>
  <c r="X83" i="30"/>
  <c r="W83" i="30"/>
  <c r="V83" i="30"/>
  <c r="U83" i="30"/>
  <c r="T83" i="30"/>
  <c r="S83" i="30"/>
  <c r="R83" i="30"/>
  <c r="Q83" i="30"/>
  <c r="P83" i="30"/>
  <c r="O83" i="30"/>
  <c r="N83" i="30"/>
  <c r="M83" i="30"/>
  <c r="L83" i="30"/>
  <c r="K83" i="30"/>
  <c r="J83" i="30"/>
  <c r="I83" i="30"/>
  <c r="H83" i="30"/>
  <c r="G83" i="30"/>
  <c r="F83" i="30"/>
  <c r="E83" i="30"/>
  <c r="D83" i="30"/>
  <c r="AE82" i="30"/>
  <c r="AD82" i="30"/>
  <c r="AC82" i="30"/>
  <c r="AB82" i="30"/>
  <c r="AA82" i="30"/>
  <c r="Z82" i="30"/>
  <c r="Y82" i="30"/>
  <c r="X82" i="30"/>
  <c r="W82" i="30"/>
  <c r="V82" i="30"/>
  <c r="U82" i="30"/>
  <c r="T82" i="30"/>
  <c r="S82" i="30"/>
  <c r="R82" i="30"/>
  <c r="Q82" i="30"/>
  <c r="P82" i="30"/>
  <c r="O82" i="30"/>
  <c r="N82" i="30"/>
  <c r="M82" i="30"/>
  <c r="L82" i="30"/>
  <c r="K82" i="30"/>
  <c r="J82" i="30"/>
  <c r="I82" i="30"/>
  <c r="H82" i="30"/>
  <c r="G82" i="30"/>
  <c r="F82" i="30"/>
  <c r="E82" i="30"/>
  <c r="D82" i="30"/>
  <c r="AD81" i="30"/>
  <c r="AC81" i="30"/>
  <c r="AB81" i="30"/>
  <c r="AA81" i="30"/>
  <c r="Z81" i="30"/>
  <c r="Y81" i="30"/>
  <c r="X81" i="30"/>
  <c r="W81" i="30"/>
  <c r="V81" i="30"/>
  <c r="U81" i="30"/>
  <c r="T81" i="30"/>
  <c r="S81" i="30"/>
  <c r="R81" i="30"/>
  <c r="Q81" i="30"/>
  <c r="P81" i="30"/>
  <c r="O81" i="30"/>
  <c r="N81" i="30"/>
  <c r="M81" i="30"/>
  <c r="L81" i="30"/>
  <c r="K81" i="30"/>
  <c r="J81" i="30"/>
  <c r="I81" i="30"/>
  <c r="H81" i="30"/>
  <c r="G81" i="30"/>
  <c r="F81" i="30"/>
  <c r="E81" i="30"/>
  <c r="D81" i="30"/>
  <c r="AC80" i="30"/>
  <c r="AB80" i="30"/>
  <c r="AA80" i="30"/>
  <c r="Z80" i="30"/>
  <c r="Y80" i="30"/>
  <c r="X80" i="30"/>
  <c r="W80" i="30"/>
  <c r="V80" i="30"/>
  <c r="U80" i="30"/>
  <c r="T80" i="30"/>
  <c r="S80" i="30"/>
  <c r="R80" i="30"/>
  <c r="Q80" i="30"/>
  <c r="P80" i="30"/>
  <c r="O80" i="30"/>
  <c r="N80" i="30"/>
  <c r="M80" i="30"/>
  <c r="L80" i="30"/>
  <c r="K80" i="30"/>
  <c r="J80" i="30"/>
  <c r="I80" i="30"/>
  <c r="H80" i="30"/>
  <c r="G80" i="30"/>
  <c r="F80" i="30"/>
  <c r="E80" i="30"/>
  <c r="D80" i="30"/>
  <c r="AB79" i="30"/>
  <c r="AA79" i="30"/>
  <c r="Z79" i="30"/>
  <c r="Y79" i="30"/>
  <c r="X79" i="30"/>
  <c r="W79" i="30"/>
  <c r="V79" i="30"/>
  <c r="U79" i="30"/>
  <c r="T79" i="30"/>
  <c r="S79" i="30"/>
  <c r="R79" i="30"/>
  <c r="Q79" i="30"/>
  <c r="P79" i="30"/>
  <c r="O79" i="30"/>
  <c r="N79" i="30"/>
  <c r="M79" i="30"/>
  <c r="L79" i="30"/>
  <c r="K79" i="30"/>
  <c r="J79" i="30"/>
  <c r="I79" i="30"/>
  <c r="H79" i="30"/>
  <c r="G79" i="30"/>
  <c r="F79" i="30"/>
  <c r="E79" i="30"/>
  <c r="D79" i="30"/>
  <c r="AA78" i="30"/>
  <c r="Z78" i="30"/>
  <c r="Y78" i="30"/>
  <c r="X78" i="30"/>
  <c r="W78" i="30"/>
  <c r="V78" i="30"/>
  <c r="U78" i="30"/>
  <c r="T78" i="30"/>
  <c r="S78" i="30"/>
  <c r="R78" i="30"/>
  <c r="Q78" i="30"/>
  <c r="P78" i="30"/>
  <c r="O78" i="30"/>
  <c r="N78" i="30"/>
  <c r="M78" i="30"/>
  <c r="L78" i="30"/>
  <c r="K78" i="30"/>
  <c r="J78" i="30"/>
  <c r="I78" i="30"/>
  <c r="H78" i="30"/>
  <c r="G78" i="30"/>
  <c r="F78" i="30"/>
  <c r="E78" i="30"/>
  <c r="D78" i="30"/>
  <c r="Z77" i="30"/>
  <c r="Y77" i="30"/>
  <c r="X77" i="30"/>
  <c r="W77" i="30"/>
  <c r="V77" i="30"/>
  <c r="U77" i="30"/>
  <c r="T77" i="30"/>
  <c r="S77" i="30"/>
  <c r="R77" i="30"/>
  <c r="Q77" i="30"/>
  <c r="P77" i="30"/>
  <c r="O77" i="30"/>
  <c r="N77" i="30"/>
  <c r="M77" i="30"/>
  <c r="L77" i="30"/>
  <c r="K77" i="30"/>
  <c r="J77" i="30"/>
  <c r="I77" i="30"/>
  <c r="H77" i="30"/>
  <c r="G77" i="30"/>
  <c r="F77" i="30"/>
  <c r="E77" i="30"/>
  <c r="D77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V73" i="30"/>
  <c r="U73" i="30"/>
  <c r="T73" i="30"/>
  <c r="S73" i="30"/>
  <c r="R73" i="30"/>
  <c r="Q73" i="30"/>
  <c r="P73" i="30"/>
  <c r="O73" i="30"/>
  <c r="N73" i="30"/>
  <c r="M73" i="30"/>
  <c r="L73" i="30"/>
  <c r="K73" i="30"/>
  <c r="J73" i="30"/>
  <c r="I73" i="30"/>
  <c r="H73" i="30"/>
  <c r="G73" i="30"/>
  <c r="F73" i="30"/>
  <c r="E73" i="30"/>
  <c r="D73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N65" i="30"/>
  <c r="M65" i="30"/>
  <c r="L65" i="30"/>
  <c r="K65" i="30"/>
  <c r="J65" i="30"/>
  <c r="I65" i="30"/>
  <c r="H65" i="30"/>
  <c r="G65" i="30"/>
  <c r="F65" i="30"/>
  <c r="E65" i="30"/>
  <c r="D65" i="30"/>
  <c r="M64" i="30"/>
  <c r="L64" i="30"/>
  <c r="K64" i="30"/>
  <c r="J64" i="30"/>
  <c r="I64" i="30"/>
  <c r="H64" i="30"/>
  <c r="G64" i="30"/>
  <c r="F64" i="30"/>
  <c r="E64" i="30"/>
  <c r="D64" i="30"/>
  <c r="L63" i="30"/>
  <c r="K63" i="30"/>
  <c r="J63" i="30"/>
  <c r="I63" i="30"/>
  <c r="H63" i="30"/>
  <c r="G63" i="30"/>
  <c r="F63" i="30"/>
  <c r="E63" i="30"/>
  <c r="D63" i="30"/>
  <c r="K62" i="30"/>
  <c r="J62" i="30"/>
  <c r="I62" i="30"/>
  <c r="H62" i="30"/>
  <c r="G62" i="30"/>
  <c r="F62" i="30"/>
  <c r="E62" i="30"/>
  <c r="D62" i="30"/>
  <c r="J61" i="30"/>
  <c r="I61" i="30"/>
  <c r="H61" i="30"/>
  <c r="G61" i="30"/>
  <c r="F61" i="30"/>
  <c r="E61" i="30"/>
  <c r="D61" i="30"/>
  <c r="I60" i="30"/>
  <c r="H60" i="30"/>
  <c r="G60" i="30"/>
  <c r="F60" i="30"/>
  <c r="E60" i="30"/>
  <c r="D60" i="30"/>
  <c r="H59" i="30"/>
  <c r="G59" i="30"/>
  <c r="F59" i="30"/>
  <c r="E59" i="30"/>
  <c r="D59" i="30"/>
  <c r="G58" i="30"/>
  <c r="F58" i="30"/>
  <c r="E58" i="30"/>
  <c r="D58" i="30"/>
  <c r="F57" i="30"/>
  <c r="E57" i="30"/>
  <c r="D57" i="30"/>
  <c r="E56" i="30"/>
  <c r="D56" i="30"/>
  <c r="D55" i="30"/>
  <c r="L48" i="30"/>
  <c r="K48" i="30"/>
  <c r="J48" i="30"/>
  <c r="D46" i="30"/>
  <c r="J50" i="30" s="1"/>
  <c r="AQ42" i="30"/>
  <c r="AP42" i="30"/>
  <c r="AO42" i="30"/>
  <c r="AN42" i="30"/>
  <c r="AM42" i="30"/>
  <c r="AL42" i="30"/>
  <c r="AK42" i="30"/>
  <c r="AJ42" i="30"/>
  <c r="AI42" i="30"/>
  <c r="AH42" i="30"/>
  <c r="AG42" i="30"/>
  <c r="AF42" i="30"/>
  <c r="AE42" i="30"/>
  <c r="AD42" i="30"/>
  <c r="AC42" i="30"/>
  <c r="AB42" i="30"/>
  <c r="AA42" i="30"/>
  <c r="Z42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AO40" i="30"/>
  <c r="AN40" i="30"/>
  <c r="AM40" i="30"/>
  <c r="AL40" i="30"/>
  <c r="AK40" i="30"/>
  <c r="AJ40" i="30"/>
  <c r="AI40" i="30"/>
  <c r="AH40" i="30"/>
  <c r="AG40" i="30"/>
  <c r="AF40" i="30"/>
  <c r="AE40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AN39" i="30"/>
  <c r="AM39" i="30"/>
  <c r="AL39" i="30"/>
  <c r="AK39" i="30"/>
  <c r="AJ39" i="30"/>
  <c r="AI39" i="30"/>
  <c r="AH39" i="30"/>
  <c r="AG39" i="30"/>
  <c r="AF39" i="30"/>
  <c r="AE39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AM38" i="30"/>
  <c r="AL38" i="30"/>
  <c r="AK38" i="30"/>
  <c r="AJ38" i="30"/>
  <c r="AI38" i="30"/>
  <c r="AH38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AL37" i="30"/>
  <c r="AK37" i="30"/>
  <c r="AJ37" i="30"/>
  <c r="AI37" i="30"/>
  <c r="AH37" i="30"/>
  <c r="AG37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N13" i="30"/>
  <c r="M13" i="30"/>
  <c r="L13" i="30"/>
  <c r="K13" i="30"/>
  <c r="J13" i="30"/>
  <c r="I13" i="30"/>
  <c r="H13" i="30"/>
  <c r="G13" i="30"/>
  <c r="F13" i="30"/>
  <c r="E13" i="30"/>
  <c r="D13" i="30"/>
  <c r="M12" i="30"/>
  <c r="L12" i="30"/>
  <c r="K12" i="30"/>
  <c r="J12" i="30"/>
  <c r="I12" i="30"/>
  <c r="H12" i="30"/>
  <c r="G12" i="30"/>
  <c r="F12" i="30"/>
  <c r="E12" i="30"/>
  <c r="D12" i="30"/>
  <c r="L11" i="30"/>
  <c r="K11" i="30"/>
  <c r="J11" i="30"/>
  <c r="I11" i="30"/>
  <c r="H11" i="30"/>
  <c r="G11" i="30"/>
  <c r="F11" i="30"/>
  <c r="E11" i="30"/>
  <c r="D11" i="30"/>
  <c r="K10" i="30"/>
  <c r="J10" i="30"/>
  <c r="I10" i="30"/>
  <c r="H10" i="30"/>
  <c r="G10" i="30"/>
  <c r="F10" i="30"/>
  <c r="E10" i="30"/>
  <c r="D10" i="30"/>
  <c r="J9" i="30"/>
  <c r="I9" i="30"/>
  <c r="H9" i="30"/>
  <c r="G9" i="30"/>
  <c r="F9" i="30"/>
  <c r="E9" i="30"/>
  <c r="D9" i="30"/>
  <c r="I8" i="30"/>
  <c r="H8" i="30"/>
  <c r="G8" i="30"/>
  <c r="F8" i="30"/>
  <c r="E8" i="30"/>
  <c r="D8" i="30"/>
  <c r="H7" i="30"/>
  <c r="G7" i="30"/>
  <c r="F7" i="30"/>
  <c r="E7" i="30"/>
  <c r="D7" i="30"/>
  <c r="G6" i="30"/>
  <c r="F6" i="30"/>
  <c r="E6" i="30"/>
  <c r="D6" i="30"/>
  <c r="F5" i="30"/>
  <c r="E5" i="30"/>
  <c r="D5" i="30"/>
  <c r="E4" i="30"/>
  <c r="D4" i="30"/>
  <c r="D3" i="30"/>
  <c r="AQ44" i="30" s="1"/>
  <c r="AQ94" i="29"/>
  <c r="AP94" i="29"/>
  <c r="AO94" i="29"/>
  <c r="AN94" i="29"/>
  <c r="AM94" i="29"/>
  <c r="AL94" i="29"/>
  <c r="AK94" i="29"/>
  <c r="AJ94" i="29"/>
  <c r="AI94" i="29"/>
  <c r="AH94" i="29"/>
  <c r="AG94" i="29"/>
  <c r="AF94" i="29"/>
  <c r="AE94" i="29"/>
  <c r="AD94" i="29"/>
  <c r="AC94" i="29"/>
  <c r="AB94" i="29"/>
  <c r="AA94" i="29"/>
  <c r="Z94" i="29"/>
  <c r="Y94" i="29"/>
  <c r="X94" i="29"/>
  <c r="W94" i="29"/>
  <c r="V94" i="29"/>
  <c r="U94" i="29"/>
  <c r="T94" i="29"/>
  <c r="S94" i="29"/>
  <c r="R94" i="29"/>
  <c r="Q94" i="29"/>
  <c r="P94" i="29"/>
  <c r="O94" i="29"/>
  <c r="N94" i="29"/>
  <c r="M94" i="29"/>
  <c r="L94" i="29"/>
  <c r="K94" i="29"/>
  <c r="J94" i="29"/>
  <c r="I94" i="29"/>
  <c r="H94" i="29"/>
  <c r="G94" i="29"/>
  <c r="F94" i="29"/>
  <c r="E94" i="29"/>
  <c r="D94" i="29"/>
  <c r="AP93" i="29"/>
  <c r="AO93" i="29"/>
  <c r="AN93" i="29"/>
  <c r="AM93" i="29"/>
  <c r="AL93" i="29"/>
  <c r="AK93" i="29"/>
  <c r="AJ93" i="29"/>
  <c r="AI93" i="29"/>
  <c r="AH93" i="29"/>
  <c r="AG93" i="29"/>
  <c r="AF93" i="29"/>
  <c r="AE93" i="29"/>
  <c r="AD93" i="29"/>
  <c r="AC93" i="29"/>
  <c r="AB93" i="29"/>
  <c r="AA93" i="29"/>
  <c r="Z93" i="29"/>
  <c r="Y93" i="29"/>
  <c r="X93" i="29"/>
  <c r="W93" i="29"/>
  <c r="V93" i="29"/>
  <c r="U93" i="29"/>
  <c r="T93" i="29"/>
  <c r="S93" i="29"/>
  <c r="R93" i="29"/>
  <c r="Q93" i="29"/>
  <c r="P93" i="29"/>
  <c r="O93" i="29"/>
  <c r="N93" i="29"/>
  <c r="M93" i="29"/>
  <c r="L93" i="29"/>
  <c r="K93" i="29"/>
  <c r="J93" i="29"/>
  <c r="I93" i="29"/>
  <c r="H93" i="29"/>
  <c r="G93" i="29"/>
  <c r="F93" i="29"/>
  <c r="E93" i="29"/>
  <c r="D93" i="29"/>
  <c r="AO92" i="29"/>
  <c r="AN92" i="29"/>
  <c r="AM92" i="29"/>
  <c r="AL92" i="29"/>
  <c r="AK92" i="29"/>
  <c r="AJ92" i="29"/>
  <c r="AI92" i="29"/>
  <c r="AH92" i="29"/>
  <c r="AG92" i="29"/>
  <c r="AF92" i="29"/>
  <c r="AE92" i="29"/>
  <c r="AD92" i="29"/>
  <c r="AC92" i="29"/>
  <c r="AB92" i="29"/>
  <c r="AA92" i="29"/>
  <c r="Z92" i="29"/>
  <c r="Y92" i="29"/>
  <c r="X92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AN91" i="29"/>
  <c r="AM91" i="29"/>
  <c r="AL91" i="29"/>
  <c r="AK91" i="29"/>
  <c r="AJ91" i="29"/>
  <c r="AI91" i="29"/>
  <c r="AH91" i="29"/>
  <c r="AG91" i="29"/>
  <c r="AF91" i="29"/>
  <c r="AE91" i="29"/>
  <c r="AD91" i="29"/>
  <c r="AC91" i="29"/>
  <c r="AB91" i="29"/>
  <c r="AA91" i="29"/>
  <c r="Z91" i="29"/>
  <c r="Y91" i="29"/>
  <c r="X91" i="29"/>
  <c r="W91" i="29"/>
  <c r="V91" i="29"/>
  <c r="U91" i="29"/>
  <c r="T91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G91" i="29"/>
  <c r="F91" i="29"/>
  <c r="E91" i="29"/>
  <c r="D91" i="29"/>
  <c r="AM90" i="29"/>
  <c r="AL90" i="29"/>
  <c r="AK90" i="29"/>
  <c r="AJ90" i="29"/>
  <c r="AI90" i="29"/>
  <c r="AH90" i="29"/>
  <c r="AG90" i="29"/>
  <c r="AF90" i="29"/>
  <c r="AE90" i="29"/>
  <c r="AD90" i="29"/>
  <c r="AC90" i="29"/>
  <c r="AB90" i="29"/>
  <c r="AA90" i="29"/>
  <c r="Z90" i="29"/>
  <c r="Y90" i="29"/>
  <c r="X90" i="29"/>
  <c r="W90" i="29"/>
  <c r="V90" i="29"/>
  <c r="U90" i="29"/>
  <c r="T90" i="29"/>
  <c r="S90" i="29"/>
  <c r="R90" i="29"/>
  <c r="Q90" i="29"/>
  <c r="P90" i="29"/>
  <c r="O90" i="29"/>
  <c r="N90" i="29"/>
  <c r="M90" i="29"/>
  <c r="L90" i="29"/>
  <c r="K90" i="29"/>
  <c r="J90" i="29"/>
  <c r="I90" i="29"/>
  <c r="H90" i="29"/>
  <c r="G90" i="29"/>
  <c r="F90" i="29"/>
  <c r="E90" i="29"/>
  <c r="D90" i="29"/>
  <c r="AL89" i="29"/>
  <c r="AK89" i="29"/>
  <c r="AJ89" i="29"/>
  <c r="AI89" i="29"/>
  <c r="AH89" i="29"/>
  <c r="AG89" i="29"/>
  <c r="AF89" i="29"/>
  <c r="AE89" i="29"/>
  <c r="AD89" i="29"/>
  <c r="AC89" i="29"/>
  <c r="AB89" i="29"/>
  <c r="AA89" i="29"/>
  <c r="Z89" i="29"/>
  <c r="Y89" i="29"/>
  <c r="X89" i="29"/>
  <c r="W89" i="29"/>
  <c r="V89" i="29"/>
  <c r="U89" i="29"/>
  <c r="T89" i="29"/>
  <c r="S89" i="29"/>
  <c r="R89" i="29"/>
  <c r="Q89" i="29"/>
  <c r="P89" i="29"/>
  <c r="O89" i="29"/>
  <c r="N89" i="29"/>
  <c r="M89" i="29"/>
  <c r="L89" i="29"/>
  <c r="K89" i="29"/>
  <c r="J89" i="29"/>
  <c r="I89" i="29"/>
  <c r="H89" i="29"/>
  <c r="G89" i="29"/>
  <c r="F89" i="29"/>
  <c r="E89" i="29"/>
  <c r="D89" i="29"/>
  <c r="AK88" i="29"/>
  <c r="AJ88" i="29"/>
  <c r="AI88" i="29"/>
  <c r="AH88" i="29"/>
  <c r="AG88" i="29"/>
  <c r="AF88" i="29"/>
  <c r="AE88" i="29"/>
  <c r="AD88" i="29"/>
  <c r="AC88" i="29"/>
  <c r="AB88" i="29"/>
  <c r="AA88" i="29"/>
  <c r="Z88" i="29"/>
  <c r="Y88" i="29"/>
  <c r="X88" i="29"/>
  <c r="W88" i="29"/>
  <c r="V88" i="29"/>
  <c r="U88" i="29"/>
  <c r="T88" i="29"/>
  <c r="S88" i="29"/>
  <c r="R88" i="29"/>
  <c r="Q88" i="29"/>
  <c r="P88" i="29"/>
  <c r="O88" i="29"/>
  <c r="N88" i="29"/>
  <c r="M88" i="29"/>
  <c r="L88" i="29"/>
  <c r="K88" i="29"/>
  <c r="J88" i="29"/>
  <c r="I88" i="29"/>
  <c r="H88" i="29"/>
  <c r="G88" i="29"/>
  <c r="F88" i="29"/>
  <c r="E88" i="29"/>
  <c r="D88" i="29"/>
  <c r="AJ87" i="29"/>
  <c r="AI87" i="29"/>
  <c r="AH87" i="29"/>
  <c r="AG87" i="29"/>
  <c r="AF87" i="29"/>
  <c r="AE87" i="29"/>
  <c r="AD87" i="29"/>
  <c r="AC87" i="29"/>
  <c r="AB87" i="29"/>
  <c r="AA87" i="29"/>
  <c r="Z87" i="29"/>
  <c r="Y87" i="29"/>
  <c r="X87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AI86" i="29"/>
  <c r="AH86" i="29"/>
  <c r="AG86" i="29"/>
  <c r="AF86" i="29"/>
  <c r="AE86" i="29"/>
  <c r="AD86" i="29"/>
  <c r="AC86" i="29"/>
  <c r="AB86" i="29"/>
  <c r="AA86" i="29"/>
  <c r="Z86" i="29"/>
  <c r="Y86" i="29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AH85" i="29"/>
  <c r="AG85" i="29"/>
  <c r="AF85" i="29"/>
  <c r="AE85" i="29"/>
  <c r="AD85" i="29"/>
  <c r="AC85" i="29"/>
  <c r="AB85" i="29"/>
  <c r="AA85" i="29"/>
  <c r="Z85" i="29"/>
  <c r="Y85" i="29"/>
  <c r="X85" i="29"/>
  <c r="W85" i="29"/>
  <c r="V85" i="29"/>
  <c r="U85" i="29"/>
  <c r="T85" i="29"/>
  <c r="S85" i="29"/>
  <c r="R85" i="29"/>
  <c r="Q85" i="29"/>
  <c r="P85" i="29"/>
  <c r="O85" i="29"/>
  <c r="N85" i="29"/>
  <c r="M85" i="29"/>
  <c r="L85" i="29"/>
  <c r="K85" i="29"/>
  <c r="J85" i="29"/>
  <c r="I85" i="29"/>
  <c r="H85" i="29"/>
  <c r="G85" i="29"/>
  <c r="F85" i="29"/>
  <c r="E85" i="29"/>
  <c r="D85" i="29"/>
  <c r="AG84" i="29"/>
  <c r="AF84" i="29"/>
  <c r="AE84" i="29"/>
  <c r="AD84" i="29"/>
  <c r="AC84" i="29"/>
  <c r="AB84" i="29"/>
  <c r="AA84" i="29"/>
  <c r="Z84" i="29"/>
  <c r="Y84" i="29"/>
  <c r="X84" i="29"/>
  <c r="W84" i="29"/>
  <c r="V84" i="29"/>
  <c r="U84" i="29"/>
  <c r="T84" i="29"/>
  <c r="S84" i="29"/>
  <c r="R84" i="29"/>
  <c r="Q84" i="29"/>
  <c r="P84" i="29"/>
  <c r="O84" i="29"/>
  <c r="N84" i="29"/>
  <c r="M84" i="29"/>
  <c r="L84" i="29"/>
  <c r="K84" i="29"/>
  <c r="J84" i="29"/>
  <c r="I84" i="29"/>
  <c r="H84" i="29"/>
  <c r="G84" i="29"/>
  <c r="F84" i="29"/>
  <c r="E84" i="29"/>
  <c r="D84" i="29"/>
  <c r="AF83" i="29"/>
  <c r="AE83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Q83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D83" i="29"/>
  <c r="AE82" i="29"/>
  <c r="AD82" i="29"/>
  <c r="AC82" i="29"/>
  <c r="AB82" i="29"/>
  <c r="AA82" i="29"/>
  <c r="Z82" i="29"/>
  <c r="Y82" i="29"/>
  <c r="X82" i="29"/>
  <c r="W82" i="29"/>
  <c r="V82" i="29"/>
  <c r="U82" i="29"/>
  <c r="T82" i="29"/>
  <c r="S82" i="29"/>
  <c r="R82" i="29"/>
  <c r="Q82" i="29"/>
  <c r="P82" i="29"/>
  <c r="O82" i="29"/>
  <c r="N82" i="29"/>
  <c r="M82" i="29"/>
  <c r="L82" i="29"/>
  <c r="K82" i="29"/>
  <c r="J82" i="29"/>
  <c r="I82" i="29"/>
  <c r="H82" i="29"/>
  <c r="G82" i="29"/>
  <c r="F82" i="29"/>
  <c r="E82" i="29"/>
  <c r="D82" i="29"/>
  <c r="AD81" i="29"/>
  <c r="AC81" i="29"/>
  <c r="AB81" i="29"/>
  <c r="AA81" i="29"/>
  <c r="Z81" i="29"/>
  <c r="Y81" i="29"/>
  <c r="X81" i="29"/>
  <c r="W81" i="29"/>
  <c r="V81" i="29"/>
  <c r="U81" i="29"/>
  <c r="T81" i="29"/>
  <c r="S81" i="29"/>
  <c r="R81" i="29"/>
  <c r="Q81" i="29"/>
  <c r="P81" i="29"/>
  <c r="O81" i="29"/>
  <c r="N81" i="29"/>
  <c r="M81" i="29"/>
  <c r="L81" i="29"/>
  <c r="K81" i="29"/>
  <c r="J81" i="29"/>
  <c r="I81" i="29"/>
  <c r="H81" i="29"/>
  <c r="G81" i="29"/>
  <c r="F81" i="29"/>
  <c r="E81" i="29"/>
  <c r="D81" i="29"/>
  <c r="AC80" i="29"/>
  <c r="AB80" i="29"/>
  <c r="AA80" i="29"/>
  <c r="Z80" i="29"/>
  <c r="Y80" i="29"/>
  <c r="X80" i="29"/>
  <c r="W80" i="29"/>
  <c r="V80" i="29"/>
  <c r="U80" i="29"/>
  <c r="T80" i="29"/>
  <c r="S80" i="29"/>
  <c r="R80" i="29"/>
  <c r="Q80" i="29"/>
  <c r="P80" i="29"/>
  <c r="O80" i="29"/>
  <c r="N80" i="29"/>
  <c r="M80" i="29"/>
  <c r="L80" i="29"/>
  <c r="K80" i="29"/>
  <c r="J80" i="29"/>
  <c r="I80" i="29"/>
  <c r="H80" i="29"/>
  <c r="G80" i="29"/>
  <c r="F80" i="29"/>
  <c r="E80" i="29"/>
  <c r="D80" i="29"/>
  <c r="AB79" i="29"/>
  <c r="AA79" i="29"/>
  <c r="Z79" i="29"/>
  <c r="Y79" i="29"/>
  <c r="X79" i="29"/>
  <c r="W79" i="29"/>
  <c r="V79" i="29"/>
  <c r="U79" i="29"/>
  <c r="T79" i="29"/>
  <c r="S79" i="29"/>
  <c r="R79" i="29"/>
  <c r="Q79" i="29"/>
  <c r="P79" i="29"/>
  <c r="O79" i="29"/>
  <c r="N79" i="29"/>
  <c r="M79" i="29"/>
  <c r="L79" i="29"/>
  <c r="K79" i="29"/>
  <c r="J79" i="29"/>
  <c r="I79" i="29"/>
  <c r="H79" i="29"/>
  <c r="G79" i="29"/>
  <c r="F79" i="29"/>
  <c r="E79" i="29"/>
  <c r="D79" i="29"/>
  <c r="AA78" i="29"/>
  <c r="Z78" i="29"/>
  <c r="Y78" i="29"/>
  <c r="X78" i="29"/>
  <c r="W78" i="29"/>
  <c r="V78" i="29"/>
  <c r="U78" i="29"/>
  <c r="T78" i="29"/>
  <c r="S78" i="29"/>
  <c r="R78" i="29"/>
  <c r="Q78" i="29"/>
  <c r="P78" i="29"/>
  <c r="O78" i="29"/>
  <c r="N78" i="29"/>
  <c r="M78" i="29"/>
  <c r="L78" i="29"/>
  <c r="K78" i="29"/>
  <c r="J78" i="29"/>
  <c r="I78" i="29"/>
  <c r="H78" i="29"/>
  <c r="G78" i="29"/>
  <c r="F78" i="29"/>
  <c r="E78" i="29"/>
  <c r="D78" i="29"/>
  <c r="Z77" i="29"/>
  <c r="Y77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Y76" i="29"/>
  <c r="X76" i="29"/>
  <c r="W76" i="29"/>
  <c r="V76" i="29"/>
  <c r="U76" i="29"/>
  <c r="T76" i="29"/>
  <c r="S76" i="29"/>
  <c r="R76" i="29"/>
  <c r="Q76" i="29"/>
  <c r="P76" i="29"/>
  <c r="O76" i="29"/>
  <c r="N76" i="29"/>
  <c r="M76" i="29"/>
  <c r="L76" i="29"/>
  <c r="K76" i="29"/>
  <c r="J76" i="29"/>
  <c r="I76" i="29"/>
  <c r="H76" i="29"/>
  <c r="G76" i="29"/>
  <c r="F76" i="29"/>
  <c r="E76" i="29"/>
  <c r="D76" i="29"/>
  <c r="X75" i="29"/>
  <c r="W75" i="29"/>
  <c r="V75" i="29"/>
  <c r="U75" i="29"/>
  <c r="T75" i="29"/>
  <c r="S75" i="29"/>
  <c r="R75" i="29"/>
  <c r="Q75" i="29"/>
  <c r="P75" i="29"/>
  <c r="O75" i="29"/>
  <c r="N75" i="29"/>
  <c r="M75" i="29"/>
  <c r="L75" i="29"/>
  <c r="K75" i="29"/>
  <c r="J75" i="29"/>
  <c r="I75" i="29"/>
  <c r="H75" i="29"/>
  <c r="G75" i="29"/>
  <c r="F75" i="29"/>
  <c r="E75" i="29"/>
  <c r="D75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V73" i="29"/>
  <c r="U73" i="29"/>
  <c r="T73" i="29"/>
  <c r="S73" i="29"/>
  <c r="R73" i="29"/>
  <c r="Q73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U72" i="29"/>
  <c r="T72" i="29"/>
  <c r="S72" i="29"/>
  <c r="R72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T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O66" i="29"/>
  <c r="N66" i="29"/>
  <c r="M66" i="29"/>
  <c r="L66" i="29"/>
  <c r="K66" i="29"/>
  <c r="J66" i="29"/>
  <c r="I66" i="29"/>
  <c r="H66" i="29"/>
  <c r="G66" i="29"/>
  <c r="F66" i="29"/>
  <c r="E66" i="29"/>
  <c r="D66" i="29"/>
  <c r="N65" i="29"/>
  <c r="M65" i="29"/>
  <c r="L65" i="29"/>
  <c r="K65" i="29"/>
  <c r="J65" i="29"/>
  <c r="I65" i="29"/>
  <c r="H65" i="29"/>
  <c r="G65" i="29"/>
  <c r="F65" i="29"/>
  <c r="E65" i="29"/>
  <c r="D65" i="29"/>
  <c r="M64" i="29"/>
  <c r="L64" i="29"/>
  <c r="K64" i="29"/>
  <c r="J64" i="29"/>
  <c r="I64" i="29"/>
  <c r="H64" i="29"/>
  <c r="G64" i="29"/>
  <c r="F64" i="29"/>
  <c r="E64" i="29"/>
  <c r="D64" i="29"/>
  <c r="L63" i="29"/>
  <c r="K63" i="29"/>
  <c r="J63" i="29"/>
  <c r="I63" i="29"/>
  <c r="H63" i="29"/>
  <c r="G63" i="29"/>
  <c r="F63" i="29"/>
  <c r="E63" i="29"/>
  <c r="D63" i="29"/>
  <c r="K62" i="29"/>
  <c r="J62" i="29"/>
  <c r="I62" i="29"/>
  <c r="H62" i="29"/>
  <c r="G62" i="29"/>
  <c r="F62" i="29"/>
  <c r="E62" i="29"/>
  <c r="D62" i="29"/>
  <c r="J61" i="29"/>
  <c r="I61" i="29"/>
  <c r="H61" i="29"/>
  <c r="G61" i="29"/>
  <c r="F61" i="29"/>
  <c r="E61" i="29"/>
  <c r="D61" i="29"/>
  <c r="I60" i="29"/>
  <c r="H60" i="29"/>
  <c r="G60" i="29"/>
  <c r="F60" i="29"/>
  <c r="E60" i="29"/>
  <c r="D60" i="29"/>
  <c r="H59" i="29"/>
  <c r="G59" i="29"/>
  <c r="F59" i="29"/>
  <c r="E59" i="29"/>
  <c r="D59" i="29"/>
  <c r="G58" i="29"/>
  <c r="F58" i="29"/>
  <c r="E58" i="29"/>
  <c r="D58" i="29"/>
  <c r="F57" i="29"/>
  <c r="E57" i="29"/>
  <c r="D57" i="29"/>
  <c r="E56" i="29"/>
  <c r="D56" i="29"/>
  <c r="D55" i="29"/>
  <c r="AR96" i="29" s="1"/>
  <c r="J50" i="29"/>
  <c r="M48" i="29"/>
  <c r="L48" i="29"/>
  <c r="K48" i="29"/>
  <c r="L49" i="29" s="1"/>
  <c r="D47" i="29" s="1"/>
  <c r="D48" i="29" s="1"/>
  <c r="J48" i="29"/>
  <c r="D46" i="29"/>
  <c r="AQ42" i="29"/>
  <c r="AP42" i="29"/>
  <c r="AO42" i="29"/>
  <c r="AN42" i="29"/>
  <c r="AM42" i="29"/>
  <c r="AL42" i="29"/>
  <c r="AK42" i="29"/>
  <c r="AJ42" i="29"/>
  <c r="AI42" i="29"/>
  <c r="AH42" i="29"/>
  <c r="AG42" i="29"/>
  <c r="AF42" i="29"/>
  <c r="AE42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AP41" i="29"/>
  <c r="AO41" i="29"/>
  <c r="AN41" i="29"/>
  <c r="AM41" i="29"/>
  <c r="AL41" i="29"/>
  <c r="AK41" i="29"/>
  <c r="AJ41" i="29"/>
  <c r="AI41" i="29"/>
  <c r="AH41" i="29"/>
  <c r="AG41" i="29"/>
  <c r="AF41" i="29"/>
  <c r="AE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AO40" i="29"/>
  <c r="AN40" i="29"/>
  <c r="AM40" i="29"/>
  <c r="AL40" i="29"/>
  <c r="AK40" i="29"/>
  <c r="AJ40" i="29"/>
  <c r="AI40" i="29"/>
  <c r="AH40" i="29"/>
  <c r="AG40" i="29"/>
  <c r="AF40" i="29"/>
  <c r="AE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AN39" i="29"/>
  <c r="AM39" i="29"/>
  <c r="AL39" i="29"/>
  <c r="AK39" i="29"/>
  <c r="AJ39" i="29"/>
  <c r="AI39" i="29"/>
  <c r="AH39" i="29"/>
  <c r="AG39" i="29"/>
  <c r="AF39" i="29"/>
  <c r="AE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AM38" i="29"/>
  <c r="AL38" i="29"/>
  <c r="AK38" i="29"/>
  <c r="AJ38" i="29"/>
  <c r="AI38" i="29"/>
  <c r="AH38" i="29"/>
  <c r="AG38" i="29"/>
  <c r="AF38" i="29"/>
  <c r="AE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AL37" i="29"/>
  <c r="AK37" i="29"/>
  <c r="AJ37" i="29"/>
  <c r="AI37" i="29"/>
  <c r="AH37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AK36" i="29"/>
  <c r="AJ36" i="29"/>
  <c r="AI36" i="29"/>
  <c r="AH36" i="29"/>
  <c r="AG36" i="29"/>
  <c r="AF36" i="29"/>
  <c r="AE36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AJ35" i="29"/>
  <c r="AI35" i="29"/>
  <c r="AH35" i="29"/>
  <c r="AG35" i="29"/>
  <c r="AF35" i="29"/>
  <c r="AE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AI34" i="29"/>
  <c r="AH34" i="29"/>
  <c r="AG34" i="29"/>
  <c r="AF34" i="29"/>
  <c r="AE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AH33" i="29"/>
  <c r="AG33" i="29"/>
  <c r="AF33" i="29"/>
  <c r="AE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AG32" i="29"/>
  <c r="AF32" i="29"/>
  <c r="AE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AF31" i="29"/>
  <c r="AE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AE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N13" i="29"/>
  <c r="M13" i="29"/>
  <c r="L13" i="29"/>
  <c r="K13" i="29"/>
  <c r="J13" i="29"/>
  <c r="I13" i="29"/>
  <c r="H13" i="29"/>
  <c r="G13" i="29"/>
  <c r="F13" i="29"/>
  <c r="E13" i="29"/>
  <c r="H12" i="29" s="1"/>
  <c r="D13" i="29"/>
  <c r="M12" i="29"/>
  <c r="L12" i="29"/>
  <c r="K12" i="29"/>
  <c r="J12" i="29"/>
  <c r="I12" i="29"/>
  <c r="G12" i="29"/>
  <c r="F12" i="29"/>
  <c r="E12" i="29"/>
  <c r="D12" i="29"/>
  <c r="L11" i="29"/>
  <c r="K11" i="29"/>
  <c r="J11" i="29"/>
  <c r="I11" i="29"/>
  <c r="H11" i="29"/>
  <c r="G11" i="29"/>
  <c r="F11" i="29"/>
  <c r="E11" i="29"/>
  <c r="D11" i="29"/>
  <c r="K10" i="29"/>
  <c r="J10" i="29"/>
  <c r="I10" i="29"/>
  <c r="H10" i="29"/>
  <c r="G10" i="29"/>
  <c r="F10" i="29"/>
  <c r="E10" i="29"/>
  <c r="D10" i="29"/>
  <c r="J9" i="29"/>
  <c r="I9" i="29"/>
  <c r="H9" i="29"/>
  <c r="G9" i="29"/>
  <c r="F9" i="29"/>
  <c r="E9" i="29"/>
  <c r="D9" i="29"/>
  <c r="I8" i="29"/>
  <c r="H8" i="29"/>
  <c r="G8" i="29"/>
  <c r="F8" i="29"/>
  <c r="E8" i="29"/>
  <c r="D8" i="29"/>
  <c r="H7" i="29"/>
  <c r="G7" i="29"/>
  <c r="F7" i="29"/>
  <c r="E7" i="29"/>
  <c r="D7" i="29"/>
  <c r="G6" i="29"/>
  <c r="F6" i="29"/>
  <c r="E6" i="29"/>
  <c r="D6" i="29"/>
  <c r="F5" i="29"/>
  <c r="E5" i="29"/>
  <c r="D5" i="29"/>
  <c r="E4" i="29"/>
  <c r="D4" i="29"/>
  <c r="D3" i="29"/>
  <c r="AQ94" i="28"/>
  <c r="AP94" i="28"/>
  <c r="AO94" i="28"/>
  <c r="AN94" i="28"/>
  <c r="AM94" i="28"/>
  <c r="AL94" i="28"/>
  <c r="AK94" i="28"/>
  <c r="AJ94" i="28"/>
  <c r="AI94" i="28"/>
  <c r="AH94" i="28"/>
  <c r="AG94" i="28"/>
  <c r="AF94" i="28"/>
  <c r="AE94" i="28"/>
  <c r="AD94" i="28"/>
  <c r="AC94" i="28"/>
  <c r="AB94" i="28"/>
  <c r="AA94" i="28"/>
  <c r="Z94" i="28"/>
  <c r="Y94" i="28"/>
  <c r="X94" i="28"/>
  <c r="W94" i="28"/>
  <c r="V94" i="28"/>
  <c r="U94" i="28"/>
  <c r="T94" i="28"/>
  <c r="S94" i="28"/>
  <c r="R94" i="28"/>
  <c r="Q94" i="28"/>
  <c r="P94" i="28"/>
  <c r="O94" i="28"/>
  <c r="N94" i="28"/>
  <c r="M94" i="28"/>
  <c r="L94" i="28"/>
  <c r="K94" i="28"/>
  <c r="J94" i="28"/>
  <c r="I94" i="28"/>
  <c r="H94" i="28"/>
  <c r="G94" i="28"/>
  <c r="F94" i="28"/>
  <c r="E94" i="28"/>
  <c r="D94" i="28"/>
  <c r="AP93" i="28"/>
  <c r="AO93" i="28"/>
  <c r="AN93" i="28"/>
  <c r="AM93" i="28"/>
  <c r="AL93" i="28"/>
  <c r="AK93" i="28"/>
  <c r="AJ93" i="28"/>
  <c r="AI93" i="28"/>
  <c r="AH93" i="28"/>
  <c r="AG93" i="28"/>
  <c r="AF93" i="28"/>
  <c r="AE93" i="28"/>
  <c r="AD93" i="28"/>
  <c r="AC93" i="28"/>
  <c r="AB93" i="28"/>
  <c r="AA93" i="28"/>
  <c r="Z93" i="28"/>
  <c r="Y93" i="28"/>
  <c r="X93" i="28"/>
  <c r="W93" i="28"/>
  <c r="V93" i="28"/>
  <c r="U93" i="28"/>
  <c r="T93" i="28"/>
  <c r="S93" i="28"/>
  <c r="R93" i="28"/>
  <c r="Q93" i="28"/>
  <c r="P93" i="28"/>
  <c r="O93" i="28"/>
  <c r="N93" i="28"/>
  <c r="M93" i="28"/>
  <c r="L93" i="28"/>
  <c r="K93" i="28"/>
  <c r="J93" i="28"/>
  <c r="I93" i="28"/>
  <c r="H93" i="28"/>
  <c r="G93" i="28"/>
  <c r="F93" i="28"/>
  <c r="E93" i="28"/>
  <c r="D93" i="28"/>
  <c r="AO92" i="28"/>
  <c r="AN92" i="28"/>
  <c r="AM92" i="28"/>
  <c r="AL92" i="28"/>
  <c r="AK92" i="28"/>
  <c r="AJ92" i="28"/>
  <c r="AI92" i="28"/>
  <c r="AH92" i="28"/>
  <c r="AG92" i="28"/>
  <c r="AF92" i="28"/>
  <c r="AE92" i="28"/>
  <c r="AD92" i="28"/>
  <c r="AC92" i="28"/>
  <c r="AB92" i="28"/>
  <c r="AA92" i="28"/>
  <c r="Z92" i="28"/>
  <c r="Y92" i="28"/>
  <c r="X92" i="28"/>
  <c r="W92" i="28"/>
  <c r="V92" i="28"/>
  <c r="U92" i="28"/>
  <c r="T92" i="28"/>
  <c r="S92" i="28"/>
  <c r="R92" i="28"/>
  <c r="Q92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AN91" i="28"/>
  <c r="AM91" i="28"/>
  <c r="AL91" i="28"/>
  <c r="AK91" i="28"/>
  <c r="AJ91" i="28"/>
  <c r="AI91" i="28"/>
  <c r="AH91" i="28"/>
  <c r="AG91" i="28"/>
  <c r="AF91" i="28"/>
  <c r="AE91" i="28"/>
  <c r="AD91" i="28"/>
  <c r="AC91" i="28"/>
  <c r="AB91" i="28"/>
  <c r="AA91" i="28"/>
  <c r="Z91" i="28"/>
  <c r="Y91" i="28"/>
  <c r="X91" i="28"/>
  <c r="W91" i="28"/>
  <c r="V91" i="28"/>
  <c r="U91" i="28"/>
  <c r="T91" i="28"/>
  <c r="S91" i="28"/>
  <c r="R91" i="28"/>
  <c r="Q91" i="28"/>
  <c r="P91" i="28"/>
  <c r="O91" i="28"/>
  <c r="N91" i="28"/>
  <c r="M91" i="28"/>
  <c r="L91" i="28"/>
  <c r="K91" i="28"/>
  <c r="J91" i="28"/>
  <c r="I91" i="28"/>
  <c r="H91" i="28"/>
  <c r="G91" i="28"/>
  <c r="F91" i="28"/>
  <c r="E91" i="28"/>
  <c r="D91" i="28"/>
  <c r="AM90" i="28"/>
  <c r="AL90" i="28"/>
  <c r="AK90" i="28"/>
  <c r="AJ90" i="28"/>
  <c r="AI90" i="28"/>
  <c r="AH90" i="28"/>
  <c r="AG90" i="28"/>
  <c r="AF90" i="28"/>
  <c r="AE90" i="28"/>
  <c r="AD90" i="28"/>
  <c r="AC90" i="28"/>
  <c r="AB90" i="28"/>
  <c r="AA90" i="28"/>
  <c r="Z90" i="28"/>
  <c r="Y90" i="28"/>
  <c r="X90" i="28"/>
  <c r="W90" i="28"/>
  <c r="V90" i="28"/>
  <c r="U90" i="28"/>
  <c r="T90" i="28"/>
  <c r="S90" i="28"/>
  <c r="R90" i="28"/>
  <c r="Q90" i="28"/>
  <c r="P90" i="28"/>
  <c r="O90" i="28"/>
  <c r="N90" i="28"/>
  <c r="M90" i="28"/>
  <c r="L90" i="28"/>
  <c r="K90" i="28"/>
  <c r="J90" i="28"/>
  <c r="I90" i="28"/>
  <c r="H90" i="28"/>
  <c r="G90" i="28"/>
  <c r="F90" i="28"/>
  <c r="E90" i="28"/>
  <c r="D90" i="28"/>
  <c r="AL89" i="28"/>
  <c r="AK89" i="28"/>
  <c r="AJ89" i="28"/>
  <c r="AI89" i="28"/>
  <c r="AH89" i="28"/>
  <c r="AG89" i="28"/>
  <c r="AF89" i="28"/>
  <c r="AE89" i="28"/>
  <c r="AD89" i="28"/>
  <c r="AC89" i="28"/>
  <c r="AB89" i="28"/>
  <c r="AA89" i="28"/>
  <c r="Z89" i="28"/>
  <c r="Y89" i="28"/>
  <c r="X89" i="28"/>
  <c r="W89" i="28"/>
  <c r="V89" i="28"/>
  <c r="U89" i="28"/>
  <c r="T89" i="28"/>
  <c r="S89" i="28"/>
  <c r="R89" i="28"/>
  <c r="Q89" i="28"/>
  <c r="P89" i="28"/>
  <c r="O89" i="28"/>
  <c r="N89" i="28"/>
  <c r="M89" i="28"/>
  <c r="L89" i="28"/>
  <c r="K89" i="28"/>
  <c r="J89" i="28"/>
  <c r="I89" i="28"/>
  <c r="H89" i="28"/>
  <c r="G89" i="28"/>
  <c r="F89" i="28"/>
  <c r="E89" i="28"/>
  <c r="D89" i="28"/>
  <c r="AK88" i="28"/>
  <c r="AJ88" i="28"/>
  <c r="AI88" i="28"/>
  <c r="AH88" i="28"/>
  <c r="AG88" i="28"/>
  <c r="AF88" i="28"/>
  <c r="AE88" i="28"/>
  <c r="AD88" i="28"/>
  <c r="AC88" i="28"/>
  <c r="AB88" i="28"/>
  <c r="AA88" i="28"/>
  <c r="Z88" i="28"/>
  <c r="Y88" i="28"/>
  <c r="X88" i="28"/>
  <c r="W88" i="28"/>
  <c r="V88" i="28"/>
  <c r="U88" i="28"/>
  <c r="T88" i="28"/>
  <c r="S88" i="28"/>
  <c r="R88" i="28"/>
  <c r="Q88" i="28"/>
  <c r="P88" i="28"/>
  <c r="O88" i="28"/>
  <c r="N88" i="28"/>
  <c r="M88" i="28"/>
  <c r="L88" i="28"/>
  <c r="K88" i="28"/>
  <c r="J88" i="28"/>
  <c r="I88" i="28"/>
  <c r="H88" i="28"/>
  <c r="G88" i="28"/>
  <c r="F88" i="28"/>
  <c r="E88" i="28"/>
  <c r="D88" i="28"/>
  <c r="AJ87" i="28"/>
  <c r="AI87" i="28"/>
  <c r="AH87" i="28"/>
  <c r="AG87" i="28"/>
  <c r="AF87" i="28"/>
  <c r="AE87" i="28"/>
  <c r="AD87" i="28"/>
  <c r="AC87" i="28"/>
  <c r="AB87" i="28"/>
  <c r="AA87" i="28"/>
  <c r="Z87" i="28"/>
  <c r="Y87" i="28"/>
  <c r="X87" i="28"/>
  <c r="W87" i="28"/>
  <c r="V87" i="28"/>
  <c r="U87" i="28"/>
  <c r="T87" i="28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AI86" i="28"/>
  <c r="AH86" i="28"/>
  <c r="AG86" i="28"/>
  <c r="AF86" i="28"/>
  <c r="AE86" i="28"/>
  <c r="AD86" i="28"/>
  <c r="AC86" i="28"/>
  <c r="AB86" i="28"/>
  <c r="AA86" i="28"/>
  <c r="Z86" i="28"/>
  <c r="Y86" i="28"/>
  <c r="X86" i="28"/>
  <c r="W86" i="28"/>
  <c r="V86" i="28"/>
  <c r="U86" i="28"/>
  <c r="T86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AH85" i="28"/>
  <c r="AG85" i="28"/>
  <c r="AF85" i="28"/>
  <c r="AE85" i="28"/>
  <c r="AD85" i="28"/>
  <c r="AC85" i="28"/>
  <c r="AB85" i="28"/>
  <c r="AA85" i="28"/>
  <c r="Z85" i="28"/>
  <c r="Y85" i="28"/>
  <c r="X85" i="28"/>
  <c r="W85" i="28"/>
  <c r="V85" i="28"/>
  <c r="U85" i="28"/>
  <c r="T85" i="28"/>
  <c r="S85" i="28"/>
  <c r="R85" i="28"/>
  <c r="Q85" i="28"/>
  <c r="P85" i="28"/>
  <c r="O85" i="28"/>
  <c r="N85" i="28"/>
  <c r="M85" i="28"/>
  <c r="L85" i="28"/>
  <c r="K85" i="28"/>
  <c r="J85" i="28"/>
  <c r="I85" i="28"/>
  <c r="H85" i="28"/>
  <c r="G85" i="28"/>
  <c r="F85" i="28"/>
  <c r="E85" i="28"/>
  <c r="D85" i="28"/>
  <c r="AG84" i="28"/>
  <c r="AF84" i="28"/>
  <c r="AE84" i="28"/>
  <c r="AD84" i="28"/>
  <c r="AC84" i="28"/>
  <c r="AB84" i="28"/>
  <c r="AA84" i="28"/>
  <c r="Z84" i="28"/>
  <c r="Y84" i="28"/>
  <c r="X84" i="28"/>
  <c r="W84" i="28"/>
  <c r="V84" i="28"/>
  <c r="U84" i="28"/>
  <c r="T84" i="28"/>
  <c r="S84" i="28"/>
  <c r="R84" i="28"/>
  <c r="Q84" i="28"/>
  <c r="P84" i="28"/>
  <c r="O84" i="28"/>
  <c r="N84" i="28"/>
  <c r="M84" i="28"/>
  <c r="L84" i="28"/>
  <c r="K84" i="28"/>
  <c r="J84" i="28"/>
  <c r="I84" i="28"/>
  <c r="H84" i="28"/>
  <c r="G84" i="28"/>
  <c r="F84" i="28"/>
  <c r="E84" i="28"/>
  <c r="D84" i="28"/>
  <c r="AF83" i="28"/>
  <c r="AE83" i="28"/>
  <c r="AD83" i="28"/>
  <c r="AC83" i="28"/>
  <c r="AB83" i="28"/>
  <c r="AA83" i="28"/>
  <c r="Z83" i="28"/>
  <c r="Y83" i="28"/>
  <c r="X83" i="28"/>
  <c r="W83" i="28"/>
  <c r="V83" i="28"/>
  <c r="U83" i="28"/>
  <c r="T83" i="28"/>
  <c r="S83" i="28"/>
  <c r="R83" i="28"/>
  <c r="Q83" i="28"/>
  <c r="P83" i="28"/>
  <c r="O83" i="28"/>
  <c r="N83" i="28"/>
  <c r="M83" i="28"/>
  <c r="L83" i="28"/>
  <c r="K83" i="28"/>
  <c r="J83" i="28"/>
  <c r="I83" i="28"/>
  <c r="H83" i="28"/>
  <c r="G83" i="28"/>
  <c r="F83" i="28"/>
  <c r="E83" i="28"/>
  <c r="D83" i="28"/>
  <c r="AE82" i="28"/>
  <c r="AD82" i="28"/>
  <c r="AC82" i="28"/>
  <c r="AB82" i="28"/>
  <c r="AA82" i="28"/>
  <c r="Z82" i="28"/>
  <c r="Y82" i="28"/>
  <c r="X82" i="28"/>
  <c r="W82" i="28"/>
  <c r="V82" i="28"/>
  <c r="U82" i="28"/>
  <c r="T82" i="28"/>
  <c r="S82" i="28"/>
  <c r="R82" i="28"/>
  <c r="Q82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D82" i="28"/>
  <c r="AD81" i="28"/>
  <c r="AC81" i="28"/>
  <c r="AB81" i="28"/>
  <c r="AA81" i="28"/>
  <c r="Z81" i="28"/>
  <c r="Y81" i="28"/>
  <c r="X81" i="28"/>
  <c r="W81" i="28"/>
  <c r="V81" i="28"/>
  <c r="U81" i="28"/>
  <c r="T81" i="28"/>
  <c r="S81" i="28"/>
  <c r="R81" i="28"/>
  <c r="Q81" i="28"/>
  <c r="P81" i="28"/>
  <c r="O81" i="28"/>
  <c r="N81" i="28"/>
  <c r="M81" i="28"/>
  <c r="L81" i="28"/>
  <c r="K81" i="28"/>
  <c r="J81" i="28"/>
  <c r="I81" i="28"/>
  <c r="H81" i="28"/>
  <c r="G81" i="28"/>
  <c r="F81" i="28"/>
  <c r="E81" i="28"/>
  <c r="D81" i="28"/>
  <c r="AC80" i="28"/>
  <c r="AB80" i="28"/>
  <c r="AA80" i="28"/>
  <c r="Z80" i="28"/>
  <c r="Y80" i="28"/>
  <c r="X80" i="28"/>
  <c r="W80" i="28"/>
  <c r="V80" i="28"/>
  <c r="U80" i="28"/>
  <c r="T80" i="28"/>
  <c r="S80" i="28"/>
  <c r="R80" i="28"/>
  <c r="Q80" i="28"/>
  <c r="P80" i="28"/>
  <c r="O80" i="28"/>
  <c r="N80" i="28"/>
  <c r="M80" i="28"/>
  <c r="L80" i="28"/>
  <c r="K80" i="28"/>
  <c r="J80" i="28"/>
  <c r="I80" i="28"/>
  <c r="H80" i="28"/>
  <c r="G80" i="28"/>
  <c r="F80" i="28"/>
  <c r="E80" i="28"/>
  <c r="D80" i="28"/>
  <c r="AB79" i="28"/>
  <c r="AA79" i="28"/>
  <c r="Z79" i="28"/>
  <c r="Y79" i="28"/>
  <c r="X79" i="28"/>
  <c r="W79" i="28"/>
  <c r="V79" i="28"/>
  <c r="U79" i="28"/>
  <c r="T79" i="28"/>
  <c r="S79" i="28"/>
  <c r="R79" i="28"/>
  <c r="Q79" i="28"/>
  <c r="P79" i="28"/>
  <c r="O79" i="28"/>
  <c r="N79" i="28"/>
  <c r="M79" i="28"/>
  <c r="L79" i="28"/>
  <c r="K79" i="28"/>
  <c r="J79" i="28"/>
  <c r="I79" i="28"/>
  <c r="H79" i="28"/>
  <c r="G79" i="28"/>
  <c r="F79" i="28"/>
  <c r="E79" i="28"/>
  <c r="D79" i="28"/>
  <c r="AA78" i="28"/>
  <c r="Z78" i="28"/>
  <c r="Y78" i="28"/>
  <c r="X78" i="28"/>
  <c r="W78" i="28"/>
  <c r="V78" i="28"/>
  <c r="U78" i="28"/>
  <c r="T78" i="28"/>
  <c r="S78" i="28"/>
  <c r="R78" i="28"/>
  <c r="Q78" i="28"/>
  <c r="P78" i="28"/>
  <c r="O78" i="28"/>
  <c r="N78" i="28"/>
  <c r="M78" i="28"/>
  <c r="L78" i="28"/>
  <c r="K78" i="28"/>
  <c r="J78" i="28"/>
  <c r="I78" i="28"/>
  <c r="H78" i="28"/>
  <c r="G78" i="28"/>
  <c r="F78" i="28"/>
  <c r="E78" i="28"/>
  <c r="D78" i="28"/>
  <c r="Z77" i="28"/>
  <c r="Y77" i="28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Y76" i="28"/>
  <c r="X76" i="28"/>
  <c r="W76" i="28"/>
  <c r="V76" i="28"/>
  <c r="U76" i="28"/>
  <c r="T76" i="28"/>
  <c r="S76" i="28"/>
  <c r="R76" i="28"/>
  <c r="Q76" i="28"/>
  <c r="P76" i="28"/>
  <c r="O76" i="28"/>
  <c r="N76" i="28"/>
  <c r="M76" i="28"/>
  <c r="L76" i="28"/>
  <c r="K76" i="28"/>
  <c r="J76" i="28"/>
  <c r="I76" i="28"/>
  <c r="H76" i="28"/>
  <c r="G76" i="28"/>
  <c r="F76" i="28"/>
  <c r="E76" i="28"/>
  <c r="D76" i="28"/>
  <c r="X75" i="28"/>
  <c r="W75" i="28"/>
  <c r="V75" i="28"/>
  <c r="U75" i="28"/>
  <c r="T75" i="28"/>
  <c r="S75" i="28"/>
  <c r="R75" i="28"/>
  <c r="Q75" i="28"/>
  <c r="P75" i="28"/>
  <c r="O75" i="28"/>
  <c r="N75" i="28"/>
  <c r="M75" i="28"/>
  <c r="L75" i="28"/>
  <c r="K75" i="28"/>
  <c r="J75" i="28"/>
  <c r="I75" i="28"/>
  <c r="H75" i="28"/>
  <c r="G75" i="28"/>
  <c r="F75" i="28"/>
  <c r="E75" i="28"/>
  <c r="D75" i="28"/>
  <c r="W74" i="28"/>
  <c r="V74" i="28"/>
  <c r="U74" i="28"/>
  <c r="T74" i="28"/>
  <c r="S74" i="28"/>
  <c r="R74" i="28"/>
  <c r="Q74" i="28"/>
  <c r="P74" i="28"/>
  <c r="O74" i="28"/>
  <c r="N74" i="28"/>
  <c r="M74" i="28"/>
  <c r="L74" i="28"/>
  <c r="K74" i="28"/>
  <c r="J74" i="28"/>
  <c r="I74" i="28"/>
  <c r="H74" i="28"/>
  <c r="G74" i="28"/>
  <c r="F74" i="28"/>
  <c r="E74" i="28"/>
  <c r="D74" i="28"/>
  <c r="V73" i="28"/>
  <c r="U73" i="28"/>
  <c r="T73" i="28"/>
  <c r="S73" i="28"/>
  <c r="R73" i="28"/>
  <c r="Q73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U72" i="28"/>
  <c r="T72" i="28"/>
  <c r="S72" i="28"/>
  <c r="R72" i="28"/>
  <c r="Q72" i="28"/>
  <c r="P72" i="28"/>
  <c r="O72" i="28"/>
  <c r="N72" i="28"/>
  <c r="M72" i="28"/>
  <c r="L72" i="28"/>
  <c r="K72" i="28"/>
  <c r="J72" i="28"/>
  <c r="I72" i="28"/>
  <c r="H72" i="28"/>
  <c r="G72" i="28"/>
  <c r="F72" i="28"/>
  <c r="E72" i="28"/>
  <c r="D72" i="28"/>
  <c r="T71" i="28"/>
  <c r="S71" i="28"/>
  <c r="R71" i="28"/>
  <c r="Q71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S70" i="28"/>
  <c r="R70" i="28"/>
  <c r="Q70" i="28"/>
  <c r="P70" i="28"/>
  <c r="O70" i="28"/>
  <c r="N70" i="28"/>
  <c r="M70" i="28"/>
  <c r="L70" i="28"/>
  <c r="K70" i="28"/>
  <c r="J70" i="28"/>
  <c r="I70" i="28"/>
  <c r="H70" i="28"/>
  <c r="G70" i="28"/>
  <c r="F70" i="28"/>
  <c r="E70" i="28"/>
  <c r="D70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O66" i="28"/>
  <c r="N66" i="28"/>
  <c r="M66" i="28"/>
  <c r="L66" i="28"/>
  <c r="K66" i="28"/>
  <c r="J66" i="28"/>
  <c r="I66" i="28"/>
  <c r="H66" i="28"/>
  <c r="G66" i="28"/>
  <c r="F66" i="28"/>
  <c r="E66" i="28"/>
  <c r="D66" i="28"/>
  <c r="N65" i="28"/>
  <c r="M65" i="28"/>
  <c r="L65" i="28"/>
  <c r="K65" i="28"/>
  <c r="J65" i="28"/>
  <c r="I65" i="28"/>
  <c r="H65" i="28"/>
  <c r="G65" i="28"/>
  <c r="F65" i="28"/>
  <c r="E65" i="28"/>
  <c r="D65" i="28"/>
  <c r="M64" i="28"/>
  <c r="L64" i="28"/>
  <c r="K64" i="28"/>
  <c r="J64" i="28"/>
  <c r="I64" i="28"/>
  <c r="H64" i="28"/>
  <c r="G64" i="28"/>
  <c r="F64" i="28"/>
  <c r="E64" i="28"/>
  <c r="D64" i="28"/>
  <c r="L63" i="28"/>
  <c r="K63" i="28"/>
  <c r="J63" i="28"/>
  <c r="I63" i="28"/>
  <c r="H63" i="28"/>
  <c r="G63" i="28"/>
  <c r="F63" i="28"/>
  <c r="E63" i="28"/>
  <c r="D63" i="28"/>
  <c r="K62" i="28"/>
  <c r="J62" i="28"/>
  <c r="I62" i="28"/>
  <c r="H62" i="28"/>
  <c r="G62" i="28"/>
  <c r="F62" i="28"/>
  <c r="E62" i="28"/>
  <c r="D62" i="28"/>
  <c r="J61" i="28"/>
  <c r="I61" i="28"/>
  <c r="H61" i="28"/>
  <c r="G61" i="28"/>
  <c r="F61" i="28"/>
  <c r="E61" i="28"/>
  <c r="D61" i="28"/>
  <c r="I60" i="28"/>
  <c r="H60" i="28"/>
  <c r="G60" i="28"/>
  <c r="F60" i="28"/>
  <c r="E60" i="28"/>
  <c r="D60" i="28"/>
  <c r="H59" i="28"/>
  <c r="G59" i="28"/>
  <c r="F59" i="28"/>
  <c r="E59" i="28"/>
  <c r="D59" i="28"/>
  <c r="G58" i="28"/>
  <c r="F58" i="28"/>
  <c r="E58" i="28"/>
  <c r="D58" i="28"/>
  <c r="F57" i="28"/>
  <c r="E57" i="28"/>
  <c r="D57" i="28"/>
  <c r="E56" i="28"/>
  <c r="D56" i="28"/>
  <c r="D55" i="28"/>
  <c r="AR96" i="28" s="1"/>
  <c r="J47" i="28"/>
  <c r="J48" i="28" s="1"/>
  <c r="D45" i="28"/>
  <c r="J49" i="28" s="1"/>
  <c r="AQ44" i="28"/>
  <c r="AQ42" i="28"/>
  <c r="AP42" i="28"/>
  <c r="AO42" i="28"/>
  <c r="AN42" i="28"/>
  <c r="AM42" i="28"/>
  <c r="AL42" i="28"/>
  <c r="AK42" i="28"/>
  <c r="AJ42" i="28"/>
  <c r="AI42" i="28"/>
  <c r="AH42" i="28"/>
  <c r="AG42" i="28"/>
  <c r="AF42" i="28"/>
  <c r="AE42" i="28"/>
  <c r="AD42" i="28"/>
  <c r="AC42" i="28"/>
  <c r="AB42" i="28"/>
  <c r="AA42" i="28"/>
  <c r="Z42" i="28"/>
  <c r="Y42" i="28"/>
  <c r="X42" i="28"/>
  <c r="W42" i="28"/>
  <c r="V42" i="28"/>
  <c r="U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AP41" i="28"/>
  <c r="AO41" i="28"/>
  <c r="AN41" i="28"/>
  <c r="AM41" i="28"/>
  <c r="AL41" i="28"/>
  <c r="AK41" i="28"/>
  <c r="AJ41" i="28"/>
  <c r="AI41" i="28"/>
  <c r="AH41" i="28"/>
  <c r="AG41" i="28"/>
  <c r="AF41" i="28"/>
  <c r="AE41" i="28"/>
  <c r="AD41" i="28"/>
  <c r="AC41" i="28"/>
  <c r="AB41" i="28"/>
  <c r="AA41" i="28"/>
  <c r="Z41" i="28"/>
  <c r="Y41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AO40" i="28"/>
  <c r="AN40" i="28"/>
  <c r="AM40" i="28"/>
  <c r="AL40" i="28"/>
  <c r="AK40" i="28"/>
  <c r="AJ40" i="28"/>
  <c r="AI40" i="28"/>
  <c r="AH40" i="28"/>
  <c r="AG40" i="28"/>
  <c r="AF40" i="28"/>
  <c r="AE40" i="28"/>
  <c r="AD40" i="28"/>
  <c r="AC40" i="28"/>
  <c r="AB40" i="28"/>
  <c r="AA40" i="28"/>
  <c r="Z40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AN39" i="28"/>
  <c r="AM39" i="28"/>
  <c r="AL39" i="28"/>
  <c r="AK39" i="28"/>
  <c r="AJ39" i="28"/>
  <c r="AI39" i="28"/>
  <c r="AH39" i="28"/>
  <c r="AG39" i="28"/>
  <c r="AF39" i="28"/>
  <c r="AE39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AM38" i="28"/>
  <c r="AL38" i="28"/>
  <c r="AK38" i="28"/>
  <c r="AJ38" i="28"/>
  <c r="AI38" i="28"/>
  <c r="AH38" i="28"/>
  <c r="AG38" i="28"/>
  <c r="AF38" i="28"/>
  <c r="AE38" i="28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AL37" i="28"/>
  <c r="AK37" i="28"/>
  <c r="AJ37" i="28"/>
  <c r="AI37" i="28"/>
  <c r="AH37" i="28"/>
  <c r="AG37" i="28"/>
  <c r="AF37" i="28"/>
  <c r="AE37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AK36" i="28"/>
  <c r="AJ36" i="28"/>
  <c r="AI36" i="28"/>
  <c r="AH36" i="28"/>
  <c r="AG36" i="28"/>
  <c r="AF36" i="28"/>
  <c r="AE36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AJ35" i="28"/>
  <c r="AI35" i="28"/>
  <c r="AH35" i="28"/>
  <c r="AG35" i="28"/>
  <c r="AF35" i="28"/>
  <c r="AE35" i="28"/>
  <c r="AD35" i="28"/>
  <c r="AC35" i="28"/>
  <c r="AB35" i="28"/>
  <c r="AA35" i="28"/>
  <c r="Z35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AI34" i="28"/>
  <c r="AH34" i="28"/>
  <c r="AG34" i="28"/>
  <c r="AF34" i="28"/>
  <c r="AE34" i="28"/>
  <c r="AD34" i="28"/>
  <c r="AC34" i="28"/>
  <c r="AB34" i="28"/>
  <c r="AA34" i="28"/>
  <c r="Z34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AH33" i="28"/>
  <c r="AG33" i="28"/>
  <c r="AF33" i="28"/>
  <c r="AE33" i="28"/>
  <c r="AD33" i="28"/>
  <c r="AC33" i="28"/>
  <c r="AB33" i="28"/>
  <c r="AA33" i="28"/>
  <c r="Z33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AG32" i="28"/>
  <c r="AF32" i="28"/>
  <c r="AE32" i="28"/>
  <c r="AD32" i="28"/>
  <c r="AC32" i="28"/>
  <c r="AB32" i="28"/>
  <c r="AA32" i="28"/>
  <c r="Z32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N13" i="28"/>
  <c r="M13" i="28"/>
  <c r="L13" i="28"/>
  <c r="K13" i="28"/>
  <c r="J13" i="28"/>
  <c r="I13" i="28"/>
  <c r="H13" i="28"/>
  <c r="G13" i="28"/>
  <c r="F13" i="28"/>
  <c r="E13" i="28"/>
  <c r="D13" i="28"/>
  <c r="M12" i="28"/>
  <c r="L12" i="28"/>
  <c r="K12" i="28"/>
  <c r="J12" i="28"/>
  <c r="I12" i="28"/>
  <c r="H12" i="28"/>
  <c r="G12" i="28"/>
  <c r="F12" i="28"/>
  <c r="E12" i="28"/>
  <c r="D12" i="28"/>
  <c r="L11" i="28"/>
  <c r="K11" i="28"/>
  <c r="J11" i="28"/>
  <c r="I11" i="28"/>
  <c r="H11" i="28"/>
  <c r="G11" i="28"/>
  <c r="F11" i="28"/>
  <c r="E11" i="28"/>
  <c r="D11" i="28"/>
  <c r="K10" i="28"/>
  <c r="J10" i="28"/>
  <c r="I10" i="28"/>
  <c r="H10" i="28"/>
  <c r="G10" i="28"/>
  <c r="F10" i="28"/>
  <c r="E10" i="28"/>
  <c r="D10" i="28"/>
  <c r="J9" i="28"/>
  <c r="I9" i="28"/>
  <c r="H9" i="28"/>
  <c r="G9" i="28"/>
  <c r="F9" i="28"/>
  <c r="E9" i="28"/>
  <c r="D9" i="28"/>
  <c r="I8" i="28"/>
  <c r="H8" i="28"/>
  <c r="G8" i="28"/>
  <c r="F8" i="28"/>
  <c r="E8" i="28"/>
  <c r="D8" i="28"/>
  <c r="H7" i="28"/>
  <c r="G7" i="28"/>
  <c r="F7" i="28"/>
  <c r="E7" i="28"/>
  <c r="D7" i="28"/>
  <c r="G6" i="28"/>
  <c r="F6" i="28"/>
  <c r="E6" i="28"/>
  <c r="D6" i="28"/>
  <c r="F5" i="28"/>
  <c r="E5" i="28"/>
  <c r="D5" i="28"/>
  <c r="E4" i="28"/>
  <c r="D4" i="28"/>
  <c r="D3" i="28"/>
  <c r="D44" i="28" s="1"/>
  <c r="AQ94" i="27"/>
  <c r="AP94" i="27"/>
  <c r="AO94" i="27"/>
  <c r="AN94" i="27"/>
  <c r="AM94" i="27"/>
  <c r="AL94" i="27"/>
  <c r="AK94" i="27"/>
  <c r="AJ94" i="27"/>
  <c r="AI94" i="27"/>
  <c r="AH94" i="27"/>
  <c r="AG94" i="27"/>
  <c r="AF94" i="27"/>
  <c r="AE94" i="27"/>
  <c r="AD94" i="27"/>
  <c r="AC94" i="27"/>
  <c r="AB94" i="27"/>
  <c r="AA94" i="27"/>
  <c r="Z94" i="27"/>
  <c r="Y94" i="27"/>
  <c r="X94" i="27"/>
  <c r="W94" i="27"/>
  <c r="V94" i="27"/>
  <c r="U94" i="27"/>
  <c r="T94" i="27"/>
  <c r="S94" i="27"/>
  <c r="R94" i="27"/>
  <c r="Q94" i="27"/>
  <c r="P94" i="27"/>
  <c r="O94" i="27"/>
  <c r="N94" i="27"/>
  <c r="M94" i="27"/>
  <c r="L94" i="27"/>
  <c r="K94" i="27"/>
  <c r="J94" i="27"/>
  <c r="I94" i="27"/>
  <c r="H94" i="27"/>
  <c r="G94" i="27"/>
  <c r="F94" i="27"/>
  <c r="E94" i="27"/>
  <c r="D94" i="27"/>
  <c r="AP93" i="27"/>
  <c r="AO93" i="27"/>
  <c r="AN93" i="27"/>
  <c r="AM93" i="27"/>
  <c r="AL93" i="27"/>
  <c r="AK93" i="27"/>
  <c r="AJ93" i="27"/>
  <c r="AI93" i="27"/>
  <c r="AH93" i="27"/>
  <c r="AG93" i="27"/>
  <c r="AF93" i="27"/>
  <c r="AE93" i="27"/>
  <c r="AD93" i="27"/>
  <c r="AC93" i="27"/>
  <c r="AB93" i="27"/>
  <c r="AA93" i="27"/>
  <c r="Z93" i="27"/>
  <c r="Y93" i="27"/>
  <c r="X93" i="27"/>
  <c r="W93" i="27"/>
  <c r="V93" i="27"/>
  <c r="U93" i="27"/>
  <c r="T93" i="27"/>
  <c r="S93" i="27"/>
  <c r="R93" i="27"/>
  <c r="Q93" i="27"/>
  <c r="P93" i="27"/>
  <c r="O93" i="27"/>
  <c r="N93" i="27"/>
  <c r="M93" i="27"/>
  <c r="L93" i="27"/>
  <c r="K93" i="27"/>
  <c r="J93" i="27"/>
  <c r="I93" i="27"/>
  <c r="H93" i="27"/>
  <c r="G93" i="27"/>
  <c r="F93" i="27"/>
  <c r="E93" i="27"/>
  <c r="D93" i="27"/>
  <c r="AO92" i="27"/>
  <c r="AN92" i="27"/>
  <c r="AM92" i="27"/>
  <c r="AL92" i="27"/>
  <c r="AK92" i="27"/>
  <c r="AJ92" i="27"/>
  <c r="AI92" i="27"/>
  <c r="AH92" i="27"/>
  <c r="AG92" i="27"/>
  <c r="AF92" i="27"/>
  <c r="AE92" i="27"/>
  <c r="AD92" i="27"/>
  <c r="AC92" i="27"/>
  <c r="AB92" i="27"/>
  <c r="AA92" i="27"/>
  <c r="Z92" i="27"/>
  <c r="Y92" i="27"/>
  <c r="X92" i="27"/>
  <c r="W92" i="27"/>
  <c r="V92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E92" i="27"/>
  <c r="D92" i="27"/>
  <c r="AN91" i="27"/>
  <c r="AM91" i="27"/>
  <c r="AL91" i="27"/>
  <c r="AK91" i="27"/>
  <c r="AJ91" i="27"/>
  <c r="AI91" i="27"/>
  <c r="AH91" i="27"/>
  <c r="AG91" i="27"/>
  <c r="AF91" i="27"/>
  <c r="AE91" i="27"/>
  <c r="AD91" i="27"/>
  <c r="AC91" i="27"/>
  <c r="AB91" i="27"/>
  <c r="AA91" i="27"/>
  <c r="Z91" i="27"/>
  <c r="Y91" i="27"/>
  <c r="X91" i="27"/>
  <c r="W91" i="27"/>
  <c r="V91" i="27"/>
  <c r="U91" i="27"/>
  <c r="T91" i="27"/>
  <c r="S91" i="27"/>
  <c r="R91" i="27"/>
  <c r="Q91" i="27"/>
  <c r="P91" i="27"/>
  <c r="O91" i="27"/>
  <c r="N91" i="27"/>
  <c r="M91" i="27"/>
  <c r="L91" i="27"/>
  <c r="K91" i="27"/>
  <c r="J91" i="27"/>
  <c r="I91" i="27"/>
  <c r="H91" i="27"/>
  <c r="G91" i="27"/>
  <c r="F91" i="27"/>
  <c r="E91" i="27"/>
  <c r="D91" i="27"/>
  <c r="AM90" i="27"/>
  <c r="AL90" i="27"/>
  <c r="AK90" i="27"/>
  <c r="AJ90" i="27"/>
  <c r="AI90" i="27"/>
  <c r="AH90" i="27"/>
  <c r="AG90" i="27"/>
  <c r="AF90" i="27"/>
  <c r="AE90" i="27"/>
  <c r="AD90" i="27"/>
  <c r="AC90" i="27"/>
  <c r="AB90" i="27"/>
  <c r="AA90" i="27"/>
  <c r="Z90" i="27"/>
  <c r="Y90" i="27"/>
  <c r="X90" i="27"/>
  <c r="W90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AL89" i="27"/>
  <c r="AK89" i="27"/>
  <c r="AJ89" i="27"/>
  <c r="AI89" i="27"/>
  <c r="AH89" i="27"/>
  <c r="AG89" i="27"/>
  <c r="AF89" i="27"/>
  <c r="AE89" i="27"/>
  <c r="AD89" i="27"/>
  <c r="AC89" i="27"/>
  <c r="AB89" i="27"/>
  <c r="AA89" i="27"/>
  <c r="Z89" i="27"/>
  <c r="Y89" i="27"/>
  <c r="X89" i="27"/>
  <c r="W89" i="27"/>
  <c r="V89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AK88" i="27"/>
  <c r="AJ88" i="27"/>
  <c r="AI88" i="27"/>
  <c r="AH88" i="27"/>
  <c r="AG88" i="27"/>
  <c r="AF88" i="27"/>
  <c r="AE88" i="27"/>
  <c r="AD88" i="27"/>
  <c r="AC88" i="27"/>
  <c r="AB88" i="27"/>
  <c r="AA88" i="27"/>
  <c r="Z88" i="27"/>
  <c r="Y88" i="27"/>
  <c r="X88" i="27"/>
  <c r="W88" i="27"/>
  <c r="V88" i="27"/>
  <c r="U88" i="27"/>
  <c r="T88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G88" i="27"/>
  <c r="F88" i="27"/>
  <c r="E88" i="27"/>
  <c r="D88" i="27"/>
  <c r="AJ87" i="27"/>
  <c r="AI87" i="27"/>
  <c r="AH87" i="27"/>
  <c r="AG87" i="27"/>
  <c r="AF87" i="27"/>
  <c r="AE87" i="27"/>
  <c r="AD87" i="27"/>
  <c r="AC87" i="27"/>
  <c r="AB87" i="27"/>
  <c r="AA87" i="27"/>
  <c r="Z87" i="27"/>
  <c r="Y87" i="27"/>
  <c r="X87" i="27"/>
  <c r="W87" i="27"/>
  <c r="V87" i="27"/>
  <c r="U87" i="27"/>
  <c r="T87" i="27"/>
  <c r="S87" i="27"/>
  <c r="R87" i="27"/>
  <c r="Q87" i="27"/>
  <c r="P87" i="27"/>
  <c r="O87" i="27"/>
  <c r="N87" i="27"/>
  <c r="M87" i="27"/>
  <c r="L87" i="27"/>
  <c r="K87" i="27"/>
  <c r="J87" i="27"/>
  <c r="I87" i="27"/>
  <c r="H87" i="27"/>
  <c r="G87" i="27"/>
  <c r="F87" i="27"/>
  <c r="E87" i="27"/>
  <c r="D87" i="27"/>
  <c r="AI86" i="27"/>
  <c r="AH86" i="27"/>
  <c r="AG86" i="27"/>
  <c r="AF86" i="27"/>
  <c r="AE86" i="27"/>
  <c r="AD86" i="27"/>
  <c r="AC86" i="27"/>
  <c r="AB86" i="27"/>
  <c r="AA86" i="27"/>
  <c r="Z86" i="27"/>
  <c r="Y86" i="27"/>
  <c r="X86" i="27"/>
  <c r="W86" i="27"/>
  <c r="V86" i="27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G86" i="27"/>
  <c r="F86" i="27"/>
  <c r="E86" i="27"/>
  <c r="D86" i="27"/>
  <c r="AH85" i="27"/>
  <c r="AG85" i="27"/>
  <c r="AF85" i="27"/>
  <c r="AE85" i="27"/>
  <c r="AD85" i="27"/>
  <c r="AC85" i="27"/>
  <c r="AB85" i="27"/>
  <c r="AA85" i="27"/>
  <c r="Z85" i="27"/>
  <c r="Y85" i="27"/>
  <c r="X85" i="27"/>
  <c r="W85" i="27"/>
  <c r="V85" i="27"/>
  <c r="U85" i="27"/>
  <c r="T85" i="27"/>
  <c r="S85" i="27"/>
  <c r="R85" i="27"/>
  <c r="Q85" i="27"/>
  <c r="P85" i="27"/>
  <c r="O85" i="27"/>
  <c r="N85" i="27"/>
  <c r="M85" i="27"/>
  <c r="L85" i="27"/>
  <c r="K85" i="27"/>
  <c r="J85" i="27"/>
  <c r="I85" i="27"/>
  <c r="H85" i="27"/>
  <c r="G85" i="27"/>
  <c r="F85" i="27"/>
  <c r="E85" i="27"/>
  <c r="D85" i="27"/>
  <c r="AG84" i="27"/>
  <c r="AF84" i="27"/>
  <c r="AE84" i="27"/>
  <c r="AD84" i="27"/>
  <c r="AC84" i="27"/>
  <c r="AB84" i="27"/>
  <c r="AA84" i="27"/>
  <c r="Z84" i="27"/>
  <c r="Y84" i="27"/>
  <c r="X84" i="27"/>
  <c r="W84" i="27"/>
  <c r="V84" i="27"/>
  <c r="U84" i="27"/>
  <c r="T84" i="27"/>
  <c r="S84" i="27"/>
  <c r="R84" i="27"/>
  <c r="Q84" i="27"/>
  <c r="P84" i="27"/>
  <c r="O84" i="27"/>
  <c r="N84" i="27"/>
  <c r="M84" i="27"/>
  <c r="L84" i="27"/>
  <c r="K84" i="27"/>
  <c r="J84" i="27"/>
  <c r="I84" i="27"/>
  <c r="H84" i="27"/>
  <c r="G84" i="27"/>
  <c r="F84" i="27"/>
  <c r="E84" i="27"/>
  <c r="D84" i="27"/>
  <c r="AF83" i="27"/>
  <c r="AE83" i="27"/>
  <c r="AD83" i="27"/>
  <c r="AC83" i="27"/>
  <c r="AB83" i="27"/>
  <c r="AA83" i="27"/>
  <c r="Z83" i="27"/>
  <c r="Y83" i="27"/>
  <c r="X83" i="27"/>
  <c r="W83" i="27"/>
  <c r="V83" i="27"/>
  <c r="U83" i="27"/>
  <c r="T83" i="27"/>
  <c r="S83" i="27"/>
  <c r="R83" i="27"/>
  <c r="Q83" i="27"/>
  <c r="P83" i="27"/>
  <c r="O83" i="27"/>
  <c r="N83" i="27"/>
  <c r="M83" i="27"/>
  <c r="L83" i="27"/>
  <c r="K83" i="27"/>
  <c r="J83" i="27"/>
  <c r="I83" i="27"/>
  <c r="H83" i="27"/>
  <c r="G83" i="27"/>
  <c r="F83" i="27"/>
  <c r="E83" i="27"/>
  <c r="D83" i="27"/>
  <c r="AE82" i="27"/>
  <c r="AD82" i="27"/>
  <c r="AC82" i="27"/>
  <c r="AB82" i="27"/>
  <c r="AA82" i="27"/>
  <c r="Z82" i="27"/>
  <c r="Y82" i="27"/>
  <c r="X82" i="27"/>
  <c r="W82" i="27"/>
  <c r="V82" i="27"/>
  <c r="U82" i="27"/>
  <c r="T82" i="27"/>
  <c r="S82" i="27"/>
  <c r="R82" i="27"/>
  <c r="Q82" i="27"/>
  <c r="P82" i="27"/>
  <c r="O82" i="27"/>
  <c r="N82" i="27"/>
  <c r="M82" i="27"/>
  <c r="L82" i="27"/>
  <c r="K82" i="27"/>
  <c r="J82" i="27"/>
  <c r="I82" i="27"/>
  <c r="H82" i="27"/>
  <c r="G82" i="27"/>
  <c r="F82" i="27"/>
  <c r="E82" i="27"/>
  <c r="D82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AC80" i="27"/>
  <c r="AB80" i="27"/>
  <c r="AA80" i="27"/>
  <c r="Z80" i="27"/>
  <c r="Y80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AB79" i="27"/>
  <c r="AA79" i="27"/>
  <c r="Z79" i="27"/>
  <c r="Y79" i="27"/>
  <c r="X79" i="27"/>
  <c r="W79" i="27"/>
  <c r="V79" i="27"/>
  <c r="U79" i="27"/>
  <c r="T79" i="27"/>
  <c r="S79" i="27"/>
  <c r="R79" i="27"/>
  <c r="Q79" i="27"/>
  <c r="P79" i="27"/>
  <c r="O79" i="27"/>
  <c r="N79" i="27"/>
  <c r="M79" i="27"/>
  <c r="L79" i="27"/>
  <c r="K79" i="27"/>
  <c r="J79" i="27"/>
  <c r="I79" i="27"/>
  <c r="H79" i="27"/>
  <c r="G79" i="27"/>
  <c r="F79" i="27"/>
  <c r="E79" i="27"/>
  <c r="D79" i="27"/>
  <c r="AA78" i="27"/>
  <c r="Z78" i="27"/>
  <c r="Y78" i="27"/>
  <c r="X78" i="27"/>
  <c r="W78" i="27"/>
  <c r="V78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G78" i="27"/>
  <c r="F78" i="27"/>
  <c r="E78" i="27"/>
  <c r="D78" i="27"/>
  <c r="Z77" i="27"/>
  <c r="Y77" i="27"/>
  <c r="X77" i="27"/>
  <c r="W77" i="27"/>
  <c r="V77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G77" i="27"/>
  <c r="F77" i="27"/>
  <c r="E77" i="27"/>
  <c r="D77" i="27"/>
  <c r="Y76" i="27"/>
  <c r="X76" i="27"/>
  <c r="W76" i="27"/>
  <c r="V76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G76" i="27"/>
  <c r="F76" i="27"/>
  <c r="E76" i="27"/>
  <c r="D76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W74" i="27"/>
  <c r="V74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V73" i="27"/>
  <c r="U73" i="27"/>
  <c r="T73" i="27"/>
  <c r="S73" i="27"/>
  <c r="R73" i="27"/>
  <c r="Q73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R69" i="27"/>
  <c r="Q69" i="27"/>
  <c r="P69" i="27"/>
  <c r="O69" i="27"/>
  <c r="N69" i="27"/>
  <c r="M69" i="27"/>
  <c r="L69" i="27"/>
  <c r="K69" i="27"/>
  <c r="J69" i="27"/>
  <c r="I69" i="27"/>
  <c r="H69" i="27"/>
  <c r="G69" i="27"/>
  <c r="F69" i="27"/>
  <c r="E69" i="27"/>
  <c r="D69" i="27"/>
  <c r="Q68" i="27"/>
  <c r="P68" i="27"/>
  <c r="O68" i="27"/>
  <c r="N68" i="27"/>
  <c r="M68" i="27"/>
  <c r="L68" i="27"/>
  <c r="K68" i="27"/>
  <c r="J68" i="27"/>
  <c r="I68" i="27"/>
  <c r="H68" i="27"/>
  <c r="G68" i="27"/>
  <c r="F68" i="27"/>
  <c r="E68" i="27"/>
  <c r="D68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N65" i="27"/>
  <c r="M65" i="27"/>
  <c r="L65" i="27"/>
  <c r="K65" i="27"/>
  <c r="J65" i="27"/>
  <c r="I65" i="27"/>
  <c r="H65" i="27"/>
  <c r="G65" i="27"/>
  <c r="F65" i="27"/>
  <c r="E65" i="27"/>
  <c r="D65" i="27"/>
  <c r="M64" i="27"/>
  <c r="L64" i="27"/>
  <c r="K64" i="27"/>
  <c r="J64" i="27"/>
  <c r="I64" i="27"/>
  <c r="H64" i="27"/>
  <c r="G64" i="27"/>
  <c r="F64" i="27"/>
  <c r="E64" i="27"/>
  <c r="D64" i="27"/>
  <c r="L63" i="27"/>
  <c r="K63" i="27"/>
  <c r="J63" i="27"/>
  <c r="I63" i="27"/>
  <c r="H63" i="27"/>
  <c r="G63" i="27"/>
  <c r="F63" i="27"/>
  <c r="E63" i="27"/>
  <c r="D63" i="27"/>
  <c r="K62" i="27"/>
  <c r="J62" i="27"/>
  <c r="I62" i="27"/>
  <c r="H62" i="27"/>
  <c r="G62" i="27"/>
  <c r="F62" i="27"/>
  <c r="E62" i="27"/>
  <c r="D62" i="27"/>
  <c r="J61" i="27"/>
  <c r="I61" i="27"/>
  <c r="H61" i="27"/>
  <c r="G61" i="27"/>
  <c r="F61" i="27"/>
  <c r="E61" i="27"/>
  <c r="D61" i="27"/>
  <c r="I60" i="27"/>
  <c r="H60" i="27"/>
  <c r="G60" i="27"/>
  <c r="F60" i="27"/>
  <c r="E60" i="27"/>
  <c r="D60" i="27"/>
  <c r="H59" i="27"/>
  <c r="G59" i="27"/>
  <c r="F59" i="27"/>
  <c r="E59" i="27"/>
  <c r="D59" i="27"/>
  <c r="G58" i="27"/>
  <c r="F58" i="27"/>
  <c r="E58" i="27"/>
  <c r="D58" i="27"/>
  <c r="F57" i="27"/>
  <c r="E57" i="27"/>
  <c r="D57" i="27"/>
  <c r="E56" i="27"/>
  <c r="D56" i="27"/>
  <c r="D55" i="27"/>
  <c r="J50" i="27"/>
  <c r="J49" i="27"/>
  <c r="D47" i="27" s="1"/>
  <c r="D48" i="27" s="1"/>
  <c r="J48" i="27"/>
  <c r="D46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N13" i="27"/>
  <c r="M13" i="27"/>
  <c r="L13" i="27"/>
  <c r="K13" i="27"/>
  <c r="J13" i="27"/>
  <c r="I13" i="27"/>
  <c r="H13" i="27"/>
  <c r="G13" i="27"/>
  <c r="F13" i="27"/>
  <c r="E13" i="27"/>
  <c r="H12" i="27" s="1"/>
  <c r="D13" i="27"/>
  <c r="M12" i="27"/>
  <c r="L12" i="27"/>
  <c r="K12" i="27"/>
  <c r="J12" i="27"/>
  <c r="I12" i="27"/>
  <c r="G12" i="27"/>
  <c r="F12" i="27"/>
  <c r="E12" i="27"/>
  <c r="D12" i="27"/>
  <c r="L11" i="27"/>
  <c r="K11" i="27"/>
  <c r="J11" i="27"/>
  <c r="I11" i="27"/>
  <c r="H11" i="27"/>
  <c r="G11" i="27"/>
  <c r="F11" i="27"/>
  <c r="E11" i="27"/>
  <c r="D11" i="27"/>
  <c r="K10" i="27"/>
  <c r="J10" i="27"/>
  <c r="I10" i="27"/>
  <c r="H10" i="27"/>
  <c r="G10" i="27"/>
  <c r="F10" i="27"/>
  <c r="E10" i="27"/>
  <c r="D10" i="27"/>
  <c r="J9" i="27"/>
  <c r="I9" i="27"/>
  <c r="H9" i="27"/>
  <c r="G9" i="27"/>
  <c r="F9" i="27"/>
  <c r="E9" i="27"/>
  <c r="D9" i="27"/>
  <c r="I8" i="27"/>
  <c r="H8" i="27"/>
  <c r="G8" i="27"/>
  <c r="F8" i="27"/>
  <c r="E8" i="27"/>
  <c r="D8" i="27"/>
  <c r="H7" i="27"/>
  <c r="G7" i="27"/>
  <c r="F7" i="27"/>
  <c r="E7" i="27"/>
  <c r="D7" i="27"/>
  <c r="G6" i="27"/>
  <c r="F6" i="27"/>
  <c r="E6" i="27"/>
  <c r="D6" i="27"/>
  <c r="F5" i="27"/>
  <c r="E5" i="27"/>
  <c r="D5" i="27"/>
  <c r="E4" i="27"/>
  <c r="D4" i="27"/>
  <c r="D3" i="27"/>
  <c r="AQ94" i="26"/>
  <c r="AP94" i="26"/>
  <c r="AO94" i="26"/>
  <c r="AN94" i="26"/>
  <c r="AM94" i="26"/>
  <c r="AL94" i="26"/>
  <c r="AK94" i="26"/>
  <c r="AJ94" i="26"/>
  <c r="AI94" i="26"/>
  <c r="AH94" i="26"/>
  <c r="AG94" i="26"/>
  <c r="AF94" i="26"/>
  <c r="AE94" i="26"/>
  <c r="AD94" i="26"/>
  <c r="AC94" i="26"/>
  <c r="AB94" i="26"/>
  <c r="AA94" i="26"/>
  <c r="Z94" i="26"/>
  <c r="Y94" i="26"/>
  <c r="X94" i="26"/>
  <c r="W94" i="26"/>
  <c r="V94" i="26"/>
  <c r="U94" i="26"/>
  <c r="T94" i="26"/>
  <c r="S94" i="26"/>
  <c r="R94" i="26"/>
  <c r="Q94" i="26"/>
  <c r="P94" i="26"/>
  <c r="O94" i="26"/>
  <c r="N94" i="26"/>
  <c r="M94" i="26"/>
  <c r="L94" i="26"/>
  <c r="K94" i="26"/>
  <c r="J94" i="26"/>
  <c r="I94" i="26"/>
  <c r="H94" i="26"/>
  <c r="G94" i="26"/>
  <c r="F94" i="26"/>
  <c r="E94" i="26"/>
  <c r="D94" i="26"/>
  <c r="AP93" i="26"/>
  <c r="AO93" i="26"/>
  <c r="AN93" i="26"/>
  <c r="AM93" i="26"/>
  <c r="AL93" i="26"/>
  <c r="AK93" i="26"/>
  <c r="AJ93" i="26"/>
  <c r="AI93" i="26"/>
  <c r="AH93" i="26"/>
  <c r="AG93" i="26"/>
  <c r="AF93" i="26"/>
  <c r="AE93" i="26"/>
  <c r="AD93" i="26"/>
  <c r="AC93" i="26"/>
  <c r="AB93" i="26"/>
  <c r="AA93" i="26"/>
  <c r="Z93" i="26"/>
  <c r="Y93" i="26"/>
  <c r="X93" i="26"/>
  <c r="W93" i="26"/>
  <c r="V93" i="26"/>
  <c r="U93" i="26"/>
  <c r="T93" i="26"/>
  <c r="S93" i="26"/>
  <c r="R93" i="26"/>
  <c r="Q93" i="26"/>
  <c r="P93" i="26"/>
  <c r="O93" i="26"/>
  <c r="N93" i="26"/>
  <c r="M93" i="26"/>
  <c r="L93" i="26"/>
  <c r="K93" i="26"/>
  <c r="J93" i="26"/>
  <c r="I93" i="26"/>
  <c r="H93" i="26"/>
  <c r="G93" i="26"/>
  <c r="F93" i="26"/>
  <c r="E93" i="26"/>
  <c r="D93" i="26"/>
  <c r="AO92" i="26"/>
  <c r="AN92" i="26"/>
  <c r="AM92" i="26"/>
  <c r="AL92" i="26"/>
  <c r="AK92" i="26"/>
  <c r="AJ92" i="26"/>
  <c r="AI92" i="26"/>
  <c r="AH92" i="26"/>
  <c r="AG92" i="26"/>
  <c r="AF92" i="26"/>
  <c r="AE92" i="26"/>
  <c r="AD92" i="26"/>
  <c r="AC92" i="26"/>
  <c r="AB92" i="26"/>
  <c r="AA92" i="26"/>
  <c r="Z92" i="26"/>
  <c r="Y92" i="26"/>
  <c r="X92" i="26"/>
  <c r="W92" i="26"/>
  <c r="V92" i="26"/>
  <c r="U92" i="26"/>
  <c r="T92" i="26"/>
  <c r="S92" i="26"/>
  <c r="R92" i="26"/>
  <c r="Q92" i="26"/>
  <c r="P92" i="26"/>
  <c r="O92" i="26"/>
  <c r="N92" i="26"/>
  <c r="M92" i="26"/>
  <c r="L92" i="26"/>
  <c r="K92" i="26"/>
  <c r="J92" i="26"/>
  <c r="I92" i="26"/>
  <c r="H92" i="26"/>
  <c r="G92" i="26"/>
  <c r="F92" i="26"/>
  <c r="E92" i="26"/>
  <c r="D92" i="26"/>
  <c r="AN91" i="26"/>
  <c r="AM91" i="26"/>
  <c r="AL91" i="26"/>
  <c r="AK91" i="26"/>
  <c r="AJ91" i="26"/>
  <c r="AI91" i="26"/>
  <c r="AH91" i="26"/>
  <c r="AG91" i="26"/>
  <c r="AF91" i="26"/>
  <c r="AE91" i="26"/>
  <c r="AD91" i="26"/>
  <c r="AC91" i="26"/>
  <c r="AB91" i="26"/>
  <c r="AA91" i="26"/>
  <c r="Z91" i="26"/>
  <c r="Y91" i="26"/>
  <c r="X91" i="26"/>
  <c r="W91" i="26"/>
  <c r="V91" i="26"/>
  <c r="U91" i="26"/>
  <c r="T91" i="26"/>
  <c r="S91" i="26"/>
  <c r="R91" i="26"/>
  <c r="Q91" i="26"/>
  <c r="P91" i="26"/>
  <c r="O91" i="26"/>
  <c r="N91" i="26"/>
  <c r="M91" i="26"/>
  <c r="L91" i="26"/>
  <c r="K91" i="26"/>
  <c r="J91" i="26"/>
  <c r="I91" i="26"/>
  <c r="H91" i="26"/>
  <c r="G91" i="26"/>
  <c r="F91" i="26"/>
  <c r="E91" i="26"/>
  <c r="D91" i="26"/>
  <c r="AM90" i="26"/>
  <c r="AL90" i="26"/>
  <c r="AK90" i="26"/>
  <c r="AJ90" i="26"/>
  <c r="AI90" i="26"/>
  <c r="AH90" i="26"/>
  <c r="AG90" i="26"/>
  <c r="AF90" i="26"/>
  <c r="AE90" i="26"/>
  <c r="AD90" i="26"/>
  <c r="AC90" i="26"/>
  <c r="AB90" i="26"/>
  <c r="AA90" i="26"/>
  <c r="Z90" i="26"/>
  <c r="Y90" i="26"/>
  <c r="X90" i="26"/>
  <c r="W90" i="26"/>
  <c r="V90" i="26"/>
  <c r="U90" i="26"/>
  <c r="T90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D90" i="26"/>
  <c r="AL89" i="26"/>
  <c r="AK89" i="26"/>
  <c r="AJ89" i="26"/>
  <c r="AI89" i="26"/>
  <c r="AH89" i="26"/>
  <c r="AG89" i="26"/>
  <c r="AF89" i="26"/>
  <c r="AE89" i="26"/>
  <c r="AD89" i="26"/>
  <c r="AC89" i="26"/>
  <c r="AB89" i="26"/>
  <c r="AA89" i="26"/>
  <c r="Z89" i="26"/>
  <c r="Y89" i="26"/>
  <c r="X89" i="26"/>
  <c r="W89" i="26"/>
  <c r="V89" i="26"/>
  <c r="U89" i="26"/>
  <c r="T89" i="26"/>
  <c r="S89" i="26"/>
  <c r="R89" i="26"/>
  <c r="Q89" i="26"/>
  <c r="P89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AK88" i="26"/>
  <c r="AJ88" i="26"/>
  <c r="AI88" i="26"/>
  <c r="AH88" i="26"/>
  <c r="AG88" i="26"/>
  <c r="AF88" i="26"/>
  <c r="AE88" i="26"/>
  <c r="AD88" i="26"/>
  <c r="AC88" i="26"/>
  <c r="AB88" i="26"/>
  <c r="AA88" i="26"/>
  <c r="Z88" i="26"/>
  <c r="Y88" i="26"/>
  <c r="X88" i="26"/>
  <c r="W88" i="26"/>
  <c r="V88" i="26"/>
  <c r="U88" i="26"/>
  <c r="T88" i="26"/>
  <c r="S88" i="26"/>
  <c r="R88" i="26"/>
  <c r="Q88" i="26"/>
  <c r="P88" i="26"/>
  <c r="O88" i="26"/>
  <c r="N88" i="26"/>
  <c r="M88" i="26"/>
  <c r="L88" i="26"/>
  <c r="K88" i="26"/>
  <c r="J88" i="26"/>
  <c r="I88" i="26"/>
  <c r="H88" i="26"/>
  <c r="G88" i="26"/>
  <c r="F88" i="26"/>
  <c r="E88" i="26"/>
  <c r="D88" i="26"/>
  <c r="AJ87" i="26"/>
  <c r="AI87" i="26"/>
  <c r="AH87" i="26"/>
  <c r="AG87" i="26"/>
  <c r="AF87" i="26"/>
  <c r="AE87" i="26"/>
  <c r="AD87" i="26"/>
  <c r="AC87" i="26"/>
  <c r="AB87" i="26"/>
  <c r="AA87" i="26"/>
  <c r="Z87" i="26"/>
  <c r="Y87" i="26"/>
  <c r="X87" i="26"/>
  <c r="W87" i="26"/>
  <c r="V87" i="26"/>
  <c r="U87" i="26"/>
  <c r="T87" i="26"/>
  <c r="S87" i="26"/>
  <c r="R87" i="26"/>
  <c r="Q87" i="26"/>
  <c r="P87" i="26"/>
  <c r="O87" i="26"/>
  <c r="N87" i="26"/>
  <c r="M87" i="26"/>
  <c r="L87" i="26"/>
  <c r="K87" i="26"/>
  <c r="J87" i="26"/>
  <c r="I87" i="26"/>
  <c r="H87" i="26"/>
  <c r="G87" i="26"/>
  <c r="F87" i="26"/>
  <c r="E87" i="26"/>
  <c r="D87" i="26"/>
  <c r="AI86" i="26"/>
  <c r="AH86" i="26"/>
  <c r="AG86" i="26"/>
  <c r="AF86" i="26"/>
  <c r="AE86" i="26"/>
  <c r="AD86" i="26"/>
  <c r="AC86" i="26"/>
  <c r="AB86" i="26"/>
  <c r="AA86" i="26"/>
  <c r="Z86" i="26"/>
  <c r="Y86" i="26"/>
  <c r="X86" i="26"/>
  <c r="W86" i="26"/>
  <c r="V86" i="26"/>
  <c r="U86" i="26"/>
  <c r="T86" i="26"/>
  <c r="S86" i="26"/>
  <c r="R86" i="26"/>
  <c r="Q86" i="26"/>
  <c r="P86" i="26"/>
  <c r="O86" i="26"/>
  <c r="N86" i="26"/>
  <c r="M86" i="26"/>
  <c r="L86" i="26"/>
  <c r="K86" i="26"/>
  <c r="J86" i="26"/>
  <c r="I86" i="26"/>
  <c r="H86" i="26"/>
  <c r="G86" i="26"/>
  <c r="F86" i="26"/>
  <c r="E86" i="26"/>
  <c r="D86" i="26"/>
  <c r="AH85" i="26"/>
  <c r="AG85" i="26"/>
  <c r="AF85" i="26"/>
  <c r="AE85" i="26"/>
  <c r="AD85" i="26"/>
  <c r="AC85" i="26"/>
  <c r="AB85" i="26"/>
  <c r="AA85" i="26"/>
  <c r="Z85" i="26"/>
  <c r="Y85" i="26"/>
  <c r="X85" i="26"/>
  <c r="W85" i="26"/>
  <c r="V85" i="26"/>
  <c r="U85" i="26"/>
  <c r="T85" i="26"/>
  <c r="S85" i="26"/>
  <c r="R85" i="26"/>
  <c r="Q85" i="26"/>
  <c r="P85" i="26"/>
  <c r="O85" i="26"/>
  <c r="N85" i="26"/>
  <c r="M85" i="26"/>
  <c r="L85" i="26"/>
  <c r="K85" i="26"/>
  <c r="J85" i="26"/>
  <c r="I85" i="26"/>
  <c r="H85" i="26"/>
  <c r="G85" i="26"/>
  <c r="F85" i="26"/>
  <c r="E85" i="26"/>
  <c r="D85" i="26"/>
  <c r="AG84" i="26"/>
  <c r="AF84" i="26"/>
  <c r="AE84" i="26"/>
  <c r="AD84" i="26"/>
  <c r="AC84" i="26"/>
  <c r="AB84" i="26"/>
  <c r="AA84" i="26"/>
  <c r="Z84" i="26"/>
  <c r="Y84" i="26"/>
  <c r="X84" i="26"/>
  <c r="W84" i="26"/>
  <c r="V84" i="26"/>
  <c r="U84" i="26"/>
  <c r="T84" i="26"/>
  <c r="S84" i="26"/>
  <c r="R84" i="26"/>
  <c r="Q84" i="26"/>
  <c r="P84" i="26"/>
  <c r="O84" i="26"/>
  <c r="N84" i="26"/>
  <c r="M84" i="26"/>
  <c r="L84" i="26"/>
  <c r="K84" i="26"/>
  <c r="J84" i="26"/>
  <c r="I84" i="26"/>
  <c r="H84" i="26"/>
  <c r="G84" i="26"/>
  <c r="F84" i="26"/>
  <c r="E84" i="26"/>
  <c r="D84" i="26"/>
  <c r="AF83" i="26"/>
  <c r="AE83" i="26"/>
  <c r="AD83" i="26"/>
  <c r="AC83" i="26"/>
  <c r="AB83" i="26"/>
  <c r="AA83" i="26"/>
  <c r="Z83" i="26"/>
  <c r="Y83" i="26"/>
  <c r="X83" i="26"/>
  <c r="W83" i="26"/>
  <c r="V83" i="26"/>
  <c r="U83" i="26"/>
  <c r="T83" i="26"/>
  <c r="S83" i="26"/>
  <c r="R83" i="26"/>
  <c r="Q83" i="26"/>
  <c r="P83" i="26"/>
  <c r="O83" i="26"/>
  <c r="N83" i="26"/>
  <c r="M83" i="26"/>
  <c r="L83" i="26"/>
  <c r="K83" i="26"/>
  <c r="J83" i="26"/>
  <c r="I83" i="26"/>
  <c r="H83" i="26"/>
  <c r="G83" i="26"/>
  <c r="F83" i="26"/>
  <c r="E83" i="26"/>
  <c r="D83" i="26"/>
  <c r="AE82" i="26"/>
  <c r="AD82" i="26"/>
  <c r="AC82" i="26"/>
  <c r="AB82" i="26"/>
  <c r="AA82" i="26"/>
  <c r="Z82" i="26"/>
  <c r="Y82" i="26"/>
  <c r="X82" i="26"/>
  <c r="W82" i="26"/>
  <c r="V82" i="26"/>
  <c r="U82" i="26"/>
  <c r="T82" i="26"/>
  <c r="S82" i="26"/>
  <c r="R82" i="26"/>
  <c r="Q82" i="26"/>
  <c r="P82" i="26"/>
  <c r="O82" i="26"/>
  <c r="N82" i="26"/>
  <c r="M82" i="26"/>
  <c r="L82" i="26"/>
  <c r="K82" i="26"/>
  <c r="J82" i="26"/>
  <c r="I82" i="26"/>
  <c r="H82" i="26"/>
  <c r="G82" i="26"/>
  <c r="F82" i="26"/>
  <c r="E82" i="26"/>
  <c r="D82" i="26"/>
  <c r="AD81" i="26"/>
  <c r="AC81" i="26"/>
  <c r="AB81" i="26"/>
  <c r="AA81" i="26"/>
  <c r="Z81" i="26"/>
  <c r="Y81" i="26"/>
  <c r="X81" i="26"/>
  <c r="W81" i="26"/>
  <c r="V81" i="26"/>
  <c r="U81" i="26"/>
  <c r="T81" i="26"/>
  <c r="S81" i="26"/>
  <c r="R81" i="26"/>
  <c r="Q81" i="26"/>
  <c r="P81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AC80" i="26"/>
  <c r="AB80" i="26"/>
  <c r="AA80" i="26"/>
  <c r="Z80" i="26"/>
  <c r="Y80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AB79" i="26"/>
  <c r="AA79" i="26"/>
  <c r="Z79" i="26"/>
  <c r="Y79" i="26"/>
  <c r="X79" i="26"/>
  <c r="W79" i="26"/>
  <c r="V79" i="26"/>
  <c r="U79" i="26"/>
  <c r="T79" i="26"/>
  <c r="S79" i="26"/>
  <c r="R79" i="26"/>
  <c r="Q79" i="26"/>
  <c r="P79" i="26"/>
  <c r="O79" i="26"/>
  <c r="N79" i="26"/>
  <c r="M79" i="26"/>
  <c r="L79" i="26"/>
  <c r="K79" i="26"/>
  <c r="J79" i="26"/>
  <c r="I79" i="26"/>
  <c r="H79" i="26"/>
  <c r="G79" i="26"/>
  <c r="F79" i="26"/>
  <c r="E79" i="26"/>
  <c r="D79" i="26"/>
  <c r="AA78" i="26"/>
  <c r="Z78" i="26"/>
  <c r="Y78" i="26"/>
  <c r="X78" i="26"/>
  <c r="W78" i="26"/>
  <c r="V78" i="26"/>
  <c r="U78" i="26"/>
  <c r="T78" i="26"/>
  <c r="S78" i="26"/>
  <c r="R78" i="26"/>
  <c r="Q78" i="26"/>
  <c r="P78" i="26"/>
  <c r="O78" i="26"/>
  <c r="N78" i="26"/>
  <c r="M78" i="26"/>
  <c r="L78" i="26"/>
  <c r="K78" i="26"/>
  <c r="J78" i="26"/>
  <c r="I78" i="26"/>
  <c r="H78" i="26"/>
  <c r="G78" i="26"/>
  <c r="F78" i="26"/>
  <c r="E78" i="26"/>
  <c r="D78" i="26"/>
  <c r="Z77" i="26"/>
  <c r="Y77" i="26"/>
  <c r="X77" i="26"/>
  <c r="W77" i="26"/>
  <c r="V77" i="26"/>
  <c r="U77" i="26"/>
  <c r="T77" i="26"/>
  <c r="S77" i="26"/>
  <c r="R77" i="26"/>
  <c r="Q77" i="26"/>
  <c r="P77" i="26"/>
  <c r="O77" i="26"/>
  <c r="N77" i="26"/>
  <c r="M77" i="26"/>
  <c r="L77" i="26"/>
  <c r="K77" i="26"/>
  <c r="J77" i="26"/>
  <c r="I77" i="26"/>
  <c r="H77" i="26"/>
  <c r="G77" i="26"/>
  <c r="F77" i="26"/>
  <c r="E77" i="26"/>
  <c r="D77" i="26"/>
  <c r="Y76" i="26"/>
  <c r="X76" i="26"/>
  <c r="W76" i="26"/>
  <c r="V76" i="26"/>
  <c r="U76" i="26"/>
  <c r="T76" i="26"/>
  <c r="S76" i="26"/>
  <c r="R76" i="26"/>
  <c r="Q76" i="26"/>
  <c r="P76" i="26"/>
  <c r="O76" i="26"/>
  <c r="N76" i="26"/>
  <c r="M76" i="26"/>
  <c r="L76" i="26"/>
  <c r="K76" i="26"/>
  <c r="J76" i="26"/>
  <c r="I76" i="26"/>
  <c r="H76" i="26"/>
  <c r="G76" i="26"/>
  <c r="F76" i="26"/>
  <c r="E76" i="26"/>
  <c r="D76" i="26"/>
  <c r="X75" i="26"/>
  <c r="W75" i="26"/>
  <c r="V75" i="26"/>
  <c r="U75" i="26"/>
  <c r="T75" i="26"/>
  <c r="S75" i="26"/>
  <c r="R75" i="26"/>
  <c r="Q75" i="26"/>
  <c r="P75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W74" i="26"/>
  <c r="V74" i="26"/>
  <c r="U74" i="26"/>
  <c r="T74" i="26"/>
  <c r="S74" i="26"/>
  <c r="R74" i="26"/>
  <c r="Q74" i="26"/>
  <c r="P74" i="26"/>
  <c r="O74" i="26"/>
  <c r="N74" i="26"/>
  <c r="M74" i="26"/>
  <c r="L74" i="26"/>
  <c r="K74" i="26"/>
  <c r="J74" i="26"/>
  <c r="I74" i="26"/>
  <c r="H74" i="26"/>
  <c r="G74" i="26"/>
  <c r="F74" i="26"/>
  <c r="E74" i="26"/>
  <c r="D74" i="26"/>
  <c r="V73" i="26"/>
  <c r="U73" i="26"/>
  <c r="T73" i="26"/>
  <c r="S73" i="26"/>
  <c r="R73" i="26"/>
  <c r="Q73" i="26"/>
  <c r="P73" i="26"/>
  <c r="O73" i="26"/>
  <c r="N73" i="26"/>
  <c r="M73" i="26"/>
  <c r="L73" i="26"/>
  <c r="K73" i="26"/>
  <c r="J73" i="26"/>
  <c r="I73" i="26"/>
  <c r="H73" i="26"/>
  <c r="G73" i="26"/>
  <c r="F73" i="26"/>
  <c r="E73" i="26"/>
  <c r="D73" i="26"/>
  <c r="U72" i="26"/>
  <c r="T72" i="26"/>
  <c r="S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S70" i="26"/>
  <c r="R70" i="26"/>
  <c r="Q70" i="26"/>
  <c r="P70" i="26"/>
  <c r="O70" i="26"/>
  <c r="N70" i="26"/>
  <c r="M70" i="26"/>
  <c r="L70" i="26"/>
  <c r="K70" i="26"/>
  <c r="J70" i="26"/>
  <c r="I70" i="26"/>
  <c r="H70" i="26"/>
  <c r="G70" i="26"/>
  <c r="F70" i="26"/>
  <c r="E70" i="26"/>
  <c r="D70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F69" i="26"/>
  <c r="E69" i="26"/>
  <c r="D69" i="26"/>
  <c r="Q68" i="26"/>
  <c r="P68" i="26"/>
  <c r="O68" i="26"/>
  <c r="N68" i="26"/>
  <c r="M68" i="26"/>
  <c r="L68" i="26"/>
  <c r="K68" i="26"/>
  <c r="J68" i="26"/>
  <c r="I68" i="26"/>
  <c r="H68" i="26"/>
  <c r="G68" i="26"/>
  <c r="F68" i="26"/>
  <c r="E68" i="26"/>
  <c r="D68" i="26"/>
  <c r="P67" i="26"/>
  <c r="O67" i="26"/>
  <c r="N67" i="26"/>
  <c r="M67" i="26"/>
  <c r="L67" i="26"/>
  <c r="K67" i="26"/>
  <c r="J67" i="26"/>
  <c r="I67" i="26"/>
  <c r="H67" i="26"/>
  <c r="G67" i="26"/>
  <c r="F67" i="26"/>
  <c r="E67" i="26"/>
  <c r="D67" i="26"/>
  <c r="O66" i="26"/>
  <c r="N66" i="26"/>
  <c r="M66" i="26"/>
  <c r="L66" i="26"/>
  <c r="K66" i="26"/>
  <c r="J66" i="26"/>
  <c r="I66" i="26"/>
  <c r="H66" i="26"/>
  <c r="G66" i="26"/>
  <c r="F66" i="26"/>
  <c r="E66" i="26"/>
  <c r="D66" i="26"/>
  <c r="N65" i="26"/>
  <c r="M65" i="26"/>
  <c r="L65" i="26"/>
  <c r="K65" i="26"/>
  <c r="J65" i="26"/>
  <c r="I65" i="26"/>
  <c r="H65" i="26"/>
  <c r="G65" i="26"/>
  <c r="F65" i="26"/>
  <c r="E65" i="26"/>
  <c r="D65" i="26"/>
  <c r="M64" i="26"/>
  <c r="L64" i="26"/>
  <c r="K64" i="26"/>
  <c r="J64" i="26"/>
  <c r="I64" i="26"/>
  <c r="H64" i="26"/>
  <c r="G64" i="26"/>
  <c r="F64" i="26"/>
  <c r="E64" i="26"/>
  <c r="D64" i="26"/>
  <c r="L63" i="26"/>
  <c r="K63" i="26"/>
  <c r="J63" i="26"/>
  <c r="I63" i="26"/>
  <c r="H63" i="26"/>
  <c r="G63" i="26"/>
  <c r="F63" i="26"/>
  <c r="E63" i="26"/>
  <c r="D63" i="26"/>
  <c r="K62" i="26"/>
  <c r="J62" i="26"/>
  <c r="I62" i="26"/>
  <c r="H62" i="26"/>
  <c r="G62" i="26"/>
  <c r="F62" i="26"/>
  <c r="E62" i="26"/>
  <c r="D62" i="26"/>
  <c r="J61" i="26"/>
  <c r="I61" i="26"/>
  <c r="H61" i="26"/>
  <c r="G61" i="26"/>
  <c r="F61" i="26"/>
  <c r="E61" i="26"/>
  <c r="D61" i="26"/>
  <c r="I60" i="26"/>
  <c r="H60" i="26"/>
  <c r="G60" i="26"/>
  <c r="F60" i="26"/>
  <c r="E60" i="26"/>
  <c r="D60" i="26"/>
  <c r="H59" i="26"/>
  <c r="G59" i="26"/>
  <c r="F59" i="26"/>
  <c r="E59" i="26"/>
  <c r="D59" i="26"/>
  <c r="G58" i="26"/>
  <c r="F58" i="26"/>
  <c r="E58" i="26"/>
  <c r="D58" i="26"/>
  <c r="F57" i="26"/>
  <c r="E57" i="26"/>
  <c r="D57" i="26"/>
  <c r="E56" i="26"/>
  <c r="D56" i="26"/>
  <c r="D55" i="26"/>
  <c r="A55" i="26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L48" i="26"/>
  <c r="K48" i="26"/>
  <c r="J48" i="26"/>
  <c r="D46" i="26"/>
  <c r="J50" i="26" s="1"/>
  <c r="AQ42" i="26"/>
  <c r="AP42" i="26"/>
  <c r="AO42" i="26"/>
  <c r="AN42" i="26"/>
  <c r="AM42" i="26"/>
  <c r="AL42" i="26"/>
  <c r="AK42" i="26"/>
  <c r="AJ42" i="26"/>
  <c r="AI42" i="26"/>
  <c r="AH42" i="26"/>
  <c r="AG42" i="26"/>
  <c r="AF42" i="26"/>
  <c r="AE42" i="26"/>
  <c r="AD42" i="26"/>
  <c r="AC42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AP41" i="26"/>
  <c r="AO41" i="26"/>
  <c r="AN41" i="26"/>
  <c r="AM41" i="26"/>
  <c r="AL41" i="26"/>
  <c r="AK41" i="26"/>
  <c r="AJ41" i="26"/>
  <c r="AI41" i="26"/>
  <c r="AH41" i="26"/>
  <c r="AG41" i="26"/>
  <c r="AF41" i="26"/>
  <c r="AE41" i="26"/>
  <c r="AD41" i="26"/>
  <c r="AC41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AO40" i="26"/>
  <c r="AN40" i="26"/>
  <c r="AM40" i="26"/>
  <c r="AL40" i="26"/>
  <c r="AK40" i="26"/>
  <c r="AJ40" i="26"/>
  <c r="AI40" i="26"/>
  <c r="AH40" i="26"/>
  <c r="AG40" i="26"/>
  <c r="AF40" i="26"/>
  <c r="AE40" i="26"/>
  <c r="AD40" i="26"/>
  <c r="AC40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AN39" i="26"/>
  <c r="AM39" i="26"/>
  <c r="AL39" i="26"/>
  <c r="AK39" i="26"/>
  <c r="AJ39" i="26"/>
  <c r="AI39" i="26"/>
  <c r="AH39" i="26"/>
  <c r="AG39" i="26"/>
  <c r="AF39" i="26"/>
  <c r="AE39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AM38" i="26"/>
  <c r="AL38" i="26"/>
  <c r="AK38" i="26"/>
  <c r="AJ38" i="26"/>
  <c r="AI38" i="26"/>
  <c r="AH38" i="26"/>
  <c r="AG38" i="26"/>
  <c r="AF38" i="26"/>
  <c r="AE38" i="26"/>
  <c r="AD38" i="26"/>
  <c r="AC38" i="26"/>
  <c r="AB38" i="26"/>
  <c r="AA38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AL37" i="26"/>
  <c r="AK37" i="26"/>
  <c r="AJ37" i="26"/>
  <c r="AI37" i="26"/>
  <c r="AH37" i="26"/>
  <c r="AG37" i="26"/>
  <c r="AF37" i="26"/>
  <c r="AE37" i="26"/>
  <c r="AD37" i="26"/>
  <c r="AC37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AI34" i="26"/>
  <c r="AH34" i="26"/>
  <c r="AG34" i="26"/>
  <c r="AF34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AH33" i="26"/>
  <c r="AG33" i="26"/>
  <c r="AF33" i="26"/>
  <c r="AE33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AG32" i="26"/>
  <c r="AF32" i="26"/>
  <c r="AE32" i="26"/>
  <c r="AD32" i="26"/>
  <c r="AC32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AF31" i="26"/>
  <c r="AE31" i="26"/>
  <c r="AD31" i="26"/>
  <c r="AC31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AE30" i="26"/>
  <c r="AD30" i="26"/>
  <c r="AC30" i="26"/>
  <c r="AB30" i="26"/>
  <c r="AA30" i="26"/>
  <c r="Z30" i="26"/>
  <c r="Y30" i="26"/>
  <c r="X30" i="26"/>
  <c r="W30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AD29" i="26"/>
  <c r="AC29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N13" i="26"/>
  <c r="M13" i="26"/>
  <c r="L13" i="26"/>
  <c r="K13" i="26"/>
  <c r="J13" i="26"/>
  <c r="I13" i="26"/>
  <c r="H13" i="26"/>
  <c r="G13" i="26"/>
  <c r="F13" i="26"/>
  <c r="E13" i="26"/>
  <c r="H12" i="26" s="1"/>
  <c r="D13" i="26"/>
  <c r="M12" i="26"/>
  <c r="L12" i="26"/>
  <c r="K12" i="26"/>
  <c r="J12" i="26"/>
  <c r="I12" i="26"/>
  <c r="G12" i="26"/>
  <c r="F12" i="26"/>
  <c r="E12" i="26"/>
  <c r="D12" i="26"/>
  <c r="L11" i="26"/>
  <c r="K11" i="26"/>
  <c r="J11" i="26"/>
  <c r="I11" i="26"/>
  <c r="H11" i="26"/>
  <c r="G11" i="26"/>
  <c r="F11" i="26"/>
  <c r="E11" i="26"/>
  <c r="D11" i="26"/>
  <c r="K10" i="26"/>
  <c r="J10" i="26"/>
  <c r="I10" i="26"/>
  <c r="H10" i="26"/>
  <c r="G10" i="26"/>
  <c r="F10" i="26"/>
  <c r="E10" i="26"/>
  <c r="D10" i="26"/>
  <c r="J9" i="26"/>
  <c r="I9" i="26"/>
  <c r="H9" i="26"/>
  <c r="G9" i="26"/>
  <c r="F9" i="26"/>
  <c r="E9" i="26"/>
  <c r="D9" i="26"/>
  <c r="I8" i="26"/>
  <c r="H8" i="26"/>
  <c r="G8" i="26"/>
  <c r="F8" i="26"/>
  <c r="E8" i="26"/>
  <c r="D8" i="26"/>
  <c r="H7" i="26"/>
  <c r="G7" i="26"/>
  <c r="F7" i="26"/>
  <c r="E7" i="26"/>
  <c r="D7" i="26"/>
  <c r="G6" i="26"/>
  <c r="F6" i="26"/>
  <c r="E6" i="26"/>
  <c r="D6" i="26"/>
  <c r="F5" i="26"/>
  <c r="E5" i="26"/>
  <c r="D5" i="26"/>
  <c r="E4" i="26"/>
  <c r="D4" i="26"/>
  <c r="D3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Q94" i="25"/>
  <c r="AP94" i="25"/>
  <c r="AO94" i="25"/>
  <c r="AN94" i="25"/>
  <c r="AM94" i="25"/>
  <c r="AL94" i="25"/>
  <c r="AK94" i="25"/>
  <c r="AJ94" i="25"/>
  <c r="AI94" i="25"/>
  <c r="AH94" i="25"/>
  <c r="AG94" i="25"/>
  <c r="AF94" i="25"/>
  <c r="AE94" i="25"/>
  <c r="AD94" i="25"/>
  <c r="AC94" i="25"/>
  <c r="AB94" i="25"/>
  <c r="AA94" i="25"/>
  <c r="Z94" i="25"/>
  <c r="Y94" i="25"/>
  <c r="X94" i="25"/>
  <c r="W94" i="25"/>
  <c r="V94" i="25"/>
  <c r="U94" i="25"/>
  <c r="T94" i="25"/>
  <c r="S94" i="25"/>
  <c r="R94" i="25"/>
  <c r="Q94" i="25"/>
  <c r="P94" i="25"/>
  <c r="O94" i="25"/>
  <c r="N94" i="25"/>
  <c r="M94" i="25"/>
  <c r="L94" i="25"/>
  <c r="K94" i="25"/>
  <c r="J94" i="25"/>
  <c r="I94" i="25"/>
  <c r="H94" i="25"/>
  <c r="G94" i="25"/>
  <c r="F94" i="25"/>
  <c r="E94" i="25"/>
  <c r="D94" i="25"/>
  <c r="AP93" i="25"/>
  <c r="AO93" i="25"/>
  <c r="AN93" i="25"/>
  <c r="AM93" i="25"/>
  <c r="AL93" i="25"/>
  <c r="AK93" i="25"/>
  <c r="AJ93" i="25"/>
  <c r="AI93" i="25"/>
  <c r="AH93" i="25"/>
  <c r="AG93" i="25"/>
  <c r="AF93" i="25"/>
  <c r="AE93" i="25"/>
  <c r="AD93" i="25"/>
  <c r="AC93" i="25"/>
  <c r="AB93" i="25"/>
  <c r="AA93" i="25"/>
  <c r="Z93" i="25"/>
  <c r="Y93" i="25"/>
  <c r="X93" i="25"/>
  <c r="W93" i="25"/>
  <c r="V93" i="25"/>
  <c r="U93" i="25"/>
  <c r="T93" i="25"/>
  <c r="S93" i="25"/>
  <c r="R93" i="25"/>
  <c r="Q93" i="25"/>
  <c r="P93" i="25"/>
  <c r="O93" i="25"/>
  <c r="N93" i="25"/>
  <c r="M93" i="25"/>
  <c r="L93" i="25"/>
  <c r="K93" i="25"/>
  <c r="J93" i="25"/>
  <c r="I93" i="25"/>
  <c r="H93" i="25"/>
  <c r="G93" i="25"/>
  <c r="F93" i="25"/>
  <c r="E93" i="25"/>
  <c r="D93" i="25"/>
  <c r="AO92" i="25"/>
  <c r="AN92" i="25"/>
  <c r="AM92" i="25"/>
  <c r="AL92" i="25"/>
  <c r="AK92" i="25"/>
  <c r="AJ92" i="25"/>
  <c r="AI92" i="25"/>
  <c r="AH92" i="25"/>
  <c r="AG92" i="25"/>
  <c r="AF92" i="25"/>
  <c r="AE92" i="25"/>
  <c r="AD92" i="25"/>
  <c r="AC92" i="25"/>
  <c r="AB92" i="25"/>
  <c r="AA92" i="25"/>
  <c r="Z92" i="25"/>
  <c r="Y92" i="25"/>
  <c r="X92" i="25"/>
  <c r="W92" i="25"/>
  <c r="V92" i="25"/>
  <c r="U92" i="25"/>
  <c r="T92" i="25"/>
  <c r="S92" i="25"/>
  <c r="R92" i="25"/>
  <c r="Q92" i="25"/>
  <c r="P92" i="25"/>
  <c r="O92" i="25"/>
  <c r="N92" i="25"/>
  <c r="M92" i="25"/>
  <c r="L92" i="25"/>
  <c r="K92" i="25"/>
  <c r="J92" i="25"/>
  <c r="I92" i="25"/>
  <c r="H92" i="25"/>
  <c r="G92" i="25"/>
  <c r="F92" i="25"/>
  <c r="E92" i="25"/>
  <c r="D92" i="25"/>
  <c r="AN91" i="25"/>
  <c r="AM91" i="25"/>
  <c r="AL91" i="25"/>
  <c r="AK91" i="25"/>
  <c r="AJ91" i="25"/>
  <c r="AI91" i="25"/>
  <c r="AH91" i="25"/>
  <c r="AG91" i="25"/>
  <c r="AF91" i="25"/>
  <c r="AE91" i="25"/>
  <c r="AD91" i="25"/>
  <c r="AC91" i="25"/>
  <c r="AB91" i="25"/>
  <c r="AA91" i="25"/>
  <c r="Z91" i="25"/>
  <c r="Y91" i="25"/>
  <c r="X91" i="25"/>
  <c r="W91" i="25"/>
  <c r="V91" i="25"/>
  <c r="U91" i="25"/>
  <c r="T91" i="25"/>
  <c r="S91" i="25"/>
  <c r="R91" i="25"/>
  <c r="Q91" i="25"/>
  <c r="P91" i="25"/>
  <c r="O91" i="25"/>
  <c r="N91" i="25"/>
  <c r="M91" i="25"/>
  <c r="L91" i="25"/>
  <c r="K91" i="25"/>
  <c r="J91" i="25"/>
  <c r="I91" i="25"/>
  <c r="H91" i="25"/>
  <c r="G91" i="25"/>
  <c r="F91" i="25"/>
  <c r="E91" i="25"/>
  <c r="D91" i="25"/>
  <c r="AM90" i="25"/>
  <c r="AL90" i="25"/>
  <c r="AK90" i="25"/>
  <c r="AJ90" i="25"/>
  <c r="AI90" i="25"/>
  <c r="AH90" i="25"/>
  <c r="AG90" i="25"/>
  <c r="AF90" i="25"/>
  <c r="AE90" i="25"/>
  <c r="AD90" i="25"/>
  <c r="AC90" i="25"/>
  <c r="AB90" i="25"/>
  <c r="AA90" i="25"/>
  <c r="Z90" i="25"/>
  <c r="Y90" i="25"/>
  <c r="X90" i="25"/>
  <c r="W90" i="25"/>
  <c r="V90" i="25"/>
  <c r="U90" i="25"/>
  <c r="T90" i="25"/>
  <c r="S90" i="25"/>
  <c r="R90" i="25"/>
  <c r="Q90" i="25"/>
  <c r="P90" i="25"/>
  <c r="O90" i="25"/>
  <c r="N90" i="25"/>
  <c r="M90" i="25"/>
  <c r="L90" i="25"/>
  <c r="K90" i="25"/>
  <c r="J90" i="25"/>
  <c r="I90" i="25"/>
  <c r="H90" i="25"/>
  <c r="G90" i="25"/>
  <c r="F90" i="25"/>
  <c r="E90" i="25"/>
  <c r="D90" i="25"/>
  <c r="AL89" i="25"/>
  <c r="AK89" i="25"/>
  <c r="AJ89" i="25"/>
  <c r="AI89" i="25"/>
  <c r="AH89" i="25"/>
  <c r="AG89" i="25"/>
  <c r="AF89" i="25"/>
  <c r="AE89" i="25"/>
  <c r="AD89" i="25"/>
  <c r="AC89" i="25"/>
  <c r="AB89" i="25"/>
  <c r="AA89" i="25"/>
  <c r="Z89" i="25"/>
  <c r="Y89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AK88" i="25"/>
  <c r="AJ88" i="25"/>
  <c r="AI88" i="25"/>
  <c r="AH88" i="25"/>
  <c r="AG88" i="25"/>
  <c r="AF88" i="25"/>
  <c r="AE88" i="25"/>
  <c r="AD88" i="25"/>
  <c r="AC88" i="25"/>
  <c r="AB88" i="25"/>
  <c r="AA88" i="25"/>
  <c r="Z88" i="25"/>
  <c r="Y88" i="25"/>
  <c r="X88" i="25"/>
  <c r="W88" i="25"/>
  <c r="V88" i="25"/>
  <c r="U88" i="25"/>
  <c r="T88" i="25"/>
  <c r="S88" i="25"/>
  <c r="R88" i="25"/>
  <c r="Q88" i="25"/>
  <c r="P88" i="25"/>
  <c r="O88" i="25"/>
  <c r="N88" i="25"/>
  <c r="M88" i="25"/>
  <c r="L88" i="25"/>
  <c r="K88" i="25"/>
  <c r="J88" i="25"/>
  <c r="I88" i="25"/>
  <c r="H88" i="25"/>
  <c r="G88" i="25"/>
  <c r="F88" i="25"/>
  <c r="E88" i="25"/>
  <c r="D88" i="25"/>
  <c r="AJ87" i="25"/>
  <c r="AI87" i="25"/>
  <c r="AH87" i="25"/>
  <c r="AG87" i="25"/>
  <c r="AF87" i="25"/>
  <c r="AE87" i="25"/>
  <c r="AD87" i="25"/>
  <c r="AC87" i="25"/>
  <c r="AB87" i="25"/>
  <c r="AA87" i="25"/>
  <c r="Z87" i="25"/>
  <c r="Y87" i="25"/>
  <c r="X87" i="25"/>
  <c r="W87" i="25"/>
  <c r="V87" i="25"/>
  <c r="U87" i="25"/>
  <c r="T87" i="25"/>
  <c r="S87" i="25"/>
  <c r="R87" i="25"/>
  <c r="Q87" i="25"/>
  <c r="P87" i="25"/>
  <c r="O87" i="25"/>
  <c r="N87" i="25"/>
  <c r="M87" i="25"/>
  <c r="L87" i="25"/>
  <c r="K87" i="25"/>
  <c r="J87" i="25"/>
  <c r="I87" i="25"/>
  <c r="H87" i="25"/>
  <c r="G87" i="25"/>
  <c r="F87" i="25"/>
  <c r="E87" i="25"/>
  <c r="D87" i="25"/>
  <c r="AI86" i="25"/>
  <c r="AH86" i="25"/>
  <c r="AG86" i="25"/>
  <c r="AF86" i="25"/>
  <c r="AE86" i="25"/>
  <c r="AD86" i="25"/>
  <c r="AC86" i="25"/>
  <c r="AB86" i="25"/>
  <c r="AA86" i="25"/>
  <c r="Z86" i="25"/>
  <c r="Y86" i="25"/>
  <c r="X86" i="25"/>
  <c r="W86" i="25"/>
  <c r="V86" i="25"/>
  <c r="U86" i="25"/>
  <c r="T86" i="25"/>
  <c r="S86" i="25"/>
  <c r="R86" i="25"/>
  <c r="Q86" i="25"/>
  <c r="P86" i="25"/>
  <c r="O86" i="25"/>
  <c r="N86" i="25"/>
  <c r="M86" i="25"/>
  <c r="L86" i="25"/>
  <c r="K86" i="25"/>
  <c r="J86" i="25"/>
  <c r="I86" i="25"/>
  <c r="H86" i="25"/>
  <c r="G86" i="25"/>
  <c r="F86" i="25"/>
  <c r="E86" i="25"/>
  <c r="D86" i="25"/>
  <c r="AH85" i="25"/>
  <c r="AG85" i="25"/>
  <c r="AF85" i="25"/>
  <c r="AE85" i="25"/>
  <c r="AD85" i="25"/>
  <c r="AC85" i="25"/>
  <c r="AB85" i="25"/>
  <c r="AA85" i="25"/>
  <c r="Z85" i="25"/>
  <c r="Y85" i="25"/>
  <c r="X85" i="25"/>
  <c r="W85" i="25"/>
  <c r="V85" i="25"/>
  <c r="U85" i="25"/>
  <c r="T85" i="25"/>
  <c r="S85" i="25"/>
  <c r="R85" i="25"/>
  <c r="Q85" i="25"/>
  <c r="P85" i="25"/>
  <c r="O85" i="25"/>
  <c r="N85" i="25"/>
  <c r="M85" i="25"/>
  <c r="L85" i="25"/>
  <c r="K85" i="25"/>
  <c r="J85" i="25"/>
  <c r="I85" i="25"/>
  <c r="H85" i="25"/>
  <c r="G85" i="25"/>
  <c r="F85" i="25"/>
  <c r="E85" i="25"/>
  <c r="D85" i="25"/>
  <c r="AG84" i="25"/>
  <c r="AF84" i="25"/>
  <c r="AE84" i="25"/>
  <c r="AD84" i="25"/>
  <c r="AC84" i="25"/>
  <c r="AB84" i="25"/>
  <c r="AA84" i="25"/>
  <c r="Z84" i="25"/>
  <c r="Y84" i="25"/>
  <c r="X84" i="25"/>
  <c r="W84" i="25"/>
  <c r="V84" i="25"/>
  <c r="U84" i="25"/>
  <c r="T84" i="25"/>
  <c r="S84" i="25"/>
  <c r="R84" i="25"/>
  <c r="Q84" i="25"/>
  <c r="P84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AF83" i="25"/>
  <c r="AE83" i="25"/>
  <c r="AD83" i="25"/>
  <c r="AC83" i="25"/>
  <c r="AB83" i="25"/>
  <c r="AA83" i="25"/>
  <c r="Z83" i="25"/>
  <c r="Y83" i="25"/>
  <c r="X83" i="25"/>
  <c r="W83" i="25"/>
  <c r="V83" i="25"/>
  <c r="U83" i="25"/>
  <c r="T83" i="25"/>
  <c r="S83" i="25"/>
  <c r="R83" i="25"/>
  <c r="Q83" i="25"/>
  <c r="P83" i="25"/>
  <c r="O83" i="25"/>
  <c r="N83" i="25"/>
  <c r="M83" i="25"/>
  <c r="L83" i="25"/>
  <c r="K83" i="25"/>
  <c r="J83" i="25"/>
  <c r="I83" i="25"/>
  <c r="H83" i="25"/>
  <c r="G83" i="25"/>
  <c r="F83" i="25"/>
  <c r="E83" i="25"/>
  <c r="D83" i="25"/>
  <c r="AE82" i="25"/>
  <c r="AD82" i="25"/>
  <c r="AC82" i="25"/>
  <c r="AB82" i="25"/>
  <c r="AA82" i="25"/>
  <c r="Z82" i="25"/>
  <c r="Y82" i="25"/>
  <c r="X82" i="25"/>
  <c r="W82" i="25"/>
  <c r="V82" i="25"/>
  <c r="U82" i="25"/>
  <c r="T82" i="25"/>
  <c r="S82" i="25"/>
  <c r="R82" i="25"/>
  <c r="Q82" i="25"/>
  <c r="P82" i="25"/>
  <c r="O82" i="25"/>
  <c r="N82" i="25"/>
  <c r="M82" i="25"/>
  <c r="L82" i="25"/>
  <c r="K82" i="25"/>
  <c r="J82" i="25"/>
  <c r="I82" i="25"/>
  <c r="H82" i="25"/>
  <c r="G82" i="25"/>
  <c r="F82" i="25"/>
  <c r="E82" i="25"/>
  <c r="D82" i="25"/>
  <c r="AD81" i="25"/>
  <c r="AC81" i="25"/>
  <c r="AB81" i="25"/>
  <c r="AA81" i="25"/>
  <c r="Z81" i="25"/>
  <c r="Y81" i="25"/>
  <c r="X81" i="25"/>
  <c r="W81" i="25"/>
  <c r="V81" i="25"/>
  <c r="U81" i="25"/>
  <c r="T81" i="25"/>
  <c r="S81" i="25"/>
  <c r="R81" i="25"/>
  <c r="Q81" i="25"/>
  <c r="P81" i="25"/>
  <c r="O81" i="25"/>
  <c r="N81" i="25"/>
  <c r="M81" i="25"/>
  <c r="L81" i="25"/>
  <c r="K81" i="25"/>
  <c r="J81" i="25"/>
  <c r="I81" i="25"/>
  <c r="H81" i="25"/>
  <c r="G81" i="25"/>
  <c r="F81" i="25"/>
  <c r="E81" i="25"/>
  <c r="D81" i="25"/>
  <c r="AC80" i="25"/>
  <c r="AB80" i="25"/>
  <c r="AA80" i="25"/>
  <c r="Z80" i="25"/>
  <c r="Y80" i="25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AB79" i="25"/>
  <c r="AA79" i="25"/>
  <c r="Z79" i="25"/>
  <c r="Y79" i="25"/>
  <c r="X79" i="25"/>
  <c r="W79" i="25"/>
  <c r="V79" i="25"/>
  <c r="U79" i="25"/>
  <c r="T79" i="25"/>
  <c r="S79" i="25"/>
  <c r="R79" i="25"/>
  <c r="Q79" i="25"/>
  <c r="P79" i="25"/>
  <c r="O79" i="25"/>
  <c r="N79" i="25"/>
  <c r="M79" i="25"/>
  <c r="L79" i="25"/>
  <c r="K79" i="25"/>
  <c r="J79" i="25"/>
  <c r="I79" i="25"/>
  <c r="H79" i="25"/>
  <c r="G79" i="25"/>
  <c r="F79" i="25"/>
  <c r="E79" i="25"/>
  <c r="D79" i="25"/>
  <c r="AA78" i="25"/>
  <c r="Z78" i="25"/>
  <c r="Y78" i="25"/>
  <c r="X78" i="25"/>
  <c r="W78" i="25"/>
  <c r="V78" i="25"/>
  <c r="U78" i="25"/>
  <c r="T78" i="25"/>
  <c r="S78" i="25"/>
  <c r="R78" i="25"/>
  <c r="Q78" i="25"/>
  <c r="P78" i="25"/>
  <c r="O78" i="25"/>
  <c r="N78" i="25"/>
  <c r="M78" i="25"/>
  <c r="L78" i="25"/>
  <c r="K78" i="25"/>
  <c r="J78" i="25"/>
  <c r="I78" i="25"/>
  <c r="H78" i="25"/>
  <c r="G78" i="25"/>
  <c r="F78" i="25"/>
  <c r="E78" i="25"/>
  <c r="D78" i="25"/>
  <c r="Z77" i="25"/>
  <c r="Y77" i="25"/>
  <c r="X77" i="25"/>
  <c r="W77" i="25"/>
  <c r="V77" i="25"/>
  <c r="U77" i="25"/>
  <c r="T77" i="25"/>
  <c r="S77" i="25"/>
  <c r="R77" i="25"/>
  <c r="Q77" i="25"/>
  <c r="P77" i="25"/>
  <c r="O77" i="25"/>
  <c r="N77" i="25"/>
  <c r="M77" i="25"/>
  <c r="L77" i="25"/>
  <c r="K77" i="25"/>
  <c r="J77" i="25"/>
  <c r="I77" i="25"/>
  <c r="H77" i="25"/>
  <c r="G77" i="25"/>
  <c r="F77" i="25"/>
  <c r="E77" i="25"/>
  <c r="D77" i="25"/>
  <c r="Y76" i="25"/>
  <c r="X76" i="25"/>
  <c r="W76" i="25"/>
  <c r="V76" i="25"/>
  <c r="U76" i="25"/>
  <c r="T76" i="25"/>
  <c r="S76" i="25"/>
  <c r="R76" i="25"/>
  <c r="Q76" i="25"/>
  <c r="P76" i="25"/>
  <c r="O76" i="25"/>
  <c r="N76" i="25"/>
  <c r="M76" i="25"/>
  <c r="L76" i="25"/>
  <c r="K76" i="25"/>
  <c r="J76" i="25"/>
  <c r="I76" i="25"/>
  <c r="H76" i="25"/>
  <c r="G76" i="25"/>
  <c r="F76" i="25"/>
  <c r="E76" i="25"/>
  <c r="D76" i="25"/>
  <c r="X75" i="25"/>
  <c r="W75" i="25"/>
  <c r="V75" i="25"/>
  <c r="U75" i="25"/>
  <c r="T75" i="25"/>
  <c r="S75" i="25"/>
  <c r="R75" i="25"/>
  <c r="Q75" i="25"/>
  <c r="P75" i="25"/>
  <c r="O75" i="25"/>
  <c r="N75" i="25"/>
  <c r="M75" i="25"/>
  <c r="L75" i="25"/>
  <c r="K75" i="25"/>
  <c r="J75" i="25"/>
  <c r="I75" i="25"/>
  <c r="H75" i="25"/>
  <c r="G75" i="25"/>
  <c r="F75" i="25"/>
  <c r="E75" i="25"/>
  <c r="D75" i="25"/>
  <c r="W74" i="25"/>
  <c r="V74" i="25"/>
  <c r="U74" i="25"/>
  <c r="T74" i="25"/>
  <c r="S74" i="25"/>
  <c r="R74" i="25"/>
  <c r="Q74" i="25"/>
  <c r="P74" i="25"/>
  <c r="O74" i="25"/>
  <c r="N74" i="25"/>
  <c r="M74" i="25"/>
  <c r="L74" i="25"/>
  <c r="K74" i="25"/>
  <c r="J74" i="25"/>
  <c r="I74" i="25"/>
  <c r="H74" i="25"/>
  <c r="G74" i="25"/>
  <c r="F74" i="25"/>
  <c r="E74" i="25"/>
  <c r="D74" i="25"/>
  <c r="V73" i="25"/>
  <c r="U73" i="25"/>
  <c r="T73" i="25"/>
  <c r="S73" i="25"/>
  <c r="R73" i="25"/>
  <c r="Q73" i="25"/>
  <c r="P73" i="25"/>
  <c r="O73" i="25"/>
  <c r="N73" i="25"/>
  <c r="M73" i="25"/>
  <c r="L73" i="25"/>
  <c r="K73" i="25"/>
  <c r="J73" i="25"/>
  <c r="I73" i="25"/>
  <c r="H73" i="25"/>
  <c r="G73" i="25"/>
  <c r="F73" i="25"/>
  <c r="E73" i="25"/>
  <c r="D73" i="25"/>
  <c r="U72" i="25"/>
  <c r="T72" i="25"/>
  <c r="S72" i="25"/>
  <c r="R72" i="25"/>
  <c r="Q72" i="25"/>
  <c r="P72" i="25"/>
  <c r="O72" i="25"/>
  <c r="N72" i="25"/>
  <c r="M72" i="25"/>
  <c r="L72" i="25"/>
  <c r="K72" i="25"/>
  <c r="J72" i="25"/>
  <c r="I72" i="25"/>
  <c r="H72" i="25"/>
  <c r="G72" i="25"/>
  <c r="F72" i="25"/>
  <c r="E72" i="25"/>
  <c r="D72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S70" i="25"/>
  <c r="R70" i="25"/>
  <c r="Q70" i="25"/>
  <c r="P70" i="25"/>
  <c r="O70" i="25"/>
  <c r="N70" i="25"/>
  <c r="M70" i="25"/>
  <c r="L70" i="25"/>
  <c r="K70" i="25"/>
  <c r="J70" i="25"/>
  <c r="I70" i="25"/>
  <c r="H70" i="25"/>
  <c r="G70" i="25"/>
  <c r="F70" i="25"/>
  <c r="E70" i="25"/>
  <c r="D70" i="25"/>
  <c r="R69" i="25"/>
  <c r="Q69" i="25"/>
  <c r="P69" i="25"/>
  <c r="O69" i="25"/>
  <c r="N69" i="25"/>
  <c r="M69" i="25"/>
  <c r="L69" i="25"/>
  <c r="K69" i="25"/>
  <c r="J69" i="25"/>
  <c r="I69" i="25"/>
  <c r="H69" i="25"/>
  <c r="G69" i="25"/>
  <c r="F69" i="25"/>
  <c r="E69" i="25"/>
  <c r="D69" i="25"/>
  <c r="Q68" i="25"/>
  <c r="P68" i="25"/>
  <c r="O68" i="25"/>
  <c r="N68" i="25"/>
  <c r="M68" i="25"/>
  <c r="L68" i="25"/>
  <c r="K68" i="25"/>
  <c r="J68" i="25"/>
  <c r="I68" i="25"/>
  <c r="H68" i="25"/>
  <c r="G68" i="25"/>
  <c r="F68" i="25"/>
  <c r="E68" i="25"/>
  <c r="D68" i="25"/>
  <c r="P67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N65" i="25"/>
  <c r="M65" i="25"/>
  <c r="L65" i="25"/>
  <c r="K65" i="25"/>
  <c r="J65" i="25"/>
  <c r="I65" i="25"/>
  <c r="H65" i="25"/>
  <c r="G65" i="25"/>
  <c r="F65" i="25"/>
  <c r="E65" i="25"/>
  <c r="D65" i="25"/>
  <c r="M64" i="25"/>
  <c r="L64" i="25"/>
  <c r="K64" i="25"/>
  <c r="J64" i="25"/>
  <c r="I64" i="25"/>
  <c r="H64" i="25"/>
  <c r="G64" i="25"/>
  <c r="F64" i="25"/>
  <c r="E64" i="25"/>
  <c r="D64" i="25"/>
  <c r="L63" i="25"/>
  <c r="K63" i="25"/>
  <c r="J63" i="25"/>
  <c r="I63" i="25"/>
  <c r="H63" i="25"/>
  <c r="G63" i="25"/>
  <c r="F63" i="25"/>
  <c r="E63" i="25"/>
  <c r="D63" i="25"/>
  <c r="K62" i="25"/>
  <c r="J62" i="25"/>
  <c r="I62" i="25"/>
  <c r="H62" i="25"/>
  <c r="G62" i="25"/>
  <c r="F62" i="25"/>
  <c r="E62" i="25"/>
  <c r="D62" i="25"/>
  <c r="J61" i="25"/>
  <c r="I61" i="25"/>
  <c r="H61" i="25"/>
  <c r="G61" i="25"/>
  <c r="F61" i="25"/>
  <c r="E61" i="25"/>
  <c r="D61" i="25"/>
  <c r="I60" i="25"/>
  <c r="H60" i="25"/>
  <c r="G60" i="25"/>
  <c r="F60" i="25"/>
  <c r="E60" i="25"/>
  <c r="D60" i="25"/>
  <c r="H59" i="25"/>
  <c r="G59" i="25"/>
  <c r="F59" i="25"/>
  <c r="E59" i="25"/>
  <c r="AR96" i="25" s="1"/>
  <c r="D59" i="25"/>
  <c r="G58" i="25"/>
  <c r="F58" i="25"/>
  <c r="E58" i="25"/>
  <c r="D58" i="25"/>
  <c r="F57" i="25"/>
  <c r="E57" i="25"/>
  <c r="D57" i="25"/>
  <c r="E56" i="25"/>
  <c r="D56" i="25"/>
  <c r="D55" i="25"/>
  <c r="A55" i="25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J48" i="25"/>
  <c r="J49" i="25" s="1"/>
  <c r="D46" i="25"/>
  <c r="J50" i="25" s="1"/>
  <c r="AQ42" i="25"/>
  <c r="AP42" i="25"/>
  <c r="AO42" i="25"/>
  <c r="AN42" i="25"/>
  <c r="AM42" i="25"/>
  <c r="AL42" i="25"/>
  <c r="AK42" i="25"/>
  <c r="AJ42" i="25"/>
  <c r="AI42" i="25"/>
  <c r="AH42" i="25"/>
  <c r="AG42" i="25"/>
  <c r="AF42" i="25"/>
  <c r="AE42" i="25"/>
  <c r="AD42" i="25"/>
  <c r="AC42" i="25"/>
  <c r="AB42" i="25"/>
  <c r="AA42" i="25"/>
  <c r="Z42" i="25"/>
  <c r="Y42" i="25"/>
  <c r="X42" i="25"/>
  <c r="W42" i="25"/>
  <c r="V42" i="25"/>
  <c r="U42" i="25"/>
  <c r="T42" i="25"/>
  <c r="S42" i="25"/>
  <c r="R42" i="25"/>
  <c r="Q42" i="25"/>
  <c r="P42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AP41" i="25"/>
  <c r="AO41" i="25"/>
  <c r="AN41" i="25"/>
  <c r="AM41" i="25"/>
  <c r="AL41" i="25"/>
  <c r="AK41" i="25"/>
  <c r="AJ41" i="25"/>
  <c r="AI41" i="25"/>
  <c r="AH41" i="25"/>
  <c r="AG41" i="25"/>
  <c r="AF41" i="25"/>
  <c r="AE41" i="25"/>
  <c r="AD41" i="25"/>
  <c r="AC41" i="25"/>
  <c r="AB41" i="25"/>
  <c r="AA41" i="25"/>
  <c r="Z41" i="25"/>
  <c r="Y41" i="25"/>
  <c r="X41" i="25"/>
  <c r="W41" i="25"/>
  <c r="V41" i="25"/>
  <c r="U41" i="25"/>
  <c r="T41" i="25"/>
  <c r="S41" i="25"/>
  <c r="R41" i="25"/>
  <c r="Q41" i="25"/>
  <c r="P41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AO40" i="25"/>
  <c r="AN40" i="25"/>
  <c r="AM40" i="25"/>
  <c r="AL40" i="25"/>
  <c r="AK40" i="25"/>
  <c r="AJ40" i="25"/>
  <c r="AI40" i="25"/>
  <c r="AH40" i="25"/>
  <c r="AG40" i="25"/>
  <c r="AF40" i="25"/>
  <c r="AE40" i="25"/>
  <c r="AD40" i="25"/>
  <c r="AC40" i="25"/>
  <c r="AB40" i="25"/>
  <c r="AA40" i="25"/>
  <c r="Z40" i="25"/>
  <c r="Y40" i="25"/>
  <c r="X40" i="25"/>
  <c r="W40" i="25"/>
  <c r="V40" i="25"/>
  <c r="U40" i="25"/>
  <c r="T40" i="25"/>
  <c r="S40" i="25"/>
  <c r="R40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AN39" i="25"/>
  <c r="AM39" i="25"/>
  <c r="AL39" i="25"/>
  <c r="AK39" i="25"/>
  <c r="AJ39" i="25"/>
  <c r="AI39" i="25"/>
  <c r="AH39" i="25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AM38" i="25"/>
  <c r="AL38" i="25"/>
  <c r="AK38" i="25"/>
  <c r="AJ38" i="25"/>
  <c r="AI38" i="25"/>
  <c r="AH38" i="25"/>
  <c r="AG38" i="25"/>
  <c r="AF38" i="25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AL37" i="25"/>
  <c r="AK37" i="25"/>
  <c r="AJ37" i="25"/>
  <c r="AI37" i="25"/>
  <c r="AH37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R37" i="25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AK36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AJ35" i="25"/>
  <c r="AI35" i="25"/>
  <c r="AH35" i="25"/>
  <c r="AG35" i="25"/>
  <c r="AF35" i="25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AI34" i="25"/>
  <c r="AH34" i="25"/>
  <c r="AG34" i="25"/>
  <c r="AF34" i="25"/>
  <c r="AE34" i="25"/>
  <c r="AD34" i="25"/>
  <c r="AC34" i="25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AH33" i="25"/>
  <c r="AG33" i="25"/>
  <c r="AF33" i="25"/>
  <c r="AE33" i="25"/>
  <c r="AD33" i="25"/>
  <c r="AC33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AG32" i="25"/>
  <c r="AF32" i="25"/>
  <c r="AE32" i="25"/>
  <c r="AD32" i="25"/>
  <c r="AC32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AF31" i="25"/>
  <c r="AE31" i="25"/>
  <c r="AD31" i="25"/>
  <c r="AC31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AA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N13" i="25"/>
  <c r="M13" i="25"/>
  <c r="L13" i="25"/>
  <c r="K13" i="25"/>
  <c r="J13" i="25"/>
  <c r="I13" i="25"/>
  <c r="H13" i="25"/>
  <c r="G13" i="25"/>
  <c r="F13" i="25"/>
  <c r="E13" i="25"/>
  <c r="D13" i="25"/>
  <c r="M12" i="25"/>
  <c r="L12" i="25"/>
  <c r="K12" i="25"/>
  <c r="J12" i="25"/>
  <c r="I12" i="25"/>
  <c r="H12" i="25"/>
  <c r="G12" i="25"/>
  <c r="F12" i="25"/>
  <c r="E12" i="25"/>
  <c r="D12" i="25"/>
  <c r="L11" i="25"/>
  <c r="K11" i="25"/>
  <c r="J11" i="25"/>
  <c r="I11" i="25"/>
  <c r="H11" i="25"/>
  <c r="G11" i="25"/>
  <c r="F11" i="25"/>
  <c r="E11" i="25"/>
  <c r="D11" i="25"/>
  <c r="K10" i="25"/>
  <c r="J10" i="25"/>
  <c r="I10" i="25"/>
  <c r="H10" i="25"/>
  <c r="G10" i="25"/>
  <c r="F10" i="25"/>
  <c r="E10" i="25"/>
  <c r="D10" i="25"/>
  <c r="J9" i="25"/>
  <c r="I9" i="25"/>
  <c r="H9" i="25"/>
  <c r="G9" i="25"/>
  <c r="F9" i="25"/>
  <c r="E9" i="25"/>
  <c r="D9" i="25"/>
  <c r="I8" i="25"/>
  <c r="H8" i="25"/>
  <c r="G8" i="25"/>
  <c r="F8" i="25"/>
  <c r="E8" i="25"/>
  <c r="D8" i="25"/>
  <c r="H7" i="25"/>
  <c r="G7" i="25"/>
  <c r="F7" i="25"/>
  <c r="E7" i="25"/>
  <c r="D7" i="25"/>
  <c r="G6" i="25"/>
  <c r="F6" i="25"/>
  <c r="E6" i="25"/>
  <c r="D6" i="25"/>
  <c r="F5" i="25"/>
  <c r="E5" i="25"/>
  <c r="D5" i="25"/>
  <c r="E4" i="25"/>
  <c r="D4" i="25"/>
  <c r="D3" i="25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Q94" i="24"/>
  <c r="AP94" i="24"/>
  <c r="AO94" i="24"/>
  <c r="AN94" i="24"/>
  <c r="AM94" i="24"/>
  <c r="AL94" i="24"/>
  <c r="AK94" i="24"/>
  <c r="AJ94" i="24"/>
  <c r="AI94" i="24"/>
  <c r="AH94" i="24"/>
  <c r="AG94" i="24"/>
  <c r="AF94" i="24"/>
  <c r="AE94" i="24"/>
  <c r="AD94" i="24"/>
  <c r="AC94" i="24"/>
  <c r="AB94" i="24"/>
  <c r="AA94" i="24"/>
  <c r="Z94" i="24"/>
  <c r="Y94" i="24"/>
  <c r="X94" i="24"/>
  <c r="W94" i="24"/>
  <c r="V94" i="24"/>
  <c r="U94" i="24"/>
  <c r="T94" i="24"/>
  <c r="S94" i="24"/>
  <c r="R94" i="24"/>
  <c r="Q94" i="24"/>
  <c r="P94" i="24"/>
  <c r="O94" i="24"/>
  <c r="N94" i="24"/>
  <c r="M94" i="24"/>
  <c r="L94" i="24"/>
  <c r="K94" i="24"/>
  <c r="J94" i="24"/>
  <c r="I94" i="24"/>
  <c r="H94" i="24"/>
  <c r="G94" i="24"/>
  <c r="F94" i="24"/>
  <c r="E94" i="24"/>
  <c r="D94" i="24"/>
  <c r="AP93" i="24"/>
  <c r="AO93" i="24"/>
  <c r="AN93" i="24"/>
  <c r="AM93" i="24"/>
  <c r="AL93" i="24"/>
  <c r="AK93" i="24"/>
  <c r="AJ93" i="24"/>
  <c r="AI93" i="24"/>
  <c r="AH93" i="24"/>
  <c r="AG93" i="24"/>
  <c r="AF93" i="24"/>
  <c r="AE93" i="24"/>
  <c r="AD93" i="24"/>
  <c r="AC93" i="24"/>
  <c r="AB93" i="24"/>
  <c r="AA93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AO92" i="24"/>
  <c r="AN92" i="24"/>
  <c r="AM92" i="24"/>
  <c r="AL92" i="24"/>
  <c r="AK92" i="24"/>
  <c r="AJ92" i="24"/>
  <c r="AI92" i="24"/>
  <c r="AH92" i="24"/>
  <c r="AG92" i="24"/>
  <c r="AF92" i="24"/>
  <c r="AE92" i="24"/>
  <c r="AD92" i="24"/>
  <c r="AC92" i="24"/>
  <c r="AB92" i="24"/>
  <c r="AA92" i="24"/>
  <c r="Z92" i="24"/>
  <c r="Y92" i="24"/>
  <c r="X92" i="24"/>
  <c r="W92" i="24"/>
  <c r="V92" i="24"/>
  <c r="U92" i="24"/>
  <c r="T92" i="24"/>
  <c r="S92" i="24"/>
  <c r="R92" i="24"/>
  <c r="Q92" i="24"/>
  <c r="P92" i="24"/>
  <c r="O92" i="24"/>
  <c r="N92" i="24"/>
  <c r="M92" i="24"/>
  <c r="L92" i="24"/>
  <c r="K92" i="24"/>
  <c r="J92" i="24"/>
  <c r="I92" i="24"/>
  <c r="H92" i="24"/>
  <c r="G92" i="24"/>
  <c r="F92" i="24"/>
  <c r="E92" i="24"/>
  <c r="D92" i="24"/>
  <c r="AN91" i="24"/>
  <c r="AM91" i="24"/>
  <c r="AL91" i="24"/>
  <c r="AK91" i="24"/>
  <c r="AJ91" i="24"/>
  <c r="AI91" i="24"/>
  <c r="AH91" i="24"/>
  <c r="AG91" i="24"/>
  <c r="AF91" i="24"/>
  <c r="AE91" i="24"/>
  <c r="AD91" i="24"/>
  <c r="AC91" i="24"/>
  <c r="AB91" i="24"/>
  <c r="AA91" i="24"/>
  <c r="Z91" i="24"/>
  <c r="Y91" i="24"/>
  <c r="X91" i="24"/>
  <c r="W91" i="24"/>
  <c r="V91" i="24"/>
  <c r="U91" i="24"/>
  <c r="T91" i="24"/>
  <c r="S91" i="24"/>
  <c r="R91" i="24"/>
  <c r="Q91" i="24"/>
  <c r="P91" i="24"/>
  <c r="O91" i="24"/>
  <c r="N91" i="24"/>
  <c r="M91" i="24"/>
  <c r="L91" i="24"/>
  <c r="K91" i="24"/>
  <c r="J91" i="24"/>
  <c r="I91" i="24"/>
  <c r="H91" i="24"/>
  <c r="G91" i="24"/>
  <c r="F91" i="24"/>
  <c r="E91" i="24"/>
  <c r="D91" i="24"/>
  <c r="AM90" i="24"/>
  <c r="AL90" i="24"/>
  <c r="AK90" i="24"/>
  <c r="AJ90" i="24"/>
  <c r="AI90" i="24"/>
  <c r="AH90" i="24"/>
  <c r="AG90" i="24"/>
  <c r="AF90" i="24"/>
  <c r="AE90" i="24"/>
  <c r="AD90" i="24"/>
  <c r="AC90" i="24"/>
  <c r="AB90" i="24"/>
  <c r="AA90" i="24"/>
  <c r="Z90" i="24"/>
  <c r="Y90" i="24"/>
  <c r="X90" i="24"/>
  <c r="W90" i="24"/>
  <c r="V90" i="24"/>
  <c r="U90" i="24"/>
  <c r="T90" i="24"/>
  <c r="S90" i="24"/>
  <c r="R90" i="24"/>
  <c r="Q90" i="24"/>
  <c r="P90" i="24"/>
  <c r="O90" i="24"/>
  <c r="N90" i="24"/>
  <c r="M90" i="24"/>
  <c r="L90" i="24"/>
  <c r="K90" i="24"/>
  <c r="J90" i="24"/>
  <c r="I90" i="24"/>
  <c r="H90" i="24"/>
  <c r="G90" i="24"/>
  <c r="F90" i="24"/>
  <c r="E90" i="24"/>
  <c r="D90" i="24"/>
  <c r="AL89" i="24"/>
  <c r="AK89" i="24"/>
  <c r="AJ89" i="24"/>
  <c r="AI89" i="24"/>
  <c r="AH89" i="24"/>
  <c r="AG89" i="24"/>
  <c r="AF89" i="24"/>
  <c r="AE89" i="24"/>
  <c r="AD89" i="24"/>
  <c r="AC89" i="24"/>
  <c r="AB89" i="24"/>
  <c r="AA89" i="24"/>
  <c r="Z89" i="24"/>
  <c r="Y89" i="24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AK88" i="24"/>
  <c r="AJ88" i="24"/>
  <c r="AI88" i="24"/>
  <c r="AH88" i="24"/>
  <c r="AG88" i="24"/>
  <c r="AF88" i="24"/>
  <c r="AE88" i="24"/>
  <c r="AD88" i="24"/>
  <c r="AC88" i="24"/>
  <c r="AB88" i="24"/>
  <c r="AA88" i="24"/>
  <c r="Z88" i="24"/>
  <c r="Y88" i="24"/>
  <c r="X88" i="24"/>
  <c r="W88" i="24"/>
  <c r="V88" i="24"/>
  <c r="U88" i="24"/>
  <c r="T88" i="24"/>
  <c r="S88" i="24"/>
  <c r="R88" i="24"/>
  <c r="Q88" i="24"/>
  <c r="P88" i="24"/>
  <c r="O88" i="24"/>
  <c r="N88" i="24"/>
  <c r="M88" i="24"/>
  <c r="L88" i="24"/>
  <c r="K88" i="24"/>
  <c r="J88" i="24"/>
  <c r="I88" i="24"/>
  <c r="H88" i="24"/>
  <c r="G88" i="24"/>
  <c r="F88" i="24"/>
  <c r="E88" i="24"/>
  <c r="D88" i="24"/>
  <c r="AJ87" i="24"/>
  <c r="AI87" i="24"/>
  <c r="AH87" i="24"/>
  <c r="AG87" i="24"/>
  <c r="AF87" i="24"/>
  <c r="AE87" i="24"/>
  <c r="AD87" i="24"/>
  <c r="AC87" i="24"/>
  <c r="AB87" i="24"/>
  <c r="AA87" i="24"/>
  <c r="Z87" i="24"/>
  <c r="Y87" i="24"/>
  <c r="X87" i="24"/>
  <c r="W87" i="24"/>
  <c r="V87" i="24"/>
  <c r="U87" i="24"/>
  <c r="T87" i="24"/>
  <c r="S87" i="24"/>
  <c r="R87" i="24"/>
  <c r="Q87" i="24"/>
  <c r="P87" i="24"/>
  <c r="O87" i="24"/>
  <c r="N87" i="24"/>
  <c r="M87" i="24"/>
  <c r="L87" i="24"/>
  <c r="K87" i="24"/>
  <c r="J87" i="24"/>
  <c r="I87" i="24"/>
  <c r="H87" i="24"/>
  <c r="G87" i="24"/>
  <c r="F87" i="24"/>
  <c r="E87" i="24"/>
  <c r="D87" i="24"/>
  <c r="AI86" i="24"/>
  <c r="AH86" i="24"/>
  <c r="AG86" i="24"/>
  <c r="AF86" i="24"/>
  <c r="AE86" i="24"/>
  <c r="AD86" i="24"/>
  <c r="AC86" i="24"/>
  <c r="AB86" i="24"/>
  <c r="AA86" i="24"/>
  <c r="Z86" i="24"/>
  <c r="Y86" i="24"/>
  <c r="X86" i="24"/>
  <c r="W86" i="24"/>
  <c r="V86" i="24"/>
  <c r="U86" i="24"/>
  <c r="T86" i="24"/>
  <c r="S86" i="24"/>
  <c r="R86" i="24"/>
  <c r="Q86" i="24"/>
  <c r="P86" i="24"/>
  <c r="O86" i="24"/>
  <c r="N86" i="24"/>
  <c r="M86" i="24"/>
  <c r="L86" i="24"/>
  <c r="K86" i="24"/>
  <c r="J86" i="24"/>
  <c r="I86" i="24"/>
  <c r="H86" i="24"/>
  <c r="G86" i="24"/>
  <c r="F86" i="24"/>
  <c r="E86" i="24"/>
  <c r="D86" i="24"/>
  <c r="AH85" i="24"/>
  <c r="AG85" i="24"/>
  <c r="AF85" i="24"/>
  <c r="AE85" i="24"/>
  <c r="AD85" i="24"/>
  <c r="AC85" i="24"/>
  <c r="AB85" i="24"/>
  <c r="AA85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AG84" i="24"/>
  <c r="AF84" i="24"/>
  <c r="AE84" i="24"/>
  <c r="AD84" i="24"/>
  <c r="AC84" i="24"/>
  <c r="AB84" i="24"/>
  <c r="AA84" i="24"/>
  <c r="Z84" i="24"/>
  <c r="Y84" i="24"/>
  <c r="X84" i="24"/>
  <c r="W84" i="24"/>
  <c r="V84" i="24"/>
  <c r="U84" i="24"/>
  <c r="T84" i="24"/>
  <c r="S84" i="24"/>
  <c r="R84" i="24"/>
  <c r="Q84" i="24"/>
  <c r="P84" i="24"/>
  <c r="O84" i="24"/>
  <c r="N84" i="24"/>
  <c r="M84" i="24"/>
  <c r="L84" i="24"/>
  <c r="K84" i="24"/>
  <c r="J84" i="24"/>
  <c r="I84" i="24"/>
  <c r="H84" i="24"/>
  <c r="G84" i="24"/>
  <c r="F84" i="24"/>
  <c r="E84" i="24"/>
  <c r="D84" i="24"/>
  <c r="AF83" i="24"/>
  <c r="AE83" i="24"/>
  <c r="AD83" i="24"/>
  <c r="AC83" i="24"/>
  <c r="AB83" i="24"/>
  <c r="AA83" i="24"/>
  <c r="Z83" i="24"/>
  <c r="Y83" i="24"/>
  <c r="X83" i="24"/>
  <c r="W83" i="24"/>
  <c r="V83" i="24"/>
  <c r="U83" i="24"/>
  <c r="T83" i="24"/>
  <c r="S83" i="24"/>
  <c r="R83" i="24"/>
  <c r="Q83" i="24"/>
  <c r="P83" i="24"/>
  <c r="O83" i="24"/>
  <c r="N83" i="24"/>
  <c r="M83" i="24"/>
  <c r="L83" i="24"/>
  <c r="K83" i="24"/>
  <c r="J83" i="24"/>
  <c r="I83" i="24"/>
  <c r="H83" i="24"/>
  <c r="G83" i="24"/>
  <c r="F83" i="24"/>
  <c r="E83" i="24"/>
  <c r="D83" i="24"/>
  <c r="AE82" i="24"/>
  <c r="AD82" i="24"/>
  <c r="AC82" i="24"/>
  <c r="AB82" i="24"/>
  <c r="AA82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AD81" i="24"/>
  <c r="AC81" i="24"/>
  <c r="AB81" i="24"/>
  <c r="AA81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AC80" i="24"/>
  <c r="AB80" i="24"/>
  <c r="AA80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AB79" i="24"/>
  <c r="AA79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AA78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Y76" i="24"/>
  <c r="X76" i="24"/>
  <c r="W76" i="24"/>
  <c r="V76" i="24"/>
  <c r="U76" i="24"/>
  <c r="T76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X75" i="24"/>
  <c r="W75" i="24"/>
  <c r="V75" i="24"/>
  <c r="U75" i="24"/>
  <c r="T75" i="24"/>
  <c r="S75" i="24"/>
  <c r="R75" i="24"/>
  <c r="Q75" i="24"/>
  <c r="P75" i="24"/>
  <c r="O75" i="24"/>
  <c r="N75" i="24"/>
  <c r="M75" i="24"/>
  <c r="L75" i="24"/>
  <c r="K75" i="24"/>
  <c r="J75" i="24"/>
  <c r="I75" i="24"/>
  <c r="H75" i="24"/>
  <c r="G75" i="24"/>
  <c r="F75" i="24"/>
  <c r="E75" i="24"/>
  <c r="D75" i="24"/>
  <c r="W74" i="24"/>
  <c r="V74" i="24"/>
  <c r="U74" i="24"/>
  <c r="T74" i="24"/>
  <c r="S74" i="24"/>
  <c r="R74" i="24"/>
  <c r="Q74" i="24"/>
  <c r="P74" i="24"/>
  <c r="O74" i="24"/>
  <c r="N74" i="24"/>
  <c r="M74" i="24"/>
  <c r="L74" i="24"/>
  <c r="K74" i="24"/>
  <c r="J74" i="24"/>
  <c r="I74" i="24"/>
  <c r="H74" i="24"/>
  <c r="G74" i="24"/>
  <c r="F74" i="24"/>
  <c r="E74" i="24"/>
  <c r="D74" i="24"/>
  <c r="V73" i="24"/>
  <c r="U73" i="24"/>
  <c r="T73" i="24"/>
  <c r="S73" i="24"/>
  <c r="R73" i="24"/>
  <c r="Q73" i="24"/>
  <c r="P73" i="24"/>
  <c r="O73" i="24"/>
  <c r="N73" i="24"/>
  <c r="M73" i="24"/>
  <c r="L73" i="24"/>
  <c r="K73" i="24"/>
  <c r="J73" i="24"/>
  <c r="I73" i="24"/>
  <c r="H73" i="24"/>
  <c r="G73" i="24"/>
  <c r="F73" i="24"/>
  <c r="E73" i="24"/>
  <c r="D73" i="24"/>
  <c r="U72" i="24"/>
  <c r="T72" i="24"/>
  <c r="S72" i="24"/>
  <c r="R72" i="24"/>
  <c r="Q72" i="24"/>
  <c r="P72" i="24"/>
  <c r="O72" i="24"/>
  <c r="N72" i="24"/>
  <c r="M72" i="24"/>
  <c r="L72" i="24"/>
  <c r="K72" i="24"/>
  <c r="J72" i="24"/>
  <c r="I72" i="24"/>
  <c r="H72" i="24"/>
  <c r="G72" i="24"/>
  <c r="F72" i="24"/>
  <c r="E72" i="24"/>
  <c r="D72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S70" i="24"/>
  <c r="R70" i="24"/>
  <c r="Q70" i="24"/>
  <c r="P70" i="24"/>
  <c r="O70" i="24"/>
  <c r="N70" i="24"/>
  <c r="M70" i="24"/>
  <c r="L70" i="24"/>
  <c r="K70" i="24"/>
  <c r="J70" i="24"/>
  <c r="I70" i="24"/>
  <c r="H70" i="24"/>
  <c r="G70" i="24"/>
  <c r="F70" i="24"/>
  <c r="E70" i="24"/>
  <c r="D70" i="24"/>
  <c r="R69" i="24"/>
  <c r="Q69" i="24"/>
  <c r="P69" i="24"/>
  <c r="O69" i="24"/>
  <c r="N69" i="24"/>
  <c r="M69" i="24"/>
  <c r="L69" i="24"/>
  <c r="K69" i="24"/>
  <c r="J69" i="24"/>
  <c r="I69" i="24"/>
  <c r="H69" i="24"/>
  <c r="G69" i="24"/>
  <c r="F69" i="24"/>
  <c r="E69" i="24"/>
  <c r="D69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P67" i="24"/>
  <c r="O67" i="24"/>
  <c r="N67" i="24"/>
  <c r="M67" i="24"/>
  <c r="L67" i="24"/>
  <c r="K67" i="24"/>
  <c r="J67" i="24"/>
  <c r="I67" i="24"/>
  <c r="H67" i="24"/>
  <c r="G67" i="24"/>
  <c r="F67" i="24"/>
  <c r="E67" i="24"/>
  <c r="D67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N65" i="24"/>
  <c r="M65" i="24"/>
  <c r="L65" i="24"/>
  <c r="K65" i="24"/>
  <c r="J65" i="24"/>
  <c r="I65" i="24"/>
  <c r="H65" i="24"/>
  <c r="G65" i="24"/>
  <c r="F65" i="24"/>
  <c r="E65" i="24"/>
  <c r="D65" i="24"/>
  <c r="M64" i="24"/>
  <c r="L64" i="24"/>
  <c r="K64" i="24"/>
  <c r="J64" i="24"/>
  <c r="I64" i="24"/>
  <c r="H64" i="24"/>
  <c r="G64" i="24"/>
  <c r="F64" i="24"/>
  <c r="E64" i="24"/>
  <c r="D64" i="24"/>
  <c r="L63" i="24"/>
  <c r="K63" i="24"/>
  <c r="J63" i="24"/>
  <c r="I63" i="24"/>
  <c r="H63" i="24"/>
  <c r="G63" i="24"/>
  <c r="F63" i="24"/>
  <c r="E63" i="24"/>
  <c r="D63" i="24"/>
  <c r="K62" i="24"/>
  <c r="J62" i="24"/>
  <c r="I62" i="24"/>
  <c r="H62" i="24"/>
  <c r="G62" i="24"/>
  <c r="F62" i="24"/>
  <c r="E62" i="24"/>
  <c r="D62" i="24"/>
  <c r="J61" i="24"/>
  <c r="I61" i="24"/>
  <c r="H61" i="24"/>
  <c r="G61" i="24"/>
  <c r="F61" i="24"/>
  <c r="E61" i="24"/>
  <c r="D61" i="24"/>
  <c r="I60" i="24"/>
  <c r="H60" i="24"/>
  <c r="G60" i="24"/>
  <c r="F60" i="24"/>
  <c r="E60" i="24"/>
  <c r="D60" i="24"/>
  <c r="H59" i="24"/>
  <c r="G59" i="24"/>
  <c r="F59" i="24"/>
  <c r="E59" i="24"/>
  <c r="D59" i="24"/>
  <c r="G58" i="24"/>
  <c r="F58" i="24"/>
  <c r="E58" i="24"/>
  <c r="D58" i="24"/>
  <c r="F57" i="24"/>
  <c r="E57" i="24"/>
  <c r="D57" i="24"/>
  <c r="E56" i="24"/>
  <c r="D56" i="24"/>
  <c r="A56" i="24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D55" i="24"/>
  <c r="A55" i="24"/>
  <c r="J50" i="24"/>
  <c r="D47" i="24" s="1"/>
  <c r="J49" i="24"/>
  <c r="K48" i="24"/>
  <c r="J48" i="24"/>
  <c r="D48" i="24"/>
  <c r="D46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K42" i="24"/>
  <c r="J42" i="24"/>
  <c r="I42" i="24"/>
  <c r="H42" i="24"/>
  <c r="G42" i="24"/>
  <c r="F42" i="24"/>
  <c r="E42" i="24"/>
  <c r="D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J41" i="24"/>
  <c r="I41" i="24"/>
  <c r="H41" i="24"/>
  <c r="G41" i="24"/>
  <c r="F41" i="24"/>
  <c r="E41" i="24"/>
  <c r="D41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AJ35" i="24"/>
  <c r="AI35" i="24"/>
  <c r="AH35" i="24"/>
  <c r="AG35" i="24"/>
  <c r="AF35" i="24"/>
  <c r="AE35" i="24"/>
  <c r="AD35" i="24"/>
  <c r="AC35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AI34" i="24"/>
  <c r="AH34" i="24"/>
  <c r="AG34" i="24"/>
  <c r="AF34" i="24"/>
  <c r="AE34" i="24"/>
  <c r="AD34" i="24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AH33" i="24"/>
  <c r="AG33" i="24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AG32" i="24"/>
  <c r="AF32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N13" i="24"/>
  <c r="M13" i="24"/>
  <c r="L13" i="24"/>
  <c r="K13" i="24"/>
  <c r="J13" i="24"/>
  <c r="I13" i="24"/>
  <c r="H13" i="24"/>
  <c r="G13" i="24"/>
  <c r="F13" i="24"/>
  <c r="E13" i="24"/>
  <c r="D13" i="24"/>
  <c r="M12" i="24"/>
  <c r="L12" i="24"/>
  <c r="K12" i="24"/>
  <c r="J12" i="24"/>
  <c r="I12" i="24"/>
  <c r="H12" i="24"/>
  <c r="G12" i="24"/>
  <c r="F12" i="24"/>
  <c r="E12" i="24"/>
  <c r="D12" i="24"/>
  <c r="L11" i="24"/>
  <c r="K11" i="24"/>
  <c r="J11" i="24"/>
  <c r="I11" i="24"/>
  <c r="H11" i="24"/>
  <c r="G11" i="24"/>
  <c r="F11" i="24"/>
  <c r="E11" i="24"/>
  <c r="D11" i="24"/>
  <c r="K10" i="24"/>
  <c r="J10" i="24"/>
  <c r="I10" i="24"/>
  <c r="H10" i="24"/>
  <c r="G10" i="24"/>
  <c r="F10" i="24"/>
  <c r="E10" i="24"/>
  <c r="D10" i="24"/>
  <c r="J9" i="24"/>
  <c r="I9" i="24"/>
  <c r="H9" i="24"/>
  <c r="G9" i="24"/>
  <c r="F9" i="24"/>
  <c r="E9" i="24"/>
  <c r="D9" i="24"/>
  <c r="I8" i="24"/>
  <c r="H8" i="24"/>
  <c r="G8" i="24"/>
  <c r="F8" i="24"/>
  <c r="E8" i="24"/>
  <c r="D8" i="24"/>
  <c r="H7" i="24"/>
  <c r="G7" i="24"/>
  <c r="F7" i="24"/>
  <c r="E7" i="24"/>
  <c r="D7" i="24"/>
  <c r="G6" i="24"/>
  <c r="F6" i="24"/>
  <c r="E6" i="24"/>
  <c r="D6" i="24"/>
  <c r="F5" i="24"/>
  <c r="E5" i="24"/>
  <c r="D5" i="24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E4" i="24"/>
  <c r="D4" i="24"/>
  <c r="A4" i="24"/>
  <c r="D3" i="24"/>
  <c r="A3" i="24"/>
  <c r="AQ94" i="23"/>
  <c r="AP94" i="23"/>
  <c r="AO94" i="23"/>
  <c r="AN94" i="23"/>
  <c r="AM94" i="23"/>
  <c r="AL94" i="23"/>
  <c r="AK94" i="23"/>
  <c r="AJ94" i="23"/>
  <c r="AI94" i="23"/>
  <c r="AH94" i="23"/>
  <c r="AG94" i="23"/>
  <c r="AF94" i="23"/>
  <c r="AE94" i="23"/>
  <c r="AD94" i="23"/>
  <c r="AC94" i="23"/>
  <c r="AB94" i="23"/>
  <c r="AA94" i="23"/>
  <c r="Z94" i="23"/>
  <c r="Y94" i="23"/>
  <c r="X94" i="23"/>
  <c r="W94" i="23"/>
  <c r="V94" i="23"/>
  <c r="U94" i="23"/>
  <c r="T94" i="23"/>
  <c r="S94" i="23"/>
  <c r="R94" i="23"/>
  <c r="Q94" i="23"/>
  <c r="P94" i="23"/>
  <c r="O94" i="23"/>
  <c r="N94" i="23"/>
  <c r="M94" i="23"/>
  <c r="L94" i="23"/>
  <c r="K94" i="23"/>
  <c r="J94" i="23"/>
  <c r="I94" i="23"/>
  <c r="H94" i="23"/>
  <c r="G94" i="23"/>
  <c r="F94" i="23"/>
  <c r="E94" i="23"/>
  <c r="D94" i="23"/>
  <c r="AP93" i="23"/>
  <c r="AO93" i="23"/>
  <c r="AN93" i="23"/>
  <c r="AM93" i="23"/>
  <c r="AL93" i="23"/>
  <c r="AK93" i="23"/>
  <c r="AJ93" i="23"/>
  <c r="AI93" i="23"/>
  <c r="AH93" i="23"/>
  <c r="AG93" i="23"/>
  <c r="AF93" i="23"/>
  <c r="AE93" i="23"/>
  <c r="AD93" i="23"/>
  <c r="AC93" i="23"/>
  <c r="AB93" i="23"/>
  <c r="AA93" i="23"/>
  <c r="Z93" i="23"/>
  <c r="Y93" i="23"/>
  <c r="X93" i="23"/>
  <c r="W93" i="23"/>
  <c r="V93" i="23"/>
  <c r="U93" i="23"/>
  <c r="T93" i="23"/>
  <c r="S93" i="23"/>
  <c r="R93" i="23"/>
  <c r="Q93" i="23"/>
  <c r="P93" i="23"/>
  <c r="O93" i="23"/>
  <c r="N93" i="23"/>
  <c r="M93" i="23"/>
  <c r="L93" i="23"/>
  <c r="K93" i="23"/>
  <c r="J93" i="23"/>
  <c r="I93" i="23"/>
  <c r="H93" i="23"/>
  <c r="G93" i="23"/>
  <c r="F93" i="23"/>
  <c r="E93" i="23"/>
  <c r="D93" i="23"/>
  <c r="AO92" i="23"/>
  <c r="AN92" i="23"/>
  <c r="AM92" i="23"/>
  <c r="AL92" i="23"/>
  <c r="AK92" i="23"/>
  <c r="AJ92" i="23"/>
  <c r="AI92" i="23"/>
  <c r="AH92" i="23"/>
  <c r="AG92" i="23"/>
  <c r="AF92" i="23"/>
  <c r="AE92" i="23"/>
  <c r="AD92" i="23"/>
  <c r="AC92" i="23"/>
  <c r="AB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D92" i="23"/>
  <c r="AN91" i="23"/>
  <c r="AM91" i="23"/>
  <c r="AL91" i="23"/>
  <c r="AK91" i="23"/>
  <c r="AJ91" i="23"/>
  <c r="AI91" i="23"/>
  <c r="AH91" i="23"/>
  <c r="AG91" i="23"/>
  <c r="AF91" i="23"/>
  <c r="AE91" i="23"/>
  <c r="AD91" i="23"/>
  <c r="AC91" i="23"/>
  <c r="AB91" i="23"/>
  <c r="AA91" i="23"/>
  <c r="Z91" i="23"/>
  <c r="Y91" i="23"/>
  <c r="X91" i="23"/>
  <c r="W91" i="23"/>
  <c r="V91" i="23"/>
  <c r="U91" i="23"/>
  <c r="T91" i="23"/>
  <c r="S91" i="23"/>
  <c r="R91" i="23"/>
  <c r="Q91" i="23"/>
  <c r="P91" i="23"/>
  <c r="O91" i="23"/>
  <c r="N91" i="23"/>
  <c r="M91" i="23"/>
  <c r="L91" i="23"/>
  <c r="K91" i="23"/>
  <c r="J91" i="23"/>
  <c r="I91" i="23"/>
  <c r="H91" i="23"/>
  <c r="G91" i="23"/>
  <c r="F91" i="23"/>
  <c r="E91" i="23"/>
  <c r="D91" i="23"/>
  <c r="AM90" i="23"/>
  <c r="AL90" i="23"/>
  <c r="AK90" i="23"/>
  <c r="AJ90" i="23"/>
  <c r="AI90" i="23"/>
  <c r="AH90" i="23"/>
  <c r="AG90" i="23"/>
  <c r="AF90" i="23"/>
  <c r="AE90" i="23"/>
  <c r="AD90" i="23"/>
  <c r="AC90" i="23"/>
  <c r="AB90" i="23"/>
  <c r="AA90" i="23"/>
  <c r="Z90" i="23"/>
  <c r="Y90" i="23"/>
  <c r="X90" i="23"/>
  <c r="W90" i="23"/>
  <c r="V90" i="23"/>
  <c r="U90" i="23"/>
  <c r="T90" i="23"/>
  <c r="S90" i="23"/>
  <c r="R90" i="23"/>
  <c r="Q90" i="23"/>
  <c r="P90" i="23"/>
  <c r="O90" i="23"/>
  <c r="N90" i="23"/>
  <c r="M90" i="23"/>
  <c r="L90" i="23"/>
  <c r="K90" i="23"/>
  <c r="J90" i="23"/>
  <c r="I90" i="23"/>
  <c r="H90" i="23"/>
  <c r="G90" i="23"/>
  <c r="F90" i="23"/>
  <c r="E90" i="23"/>
  <c r="D90" i="23"/>
  <c r="AL89" i="23"/>
  <c r="AK89" i="23"/>
  <c r="AJ89" i="23"/>
  <c r="AI89" i="23"/>
  <c r="AH89" i="23"/>
  <c r="AG89" i="23"/>
  <c r="AF89" i="23"/>
  <c r="AE89" i="23"/>
  <c r="AD89" i="23"/>
  <c r="AC89" i="23"/>
  <c r="AB89" i="23"/>
  <c r="AA89" i="23"/>
  <c r="Z89" i="23"/>
  <c r="Y89" i="23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K89" i="23"/>
  <c r="J89" i="23"/>
  <c r="I89" i="23"/>
  <c r="H89" i="23"/>
  <c r="G89" i="23"/>
  <c r="F89" i="23"/>
  <c r="E89" i="23"/>
  <c r="D89" i="23"/>
  <c r="AK88" i="23"/>
  <c r="AJ88" i="23"/>
  <c r="AI88" i="23"/>
  <c r="AH88" i="23"/>
  <c r="AG88" i="23"/>
  <c r="AF88" i="23"/>
  <c r="AE88" i="23"/>
  <c r="AD88" i="23"/>
  <c r="AC88" i="23"/>
  <c r="AB88" i="23"/>
  <c r="AA88" i="23"/>
  <c r="Z88" i="23"/>
  <c r="Y88" i="23"/>
  <c r="X88" i="23"/>
  <c r="W88" i="23"/>
  <c r="V88" i="23"/>
  <c r="U88" i="23"/>
  <c r="T88" i="23"/>
  <c r="S88" i="23"/>
  <c r="R88" i="23"/>
  <c r="Q88" i="23"/>
  <c r="P88" i="23"/>
  <c r="O88" i="23"/>
  <c r="N88" i="23"/>
  <c r="M88" i="23"/>
  <c r="L88" i="23"/>
  <c r="K88" i="23"/>
  <c r="J88" i="23"/>
  <c r="I88" i="23"/>
  <c r="H88" i="23"/>
  <c r="G88" i="23"/>
  <c r="F88" i="23"/>
  <c r="E88" i="23"/>
  <c r="D88" i="23"/>
  <c r="AJ87" i="23"/>
  <c r="AI87" i="23"/>
  <c r="AH87" i="23"/>
  <c r="AG87" i="23"/>
  <c r="AF87" i="23"/>
  <c r="AE87" i="23"/>
  <c r="AD87" i="23"/>
  <c r="AC87" i="23"/>
  <c r="AB87" i="23"/>
  <c r="AA87" i="23"/>
  <c r="Z87" i="23"/>
  <c r="Y87" i="23"/>
  <c r="X87" i="23"/>
  <c r="W87" i="23"/>
  <c r="V87" i="23"/>
  <c r="U87" i="23"/>
  <c r="T87" i="23"/>
  <c r="S87" i="23"/>
  <c r="R87" i="23"/>
  <c r="Q87" i="23"/>
  <c r="P87" i="23"/>
  <c r="O87" i="23"/>
  <c r="N87" i="23"/>
  <c r="M87" i="23"/>
  <c r="L87" i="23"/>
  <c r="K87" i="23"/>
  <c r="J87" i="23"/>
  <c r="I87" i="23"/>
  <c r="H87" i="23"/>
  <c r="G87" i="23"/>
  <c r="F87" i="23"/>
  <c r="E87" i="23"/>
  <c r="D87" i="23"/>
  <c r="AI86" i="23"/>
  <c r="AH86" i="23"/>
  <c r="AG86" i="23"/>
  <c r="AF86" i="23"/>
  <c r="AE86" i="23"/>
  <c r="AD86" i="23"/>
  <c r="AC86" i="23"/>
  <c r="AB86" i="23"/>
  <c r="AA86" i="23"/>
  <c r="Z86" i="23"/>
  <c r="Y86" i="23"/>
  <c r="X86" i="23"/>
  <c r="W86" i="23"/>
  <c r="V86" i="23"/>
  <c r="U86" i="23"/>
  <c r="T86" i="23"/>
  <c r="S86" i="23"/>
  <c r="R86" i="23"/>
  <c r="Q86" i="23"/>
  <c r="P86" i="23"/>
  <c r="O86" i="23"/>
  <c r="N86" i="23"/>
  <c r="M86" i="23"/>
  <c r="L86" i="23"/>
  <c r="K86" i="23"/>
  <c r="J86" i="23"/>
  <c r="I86" i="23"/>
  <c r="H86" i="23"/>
  <c r="G86" i="23"/>
  <c r="F86" i="23"/>
  <c r="E86" i="23"/>
  <c r="D86" i="23"/>
  <c r="AH85" i="23"/>
  <c r="AG85" i="23"/>
  <c r="AF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K85" i="23"/>
  <c r="J85" i="23"/>
  <c r="I85" i="23"/>
  <c r="H85" i="23"/>
  <c r="G85" i="23"/>
  <c r="F85" i="23"/>
  <c r="E85" i="23"/>
  <c r="D85" i="23"/>
  <c r="AG84" i="23"/>
  <c r="AF84" i="23"/>
  <c r="AE84" i="23"/>
  <c r="AD84" i="23"/>
  <c r="AC84" i="23"/>
  <c r="AB84" i="23"/>
  <c r="AA84" i="23"/>
  <c r="Z84" i="23"/>
  <c r="Y84" i="23"/>
  <c r="X84" i="23"/>
  <c r="W84" i="23"/>
  <c r="V84" i="23"/>
  <c r="U84" i="23"/>
  <c r="T84" i="23"/>
  <c r="S84" i="23"/>
  <c r="R84" i="23"/>
  <c r="Q84" i="23"/>
  <c r="P84" i="23"/>
  <c r="O84" i="23"/>
  <c r="N84" i="23"/>
  <c r="M84" i="23"/>
  <c r="L84" i="23"/>
  <c r="K84" i="23"/>
  <c r="J84" i="23"/>
  <c r="I84" i="23"/>
  <c r="H84" i="23"/>
  <c r="G84" i="23"/>
  <c r="F84" i="23"/>
  <c r="E84" i="23"/>
  <c r="D84" i="23"/>
  <c r="AF83" i="23"/>
  <c r="AE83" i="23"/>
  <c r="AD83" i="23"/>
  <c r="AC83" i="23"/>
  <c r="AB83" i="23"/>
  <c r="AA83" i="23"/>
  <c r="Z83" i="23"/>
  <c r="Y83" i="23"/>
  <c r="X83" i="23"/>
  <c r="W83" i="23"/>
  <c r="V83" i="23"/>
  <c r="U83" i="23"/>
  <c r="T83" i="23"/>
  <c r="S83" i="23"/>
  <c r="R83" i="23"/>
  <c r="Q83" i="23"/>
  <c r="P83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AE82" i="23"/>
  <c r="AD82" i="23"/>
  <c r="AC82" i="23"/>
  <c r="AB82" i="23"/>
  <c r="AA82" i="23"/>
  <c r="Z82" i="23"/>
  <c r="Y82" i="23"/>
  <c r="X82" i="23"/>
  <c r="W82" i="23"/>
  <c r="V82" i="23"/>
  <c r="U82" i="23"/>
  <c r="T82" i="23"/>
  <c r="S82" i="23"/>
  <c r="R82" i="23"/>
  <c r="Q82" i="23"/>
  <c r="P82" i="23"/>
  <c r="O82" i="23"/>
  <c r="N82" i="23"/>
  <c r="M82" i="23"/>
  <c r="L82" i="23"/>
  <c r="K82" i="23"/>
  <c r="J82" i="23"/>
  <c r="I82" i="23"/>
  <c r="H82" i="23"/>
  <c r="G82" i="23"/>
  <c r="F82" i="23"/>
  <c r="E82" i="23"/>
  <c r="D82" i="23"/>
  <c r="AD81" i="23"/>
  <c r="AC81" i="23"/>
  <c r="AB81" i="23"/>
  <c r="AA81" i="23"/>
  <c r="Z81" i="23"/>
  <c r="Y81" i="23"/>
  <c r="X81" i="23"/>
  <c r="W81" i="23"/>
  <c r="V81" i="23"/>
  <c r="U81" i="23"/>
  <c r="T81" i="23"/>
  <c r="S81" i="23"/>
  <c r="R81" i="23"/>
  <c r="Q81" i="23"/>
  <c r="P81" i="23"/>
  <c r="O81" i="23"/>
  <c r="N81" i="23"/>
  <c r="M81" i="23"/>
  <c r="L81" i="23"/>
  <c r="K81" i="23"/>
  <c r="J81" i="23"/>
  <c r="I81" i="23"/>
  <c r="H81" i="23"/>
  <c r="G81" i="23"/>
  <c r="F81" i="23"/>
  <c r="E81" i="23"/>
  <c r="D81" i="23"/>
  <c r="AC80" i="23"/>
  <c r="AB80" i="23"/>
  <c r="AA80" i="23"/>
  <c r="Z80" i="23"/>
  <c r="Y80" i="23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K80" i="23"/>
  <c r="J80" i="23"/>
  <c r="I80" i="23"/>
  <c r="H80" i="23"/>
  <c r="G80" i="23"/>
  <c r="F80" i="23"/>
  <c r="E80" i="23"/>
  <c r="D80" i="23"/>
  <c r="AB79" i="23"/>
  <c r="AA79" i="23"/>
  <c r="Z79" i="23"/>
  <c r="Y79" i="23"/>
  <c r="X79" i="23"/>
  <c r="W79" i="23"/>
  <c r="V79" i="23"/>
  <c r="U79" i="23"/>
  <c r="T79" i="23"/>
  <c r="S79" i="23"/>
  <c r="R79" i="23"/>
  <c r="Q79" i="23"/>
  <c r="P79" i="23"/>
  <c r="O79" i="23"/>
  <c r="N79" i="23"/>
  <c r="M79" i="23"/>
  <c r="L79" i="23"/>
  <c r="K79" i="23"/>
  <c r="J79" i="23"/>
  <c r="I79" i="23"/>
  <c r="H79" i="23"/>
  <c r="G79" i="23"/>
  <c r="F79" i="23"/>
  <c r="E79" i="23"/>
  <c r="D79" i="23"/>
  <c r="AA78" i="23"/>
  <c r="Z78" i="23"/>
  <c r="Y78" i="23"/>
  <c r="X78" i="23"/>
  <c r="W78" i="23"/>
  <c r="V78" i="23"/>
  <c r="U78" i="23"/>
  <c r="T78" i="23"/>
  <c r="S78" i="23"/>
  <c r="R78" i="23"/>
  <c r="Q78" i="23"/>
  <c r="P78" i="23"/>
  <c r="O78" i="23"/>
  <c r="N78" i="23"/>
  <c r="M78" i="23"/>
  <c r="L78" i="23"/>
  <c r="K78" i="23"/>
  <c r="J78" i="23"/>
  <c r="I78" i="23"/>
  <c r="H78" i="23"/>
  <c r="G78" i="23"/>
  <c r="F78" i="23"/>
  <c r="E78" i="23"/>
  <c r="D78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D77" i="23"/>
  <c r="Y76" i="23"/>
  <c r="X76" i="23"/>
  <c r="W76" i="23"/>
  <c r="V76" i="23"/>
  <c r="U76" i="23"/>
  <c r="T76" i="23"/>
  <c r="S76" i="23"/>
  <c r="R76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D76" i="23"/>
  <c r="X75" i="23"/>
  <c r="W75" i="23"/>
  <c r="V75" i="23"/>
  <c r="U75" i="23"/>
  <c r="T75" i="23"/>
  <c r="S75" i="23"/>
  <c r="R75" i="23"/>
  <c r="Q75" i="23"/>
  <c r="P75" i="23"/>
  <c r="O75" i="23"/>
  <c r="N75" i="23"/>
  <c r="M75" i="23"/>
  <c r="L75" i="23"/>
  <c r="K75" i="23"/>
  <c r="J75" i="23"/>
  <c r="I75" i="23"/>
  <c r="H75" i="23"/>
  <c r="G75" i="23"/>
  <c r="F75" i="23"/>
  <c r="E75" i="23"/>
  <c r="D75" i="23"/>
  <c r="W74" i="23"/>
  <c r="V74" i="23"/>
  <c r="U74" i="23"/>
  <c r="T74" i="23"/>
  <c r="S74" i="23"/>
  <c r="R74" i="23"/>
  <c r="Q74" i="23"/>
  <c r="P74" i="23"/>
  <c r="O74" i="23"/>
  <c r="N74" i="23"/>
  <c r="M74" i="23"/>
  <c r="L74" i="23"/>
  <c r="K74" i="23"/>
  <c r="J74" i="23"/>
  <c r="I74" i="23"/>
  <c r="H74" i="23"/>
  <c r="G74" i="23"/>
  <c r="F74" i="23"/>
  <c r="E74" i="23"/>
  <c r="D74" i="23"/>
  <c r="V73" i="23"/>
  <c r="U73" i="23"/>
  <c r="T73" i="23"/>
  <c r="S73" i="23"/>
  <c r="R73" i="23"/>
  <c r="Q73" i="23"/>
  <c r="P73" i="23"/>
  <c r="O73" i="23"/>
  <c r="N73" i="23"/>
  <c r="M73" i="23"/>
  <c r="L73" i="23"/>
  <c r="K73" i="23"/>
  <c r="J73" i="23"/>
  <c r="I73" i="23"/>
  <c r="H73" i="23"/>
  <c r="G73" i="23"/>
  <c r="F73" i="23"/>
  <c r="E73" i="23"/>
  <c r="D73" i="23"/>
  <c r="U72" i="23"/>
  <c r="T72" i="23"/>
  <c r="S72" i="23"/>
  <c r="R72" i="23"/>
  <c r="Q72" i="23"/>
  <c r="P72" i="23"/>
  <c r="O72" i="23"/>
  <c r="N72" i="23"/>
  <c r="M72" i="23"/>
  <c r="L72" i="23"/>
  <c r="K72" i="23"/>
  <c r="J72" i="23"/>
  <c r="I72" i="23"/>
  <c r="H72" i="23"/>
  <c r="G72" i="23"/>
  <c r="F72" i="23"/>
  <c r="E72" i="23"/>
  <c r="D72" i="23"/>
  <c r="T71" i="23"/>
  <c r="S71" i="23"/>
  <c r="R71" i="23"/>
  <c r="Q71" i="23"/>
  <c r="P71" i="23"/>
  <c r="O71" i="23"/>
  <c r="N71" i="23"/>
  <c r="M71" i="23"/>
  <c r="L71" i="23"/>
  <c r="K71" i="23"/>
  <c r="J71" i="23"/>
  <c r="I71" i="23"/>
  <c r="H71" i="23"/>
  <c r="G71" i="23"/>
  <c r="F71" i="23"/>
  <c r="E71" i="23"/>
  <c r="D71" i="23"/>
  <c r="S70" i="23"/>
  <c r="R70" i="23"/>
  <c r="Q70" i="23"/>
  <c r="P70" i="23"/>
  <c r="O70" i="23"/>
  <c r="N70" i="23"/>
  <c r="M70" i="23"/>
  <c r="L70" i="23"/>
  <c r="K70" i="23"/>
  <c r="J70" i="23"/>
  <c r="I70" i="23"/>
  <c r="H70" i="23"/>
  <c r="G70" i="23"/>
  <c r="F70" i="23"/>
  <c r="E70" i="23"/>
  <c r="D70" i="23"/>
  <c r="R69" i="23"/>
  <c r="Q69" i="23"/>
  <c r="P69" i="23"/>
  <c r="O69" i="23"/>
  <c r="N69" i="23"/>
  <c r="M69" i="23"/>
  <c r="L69" i="23"/>
  <c r="K69" i="23"/>
  <c r="J69" i="23"/>
  <c r="I69" i="23"/>
  <c r="H69" i="23"/>
  <c r="G69" i="23"/>
  <c r="F69" i="23"/>
  <c r="E69" i="23"/>
  <c r="D69" i="23"/>
  <c r="Q68" i="23"/>
  <c r="P68" i="23"/>
  <c r="O68" i="23"/>
  <c r="N68" i="23"/>
  <c r="M68" i="23"/>
  <c r="L68" i="23"/>
  <c r="K68" i="23"/>
  <c r="J68" i="23"/>
  <c r="I68" i="23"/>
  <c r="H68" i="23"/>
  <c r="G68" i="23"/>
  <c r="F68" i="23"/>
  <c r="E68" i="23"/>
  <c r="D68" i="23"/>
  <c r="P67" i="23"/>
  <c r="O67" i="23"/>
  <c r="N67" i="23"/>
  <c r="M67" i="23"/>
  <c r="L67" i="23"/>
  <c r="K67" i="23"/>
  <c r="J67" i="23"/>
  <c r="I67" i="23"/>
  <c r="H67" i="23"/>
  <c r="G67" i="23"/>
  <c r="F67" i="23"/>
  <c r="E67" i="23"/>
  <c r="D67" i="23"/>
  <c r="O66" i="23"/>
  <c r="N66" i="23"/>
  <c r="M66" i="23"/>
  <c r="L66" i="23"/>
  <c r="K66" i="23"/>
  <c r="J66" i="23"/>
  <c r="I66" i="23"/>
  <c r="H66" i="23"/>
  <c r="G66" i="23"/>
  <c r="F66" i="23"/>
  <c r="E66" i="23"/>
  <c r="D66" i="23"/>
  <c r="N65" i="23"/>
  <c r="M65" i="23"/>
  <c r="L65" i="23"/>
  <c r="K65" i="23"/>
  <c r="J65" i="23"/>
  <c r="I65" i="23"/>
  <c r="H65" i="23"/>
  <c r="G65" i="23"/>
  <c r="F65" i="23"/>
  <c r="E65" i="23"/>
  <c r="D65" i="23"/>
  <c r="M64" i="23"/>
  <c r="L64" i="23"/>
  <c r="K64" i="23"/>
  <c r="J64" i="23"/>
  <c r="I64" i="23"/>
  <c r="H64" i="23"/>
  <c r="G64" i="23"/>
  <c r="F64" i="23"/>
  <c r="E64" i="23"/>
  <c r="D64" i="23"/>
  <c r="L63" i="23"/>
  <c r="K63" i="23"/>
  <c r="J63" i="23"/>
  <c r="I63" i="23"/>
  <c r="H63" i="23"/>
  <c r="G63" i="23"/>
  <c r="F63" i="23"/>
  <c r="E63" i="23"/>
  <c r="D63" i="23"/>
  <c r="K62" i="23"/>
  <c r="J62" i="23"/>
  <c r="I62" i="23"/>
  <c r="H62" i="23"/>
  <c r="G62" i="23"/>
  <c r="F62" i="23"/>
  <c r="E62" i="23"/>
  <c r="D62" i="23"/>
  <c r="J61" i="23"/>
  <c r="I61" i="23"/>
  <c r="H61" i="23"/>
  <c r="G61" i="23"/>
  <c r="F61" i="23"/>
  <c r="E61" i="23"/>
  <c r="D61" i="23"/>
  <c r="I60" i="23"/>
  <c r="H60" i="23"/>
  <c r="G60" i="23"/>
  <c r="F60" i="23"/>
  <c r="E60" i="23"/>
  <c r="D60" i="23"/>
  <c r="A60" i="23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H59" i="23"/>
  <c r="G59" i="23"/>
  <c r="F59" i="23"/>
  <c r="E59" i="23"/>
  <c r="D59" i="23"/>
  <c r="G58" i="23"/>
  <c r="F58" i="23"/>
  <c r="E58" i="23"/>
  <c r="D58" i="23"/>
  <c r="F57" i="23"/>
  <c r="E57" i="23"/>
  <c r="D57" i="23"/>
  <c r="E56" i="23"/>
  <c r="D56" i="23"/>
  <c r="A56" i="23"/>
  <c r="A57" i="23" s="1"/>
  <c r="A58" i="23" s="1"/>
  <c r="A59" i="23" s="1"/>
  <c r="D55" i="23"/>
  <c r="A55" i="23"/>
  <c r="K48" i="23"/>
  <c r="J49" i="23" s="1"/>
  <c r="J48" i="23"/>
  <c r="D46" i="23"/>
  <c r="J50" i="23" s="1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AJ35" i="23"/>
  <c r="AI35" i="23"/>
  <c r="AH35" i="23"/>
  <c r="AG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AI34" i="23"/>
  <c r="AH34" i="23"/>
  <c r="AG34" i="23"/>
  <c r="AF34" i="23"/>
  <c r="AE34" i="23"/>
  <c r="AD34" i="23"/>
  <c r="AC34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AH33" i="23"/>
  <c r="AG33" i="23"/>
  <c r="AF33" i="23"/>
  <c r="AE33" i="23"/>
  <c r="AD33" i="23"/>
  <c r="AC33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AG32" i="23"/>
  <c r="AF32" i="23"/>
  <c r="AE32" i="23"/>
  <c r="AD32" i="23"/>
  <c r="AC32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AF31" i="23"/>
  <c r="AE31" i="23"/>
  <c r="AD31" i="23"/>
  <c r="AC31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N13" i="23"/>
  <c r="M13" i="23"/>
  <c r="L13" i="23"/>
  <c r="K13" i="23"/>
  <c r="J13" i="23"/>
  <c r="I13" i="23"/>
  <c r="H13" i="23"/>
  <c r="G13" i="23"/>
  <c r="F13" i="23"/>
  <c r="E13" i="23"/>
  <c r="D13" i="23"/>
  <c r="M12" i="23"/>
  <c r="L12" i="23"/>
  <c r="K12" i="23"/>
  <c r="J12" i="23"/>
  <c r="I12" i="23"/>
  <c r="H12" i="23"/>
  <c r="G12" i="23"/>
  <c r="F12" i="23"/>
  <c r="E12" i="23"/>
  <c r="D12" i="23"/>
  <c r="L11" i="23"/>
  <c r="K11" i="23"/>
  <c r="J11" i="23"/>
  <c r="I11" i="23"/>
  <c r="H11" i="23"/>
  <c r="G11" i="23"/>
  <c r="F11" i="23"/>
  <c r="E11" i="23"/>
  <c r="D11" i="23"/>
  <c r="K10" i="23"/>
  <c r="J10" i="23"/>
  <c r="I10" i="23"/>
  <c r="H10" i="23"/>
  <c r="G10" i="23"/>
  <c r="F10" i="23"/>
  <c r="E10" i="23"/>
  <c r="D10" i="23"/>
  <c r="J9" i="23"/>
  <c r="I9" i="23"/>
  <c r="H9" i="23"/>
  <c r="G9" i="23"/>
  <c r="F9" i="23"/>
  <c r="E9" i="23"/>
  <c r="D9" i="23"/>
  <c r="I8" i="23"/>
  <c r="H8" i="23"/>
  <c r="G8" i="23"/>
  <c r="F8" i="23"/>
  <c r="E8" i="23"/>
  <c r="D8" i="23"/>
  <c r="H7" i="23"/>
  <c r="G7" i="23"/>
  <c r="F7" i="23"/>
  <c r="E7" i="23"/>
  <c r="D7" i="23"/>
  <c r="G6" i="23"/>
  <c r="F6" i="23"/>
  <c r="E6" i="23"/>
  <c r="D6" i="23"/>
  <c r="F5" i="23"/>
  <c r="E5" i="23"/>
  <c r="D5" i="23"/>
  <c r="E4" i="23"/>
  <c r="AQ44" i="23" s="1"/>
  <c r="D4" i="23"/>
  <c r="D3" i="23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Q94" i="22"/>
  <c r="AP94" i="22"/>
  <c r="AO94" i="22"/>
  <c r="AN94" i="22"/>
  <c r="AM94" i="22"/>
  <c r="AL94" i="22"/>
  <c r="AK94" i="22"/>
  <c r="AJ94" i="22"/>
  <c r="AI94" i="22"/>
  <c r="AH94" i="22"/>
  <c r="AG94" i="22"/>
  <c r="AF94" i="22"/>
  <c r="AE94" i="22"/>
  <c r="AD94" i="22"/>
  <c r="AC94" i="22"/>
  <c r="AB94" i="22"/>
  <c r="AA94" i="22"/>
  <c r="Z94" i="22"/>
  <c r="Y94" i="22"/>
  <c r="X94" i="22"/>
  <c r="W94" i="22"/>
  <c r="V94" i="22"/>
  <c r="U94" i="22"/>
  <c r="T94" i="22"/>
  <c r="S94" i="22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D94" i="22"/>
  <c r="AP93" i="22"/>
  <c r="AO93" i="22"/>
  <c r="AN93" i="22"/>
  <c r="AM93" i="22"/>
  <c r="AL93" i="22"/>
  <c r="AK93" i="22"/>
  <c r="AJ93" i="22"/>
  <c r="AI93" i="22"/>
  <c r="AH93" i="22"/>
  <c r="AG93" i="22"/>
  <c r="AF93" i="22"/>
  <c r="AE93" i="22"/>
  <c r="AD93" i="22"/>
  <c r="AC93" i="22"/>
  <c r="AB93" i="22"/>
  <c r="AA93" i="22"/>
  <c r="Z93" i="22"/>
  <c r="Y93" i="22"/>
  <c r="X93" i="22"/>
  <c r="W93" i="22"/>
  <c r="V93" i="22"/>
  <c r="U93" i="22"/>
  <c r="T93" i="22"/>
  <c r="S93" i="22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D93" i="22"/>
  <c r="AO92" i="22"/>
  <c r="AN92" i="22"/>
  <c r="AM92" i="22"/>
  <c r="AL92" i="22"/>
  <c r="AK92" i="22"/>
  <c r="AJ92" i="22"/>
  <c r="AI92" i="22"/>
  <c r="AH92" i="22"/>
  <c r="AG92" i="22"/>
  <c r="AF92" i="22"/>
  <c r="AE92" i="22"/>
  <c r="AD92" i="22"/>
  <c r="AC92" i="22"/>
  <c r="AB92" i="22"/>
  <c r="AA92" i="22"/>
  <c r="Z92" i="22"/>
  <c r="Y92" i="22"/>
  <c r="X92" i="22"/>
  <c r="W92" i="22"/>
  <c r="V92" i="22"/>
  <c r="U92" i="22"/>
  <c r="T92" i="22"/>
  <c r="S92" i="22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D92" i="22"/>
  <c r="AN91" i="22"/>
  <c r="AM91" i="22"/>
  <c r="AL91" i="22"/>
  <c r="AK91" i="22"/>
  <c r="AJ91" i="22"/>
  <c r="AI91" i="22"/>
  <c r="AH91" i="22"/>
  <c r="AG91" i="22"/>
  <c r="AF91" i="22"/>
  <c r="AE91" i="22"/>
  <c r="AD91" i="22"/>
  <c r="AC91" i="22"/>
  <c r="AB91" i="22"/>
  <c r="AA91" i="22"/>
  <c r="Z91" i="22"/>
  <c r="Y91" i="22"/>
  <c r="X91" i="22"/>
  <c r="W91" i="22"/>
  <c r="V91" i="22"/>
  <c r="U91" i="22"/>
  <c r="T91" i="22"/>
  <c r="S91" i="22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D91" i="22"/>
  <c r="AM90" i="22"/>
  <c r="AL90" i="22"/>
  <c r="AK90" i="22"/>
  <c r="AJ90" i="22"/>
  <c r="AI90" i="22"/>
  <c r="AH90" i="22"/>
  <c r="AG90" i="22"/>
  <c r="AF90" i="22"/>
  <c r="AE90" i="22"/>
  <c r="AD90" i="22"/>
  <c r="AC90" i="22"/>
  <c r="AB90" i="22"/>
  <c r="AA90" i="22"/>
  <c r="Z90" i="22"/>
  <c r="Y90" i="22"/>
  <c r="X90" i="22"/>
  <c r="W90" i="22"/>
  <c r="V90" i="22"/>
  <c r="U90" i="22"/>
  <c r="T90" i="22"/>
  <c r="S90" i="22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D90" i="22"/>
  <c r="AL89" i="22"/>
  <c r="AK89" i="22"/>
  <c r="AJ89" i="22"/>
  <c r="AI89" i="22"/>
  <c r="AH89" i="22"/>
  <c r="AG89" i="22"/>
  <c r="AF89" i="22"/>
  <c r="AE89" i="22"/>
  <c r="AD89" i="22"/>
  <c r="AC89" i="22"/>
  <c r="AB89" i="22"/>
  <c r="AA89" i="22"/>
  <c r="Z89" i="22"/>
  <c r="Y89" i="22"/>
  <c r="X89" i="22"/>
  <c r="W89" i="22"/>
  <c r="V89" i="22"/>
  <c r="U89" i="22"/>
  <c r="T89" i="22"/>
  <c r="S89" i="22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D89" i="22"/>
  <c r="AK88" i="22"/>
  <c r="AJ88" i="22"/>
  <c r="AI88" i="22"/>
  <c r="AH88" i="22"/>
  <c r="AG88" i="22"/>
  <c r="AF88" i="22"/>
  <c r="AE88" i="22"/>
  <c r="AD88" i="22"/>
  <c r="AC88" i="22"/>
  <c r="AB88" i="22"/>
  <c r="AA88" i="22"/>
  <c r="Z88" i="22"/>
  <c r="Y88" i="22"/>
  <c r="X88" i="22"/>
  <c r="W88" i="22"/>
  <c r="V88" i="22"/>
  <c r="U88" i="22"/>
  <c r="T88" i="22"/>
  <c r="S88" i="22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D88" i="22"/>
  <c r="AJ87" i="22"/>
  <c r="AI87" i="22"/>
  <c r="AH87" i="22"/>
  <c r="AG87" i="22"/>
  <c r="AF87" i="22"/>
  <c r="AE87" i="22"/>
  <c r="AD87" i="22"/>
  <c r="AC87" i="22"/>
  <c r="AB87" i="22"/>
  <c r="AA87" i="22"/>
  <c r="Z87" i="22"/>
  <c r="Y87" i="22"/>
  <c r="X87" i="22"/>
  <c r="W87" i="22"/>
  <c r="V87" i="22"/>
  <c r="U87" i="22"/>
  <c r="T87" i="22"/>
  <c r="S87" i="22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D87" i="22"/>
  <c r="AI86" i="22"/>
  <c r="AH86" i="22"/>
  <c r="AG86" i="22"/>
  <c r="AF86" i="22"/>
  <c r="AE86" i="22"/>
  <c r="AD86" i="22"/>
  <c r="AC86" i="22"/>
  <c r="AB86" i="22"/>
  <c r="AA86" i="22"/>
  <c r="Z86" i="22"/>
  <c r="Y86" i="22"/>
  <c r="X86" i="22"/>
  <c r="W86" i="22"/>
  <c r="V86" i="22"/>
  <c r="U86" i="22"/>
  <c r="T86" i="22"/>
  <c r="S86" i="22"/>
  <c r="R86" i="22"/>
  <c r="Q86" i="22"/>
  <c r="P86" i="22"/>
  <c r="O86" i="22"/>
  <c r="N86" i="22"/>
  <c r="M86" i="22"/>
  <c r="L86" i="22"/>
  <c r="K86" i="22"/>
  <c r="J86" i="22"/>
  <c r="I86" i="22"/>
  <c r="H86" i="22"/>
  <c r="G86" i="22"/>
  <c r="F86" i="22"/>
  <c r="E86" i="22"/>
  <c r="D86" i="22"/>
  <c r="AH85" i="22"/>
  <c r="AG85" i="22"/>
  <c r="AF85" i="22"/>
  <c r="AE85" i="22"/>
  <c r="AD85" i="22"/>
  <c r="AC85" i="22"/>
  <c r="AB85" i="22"/>
  <c r="AA85" i="22"/>
  <c r="Z85" i="22"/>
  <c r="Y85" i="22"/>
  <c r="X85" i="22"/>
  <c r="W85" i="22"/>
  <c r="V85" i="22"/>
  <c r="U85" i="22"/>
  <c r="T85" i="22"/>
  <c r="S85" i="22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D85" i="22"/>
  <c r="AG84" i="22"/>
  <c r="AF84" i="22"/>
  <c r="AE84" i="22"/>
  <c r="AD84" i="22"/>
  <c r="AC84" i="22"/>
  <c r="AB84" i="22"/>
  <c r="AA84" i="22"/>
  <c r="Z84" i="22"/>
  <c r="Y84" i="22"/>
  <c r="X84" i="22"/>
  <c r="W84" i="22"/>
  <c r="V84" i="22"/>
  <c r="U84" i="22"/>
  <c r="T84" i="22"/>
  <c r="S84" i="22"/>
  <c r="R84" i="22"/>
  <c r="Q84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D84" i="22"/>
  <c r="AF83" i="22"/>
  <c r="AE83" i="22"/>
  <c r="AD83" i="22"/>
  <c r="AC83" i="22"/>
  <c r="AB83" i="22"/>
  <c r="AA83" i="22"/>
  <c r="Z83" i="22"/>
  <c r="Y83" i="22"/>
  <c r="X83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D83" i="22"/>
  <c r="AE82" i="22"/>
  <c r="AD82" i="22"/>
  <c r="AC82" i="22"/>
  <c r="AB82" i="22"/>
  <c r="AA82" i="22"/>
  <c r="Z82" i="22"/>
  <c r="Y82" i="22"/>
  <c r="X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D82" i="22"/>
  <c r="AD81" i="22"/>
  <c r="AC81" i="22"/>
  <c r="AB81" i="22"/>
  <c r="AA81" i="22"/>
  <c r="Z81" i="22"/>
  <c r="Y81" i="22"/>
  <c r="X81" i="22"/>
  <c r="W81" i="22"/>
  <c r="V81" i="22"/>
  <c r="U81" i="22"/>
  <c r="T81" i="22"/>
  <c r="S81" i="22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D81" i="22"/>
  <c r="AC80" i="22"/>
  <c r="AB80" i="22"/>
  <c r="AA80" i="22"/>
  <c r="Z80" i="22"/>
  <c r="Y80" i="22"/>
  <c r="X80" i="22"/>
  <c r="W80" i="22"/>
  <c r="V80" i="22"/>
  <c r="U80" i="22"/>
  <c r="T80" i="22"/>
  <c r="S80" i="22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D80" i="22"/>
  <c r="AB79" i="22"/>
  <c r="AA79" i="22"/>
  <c r="Z79" i="22"/>
  <c r="Y79" i="22"/>
  <c r="X79" i="22"/>
  <c r="W79" i="22"/>
  <c r="V79" i="22"/>
  <c r="U79" i="22"/>
  <c r="T79" i="22"/>
  <c r="S79" i="22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D79" i="22"/>
  <c r="AA78" i="22"/>
  <c r="Z78" i="22"/>
  <c r="Y78" i="22"/>
  <c r="X78" i="22"/>
  <c r="W78" i="22"/>
  <c r="V78" i="22"/>
  <c r="U78" i="22"/>
  <c r="T78" i="22"/>
  <c r="S78" i="22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D78" i="22"/>
  <c r="Z77" i="22"/>
  <c r="Y77" i="22"/>
  <c r="X77" i="22"/>
  <c r="W77" i="22"/>
  <c r="V77" i="22"/>
  <c r="U77" i="22"/>
  <c r="T77" i="22"/>
  <c r="S77" i="22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D77" i="22"/>
  <c r="Y76" i="22"/>
  <c r="X76" i="22"/>
  <c r="W76" i="22"/>
  <c r="V76" i="22"/>
  <c r="U76" i="22"/>
  <c r="T76" i="22"/>
  <c r="S76" i="22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V73" i="22"/>
  <c r="U73" i="22"/>
  <c r="T73" i="22"/>
  <c r="S73" i="22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U72" i="22"/>
  <c r="T72" i="22"/>
  <c r="S72" i="22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S70" i="22"/>
  <c r="R70" i="22"/>
  <c r="Q70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D70" i="22"/>
  <c r="R69" i="22"/>
  <c r="Q69" i="22"/>
  <c r="P69" i="22"/>
  <c r="O69" i="22"/>
  <c r="N69" i="22"/>
  <c r="M69" i="22"/>
  <c r="L69" i="22"/>
  <c r="K69" i="22"/>
  <c r="J69" i="22"/>
  <c r="I69" i="22"/>
  <c r="H69" i="22"/>
  <c r="G69" i="22"/>
  <c r="F69" i="22"/>
  <c r="E69" i="22"/>
  <c r="D69" i="22"/>
  <c r="Q68" i="22"/>
  <c r="P68" i="22"/>
  <c r="O68" i="22"/>
  <c r="N68" i="22"/>
  <c r="M68" i="22"/>
  <c r="L68" i="22"/>
  <c r="K68" i="22"/>
  <c r="J68" i="22"/>
  <c r="I68" i="22"/>
  <c r="H68" i="22"/>
  <c r="G68" i="22"/>
  <c r="F68" i="22"/>
  <c r="E68" i="22"/>
  <c r="D68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D67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N65" i="22"/>
  <c r="M65" i="22"/>
  <c r="L65" i="22"/>
  <c r="K65" i="22"/>
  <c r="J65" i="22"/>
  <c r="I65" i="22"/>
  <c r="H65" i="22"/>
  <c r="G65" i="22"/>
  <c r="F65" i="22"/>
  <c r="E65" i="22"/>
  <c r="D65" i="22"/>
  <c r="M64" i="22"/>
  <c r="L64" i="22"/>
  <c r="K64" i="22"/>
  <c r="J64" i="22"/>
  <c r="I64" i="22"/>
  <c r="H64" i="22"/>
  <c r="G64" i="22"/>
  <c r="F64" i="22"/>
  <c r="E64" i="22"/>
  <c r="D64" i="22"/>
  <c r="L63" i="22"/>
  <c r="K63" i="22"/>
  <c r="J63" i="22"/>
  <c r="I63" i="22"/>
  <c r="H63" i="22"/>
  <c r="G63" i="22"/>
  <c r="F63" i="22"/>
  <c r="E63" i="22"/>
  <c r="D63" i="22"/>
  <c r="K62" i="22"/>
  <c r="J62" i="22"/>
  <c r="I62" i="22"/>
  <c r="H62" i="22"/>
  <c r="G62" i="22"/>
  <c r="F62" i="22"/>
  <c r="E62" i="22"/>
  <c r="D62" i="22"/>
  <c r="J61" i="22"/>
  <c r="I61" i="22"/>
  <c r="H61" i="22"/>
  <c r="G61" i="22"/>
  <c r="F61" i="22"/>
  <c r="E61" i="22"/>
  <c r="D61" i="22"/>
  <c r="I60" i="22"/>
  <c r="H60" i="22"/>
  <c r="G60" i="22"/>
  <c r="F60" i="22"/>
  <c r="E60" i="22"/>
  <c r="D60" i="22"/>
  <c r="H59" i="22"/>
  <c r="G59" i="22"/>
  <c r="F59" i="22"/>
  <c r="E59" i="22"/>
  <c r="D59" i="22"/>
  <c r="A59" i="22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G58" i="22"/>
  <c r="F58" i="22"/>
  <c r="E58" i="22"/>
  <c r="D58" i="22"/>
  <c r="F57" i="22"/>
  <c r="E57" i="22"/>
  <c r="D57" i="22"/>
  <c r="E56" i="22"/>
  <c r="D56" i="22"/>
  <c r="A56" i="22"/>
  <c r="A57" i="22" s="1"/>
  <c r="A58" i="22" s="1"/>
  <c r="D55" i="22"/>
  <c r="A55" i="22"/>
  <c r="J49" i="22"/>
  <c r="J48" i="22"/>
  <c r="D46" i="22"/>
  <c r="J50" i="22" s="1"/>
  <c r="D47" i="22" s="1"/>
  <c r="D48" i="22" s="1"/>
  <c r="AQ42" i="22"/>
  <c r="AP42" i="22"/>
  <c r="AO42" i="22"/>
  <c r="AN42" i="22"/>
  <c r="AM42" i="22"/>
  <c r="AL42" i="22"/>
  <c r="AK42" i="22"/>
  <c r="AJ42" i="22"/>
  <c r="AI42" i="22"/>
  <c r="AH42" i="22"/>
  <c r="AG42" i="22"/>
  <c r="AF42" i="22"/>
  <c r="AE42" i="22"/>
  <c r="AD42" i="22"/>
  <c r="AC42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AP41" i="22"/>
  <c r="AO41" i="22"/>
  <c r="AN41" i="22"/>
  <c r="AM41" i="22"/>
  <c r="AL41" i="22"/>
  <c r="AK41" i="22"/>
  <c r="AJ41" i="22"/>
  <c r="AI41" i="22"/>
  <c r="AH41" i="22"/>
  <c r="AG41" i="22"/>
  <c r="AF41" i="22"/>
  <c r="AE41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AO40" i="22"/>
  <c r="AN40" i="22"/>
  <c r="AM40" i="22"/>
  <c r="AL40" i="22"/>
  <c r="AK40" i="22"/>
  <c r="AJ40" i="22"/>
  <c r="AI40" i="22"/>
  <c r="AH40" i="22"/>
  <c r="AG40" i="22"/>
  <c r="AF40" i="22"/>
  <c r="AE40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AN39" i="22"/>
  <c r="AM39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AM38" i="22"/>
  <c r="AL38" i="22"/>
  <c r="AK38" i="22"/>
  <c r="AJ38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AL37" i="22"/>
  <c r="AK37" i="22"/>
  <c r="AJ37" i="22"/>
  <c r="AI37" i="22"/>
  <c r="AH37" i="22"/>
  <c r="AG37" i="22"/>
  <c r="AF37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AJ35" i="22"/>
  <c r="AI35" i="22"/>
  <c r="AH35" i="22"/>
  <c r="AG35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AI34" i="22"/>
  <c r="AH34" i="22"/>
  <c r="AG34" i="22"/>
  <c r="AF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AG32" i="22"/>
  <c r="AF32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AF31" i="22"/>
  <c r="AE31" i="22"/>
  <c r="AD31" i="22"/>
  <c r="AC31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AD29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N13" i="22"/>
  <c r="M13" i="22"/>
  <c r="L13" i="22"/>
  <c r="K13" i="22"/>
  <c r="J13" i="22"/>
  <c r="I13" i="22"/>
  <c r="H13" i="22"/>
  <c r="G13" i="22"/>
  <c r="F13" i="22"/>
  <c r="E13" i="22"/>
  <c r="H12" i="22" s="1"/>
  <c r="D13" i="22"/>
  <c r="M12" i="22"/>
  <c r="L12" i="22"/>
  <c r="K12" i="22"/>
  <c r="J12" i="22"/>
  <c r="I12" i="22"/>
  <c r="G12" i="22"/>
  <c r="F12" i="22"/>
  <c r="E12" i="22"/>
  <c r="D12" i="22"/>
  <c r="L11" i="22"/>
  <c r="K11" i="22"/>
  <c r="J11" i="22"/>
  <c r="I11" i="22"/>
  <c r="H11" i="22"/>
  <c r="G11" i="22"/>
  <c r="F11" i="22"/>
  <c r="E11" i="22"/>
  <c r="D11" i="22"/>
  <c r="K10" i="22"/>
  <c r="J10" i="22"/>
  <c r="I10" i="22"/>
  <c r="H10" i="22"/>
  <c r="G10" i="22"/>
  <c r="F10" i="22"/>
  <c r="E10" i="22"/>
  <c r="D10" i="22"/>
  <c r="J9" i="22"/>
  <c r="I9" i="22"/>
  <c r="H9" i="22"/>
  <c r="G9" i="22"/>
  <c r="F9" i="22"/>
  <c r="E9" i="22"/>
  <c r="D9" i="22"/>
  <c r="I8" i="22"/>
  <c r="H8" i="22"/>
  <c r="G8" i="22"/>
  <c r="F8" i="22"/>
  <c r="E8" i="22"/>
  <c r="D8" i="22"/>
  <c r="H7" i="22"/>
  <c r="G7" i="22"/>
  <c r="F7" i="22"/>
  <c r="E7" i="22"/>
  <c r="D7" i="22"/>
  <c r="G6" i="22"/>
  <c r="F6" i="22"/>
  <c r="E6" i="22"/>
  <c r="D6" i="22"/>
  <c r="F5" i="22"/>
  <c r="E5" i="22"/>
  <c r="D5" i="22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E4" i="22"/>
  <c r="D4" i="22"/>
  <c r="A4" i="22"/>
  <c r="D3" i="22"/>
  <c r="A3" i="22"/>
  <c r="J48" i="21"/>
  <c r="J49" i="21" s="1"/>
  <c r="D46" i="21"/>
  <c r="J50" i="21" s="1"/>
  <c r="AQ42" i="21"/>
  <c r="AP42" i="21"/>
  <c r="AO42" i="21"/>
  <c r="AN42" i="21"/>
  <c r="AM42" i="21"/>
  <c r="AL42" i="21"/>
  <c r="AK42" i="21"/>
  <c r="AJ42" i="21"/>
  <c r="AI42" i="21"/>
  <c r="AH42" i="21"/>
  <c r="AG42" i="21"/>
  <c r="AF42" i="21"/>
  <c r="AE42" i="21"/>
  <c r="AD42" i="21"/>
  <c r="AC42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/>
  <c r="AC41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AO40" i="21"/>
  <c r="AN40" i="21"/>
  <c r="AM40" i="21"/>
  <c r="AL40" i="21"/>
  <c r="AK40" i="21"/>
  <c r="AJ40" i="21"/>
  <c r="AI40" i="21"/>
  <c r="AH40" i="21"/>
  <c r="AG40" i="21"/>
  <c r="AF40" i="21"/>
  <c r="AE40" i="21"/>
  <c r="AD40" i="21"/>
  <c r="AC40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AN39" i="21"/>
  <c r="AM39" i="21"/>
  <c r="AL39" i="21"/>
  <c r="AK39" i="21"/>
  <c r="AJ39" i="21"/>
  <c r="AI39" i="21"/>
  <c r="AH39" i="21"/>
  <c r="AG39" i="21"/>
  <c r="AF39" i="21"/>
  <c r="AE39" i="21"/>
  <c r="AD39" i="21"/>
  <c r="AC39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AL37" i="21"/>
  <c r="AK37" i="21"/>
  <c r="AJ37" i="21"/>
  <c r="AI37" i="21"/>
  <c r="AH37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AJ35" i="21"/>
  <c r="AI35" i="21"/>
  <c r="AH35" i="21"/>
  <c r="AG35" i="21"/>
  <c r="AF35" i="21"/>
  <c r="AE35" i="21"/>
  <c r="AD35" i="21"/>
  <c r="AC35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AI34" i="21"/>
  <c r="AH34" i="21"/>
  <c r="AG34" i="21"/>
  <c r="AF34" i="21"/>
  <c r="AE34" i="21"/>
  <c r="AD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AH33" i="21"/>
  <c r="AG33" i="21"/>
  <c r="AF33" i="21"/>
  <c r="AE33" i="21"/>
  <c r="AD33" i="21"/>
  <c r="AC33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AG32" i="21"/>
  <c r="AF32" i="21"/>
  <c r="AE32" i="21"/>
  <c r="AD32" i="21"/>
  <c r="AC32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AF31" i="21"/>
  <c r="AE31" i="21"/>
  <c r="AD31" i="21"/>
  <c r="AC31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AD29" i="21"/>
  <c r="AC29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N13" i="21"/>
  <c r="M13" i="21"/>
  <c r="L13" i="21"/>
  <c r="K13" i="21"/>
  <c r="J13" i="21"/>
  <c r="I13" i="21"/>
  <c r="H13" i="21"/>
  <c r="G13" i="21"/>
  <c r="F13" i="21"/>
  <c r="E13" i="21"/>
  <c r="D13" i="21"/>
  <c r="M12" i="21"/>
  <c r="L12" i="21"/>
  <c r="K12" i="21"/>
  <c r="J12" i="21"/>
  <c r="I12" i="21"/>
  <c r="H12" i="21"/>
  <c r="G12" i="21"/>
  <c r="F12" i="21"/>
  <c r="E12" i="21"/>
  <c r="D12" i="21"/>
  <c r="L11" i="21"/>
  <c r="K11" i="21"/>
  <c r="J11" i="21"/>
  <c r="I11" i="21"/>
  <c r="H11" i="21"/>
  <c r="G11" i="21"/>
  <c r="F11" i="21"/>
  <c r="E11" i="21"/>
  <c r="D11" i="21"/>
  <c r="K10" i="21"/>
  <c r="J10" i="21"/>
  <c r="I10" i="21"/>
  <c r="H10" i="21"/>
  <c r="G10" i="21"/>
  <c r="F10" i="21"/>
  <c r="E10" i="21"/>
  <c r="D10" i="21"/>
  <c r="J9" i="21"/>
  <c r="I9" i="21"/>
  <c r="H9" i="21"/>
  <c r="G9" i="21"/>
  <c r="F9" i="21"/>
  <c r="E9" i="21"/>
  <c r="D9" i="21"/>
  <c r="I8" i="21"/>
  <c r="H8" i="21"/>
  <c r="G8" i="21"/>
  <c r="F8" i="21"/>
  <c r="E8" i="21"/>
  <c r="D8" i="21"/>
  <c r="H7" i="21"/>
  <c r="G7" i="21"/>
  <c r="F7" i="21"/>
  <c r="E7" i="21"/>
  <c r="D7" i="21"/>
  <c r="G6" i="21"/>
  <c r="F6" i="21"/>
  <c r="E6" i="21"/>
  <c r="D6" i="21"/>
  <c r="F5" i="21"/>
  <c r="E5" i="21"/>
  <c r="D5" i="21"/>
  <c r="E4" i="21"/>
  <c r="D4" i="21"/>
  <c r="D3" i="2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K49" i="20"/>
  <c r="K48" i="20"/>
  <c r="J48" i="20"/>
  <c r="D46" i="20"/>
  <c r="J50" i="20" s="1"/>
  <c r="D47" i="20" s="1"/>
  <c r="D48" i="20" s="1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N13" i="20"/>
  <c r="M13" i="20"/>
  <c r="L13" i="20"/>
  <c r="K13" i="20"/>
  <c r="J13" i="20"/>
  <c r="I13" i="20"/>
  <c r="H13" i="20"/>
  <c r="G13" i="20"/>
  <c r="F13" i="20"/>
  <c r="E13" i="20"/>
  <c r="D13" i="20"/>
  <c r="M12" i="20"/>
  <c r="L12" i="20"/>
  <c r="K12" i="20"/>
  <c r="J12" i="20"/>
  <c r="I12" i="20"/>
  <c r="H12" i="20"/>
  <c r="G12" i="20"/>
  <c r="F12" i="20"/>
  <c r="E12" i="20"/>
  <c r="D12" i="20"/>
  <c r="L11" i="20"/>
  <c r="K11" i="20"/>
  <c r="J11" i="20"/>
  <c r="I11" i="20"/>
  <c r="H11" i="20"/>
  <c r="G11" i="20"/>
  <c r="F11" i="20"/>
  <c r="E11" i="20"/>
  <c r="D11" i="20"/>
  <c r="K10" i="20"/>
  <c r="J10" i="20"/>
  <c r="I10" i="20"/>
  <c r="H10" i="20"/>
  <c r="G10" i="20"/>
  <c r="F10" i="20"/>
  <c r="E10" i="20"/>
  <c r="D10" i="20"/>
  <c r="J9" i="20"/>
  <c r="I9" i="20"/>
  <c r="H9" i="20"/>
  <c r="G9" i="20"/>
  <c r="F9" i="20"/>
  <c r="E9" i="20"/>
  <c r="D9" i="20"/>
  <c r="I8" i="20"/>
  <c r="H8" i="20"/>
  <c r="G8" i="20"/>
  <c r="F8" i="20"/>
  <c r="E8" i="20"/>
  <c r="D8" i="20"/>
  <c r="H7" i="20"/>
  <c r="G7" i="20"/>
  <c r="F7" i="20"/>
  <c r="E7" i="20"/>
  <c r="D7" i="20"/>
  <c r="G6" i="20"/>
  <c r="F6" i="20"/>
  <c r="E6" i="20"/>
  <c r="D6" i="20"/>
  <c r="F5" i="20"/>
  <c r="E5" i="20"/>
  <c r="D5" i="20"/>
  <c r="E4" i="20"/>
  <c r="D4" i="20"/>
  <c r="D3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L50" i="19"/>
  <c r="K50" i="19"/>
  <c r="J50" i="19"/>
  <c r="L48" i="19"/>
  <c r="K48" i="19"/>
  <c r="J48" i="19"/>
  <c r="D46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N13" i="19"/>
  <c r="M13" i="19"/>
  <c r="L13" i="19"/>
  <c r="K13" i="19"/>
  <c r="J13" i="19"/>
  <c r="I13" i="19"/>
  <c r="H13" i="19"/>
  <c r="G13" i="19"/>
  <c r="F13" i="19"/>
  <c r="E13" i="19"/>
  <c r="D13" i="19"/>
  <c r="M12" i="19"/>
  <c r="L12" i="19"/>
  <c r="K12" i="19"/>
  <c r="J12" i="19"/>
  <c r="I12" i="19"/>
  <c r="H12" i="19"/>
  <c r="G12" i="19"/>
  <c r="F12" i="19"/>
  <c r="E12" i="19"/>
  <c r="D12" i="19"/>
  <c r="L11" i="19"/>
  <c r="K11" i="19"/>
  <c r="J11" i="19"/>
  <c r="I11" i="19"/>
  <c r="H11" i="19"/>
  <c r="G11" i="19"/>
  <c r="F11" i="19"/>
  <c r="E11" i="19"/>
  <c r="D11" i="19"/>
  <c r="K10" i="19"/>
  <c r="J10" i="19"/>
  <c r="I10" i="19"/>
  <c r="H10" i="19"/>
  <c r="G10" i="19"/>
  <c r="F10" i="19"/>
  <c r="E10" i="19"/>
  <c r="D10" i="19"/>
  <c r="J9" i="19"/>
  <c r="I9" i="19"/>
  <c r="H9" i="19"/>
  <c r="G9" i="19"/>
  <c r="F9" i="19"/>
  <c r="E9" i="19"/>
  <c r="D9" i="19"/>
  <c r="I8" i="19"/>
  <c r="H8" i="19"/>
  <c r="G8" i="19"/>
  <c r="F8" i="19"/>
  <c r="E8" i="19"/>
  <c r="D8" i="19"/>
  <c r="H7" i="19"/>
  <c r="G7" i="19"/>
  <c r="F7" i="19"/>
  <c r="E7" i="19"/>
  <c r="D7" i="19"/>
  <c r="G6" i="19"/>
  <c r="F6" i="19"/>
  <c r="E6" i="19"/>
  <c r="D6" i="19"/>
  <c r="F5" i="19"/>
  <c r="E5" i="19"/>
  <c r="D5" i="19"/>
  <c r="E4" i="19"/>
  <c r="D4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D3" i="19"/>
  <c r="A3" i="19"/>
  <c r="K50" i="18"/>
  <c r="D47" i="18" s="1"/>
  <c r="D48" i="18" s="1"/>
  <c r="K48" i="18"/>
  <c r="J48" i="18"/>
  <c r="K49" i="18" s="1"/>
  <c r="D46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N13" i="18"/>
  <c r="M13" i="18"/>
  <c r="L13" i="18"/>
  <c r="K13" i="18"/>
  <c r="J13" i="18"/>
  <c r="I13" i="18"/>
  <c r="H13" i="18"/>
  <c r="G13" i="18"/>
  <c r="F13" i="18"/>
  <c r="E13" i="18"/>
  <c r="D13" i="18"/>
  <c r="M12" i="18"/>
  <c r="L12" i="18"/>
  <c r="K12" i="18"/>
  <c r="J12" i="18"/>
  <c r="I12" i="18"/>
  <c r="H12" i="18"/>
  <c r="G12" i="18"/>
  <c r="F12" i="18"/>
  <c r="E12" i="18"/>
  <c r="D12" i="18"/>
  <c r="L11" i="18"/>
  <c r="K11" i="18"/>
  <c r="J11" i="18"/>
  <c r="I11" i="18"/>
  <c r="H11" i="18"/>
  <c r="G11" i="18"/>
  <c r="F11" i="18"/>
  <c r="E11" i="18"/>
  <c r="D11" i="18"/>
  <c r="K10" i="18"/>
  <c r="J10" i="18"/>
  <c r="I10" i="18"/>
  <c r="H10" i="18"/>
  <c r="G10" i="18"/>
  <c r="F10" i="18"/>
  <c r="E10" i="18"/>
  <c r="D10" i="18"/>
  <c r="J9" i="18"/>
  <c r="I9" i="18"/>
  <c r="H9" i="18"/>
  <c r="G9" i="18"/>
  <c r="F9" i="18"/>
  <c r="E9" i="18"/>
  <c r="D9" i="18"/>
  <c r="I8" i="18"/>
  <c r="H8" i="18"/>
  <c r="G8" i="18"/>
  <c r="F8" i="18"/>
  <c r="E8" i="18"/>
  <c r="D8" i="18"/>
  <c r="H7" i="18"/>
  <c r="G7" i="18"/>
  <c r="F7" i="18"/>
  <c r="E7" i="18"/>
  <c r="D7" i="18"/>
  <c r="G6" i="18"/>
  <c r="F6" i="18"/>
  <c r="E6" i="18"/>
  <c r="D6" i="18"/>
  <c r="F5" i="18"/>
  <c r="E5" i="18"/>
  <c r="D5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E4" i="18"/>
  <c r="D4" i="18"/>
  <c r="A4" i="18"/>
  <c r="D3" i="18"/>
  <c r="A3" i="18"/>
  <c r="J49" i="17"/>
  <c r="J48" i="17"/>
  <c r="D47" i="17"/>
  <c r="D48" i="17" s="1"/>
  <c r="D46" i="17"/>
  <c r="J50" i="17" s="1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N13" i="17"/>
  <c r="M13" i="17"/>
  <c r="L13" i="17"/>
  <c r="K13" i="17"/>
  <c r="J13" i="17"/>
  <c r="I13" i="17"/>
  <c r="H13" i="17"/>
  <c r="G13" i="17"/>
  <c r="F13" i="17"/>
  <c r="E13" i="17"/>
  <c r="D13" i="17"/>
  <c r="M12" i="17"/>
  <c r="L12" i="17"/>
  <c r="K12" i="17"/>
  <c r="J12" i="17"/>
  <c r="I12" i="17"/>
  <c r="H12" i="17"/>
  <c r="G12" i="17"/>
  <c r="F12" i="17"/>
  <c r="E12" i="17"/>
  <c r="D12" i="17"/>
  <c r="L11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J9" i="17"/>
  <c r="I9" i="17"/>
  <c r="H9" i="17"/>
  <c r="G9" i="17"/>
  <c r="F9" i="17"/>
  <c r="E9" i="17"/>
  <c r="D9" i="17"/>
  <c r="I8" i="17"/>
  <c r="H8" i="17"/>
  <c r="G8" i="17"/>
  <c r="F8" i="17"/>
  <c r="E8" i="17"/>
  <c r="D8" i="17"/>
  <c r="H7" i="17"/>
  <c r="G7" i="17"/>
  <c r="F7" i="17"/>
  <c r="E7" i="17"/>
  <c r="D7" i="17"/>
  <c r="G6" i="17"/>
  <c r="F6" i="17"/>
  <c r="E6" i="17"/>
  <c r="D6" i="17"/>
  <c r="F5" i="17"/>
  <c r="E5" i="17"/>
  <c r="D5" i="17"/>
  <c r="E4" i="17"/>
  <c r="D4" i="17"/>
  <c r="D3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J48" i="16"/>
  <c r="J49" i="16" s="1"/>
  <c r="D46" i="16"/>
  <c r="J50" i="16" s="1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AP41" i="16"/>
  <c r="AO41" i="16"/>
  <c r="AN41" i="16"/>
  <c r="AM41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AO40" i="16"/>
  <c r="AN40" i="16"/>
  <c r="AM40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AN39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N13" i="16"/>
  <c r="M13" i="16"/>
  <c r="L13" i="16"/>
  <c r="K13" i="16"/>
  <c r="J13" i="16"/>
  <c r="I13" i="16"/>
  <c r="H13" i="16"/>
  <c r="G13" i="16"/>
  <c r="F13" i="16"/>
  <c r="E13" i="16"/>
  <c r="D13" i="16"/>
  <c r="M12" i="16"/>
  <c r="L12" i="16"/>
  <c r="K12" i="16"/>
  <c r="J12" i="16"/>
  <c r="I12" i="16"/>
  <c r="H12" i="16"/>
  <c r="G12" i="16"/>
  <c r="F12" i="16"/>
  <c r="E12" i="16"/>
  <c r="D12" i="16"/>
  <c r="L11" i="16"/>
  <c r="K11" i="16"/>
  <c r="J11" i="16"/>
  <c r="I11" i="16"/>
  <c r="H11" i="16"/>
  <c r="G11" i="16"/>
  <c r="F11" i="16"/>
  <c r="E11" i="16"/>
  <c r="D11" i="16"/>
  <c r="K10" i="16"/>
  <c r="J10" i="16"/>
  <c r="I10" i="16"/>
  <c r="H10" i="16"/>
  <c r="G10" i="16"/>
  <c r="F10" i="16"/>
  <c r="E10" i="16"/>
  <c r="D10" i="16"/>
  <c r="J9" i="16"/>
  <c r="I9" i="16"/>
  <c r="H9" i="16"/>
  <c r="G9" i="16"/>
  <c r="F9" i="16"/>
  <c r="E9" i="16"/>
  <c r="D9" i="16"/>
  <c r="I8" i="16"/>
  <c r="H8" i="16"/>
  <c r="G8" i="16"/>
  <c r="F8" i="16"/>
  <c r="E8" i="16"/>
  <c r="D8" i="16"/>
  <c r="H7" i="16"/>
  <c r="G7" i="16"/>
  <c r="F7" i="16"/>
  <c r="E7" i="16"/>
  <c r="D7" i="16"/>
  <c r="G6" i="16"/>
  <c r="F6" i="16"/>
  <c r="E6" i="16"/>
  <c r="D6" i="16"/>
  <c r="F5" i="16"/>
  <c r="E5" i="16"/>
  <c r="D5" i="16"/>
  <c r="E4" i="16"/>
  <c r="D4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D3" i="16"/>
  <c r="A3" i="16"/>
  <c r="J50" i="15"/>
  <c r="D47" i="15" s="1"/>
  <c r="D48" i="15" s="1"/>
  <c r="J49" i="15"/>
  <c r="J48" i="15"/>
  <c r="D46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N13" i="15"/>
  <c r="M13" i="15"/>
  <c r="L13" i="15"/>
  <c r="K13" i="15"/>
  <c r="J13" i="15"/>
  <c r="I13" i="15"/>
  <c r="H13" i="15"/>
  <c r="G13" i="15"/>
  <c r="F13" i="15"/>
  <c r="E13" i="15"/>
  <c r="D13" i="15"/>
  <c r="M12" i="15"/>
  <c r="L12" i="15"/>
  <c r="K12" i="15"/>
  <c r="J12" i="15"/>
  <c r="I12" i="15"/>
  <c r="H12" i="15"/>
  <c r="G12" i="15"/>
  <c r="F12" i="15"/>
  <c r="E12" i="15"/>
  <c r="D12" i="15"/>
  <c r="L11" i="15"/>
  <c r="K11" i="15"/>
  <c r="J11" i="15"/>
  <c r="I11" i="15"/>
  <c r="H11" i="15"/>
  <c r="G11" i="15"/>
  <c r="F11" i="15"/>
  <c r="E11" i="15"/>
  <c r="D11" i="15"/>
  <c r="K10" i="15"/>
  <c r="J10" i="15"/>
  <c r="I10" i="15"/>
  <c r="H10" i="15"/>
  <c r="G10" i="15"/>
  <c r="F10" i="15"/>
  <c r="E10" i="15"/>
  <c r="D10" i="15"/>
  <c r="J9" i="15"/>
  <c r="I9" i="15"/>
  <c r="H9" i="15"/>
  <c r="G9" i="15"/>
  <c r="F9" i="15"/>
  <c r="E9" i="15"/>
  <c r="D9" i="15"/>
  <c r="I8" i="15"/>
  <c r="H8" i="15"/>
  <c r="G8" i="15"/>
  <c r="F8" i="15"/>
  <c r="E8" i="15"/>
  <c r="D8" i="15"/>
  <c r="H7" i="15"/>
  <c r="G7" i="15"/>
  <c r="F7" i="15"/>
  <c r="E7" i="15"/>
  <c r="D7" i="15"/>
  <c r="G6" i="15"/>
  <c r="F6" i="15"/>
  <c r="E6" i="15"/>
  <c r="D6" i="15"/>
  <c r="F5" i="15"/>
  <c r="E5" i="15"/>
  <c r="D5" i="15"/>
  <c r="E4" i="15"/>
  <c r="D4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D3" i="15"/>
  <c r="A3" i="15"/>
  <c r="M43" i="14"/>
  <c r="L43" i="14"/>
  <c r="K43" i="14"/>
  <c r="J43" i="14"/>
  <c r="I43" i="14"/>
  <c r="H43" i="14"/>
  <c r="G43" i="14"/>
  <c r="F43" i="14"/>
  <c r="E43" i="14"/>
  <c r="D43" i="14"/>
  <c r="C43" i="14"/>
  <c r="B43" i="14"/>
  <c r="R42" i="14"/>
  <c r="Q42" i="14"/>
  <c r="P42" i="14"/>
  <c r="O42" i="14"/>
  <c r="N42" i="14"/>
  <c r="R41" i="14"/>
  <c r="Q41" i="14"/>
  <c r="P41" i="14"/>
  <c r="O41" i="14"/>
  <c r="N41" i="14"/>
  <c r="R40" i="14"/>
  <c r="Q40" i="14"/>
  <c r="P40" i="14"/>
  <c r="O40" i="14"/>
  <c r="N40" i="14"/>
  <c r="R39" i="14"/>
  <c r="Q39" i="14"/>
  <c r="P39" i="14"/>
  <c r="O39" i="14"/>
  <c r="N39" i="14"/>
  <c r="R38" i="14"/>
  <c r="Q38" i="14"/>
  <c r="P38" i="14"/>
  <c r="O38" i="14"/>
  <c r="N38" i="14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R34" i="14"/>
  <c r="Q34" i="14"/>
  <c r="P34" i="14"/>
  <c r="O34" i="14"/>
  <c r="N34" i="14"/>
  <c r="R33" i="14"/>
  <c r="Q33" i="14"/>
  <c r="P33" i="14"/>
  <c r="O33" i="14"/>
  <c r="N33" i="14"/>
  <c r="R32" i="14"/>
  <c r="Q32" i="14"/>
  <c r="P32" i="14"/>
  <c r="O32" i="14"/>
  <c r="N32" i="14"/>
  <c r="R31" i="14"/>
  <c r="Q31" i="14"/>
  <c r="P31" i="14"/>
  <c r="O31" i="14"/>
  <c r="N31" i="14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R26" i="14"/>
  <c r="Q26" i="14"/>
  <c r="P26" i="14"/>
  <c r="O26" i="14"/>
  <c r="N26" i="14"/>
  <c r="R25" i="14"/>
  <c r="Q25" i="14"/>
  <c r="P25" i="14"/>
  <c r="O25" i="14"/>
  <c r="N25" i="14"/>
  <c r="R24" i="14"/>
  <c r="Q24" i="14"/>
  <c r="P24" i="14"/>
  <c r="O24" i="14"/>
  <c r="N24" i="14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N18" i="14"/>
  <c r="R17" i="14"/>
  <c r="Q17" i="14"/>
  <c r="P17" i="14"/>
  <c r="O17" i="14"/>
  <c r="N17" i="14"/>
  <c r="R16" i="14"/>
  <c r="Q16" i="14"/>
  <c r="P16" i="14"/>
  <c r="O16" i="14"/>
  <c r="N16" i="14"/>
  <c r="R15" i="14"/>
  <c r="Q15" i="14"/>
  <c r="P15" i="14"/>
  <c r="O15" i="14"/>
  <c r="N15" i="14"/>
  <c r="R14" i="14"/>
  <c r="Q14" i="14"/>
  <c r="P14" i="14"/>
  <c r="O14" i="14"/>
  <c r="N14" i="14"/>
  <c r="R13" i="14"/>
  <c r="Q13" i="14"/>
  <c r="P13" i="14"/>
  <c r="O13" i="14"/>
  <c r="N13" i="14"/>
  <c r="R12" i="14"/>
  <c r="Q12" i="14"/>
  <c r="P12" i="14"/>
  <c r="O12" i="14"/>
  <c r="N12" i="14"/>
  <c r="R11" i="14"/>
  <c r="Q11" i="14"/>
  <c r="P11" i="14"/>
  <c r="O11" i="14"/>
  <c r="N11" i="14"/>
  <c r="R10" i="14"/>
  <c r="Q10" i="14"/>
  <c r="P10" i="14"/>
  <c r="O10" i="14"/>
  <c r="N10" i="14"/>
  <c r="R9" i="14"/>
  <c r="Q9" i="14"/>
  <c r="P9" i="14"/>
  <c r="O9" i="14"/>
  <c r="N9" i="14"/>
  <c r="R8" i="14"/>
  <c r="Q8" i="14"/>
  <c r="P8" i="14"/>
  <c r="O8" i="14"/>
  <c r="N8" i="14"/>
  <c r="R7" i="14"/>
  <c r="Q7" i="14"/>
  <c r="P7" i="14"/>
  <c r="O7" i="14"/>
  <c r="N7" i="14"/>
  <c r="R6" i="14"/>
  <c r="Q6" i="14"/>
  <c r="P6" i="14"/>
  <c r="O6" i="14"/>
  <c r="N6" i="14"/>
  <c r="R5" i="14"/>
  <c r="Q5" i="14"/>
  <c r="P5" i="14"/>
  <c r="O5" i="14"/>
  <c r="N5" i="14"/>
  <c r="R4" i="14"/>
  <c r="Q4" i="14"/>
  <c r="P4" i="14"/>
  <c r="O4" i="14"/>
  <c r="N4" i="14"/>
  <c r="R3" i="14"/>
  <c r="Q3" i="14"/>
  <c r="P3" i="14"/>
  <c r="O3" i="14"/>
  <c r="N3" i="14"/>
  <c r="R2" i="14"/>
  <c r="Q2" i="14"/>
  <c r="P2" i="14"/>
  <c r="O2" i="14"/>
  <c r="N2" i="14"/>
  <c r="M43" i="13"/>
  <c r="L43" i="13"/>
  <c r="K43" i="13"/>
  <c r="J43" i="13"/>
  <c r="I43" i="13"/>
  <c r="H43" i="13"/>
  <c r="G43" i="13"/>
  <c r="F43" i="13"/>
  <c r="E43" i="13"/>
  <c r="D43" i="13"/>
  <c r="C43" i="13"/>
  <c r="B43" i="13"/>
  <c r="R42" i="13"/>
  <c r="Q42" i="13"/>
  <c r="P42" i="13"/>
  <c r="O42" i="13"/>
  <c r="N42" i="13"/>
  <c r="R41" i="13"/>
  <c r="Q41" i="13"/>
  <c r="P41" i="13"/>
  <c r="O41" i="13"/>
  <c r="N41" i="13"/>
  <c r="R40" i="13"/>
  <c r="Q40" i="13"/>
  <c r="P40" i="13"/>
  <c r="O40" i="13"/>
  <c r="N40" i="13"/>
  <c r="R39" i="13"/>
  <c r="Q39" i="13"/>
  <c r="P39" i="13"/>
  <c r="O39" i="13"/>
  <c r="N39" i="13"/>
  <c r="R38" i="13"/>
  <c r="Q38" i="13"/>
  <c r="P38" i="13"/>
  <c r="O38" i="13"/>
  <c r="N38" i="13"/>
  <c r="R37" i="13"/>
  <c r="Q37" i="13"/>
  <c r="P37" i="13"/>
  <c r="O37" i="13"/>
  <c r="N37" i="13"/>
  <c r="R36" i="13"/>
  <c r="Q36" i="13"/>
  <c r="P36" i="13"/>
  <c r="O36" i="13"/>
  <c r="N36" i="13"/>
  <c r="R35" i="13"/>
  <c r="Q35" i="13"/>
  <c r="P35" i="13"/>
  <c r="O35" i="13"/>
  <c r="N35" i="13"/>
  <c r="R34" i="13"/>
  <c r="Q34" i="13"/>
  <c r="P34" i="13"/>
  <c r="O34" i="13"/>
  <c r="N34" i="13"/>
  <c r="R33" i="13"/>
  <c r="Q33" i="13"/>
  <c r="P33" i="13"/>
  <c r="O33" i="13"/>
  <c r="N33" i="13"/>
  <c r="R32" i="13"/>
  <c r="Q32" i="13"/>
  <c r="P32" i="13"/>
  <c r="O32" i="13"/>
  <c r="N32" i="13"/>
  <c r="R31" i="13"/>
  <c r="Q31" i="13"/>
  <c r="P31" i="13"/>
  <c r="O31" i="13"/>
  <c r="N31" i="13"/>
  <c r="R30" i="13"/>
  <c r="Q30" i="13"/>
  <c r="P30" i="13"/>
  <c r="O30" i="13"/>
  <c r="N30" i="13"/>
  <c r="R29" i="13"/>
  <c r="Q29" i="13"/>
  <c r="P29" i="13"/>
  <c r="O29" i="13"/>
  <c r="N29" i="13"/>
  <c r="R28" i="13"/>
  <c r="Q28" i="13"/>
  <c r="P28" i="13"/>
  <c r="O28" i="13"/>
  <c r="N28" i="13"/>
  <c r="R27" i="13"/>
  <c r="Q27" i="13"/>
  <c r="P27" i="13"/>
  <c r="O27" i="13"/>
  <c r="N27" i="13"/>
  <c r="R26" i="13"/>
  <c r="Q26" i="13"/>
  <c r="P26" i="13"/>
  <c r="O26" i="13"/>
  <c r="N26" i="13"/>
  <c r="R25" i="13"/>
  <c r="Q25" i="13"/>
  <c r="P25" i="13"/>
  <c r="O25" i="13"/>
  <c r="N25" i="13"/>
  <c r="R24" i="13"/>
  <c r="Q24" i="13"/>
  <c r="P24" i="13"/>
  <c r="O24" i="13"/>
  <c r="N24" i="13"/>
  <c r="R23" i="13"/>
  <c r="Q23" i="13"/>
  <c r="P23" i="13"/>
  <c r="O23" i="13"/>
  <c r="N23" i="13"/>
  <c r="R22" i="13"/>
  <c r="Q22" i="13"/>
  <c r="P22" i="13"/>
  <c r="O22" i="13"/>
  <c r="N22" i="13"/>
  <c r="R21" i="13"/>
  <c r="Q21" i="13"/>
  <c r="P21" i="13"/>
  <c r="O21" i="13"/>
  <c r="N21" i="13"/>
  <c r="R20" i="13"/>
  <c r="Q20" i="13"/>
  <c r="P20" i="13"/>
  <c r="O20" i="13"/>
  <c r="N20" i="13"/>
  <c r="R19" i="13"/>
  <c r="Q19" i="13"/>
  <c r="P19" i="13"/>
  <c r="O19" i="13"/>
  <c r="N19" i="13"/>
  <c r="R18" i="13"/>
  <c r="Q18" i="13"/>
  <c r="P18" i="13"/>
  <c r="O18" i="13"/>
  <c r="N18" i="13"/>
  <c r="R17" i="13"/>
  <c r="Q17" i="13"/>
  <c r="P17" i="13"/>
  <c r="O17" i="13"/>
  <c r="N17" i="13"/>
  <c r="R16" i="13"/>
  <c r="Q16" i="13"/>
  <c r="P16" i="13"/>
  <c r="O16" i="13"/>
  <c r="N16" i="13"/>
  <c r="R15" i="13"/>
  <c r="Q15" i="13"/>
  <c r="P15" i="13"/>
  <c r="O15" i="13"/>
  <c r="N15" i="13"/>
  <c r="R14" i="13"/>
  <c r="Q14" i="13"/>
  <c r="P14" i="13"/>
  <c r="O14" i="13"/>
  <c r="N14" i="13"/>
  <c r="R13" i="13"/>
  <c r="Q13" i="13"/>
  <c r="P13" i="13"/>
  <c r="O13" i="13"/>
  <c r="N13" i="13"/>
  <c r="R12" i="13"/>
  <c r="Q12" i="13"/>
  <c r="P12" i="13"/>
  <c r="O12" i="13"/>
  <c r="N12" i="13"/>
  <c r="R11" i="13"/>
  <c r="Q11" i="13"/>
  <c r="P11" i="13"/>
  <c r="O11" i="13"/>
  <c r="N11" i="13"/>
  <c r="R10" i="13"/>
  <c r="Q10" i="13"/>
  <c r="P10" i="13"/>
  <c r="O10" i="13"/>
  <c r="N10" i="13"/>
  <c r="R9" i="13"/>
  <c r="Q9" i="13"/>
  <c r="P9" i="13"/>
  <c r="O9" i="13"/>
  <c r="N9" i="13"/>
  <c r="R8" i="13"/>
  <c r="Q8" i="13"/>
  <c r="P8" i="13"/>
  <c r="O8" i="13"/>
  <c r="N8" i="13"/>
  <c r="R7" i="13"/>
  <c r="Q7" i="13"/>
  <c r="P7" i="13"/>
  <c r="O7" i="13"/>
  <c r="N7" i="13"/>
  <c r="R6" i="13"/>
  <c r="Q6" i="13"/>
  <c r="P6" i="13"/>
  <c r="O6" i="13"/>
  <c r="N6" i="13"/>
  <c r="R5" i="13"/>
  <c r="Q5" i="13"/>
  <c r="P5" i="13"/>
  <c r="O5" i="13"/>
  <c r="N5" i="13"/>
  <c r="R4" i="13"/>
  <c r="Q4" i="13"/>
  <c r="P4" i="13"/>
  <c r="O4" i="13"/>
  <c r="N4" i="13"/>
  <c r="R3" i="13"/>
  <c r="Q3" i="13"/>
  <c r="P3" i="13"/>
  <c r="O3" i="13"/>
  <c r="N3" i="13"/>
  <c r="R2" i="13"/>
  <c r="Q2" i="13"/>
  <c r="P2" i="13"/>
  <c r="O2" i="13"/>
  <c r="N2" i="13"/>
  <c r="J49" i="12"/>
  <c r="J48" i="12"/>
  <c r="D46" i="12"/>
  <c r="J50" i="12" s="1"/>
  <c r="D47" i="12" s="1"/>
  <c r="D48" i="12" s="1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N13" i="12"/>
  <c r="M13" i="12"/>
  <c r="L13" i="12"/>
  <c r="K13" i="12"/>
  <c r="J13" i="12"/>
  <c r="I13" i="12"/>
  <c r="H13" i="12"/>
  <c r="G13" i="12"/>
  <c r="F13" i="12"/>
  <c r="E13" i="12"/>
  <c r="D13" i="12"/>
  <c r="M12" i="12"/>
  <c r="L12" i="12"/>
  <c r="K12" i="12"/>
  <c r="J12" i="12"/>
  <c r="I12" i="12"/>
  <c r="H12" i="12"/>
  <c r="G12" i="12"/>
  <c r="F12" i="12"/>
  <c r="E12" i="12"/>
  <c r="D12" i="12"/>
  <c r="L11" i="12"/>
  <c r="K11" i="12"/>
  <c r="J11" i="12"/>
  <c r="I11" i="12"/>
  <c r="H11" i="12"/>
  <c r="G11" i="12"/>
  <c r="F11" i="12"/>
  <c r="E11" i="12"/>
  <c r="D11" i="12"/>
  <c r="K10" i="12"/>
  <c r="J10" i="12"/>
  <c r="I10" i="12"/>
  <c r="H10" i="12"/>
  <c r="G10" i="12"/>
  <c r="F10" i="12"/>
  <c r="E10" i="12"/>
  <c r="D10" i="12"/>
  <c r="J9" i="12"/>
  <c r="I9" i="12"/>
  <c r="H9" i="12"/>
  <c r="G9" i="12"/>
  <c r="F9" i="12"/>
  <c r="E9" i="12"/>
  <c r="D9" i="12"/>
  <c r="I8" i="12"/>
  <c r="H8" i="12"/>
  <c r="G8" i="12"/>
  <c r="F8" i="12"/>
  <c r="E8" i="12"/>
  <c r="D8" i="12"/>
  <c r="H7" i="12"/>
  <c r="G7" i="12"/>
  <c r="F7" i="12"/>
  <c r="E7" i="12"/>
  <c r="D7" i="12"/>
  <c r="G6" i="12"/>
  <c r="F6" i="12"/>
  <c r="E6" i="12"/>
  <c r="D6" i="12"/>
  <c r="F5" i="12"/>
  <c r="E5" i="12"/>
  <c r="D5" i="12"/>
  <c r="E4" i="12"/>
  <c r="D4" i="12"/>
  <c r="D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J48" i="11"/>
  <c r="J49" i="11" s="1"/>
  <c r="D46" i="11"/>
  <c r="J50" i="11" s="1"/>
  <c r="D47" i="11" s="1"/>
  <c r="D48" i="11" s="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N13" i="11"/>
  <c r="M13" i="11"/>
  <c r="L13" i="11"/>
  <c r="K13" i="11"/>
  <c r="J13" i="11"/>
  <c r="I13" i="11"/>
  <c r="H13" i="11"/>
  <c r="G13" i="11"/>
  <c r="F13" i="11"/>
  <c r="E13" i="11"/>
  <c r="D13" i="11"/>
  <c r="M12" i="11"/>
  <c r="L12" i="11"/>
  <c r="K12" i="11"/>
  <c r="J12" i="11"/>
  <c r="I12" i="11"/>
  <c r="H12" i="11"/>
  <c r="G12" i="11"/>
  <c r="F12" i="11"/>
  <c r="E12" i="11"/>
  <c r="D12" i="11"/>
  <c r="L11" i="11"/>
  <c r="K11" i="11"/>
  <c r="J11" i="11"/>
  <c r="I11" i="11"/>
  <c r="H11" i="11"/>
  <c r="G11" i="11"/>
  <c r="F11" i="11"/>
  <c r="E11" i="11"/>
  <c r="D11" i="11"/>
  <c r="K10" i="11"/>
  <c r="J10" i="11"/>
  <c r="I10" i="11"/>
  <c r="H10" i="11"/>
  <c r="G10" i="11"/>
  <c r="F10" i="11"/>
  <c r="E10" i="11"/>
  <c r="D10" i="11"/>
  <c r="J9" i="11"/>
  <c r="I9" i="11"/>
  <c r="H9" i="11"/>
  <c r="G9" i="11"/>
  <c r="F9" i="11"/>
  <c r="E9" i="11"/>
  <c r="D9" i="11"/>
  <c r="I8" i="11"/>
  <c r="H8" i="11"/>
  <c r="G8" i="11"/>
  <c r="F8" i="11"/>
  <c r="E8" i="11"/>
  <c r="D8" i="11"/>
  <c r="H7" i="11"/>
  <c r="G7" i="11"/>
  <c r="F7" i="11"/>
  <c r="E7" i="11"/>
  <c r="D7" i="11"/>
  <c r="G6" i="11"/>
  <c r="F6" i="11"/>
  <c r="E6" i="11"/>
  <c r="D6" i="11"/>
  <c r="F5" i="11"/>
  <c r="E5" i="11"/>
  <c r="D5" i="11"/>
  <c r="E4" i="11"/>
  <c r="D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D3" i="11"/>
  <c r="A3" i="11"/>
  <c r="K48" i="10"/>
  <c r="K49" i="10" s="1"/>
  <c r="J48" i="10"/>
  <c r="D46" i="10"/>
  <c r="K50" i="10" s="1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N13" i="10"/>
  <c r="M13" i="10"/>
  <c r="L13" i="10"/>
  <c r="K13" i="10"/>
  <c r="J13" i="10"/>
  <c r="I13" i="10"/>
  <c r="H13" i="10"/>
  <c r="G13" i="10"/>
  <c r="F13" i="10"/>
  <c r="E13" i="10"/>
  <c r="D13" i="10"/>
  <c r="M12" i="10"/>
  <c r="L12" i="10"/>
  <c r="K12" i="10"/>
  <c r="J12" i="10"/>
  <c r="I12" i="10"/>
  <c r="H12" i="10"/>
  <c r="G12" i="10"/>
  <c r="F12" i="10"/>
  <c r="E12" i="10"/>
  <c r="D12" i="10"/>
  <c r="L11" i="10"/>
  <c r="K11" i="10"/>
  <c r="J11" i="10"/>
  <c r="I11" i="10"/>
  <c r="H11" i="10"/>
  <c r="G11" i="10"/>
  <c r="F11" i="10"/>
  <c r="E11" i="10"/>
  <c r="D11" i="10"/>
  <c r="K10" i="10"/>
  <c r="J10" i="10"/>
  <c r="I10" i="10"/>
  <c r="H10" i="10"/>
  <c r="G10" i="10"/>
  <c r="F10" i="10"/>
  <c r="E10" i="10"/>
  <c r="D10" i="10"/>
  <c r="J9" i="10"/>
  <c r="I9" i="10"/>
  <c r="H9" i="10"/>
  <c r="G9" i="10"/>
  <c r="F9" i="10"/>
  <c r="E9" i="10"/>
  <c r="D9" i="10"/>
  <c r="I8" i="10"/>
  <c r="H8" i="10"/>
  <c r="G8" i="10"/>
  <c r="F8" i="10"/>
  <c r="E8" i="10"/>
  <c r="D8" i="10"/>
  <c r="H7" i="10"/>
  <c r="G7" i="10"/>
  <c r="F7" i="10"/>
  <c r="E7" i="10"/>
  <c r="D7" i="10"/>
  <c r="G6" i="10"/>
  <c r="F6" i="10"/>
  <c r="E6" i="10"/>
  <c r="D6" i="10"/>
  <c r="F5" i="10"/>
  <c r="E5" i="10"/>
  <c r="D5" i="10"/>
  <c r="E4" i="10"/>
  <c r="D45" i="10" s="1"/>
  <c r="D4" i="10"/>
  <c r="D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K50" i="9"/>
  <c r="K48" i="9"/>
  <c r="J48" i="9"/>
  <c r="K49" i="9" s="1"/>
  <c r="D46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O14" i="9"/>
  <c r="N14" i="9"/>
  <c r="M14" i="9"/>
  <c r="L14" i="9"/>
  <c r="K14" i="9"/>
  <c r="J14" i="9"/>
  <c r="I14" i="9"/>
  <c r="H14" i="9"/>
  <c r="G14" i="9"/>
  <c r="F14" i="9"/>
  <c r="E14" i="9"/>
  <c r="D14" i="9"/>
  <c r="N13" i="9"/>
  <c r="M13" i="9"/>
  <c r="L13" i="9"/>
  <c r="K13" i="9"/>
  <c r="J13" i="9"/>
  <c r="I13" i="9"/>
  <c r="H13" i="9"/>
  <c r="G13" i="9"/>
  <c r="F13" i="9"/>
  <c r="E13" i="9"/>
  <c r="D13" i="9"/>
  <c r="M12" i="9"/>
  <c r="L12" i="9"/>
  <c r="K12" i="9"/>
  <c r="J12" i="9"/>
  <c r="I12" i="9"/>
  <c r="H12" i="9"/>
  <c r="G12" i="9"/>
  <c r="F12" i="9"/>
  <c r="E12" i="9"/>
  <c r="D12" i="9"/>
  <c r="L11" i="9"/>
  <c r="K11" i="9"/>
  <c r="J11" i="9"/>
  <c r="I11" i="9"/>
  <c r="H11" i="9"/>
  <c r="G11" i="9"/>
  <c r="F11" i="9"/>
  <c r="E11" i="9"/>
  <c r="D11" i="9"/>
  <c r="K10" i="9"/>
  <c r="J10" i="9"/>
  <c r="I10" i="9"/>
  <c r="H10" i="9"/>
  <c r="G10" i="9"/>
  <c r="F10" i="9"/>
  <c r="E10" i="9"/>
  <c r="D10" i="9"/>
  <c r="J9" i="9"/>
  <c r="I9" i="9"/>
  <c r="H9" i="9"/>
  <c r="G9" i="9"/>
  <c r="F9" i="9"/>
  <c r="E9" i="9"/>
  <c r="D9" i="9"/>
  <c r="I8" i="9"/>
  <c r="H8" i="9"/>
  <c r="G8" i="9"/>
  <c r="F8" i="9"/>
  <c r="E8" i="9"/>
  <c r="D8" i="9"/>
  <c r="H7" i="9"/>
  <c r="G7" i="9"/>
  <c r="F7" i="9"/>
  <c r="E7" i="9"/>
  <c r="D7" i="9"/>
  <c r="G6" i="9"/>
  <c r="F6" i="9"/>
  <c r="E6" i="9"/>
  <c r="D6" i="9"/>
  <c r="F5" i="9"/>
  <c r="E5" i="9"/>
  <c r="D5" i="9"/>
  <c r="E4" i="9"/>
  <c r="AQ45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D3" i="9"/>
  <c r="A3" i="9"/>
  <c r="J50" i="8"/>
  <c r="J48" i="8"/>
  <c r="J49" i="8" s="1"/>
  <c r="D46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O14" i="8"/>
  <c r="N14" i="8"/>
  <c r="M14" i="8"/>
  <c r="L14" i="8"/>
  <c r="K14" i="8"/>
  <c r="J14" i="8"/>
  <c r="I14" i="8"/>
  <c r="H14" i="8"/>
  <c r="G14" i="8"/>
  <c r="F14" i="8"/>
  <c r="E14" i="8"/>
  <c r="D14" i="8"/>
  <c r="N13" i="8"/>
  <c r="M13" i="8"/>
  <c r="L13" i="8"/>
  <c r="K13" i="8"/>
  <c r="J13" i="8"/>
  <c r="I13" i="8"/>
  <c r="H13" i="8"/>
  <c r="G13" i="8"/>
  <c r="F13" i="8"/>
  <c r="E13" i="8"/>
  <c r="D13" i="8"/>
  <c r="M12" i="8"/>
  <c r="L12" i="8"/>
  <c r="K12" i="8"/>
  <c r="J12" i="8"/>
  <c r="I12" i="8"/>
  <c r="H12" i="8"/>
  <c r="G12" i="8"/>
  <c r="F12" i="8"/>
  <c r="E12" i="8"/>
  <c r="D12" i="8"/>
  <c r="L11" i="8"/>
  <c r="K11" i="8"/>
  <c r="J11" i="8"/>
  <c r="I11" i="8"/>
  <c r="H11" i="8"/>
  <c r="G11" i="8"/>
  <c r="F11" i="8"/>
  <c r="E11" i="8"/>
  <c r="D11" i="8"/>
  <c r="K10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I8" i="8"/>
  <c r="H8" i="8"/>
  <c r="G8" i="8"/>
  <c r="F8" i="8"/>
  <c r="E8" i="8"/>
  <c r="D8" i="8"/>
  <c r="H7" i="8"/>
  <c r="G7" i="8"/>
  <c r="F7" i="8"/>
  <c r="E7" i="8"/>
  <c r="D7" i="8"/>
  <c r="G6" i="8"/>
  <c r="F6" i="8"/>
  <c r="E6" i="8"/>
  <c r="D6" i="8"/>
  <c r="F5" i="8"/>
  <c r="E5" i="8"/>
  <c r="D5" i="8"/>
  <c r="E4" i="8"/>
  <c r="D4" i="8"/>
  <c r="D3" i="8"/>
  <c r="AQ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J49" i="7"/>
  <c r="J48" i="7"/>
  <c r="D46" i="7"/>
  <c r="J50" i="7" s="1"/>
  <c r="D47" i="7" s="1"/>
  <c r="D48" i="7" s="1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O14" i="7"/>
  <c r="N14" i="7"/>
  <c r="M14" i="7"/>
  <c r="L14" i="7"/>
  <c r="K14" i="7"/>
  <c r="J14" i="7"/>
  <c r="I14" i="7"/>
  <c r="H14" i="7"/>
  <c r="G14" i="7"/>
  <c r="F14" i="7"/>
  <c r="E14" i="7"/>
  <c r="D14" i="7"/>
  <c r="N13" i="7"/>
  <c r="M13" i="7"/>
  <c r="L13" i="7"/>
  <c r="K13" i="7"/>
  <c r="J13" i="7"/>
  <c r="I13" i="7"/>
  <c r="H13" i="7"/>
  <c r="G13" i="7"/>
  <c r="F13" i="7"/>
  <c r="E13" i="7"/>
  <c r="D13" i="7"/>
  <c r="M12" i="7"/>
  <c r="L12" i="7"/>
  <c r="K12" i="7"/>
  <c r="J12" i="7"/>
  <c r="I12" i="7"/>
  <c r="H12" i="7"/>
  <c r="G12" i="7"/>
  <c r="F12" i="7"/>
  <c r="E12" i="7"/>
  <c r="D12" i="7"/>
  <c r="L11" i="7"/>
  <c r="K11" i="7"/>
  <c r="J11" i="7"/>
  <c r="I11" i="7"/>
  <c r="H11" i="7"/>
  <c r="G11" i="7"/>
  <c r="F11" i="7"/>
  <c r="E11" i="7"/>
  <c r="D11" i="7"/>
  <c r="K10" i="7"/>
  <c r="J10" i="7"/>
  <c r="I10" i="7"/>
  <c r="H10" i="7"/>
  <c r="G10" i="7"/>
  <c r="F10" i="7"/>
  <c r="E10" i="7"/>
  <c r="D10" i="7"/>
  <c r="J9" i="7"/>
  <c r="I9" i="7"/>
  <c r="H9" i="7"/>
  <c r="G9" i="7"/>
  <c r="F9" i="7"/>
  <c r="E9" i="7"/>
  <c r="D9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I8" i="7"/>
  <c r="H8" i="7"/>
  <c r="G8" i="7"/>
  <c r="F8" i="7"/>
  <c r="E8" i="7"/>
  <c r="D8" i="7"/>
  <c r="H7" i="7"/>
  <c r="G7" i="7"/>
  <c r="F7" i="7"/>
  <c r="E7" i="7"/>
  <c r="D7" i="7"/>
  <c r="G6" i="7"/>
  <c r="F6" i="7"/>
  <c r="E6" i="7"/>
  <c r="D6" i="7"/>
  <c r="F5" i="7"/>
  <c r="E5" i="7"/>
  <c r="D5" i="7"/>
  <c r="E4" i="7"/>
  <c r="D4" i="7"/>
  <c r="A4" i="7"/>
  <c r="A5" i="7" s="1"/>
  <c r="A6" i="7" s="1"/>
  <c r="A7" i="7" s="1"/>
  <c r="A8" i="7" s="1"/>
  <c r="D3" i="7"/>
  <c r="A3" i="7"/>
  <c r="K48" i="6"/>
  <c r="J48" i="6"/>
  <c r="D46" i="6"/>
  <c r="K50" i="6" s="1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O14" i="6"/>
  <c r="N14" i="6"/>
  <c r="M14" i="6"/>
  <c r="L14" i="6"/>
  <c r="K14" i="6"/>
  <c r="J14" i="6"/>
  <c r="I14" i="6"/>
  <c r="H14" i="6"/>
  <c r="G14" i="6"/>
  <c r="F14" i="6"/>
  <c r="E14" i="6"/>
  <c r="D14" i="6"/>
  <c r="N13" i="6"/>
  <c r="M13" i="6"/>
  <c r="L13" i="6"/>
  <c r="K13" i="6"/>
  <c r="J13" i="6"/>
  <c r="I13" i="6"/>
  <c r="H13" i="6"/>
  <c r="G13" i="6"/>
  <c r="F13" i="6"/>
  <c r="E13" i="6"/>
  <c r="D13" i="6"/>
  <c r="M12" i="6"/>
  <c r="L12" i="6"/>
  <c r="K12" i="6"/>
  <c r="J12" i="6"/>
  <c r="I12" i="6"/>
  <c r="H12" i="6"/>
  <c r="G12" i="6"/>
  <c r="F12" i="6"/>
  <c r="E12" i="6"/>
  <c r="D12" i="6"/>
  <c r="L11" i="6"/>
  <c r="K11" i="6"/>
  <c r="J11" i="6"/>
  <c r="I11" i="6"/>
  <c r="H11" i="6"/>
  <c r="G11" i="6"/>
  <c r="F11" i="6"/>
  <c r="E11" i="6"/>
  <c r="D11" i="6"/>
  <c r="K10" i="6"/>
  <c r="J10" i="6"/>
  <c r="I10" i="6"/>
  <c r="H10" i="6"/>
  <c r="G10" i="6"/>
  <c r="F10" i="6"/>
  <c r="E10" i="6"/>
  <c r="D10" i="6"/>
  <c r="J9" i="6"/>
  <c r="I9" i="6"/>
  <c r="H9" i="6"/>
  <c r="G9" i="6"/>
  <c r="F9" i="6"/>
  <c r="E9" i="6"/>
  <c r="D9" i="6"/>
  <c r="I8" i="6"/>
  <c r="H8" i="6"/>
  <c r="G8" i="6"/>
  <c r="F8" i="6"/>
  <c r="E8" i="6"/>
  <c r="D8" i="6"/>
  <c r="H7" i="6"/>
  <c r="G7" i="6"/>
  <c r="F7" i="6"/>
  <c r="E7" i="6"/>
  <c r="D7" i="6"/>
  <c r="G6" i="6"/>
  <c r="F6" i="6"/>
  <c r="E6" i="6"/>
  <c r="D6" i="6"/>
  <c r="F5" i="6"/>
  <c r="E5" i="6"/>
  <c r="D5" i="6"/>
  <c r="E4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D3" i="6"/>
  <c r="A3" i="6"/>
  <c r="M50" i="5"/>
  <c r="M48" i="5"/>
  <c r="L48" i="5"/>
  <c r="K48" i="5"/>
  <c r="J48" i="5"/>
  <c r="D46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O14" i="5"/>
  <c r="N14" i="5"/>
  <c r="M14" i="5"/>
  <c r="L14" i="5"/>
  <c r="K14" i="5"/>
  <c r="J14" i="5"/>
  <c r="I14" i="5"/>
  <c r="H14" i="5"/>
  <c r="G14" i="5"/>
  <c r="F14" i="5"/>
  <c r="E14" i="5"/>
  <c r="D14" i="5"/>
  <c r="N13" i="5"/>
  <c r="M13" i="5"/>
  <c r="L13" i="5"/>
  <c r="K13" i="5"/>
  <c r="J13" i="5"/>
  <c r="I13" i="5"/>
  <c r="H13" i="5"/>
  <c r="G13" i="5"/>
  <c r="F13" i="5"/>
  <c r="E13" i="5"/>
  <c r="D13" i="5"/>
  <c r="M12" i="5"/>
  <c r="L12" i="5"/>
  <c r="K12" i="5"/>
  <c r="J12" i="5"/>
  <c r="I12" i="5"/>
  <c r="H12" i="5"/>
  <c r="G12" i="5"/>
  <c r="F12" i="5"/>
  <c r="E12" i="5"/>
  <c r="D12" i="5"/>
  <c r="L11" i="5"/>
  <c r="K11" i="5"/>
  <c r="J11" i="5"/>
  <c r="I11" i="5"/>
  <c r="H11" i="5"/>
  <c r="G11" i="5"/>
  <c r="F11" i="5"/>
  <c r="E11" i="5"/>
  <c r="D11" i="5"/>
  <c r="K10" i="5"/>
  <c r="J10" i="5"/>
  <c r="I10" i="5"/>
  <c r="H10" i="5"/>
  <c r="G10" i="5"/>
  <c r="F10" i="5"/>
  <c r="E10" i="5"/>
  <c r="D10" i="5"/>
  <c r="J9" i="5"/>
  <c r="I9" i="5"/>
  <c r="H9" i="5"/>
  <c r="G9" i="5"/>
  <c r="F9" i="5"/>
  <c r="E9" i="5"/>
  <c r="D9" i="5"/>
  <c r="I8" i="5"/>
  <c r="H8" i="5"/>
  <c r="G8" i="5"/>
  <c r="F8" i="5"/>
  <c r="E8" i="5"/>
  <c r="D8" i="5"/>
  <c r="H7" i="5"/>
  <c r="G7" i="5"/>
  <c r="F7" i="5"/>
  <c r="E7" i="5"/>
  <c r="D7" i="5"/>
  <c r="G6" i="5"/>
  <c r="F6" i="5"/>
  <c r="E6" i="5"/>
  <c r="D6" i="5"/>
  <c r="F5" i="5"/>
  <c r="E5" i="5"/>
  <c r="D5" i="5"/>
  <c r="E4" i="5"/>
  <c r="D4" i="5"/>
  <c r="D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L49" i="4"/>
  <c r="K49" i="4"/>
  <c r="J49" i="4"/>
  <c r="L50" i="4" s="1"/>
  <c r="D47" i="4"/>
  <c r="K51" i="4" s="1"/>
  <c r="D48" i="4" s="1"/>
  <c r="D49" i="4" s="1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O14" i="4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M12" i="4"/>
  <c r="L12" i="4"/>
  <c r="K12" i="4"/>
  <c r="J12" i="4"/>
  <c r="I12" i="4"/>
  <c r="H12" i="4"/>
  <c r="G12" i="4"/>
  <c r="F12" i="4"/>
  <c r="E12" i="4"/>
  <c r="D12" i="4"/>
  <c r="L11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J9" i="4"/>
  <c r="I9" i="4"/>
  <c r="H9" i="4"/>
  <c r="G9" i="4"/>
  <c r="F9" i="4"/>
  <c r="E9" i="4"/>
  <c r="D9" i="4"/>
  <c r="I8" i="4"/>
  <c r="H8" i="4"/>
  <c r="G8" i="4"/>
  <c r="F8" i="4"/>
  <c r="E8" i="4"/>
  <c r="D8" i="4"/>
  <c r="H7" i="4"/>
  <c r="G7" i="4"/>
  <c r="F7" i="4"/>
  <c r="E7" i="4"/>
  <c r="D7" i="4"/>
  <c r="G6" i="4"/>
  <c r="F6" i="4"/>
  <c r="E6" i="4"/>
  <c r="D6" i="4"/>
  <c r="F5" i="4"/>
  <c r="E5" i="4"/>
  <c r="AQ45" i="4" s="1"/>
  <c r="D5" i="4"/>
  <c r="E4" i="4"/>
  <c r="D4" i="4"/>
  <c r="D3" i="4"/>
  <c r="D46" i="4" s="1"/>
  <c r="D5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J48" i="3"/>
  <c r="K49" i="3" s="1"/>
  <c r="D46" i="3"/>
  <c r="K50" i="3" s="1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O14" i="3"/>
  <c r="N14" i="3"/>
  <c r="M14" i="3"/>
  <c r="L14" i="3"/>
  <c r="K14" i="3"/>
  <c r="J14" i="3"/>
  <c r="I14" i="3"/>
  <c r="H14" i="3"/>
  <c r="G14" i="3"/>
  <c r="F14" i="3"/>
  <c r="E14" i="3"/>
  <c r="D14" i="3"/>
  <c r="N13" i="3"/>
  <c r="M13" i="3"/>
  <c r="L13" i="3"/>
  <c r="K13" i="3"/>
  <c r="J13" i="3"/>
  <c r="I13" i="3"/>
  <c r="H13" i="3"/>
  <c r="G13" i="3"/>
  <c r="F13" i="3"/>
  <c r="E13" i="3"/>
  <c r="D13" i="3"/>
  <c r="M12" i="3"/>
  <c r="L12" i="3"/>
  <c r="K12" i="3"/>
  <c r="J12" i="3"/>
  <c r="I12" i="3"/>
  <c r="H12" i="3"/>
  <c r="G12" i="3"/>
  <c r="F12" i="3"/>
  <c r="E12" i="3"/>
  <c r="D12" i="3"/>
  <c r="L11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J9" i="3"/>
  <c r="I9" i="3"/>
  <c r="H9" i="3"/>
  <c r="G9" i="3"/>
  <c r="F9" i="3"/>
  <c r="E9" i="3"/>
  <c r="D9" i="3"/>
  <c r="I8" i="3"/>
  <c r="H8" i="3"/>
  <c r="G8" i="3"/>
  <c r="F8" i="3"/>
  <c r="E8" i="3"/>
  <c r="D8" i="3"/>
  <c r="H7" i="3"/>
  <c r="G7" i="3"/>
  <c r="F7" i="3"/>
  <c r="E7" i="3"/>
  <c r="D7" i="3"/>
  <c r="G6" i="3"/>
  <c r="F6" i="3"/>
  <c r="E6" i="3"/>
  <c r="D6" i="3"/>
  <c r="F5" i="3"/>
  <c r="E5" i="3"/>
  <c r="D5" i="3"/>
  <c r="E4" i="3"/>
  <c r="D4" i="3"/>
  <c r="AQ45" i="3" s="1"/>
  <c r="D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K49" i="2"/>
  <c r="K50" i="2" s="1"/>
  <c r="J49" i="2"/>
  <c r="D47" i="2"/>
  <c r="K51" i="2" s="1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N13" i="2"/>
  <c r="M13" i="2"/>
  <c r="L13" i="2"/>
  <c r="K13" i="2"/>
  <c r="J13" i="2"/>
  <c r="I13" i="2"/>
  <c r="H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L11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J9" i="2"/>
  <c r="I9" i="2"/>
  <c r="H9" i="2"/>
  <c r="G9" i="2"/>
  <c r="F9" i="2"/>
  <c r="E9" i="2"/>
  <c r="D9" i="2"/>
  <c r="I8" i="2"/>
  <c r="H8" i="2"/>
  <c r="G8" i="2"/>
  <c r="F8" i="2"/>
  <c r="E8" i="2"/>
  <c r="D8" i="2"/>
  <c r="H7" i="2"/>
  <c r="G7" i="2"/>
  <c r="F7" i="2"/>
  <c r="E7" i="2"/>
  <c r="D7" i="2"/>
  <c r="G6" i="2"/>
  <c r="F6" i="2"/>
  <c r="E6" i="2"/>
  <c r="D6" i="2"/>
  <c r="F5" i="2"/>
  <c r="E5" i="2"/>
  <c r="D5" i="2"/>
  <c r="E4" i="2"/>
  <c r="D4" i="2"/>
  <c r="D3" i="2"/>
  <c r="D46" i="2" s="1"/>
  <c r="K49" i="1"/>
  <c r="J49" i="1"/>
  <c r="D47" i="1"/>
  <c r="K51" i="1" s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N13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L11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I8" i="1"/>
  <c r="H8" i="1"/>
  <c r="G8" i="1"/>
  <c r="F8" i="1"/>
  <c r="E8" i="1"/>
  <c r="D8" i="1"/>
  <c r="H7" i="1"/>
  <c r="G7" i="1"/>
  <c r="F7" i="1"/>
  <c r="E7" i="1"/>
  <c r="D7" i="1"/>
  <c r="G6" i="1"/>
  <c r="F6" i="1"/>
  <c r="E6" i="1"/>
  <c r="D6" i="1"/>
  <c r="F5" i="1"/>
  <c r="E5" i="1"/>
  <c r="D5" i="1"/>
  <c r="E4" i="1"/>
  <c r="D4" i="1"/>
  <c r="D46" i="1" s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D47" i="9" l="1"/>
  <c r="D48" i="9" s="1"/>
  <c r="D48" i="2"/>
  <c r="D49" i="2" s="1"/>
  <c r="D50" i="2" s="1"/>
  <c r="D48" i="1"/>
  <c r="D49" i="1" s="1"/>
  <c r="D50" i="1" s="1"/>
  <c r="AQ45" i="2"/>
  <c r="AQ45" i="1"/>
  <c r="AQ45" i="5"/>
  <c r="D47" i="6"/>
  <c r="D48" i="6" s="1"/>
  <c r="D47" i="8"/>
  <c r="D48" i="8" s="1"/>
  <c r="K50" i="1"/>
  <c r="D45" i="5"/>
  <c r="M49" i="5"/>
  <c r="D47" i="5" s="1"/>
  <c r="D48" i="5" s="1"/>
  <c r="K49" i="6"/>
  <c r="AQ45" i="7"/>
  <c r="D47" i="3"/>
  <c r="D48" i="3" s="1"/>
  <c r="D49" i="3" s="1"/>
  <c r="D45" i="6"/>
  <c r="D49" i="6" s="1"/>
  <c r="AQ45" i="6"/>
  <c r="D45" i="8"/>
  <c r="D49" i="8" s="1"/>
  <c r="AQ45" i="10"/>
  <c r="D47" i="10"/>
  <c r="D48" i="10" s="1"/>
  <c r="D49" i="10" s="1"/>
  <c r="AQ44" i="15"/>
  <c r="D45" i="16"/>
  <c r="D49" i="16" s="1"/>
  <c r="D45" i="7"/>
  <c r="D49" i="7" s="1"/>
  <c r="D45" i="12"/>
  <c r="D49" i="12" s="1"/>
  <c r="D45" i="9"/>
  <c r="D49" i="9" s="1"/>
  <c r="D47" i="16"/>
  <c r="D48" i="16" s="1"/>
  <c r="AQ45" i="12"/>
  <c r="D45" i="18"/>
  <c r="D49" i="18" s="1"/>
  <c r="AQ44" i="19"/>
  <c r="AQ44" i="20"/>
  <c r="AQ45" i="11"/>
  <c r="D45" i="11"/>
  <c r="D49" i="11" s="1"/>
  <c r="D45" i="15"/>
  <c r="D49" i="15" s="1"/>
  <c r="D47" i="21"/>
  <c r="D48" i="21" s="1"/>
  <c r="AQ44" i="17"/>
  <c r="D45" i="17"/>
  <c r="D49" i="17" s="1"/>
  <c r="D45" i="20"/>
  <c r="D49" i="20" s="1"/>
  <c r="D45" i="19"/>
  <c r="D45" i="25"/>
  <c r="AQ44" i="22"/>
  <c r="AQ44" i="16"/>
  <c r="AQ44" i="18"/>
  <c r="L49" i="19"/>
  <c r="D47" i="19"/>
  <c r="D48" i="19" s="1"/>
  <c r="AQ44" i="21"/>
  <c r="D45" i="21"/>
  <c r="AR96" i="23"/>
  <c r="D45" i="24"/>
  <c r="D49" i="24" s="1"/>
  <c r="AQ44" i="24"/>
  <c r="D45" i="22"/>
  <c r="D49" i="22" s="1"/>
  <c r="AR96" i="26"/>
  <c r="D45" i="35"/>
  <c r="AQ44" i="35"/>
  <c r="AR96" i="22"/>
  <c r="AQ44" i="26"/>
  <c r="D45" i="23"/>
  <c r="D47" i="23"/>
  <c r="D48" i="23" s="1"/>
  <c r="AQ44" i="25"/>
  <c r="D45" i="26"/>
  <c r="D45" i="27"/>
  <c r="D49" i="27" s="1"/>
  <c r="AR96" i="27"/>
  <c r="D48" i="28"/>
  <c r="D45" i="29"/>
  <c r="D49" i="29" s="1"/>
  <c r="D46" i="28"/>
  <c r="D47" i="28" s="1"/>
  <c r="AQ44" i="33"/>
  <c r="D47" i="35"/>
  <c r="D48" i="35" s="1"/>
  <c r="D45" i="36"/>
  <c r="D49" i="36" s="1"/>
  <c r="AR96" i="24"/>
  <c r="D47" i="25"/>
  <c r="D48" i="25" s="1"/>
  <c r="L49" i="26"/>
  <c r="D47" i="26" s="1"/>
  <c r="D48" i="26" s="1"/>
  <c r="D45" i="30"/>
  <c r="J49" i="30"/>
  <c r="D47" i="30" s="1"/>
  <c r="D48" i="30" s="1"/>
  <c r="AR96" i="30"/>
  <c r="AQ44" i="31"/>
  <c r="AR96" i="31"/>
  <c r="D45" i="32"/>
  <c r="D49" i="32" s="1"/>
  <c r="AQ44" i="27"/>
  <c r="AQ44" i="29"/>
  <c r="AQ44" i="34"/>
  <c r="AQ44" i="36"/>
  <c r="D49" i="23" l="1"/>
  <c r="D49" i="19"/>
  <c r="D49" i="30"/>
  <c r="D49" i="26"/>
  <c r="D49" i="35"/>
  <c r="D49" i="5"/>
  <c r="D49" i="21"/>
  <c r="D49" i="25"/>
</calcChain>
</file>

<file path=xl/sharedStrings.xml><?xml version="1.0" encoding="utf-8"?>
<sst xmlns="http://schemas.openxmlformats.org/spreadsheetml/2006/main" count="738" uniqueCount="71">
  <si>
    <t>year</t>
  </si>
  <si>
    <t>Rainfall(January)</t>
  </si>
  <si>
    <t>Jodhpur</t>
  </si>
  <si>
    <t xml:space="preserve">           S</t>
  </si>
  <si>
    <t>S(Mkstat)</t>
  </si>
  <si>
    <t xml:space="preserve"> Downward trend</t>
  </si>
  <si>
    <t>pre1(t)</t>
  </si>
  <si>
    <t>n</t>
  </si>
  <si>
    <t>ties</t>
  </si>
  <si>
    <t>VAR(S)</t>
  </si>
  <si>
    <t>freq.(ft)</t>
  </si>
  <si>
    <t>s.e.</t>
  </si>
  <si>
    <t>ft(ft-1)(2ft1+5)</t>
  </si>
  <si>
    <t>Zs</t>
  </si>
  <si>
    <t xml:space="preserve">     S&lt;0</t>
  </si>
  <si>
    <t>sum of ft(ft-1)(2ft+5)</t>
  </si>
  <si>
    <t>p- value</t>
  </si>
  <si>
    <t>n(n-1)(2n+5)</t>
  </si>
  <si>
    <t>trend</t>
  </si>
  <si>
    <t>Rainfall(February)</t>
  </si>
  <si>
    <t xml:space="preserve"> upward trend</t>
  </si>
  <si>
    <t xml:space="preserve">     S&gt;0</t>
  </si>
  <si>
    <t>Rainfall(March)</t>
  </si>
  <si>
    <t>upward trend</t>
  </si>
  <si>
    <t>March</t>
  </si>
  <si>
    <t>Rainfall(April)</t>
  </si>
  <si>
    <t>April</t>
  </si>
  <si>
    <t>Rainfall(May)</t>
  </si>
  <si>
    <t>May</t>
  </si>
  <si>
    <t>Rainfall(June)</t>
  </si>
  <si>
    <t>June</t>
  </si>
  <si>
    <t>Rainfall(July)</t>
  </si>
  <si>
    <t>Downward trend</t>
  </si>
  <si>
    <t>July</t>
  </si>
  <si>
    <t>Rainfall(August)</t>
  </si>
  <si>
    <t>August</t>
  </si>
  <si>
    <t>Rainfall(September)</t>
  </si>
  <si>
    <t>-</t>
  </si>
  <si>
    <t>September</t>
  </si>
  <si>
    <t>Rainfall(October)</t>
  </si>
  <si>
    <t>October</t>
  </si>
  <si>
    <t>Rainfa(November)</t>
  </si>
  <si>
    <t>November</t>
  </si>
  <si>
    <t>Rainfall(December)</t>
  </si>
  <si>
    <t>December</t>
  </si>
  <si>
    <t>January</t>
  </si>
  <si>
    <t>February</t>
  </si>
  <si>
    <t>total</t>
  </si>
  <si>
    <t>winter</t>
  </si>
  <si>
    <t>summer</t>
  </si>
  <si>
    <t>mansoon</t>
  </si>
  <si>
    <t>post mansoon</t>
  </si>
  <si>
    <t>monthly</t>
  </si>
  <si>
    <t>Jalore</t>
  </si>
  <si>
    <t>CALCULATION-</t>
  </si>
  <si>
    <t xml:space="preserve">   S</t>
  </si>
  <si>
    <t>jalore</t>
  </si>
  <si>
    <t>sen's slope</t>
  </si>
  <si>
    <t>s&gt;0</t>
  </si>
  <si>
    <t>Rainfall(JULY)</t>
  </si>
  <si>
    <t>Rainfall(Aug.)</t>
  </si>
  <si>
    <t>Rainfall(Sep.)</t>
  </si>
  <si>
    <t>Rainfall(oct.)</t>
  </si>
  <si>
    <t>Rainfal(Nov.)</t>
  </si>
  <si>
    <t>s&lt;0</t>
  </si>
  <si>
    <t>Rainfall(Dec.)</t>
  </si>
  <si>
    <t>Year</t>
  </si>
  <si>
    <t>Rainfall</t>
  </si>
  <si>
    <t>Upward trend</t>
  </si>
  <si>
    <t>no trend</t>
  </si>
  <si>
    <t>s=0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</si>
</sst>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sz val="11"/>
      <color rgb="FF0070C0"/>
      <name val="Calibri"/>
    </font>
    <font>
      <b/>
      <sz val="11"/>
      <color rgb="FF3F3F3F"/>
      <name val="Calibri"/>
    </font>
    <font>
      <b/>
      <sz val="11"/>
      <color rgb="FF0070C0"/>
      <name val="Calibri"/>
    </font>
    <font>
      <sz val="11"/>
      <color rgb="FFFF0000"/>
      <name val="Calibri"/>
    </font>
    <font>
      <sz val="11"/>
      <color rgb="FF00B0F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theme="4"/>
        <bgColor theme="4"/>
      </patternFill>
    </fill>
    <fill>
      <patternFill patternType="solid">
        <fgColor rgb="FFF4B083"/>
        <bgColor rgb="FFF4B08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4" fillId="0" borderId="0" xfId="0" applyFont="1"/>
    <xf numFmtId="0" fontId="5" fillId="3" borderId="2" xfId="0" applyFont="1" applyFill="1" applyBorder="1"/>
    <xf numFmtId="0" fontId="5" fillId="5" borderId="2" xfId="0" applyFont="1" applyFill="1" applyBorder="1"/>
    <xf numFmtId="0" fontId="6" fillId="3" borderId="2" xfId="0" applyFont="1" applyFill="1" applyBorder="1"/>
    <xf numFmtId="0" fontId="1" fillId="0" borderId="0" xfId="0" applyFont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5" fillId="5" borderId="3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7" fillId="13" borderId="1" xfId="0" applyFont="1" applyFill="1" applyBorder="1"/>
    <xf numFmtId="0" fontId="7" fillId="0" borderId="0" xfId="0" applyFont="1"/>
    <xf numFmtId="0" fontId="1" fillId="14" borderId="1" xfId="0" applyFont="1" applyFill="1" applyBorder="1"/>
    <xf numFmtId="0" fontId="7" fillId="2" borderId="1" xfId="0" applyFont="1" applyFill="1" applyBorder="1"/>
    <xf numFmtId="0" fontId="1" fillId="15" borderId="1" xfId="0" applyFont="1" applyFill="1" applyBorder="1"/>
    <xf numFmtId="0" fontId="8" fillId="0" borderId="0" xfId="0" applyFont="1"/>
    <xf numFmtId="0" fontId="1" fillId="16" borderId="1" xfId="0" applyFont="1" applyFill="1" applyBorder="1"/>
    <xf numFmtId="0" fontId="1" fillId="1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regrerssion </a:t>
            </a:r>
          </a:p>
        </c:rich>
      </c:tx>
      <c:layout>
        <c:manualLayout>
          <c:xMode val="edge"/>
          <c:yMode val="edge"/>
          <c:x val="0.35145122484689412"/>
          <c:y val="5.55555555555555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'january- jodhpur'!$B$58:$B$98</c:f>
              <c:numCache>
                <c:formatCode>General</c:formatCode>
                <c:ptCount val="41"/>
              </c:numCache>
            </c:numRef>
          </c:xVal>
          <c:yVal>
            <c:numRef>
              <c:f>'january- jodhpur'!$C$58:$C$98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333376"/>
        <c:axId val="-1330336096"/>
      </c:scatterChart>
      <c:valAx>
        <c:axId val="-13303333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330336096"/>
        <c:crosses val="autoZero"/>
        <c:crossBetween val="midCat"/>
      </c:valAx>
      <c:valAx>
        <c:axId val="-1330336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3303333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'November-jodhpur'!$B$58:$B$98</c:f>
              <c:numCache>
                <c:formatCode>General</c:formatCode>
                <c:ptCount val="41"/>
              </c:numCache>
            </c:numRef>
          </c:xVal>
          <c:yVal>
            <c:numRef>
              <c:f>'November-jodhpur'!$C$58:$C$98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984080"/>
        <c:axId val="-1244983536"/>
      </c:scatterChart>
      <c:valAx>
        <c:axId val="-1244984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83536"/>
        <c:crosses val="autoZero"/>
        <c:crossBetween val="midCat"/>
      </c:valAx>
      <c:valAx>
        <c:axId val="-1244983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8408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'December-jodhpur'!$B$58:$B$98</c:f>
              <c:numCache>
                <c:formatCode>General</c:formatCode>
                <c:ptCount val="41"/>
              </c:numCache>
            </c:numRef>
          </c:xVal>
          <c:yVal>
            <c:numRef>
              <c:f>'December-jodhpur'!$C$58:$C$98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975920"/>
        <c:axId val="-1244985168"/>
      </c:scatterChart>
      <c:valAx>
        <c:axId val="-1244975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85168"/>
        <c:crosses val="autoZero"/>
        <c:crossBetween val="midCat"/>
      </c:valAx>
      <c:valAx>
        <c:axId val="-1244985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7592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jodhpur!$O$1</c:f>
              <c:strCache>
                <c:ptCount val="1"/>
                <c:pt idx="0">
                  <c:v>winter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jodhpur!$O$2:$O$1000</c:f>
              <c:numCache>
                <c:formatCode>General</c:formatCode>
                <c:ptCount val="999"/>
                <c:pt idx="0">
                  <c:v>26.2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</c:v>
                </c:pt>
                <c:pt idx="6">
                  <c:v>9</c:v>
                </c:pt>
                <c:pt idx="7">
                  <c:v>10.6</c:v>
                </c:pt>
                <c:pt idx="8">
                  <c:v>2.9</c:v>
                </c:pt>
                <c:pt idx="9">
                  <c:v>26</c:v>
                </c:pt>
                <c:pt idx="10">
                  <c:v>0</c:v>
                </c:pt>
                <c:pt idx="11">
                  <c:v>33.200000000000003</c:v>
                </c:pt>
                <c:pt idx="12">
                  <c:v>2</c:v>
                </c:pt>
                <c:pt idx="13">
                  <c:v>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22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0</c:v>
                </c:pt>
                <c:pt idx="32">
                  <c:v>51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18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jodhpur!$P$1</c:f>
              <c:strCache>
                <c:ptCount val="1"/>
                <c:pt idx="0">
                  <c:v>summer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jodhpur!$P$2:$P$1000</c:f>
              <c:numCache>
                <c:formatCode>General</c:formatCode>
                <c:ptCount val="999"/>
                <c:pt idx="0">
                  <c:v>6.7</c:v>
                </c:pt>
                <c:pt idx="1">
                  <c:v>13.5</c:v>
                </c:pt>
                <c:pt idx="2">
                  <c:v>146</c:v>
                </c:pt>
                <c:pt idx="3">
                  <c:v>62</c:v>
                </c:pt>
                <c:pt idx="4">
                  <c:v>0</c:v>
                </c:pt>
                <c:pt idx="5">
                  <c:v>72.2</c:v>
                </c:pt>
                <c:pt idx="6">
                  <c:v>37</c:v>
                </c:pt>
                <c:pt idx="7">
                  <c:v>32.5</c:v>
                </c:pt>
                <c:pt idx="8">
                  <c:v>0</c:v>
                </c:pt>
                <c:pt idx="9">
                  <c:v>4.2</c:v>
                </c:pt>
                <c:pt idx="10">
                  <c:v>27</c:v>
                </c:pt>
                <c:pt idx="11">
                  <c:v>21.5</c:v>
                </c:pt>
                <c:pt idx="12">
                  <c:v>6.4</c:v>
                </c:pt>
                <c:pt idx="13">
                  <c:v>16</c:v>
                </c:pt>
                <c:pt idx="14">
                  <c:v>24</c:v>
                </c:pt>
                <c:pt idx="15">
                  <c:v>0</c:v>
                </c:pt>
                <c:pt idx="16">
                  <c:v>30.3</c:v>
                </c:pt>
                <c:pt idx="17">
                  <c:v>19.5</c:v>
                </c:pt>
                <c:pt idx="18">
                  <c:v>31.5</c:v>
                </c:pt>
                <c:pt idx="19">
                  <c:v>11.5</c:v>
                </c:pt>
                <c:pt idx="20">
                  <c:v>7</c:v>
                </c:pt>
                <c:pt idx="21">
                  <c:v>62</c:v>
                </c:pt>
                <c:pt idx="22">
                  <c:v>10</c:v>
                </c:pt>
                <c:pt idx="23">
                  <c:v>1.5</c:v>
                </c:pt>
                <c:pt idx="24">
                  <c:v>0</c:v>
                </c:pt>
                <c:pt idx="25">
                  <c:v>22</c:v>
                </c:pt>
                <c:pt idx="26">
                  <c:v>2</c:v>
                </c:pt>
                <c:pt idx="27">
                  <c:v>34</c:v>
                </c:pt>
                <c:pt idx="28">
                  <c:v>80</c:v>
                </c:pt>
                <c:pt idx="29">
                  <c:v>14</c:v>
                </c:pt>
                <c:pt idx="30">
                  <c:v>22</c:v>
                </c:pt>
                <c:pt idx="31">
                  <c:v>0</c:v>
                </c:pt>
                <c:pt idx="32">
                  <c:v>33</c:v>
                </c:pt>
                <c:pt idx="33">
                  <c:v>4</c:v>
                </c:pt>
                <c:pt idx="34">
                  <c:v>24</c:v>
                </c:pt>
                <c:pt idx="35">
                  <c:v>24.5</c:v>
                </c:pt>
                <c:pt idx="36">
                  <c:v>0</c:v>
                </c:pt>
                <c:pt idx="37">
                  <c:v>79</c:v>
                </c:pt>
                <c:pt idx="38">
                  <c:v>3</c:v>
                </c:pt>
                <c:pt idx="39">
                  <c:v>40.5</c:v>
                </c:pt>
                <c:pt idx="40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jodhpur!$Q$1</c:f>
              <c:strCache>
                <c:ptCount val="1"/>
                <c:pt idx="0">
                  <c:v>mansoon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jodhpur!$Q$2:$Q$1000</c:f>
              <c:numCache>
                <c:formatCode>General</c:formatCode>
                <c:ptCount val="999"/>
                <c:pt idx="0">
                  <c:v>223.3</c:v>
                </c:pt>
                <c:pt idx="1">
                  <c:v>213.8</c:v>
                </c:pt>
                <c:pt idx="2">
                  <c:v>271</c:v>
                </c:pt>
                <c:pt idx="3">
                  <c:v>464</c:v>
                </c:pt>
                <c:pt idx="4">
                  <c:v>220.5</c:v>
                </c:pt>
                <c:pt idx="5">
                  <c:v>109.6</c:v>
                </c:pt>
                <c:pt idx="6">
                  <c:v>132</c:v>
                </c:pt>
                <c:pt idx="7">
                  <c:v>116.5</c:v>
                </c:pt>
                <c:pt idx="8">
                  <c:v>318.7</c:v>
                </c:pt>
                <c:pt idx="9">
                  <c:v>296.89999999999998</c:v>
                </c:pt>
                <c:pt idx="10">
                  <c:v>762</c:v>
                </c:pt>
                <c:pt idx="11">
                  <c:v>209</c:v>
                </c:pt>
                <c:pt idx="12">
                  <c:v>488.4</c:v>
                </c:pt>
                <c:pt idx="13">
                  <c:v>209</c:v>
                </c:pt>
                <c:pt idx="14">
                  <c:v>348</c:v>
                </c:pt>
                <c:pt idx="15">
                  <c:v>361</c:v>
                </c:pt>
                <c:pt idx="16">
                  <c:v>490.79999999999995</c:v>
                </c:pt>
                <c:pt idx="17">
                  <c:v>462.6</c:v>
                </c:pt>
                <c:pt idx="18">
                  <c:v>452.5</c:v>
                </c:pt>
                <c:pt idx="19">
                  <c:v>307</c:v>
                </c:pt>
                <c:pt idx="20">
                  <c:v>266</c:v>
                </c:pt>
                <c:pt idx="21">
                  <c:v>461</c:v>
                </c:pt>
                <c:pt idx="22">
                  <c:v>77</c:v>
                </c:pt>
                <c:pt idx="23">
                  <c:v>340.5</c:v>
                </c:pt>
                <c:pt idx="24">
                  <c:v>180</c:v>
                </c:pt>
                <c:pt idx="25">
                  <c:v>253</c:v>
                </c:pt>
                <c:pt idx="26">
                  <c:v>208</c:v>
                </c:pt>
                <c:pt idx="27">
                  <c:v>149</c:v>
                </c:pt>
                <c:pt idx="28">
                  <c:v>395.9</c:v>
                </c:pt>
                <c:pt idx="29">
                  <c:v>142</c:v>
                </c:pt>
                <c:pt idx="30">
                  <c:v>459</c:v>
                </c:pt>
                <c:pt idx="31">
                  <c:v>298</c:v>
                </c:pt>
                <c:pt idx="32">
                  <c:v>447</c:v>
                </c:pt>
                <c:pt idx="33">
                  <c:v>518.29999999999995</c:v>
                </c:pt>
                <c:pt idx="34">
                  <c:v>333</c:v>
                </c:pt>
                <c:pt idx="35">
                  <c:v>360</c:v>
                </c:pt>
                <c:pt idx="36">
                  <c:v>496</c:v>
                </c:pt>
                <c:pt idx="37">
                  <c:v>356.5</c:v>
                </c:pt>
                <c:pt idx="38">
                  <c:v>276</c:v>
                </c:pt>
                <c:pt idx="39">
                  <c:v>495</c:v>
                </c:pt>
                <c:pt idx="40">
                  <c:v>288.8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jodhpur!$R$1</c:f>
              <c:strCache>
                <c:ptCount val="1"/>
                <c:pt idx="0">
                  <c:v>post mansoon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jodhpur!$R$2:$R$1000</c:f>
              <c:numCache>
                <c:formatCode>General</c:formatCode>
                <c:ptCount val="999"/>
                <c:pt idx="0">
                  <c:v>0</c:v>
                </c:pt>
                <c:pt idx="1">
                  <c:v>43.8</c:v>
                </c:pt>
                <c:pt idx="2">
                  <c:v>27.2</c:v>
                </c:pt>
                <c:pt idx="3">
                  <c:v>0</c:v>
                </c:pt>
                <c:pt idx="4">
                  <c:v>0</c:v>
                </c:pt>
                <c:pt idx="5">
                  <c:v>14.5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13</c:v>
                </c:pt>
                <c:pt idx="16">
                  <c:v>0</c:v>
                </c:pt>
                <c:pt idx="17">
                  <c:v>90</c:v>
                </c:pt>
                <c:pt idx="18">
                  <c:v>93</c:v>
                </c:pt>
                <c:pt idx="19">
                  <c:v>17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42</c:v>
                </c:pt>
                <c:pt idx="37">
                  <c:v>0</c:v>
                </c:pt>
                <c:pt idx="38">
                  <c:v>0</c:v>
                </c:pt>
                <c:pt idx="39">
                  <c:v>5.5</c:v>
                </c:pt>
                <c:pt idx="40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4980816"/>
        <c:axId val="-1244978640"/>
      </c:lineChart>
      <c:catAx>
        <c:axId val="-124498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78640"/>
        <c:crosses val="autoZero"/>
        <c:auto val="1"/>
        <c:lblAlgn val="ctr"/>
        <c:lblOffset val="100"/>
        <c:noMultiLvlLbl val="1"/>
      </c:catAx>
      <c:valAx>
        <c:axId val="-1244978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80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'january -jalore'!$B$54:$B$94</c:f>
              <c:numCache>
                <c:formatCode>General</c:formatCode>
                <c:ptCount val="41"/>
              </c:numCache>
            </c:numRef>
          </c:xVal>
          <c:yVal>
            <c:numRef>
              <c:f>'january -jalore'!$C$54:$C$94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974832"/>
        <c:axId val="-1244982448"/>
      </c:scatterChart>
      <c:valAx>
        <c:axId val="-1244974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82448"/>
        <c:crosses val="autoZero"/>
        <c:crossBetween val="midCat"/>
      </c:valAx>
      <c:valAx>
        <c:axId val="-1244982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748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'february-jalore'!$B$54:$B$94</c:f>
              <c:numCache>
                <c:formatCode>General</c:formatCode>
                <c:ptCount val="41"/>
              </c:numCache>
            </c:numRef>
          </c:xVal>
          <c:yVal>
            <c:numRef>
              <c:f>'february-jalore'!$C$54:$C$94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638144"/>
        <c:axId val="-1243640320"/>
      </c:scatterChart>
      <c:valAx>
        <c:axId val="-12436381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40320"/>
        <c:crosses val="autoZero"/>
        <c:crossBetween val="midCat"/>
      </c:valAx>
      <c:valAx>
        <c:axId val="-1243640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381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'march-jalore'!$B$54:$B$94</c:f>
              <c:numCache>
                <c:formatCode>General</c:formatCode>
                <c:ptCount val="41"/>
              </c:numCache>
            </c:numRef>
          </c:xVal>
          <c:yVal>
            <c:numRef>
              <c:f>'march-jalore'!$C$54:$C$94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645760"/>
        <c:axId val="-1243643040"/>
      </c:scatterChart>
      <c:valAx>
        <c:axId val="-1243645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43040"/>
        <c:crosses val="autoZero"/>
        <c:crossBetween val="midCat"/>
      </c:valAx>
      <c:valAx>
        <c:axId val="-1243643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457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'April-jalore'!$B$54:$B$94</c:f>
              <c:numCache>
                <c:formatCode>General</c:formatCode>
                <c:ptCount val="41"/>
              </c:numCache>
            </c:numRef>
          </c:xVal>
          <c:yVal>
            <c:numRef>
              <c:f>'April-jalore'!$C$54:$C$94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647392"/>
        <c:axId val="-1243648480"/>
      </c:scatterChart>
      <c:valAx>
        <c:axId val="-1243647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48480"/>
        <c:crosses val="autoZero"/>
        <c:crossBetween val="midCat"/>
      </c:valAx>
      <c:valAx>
        <c:axId val="-1243648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473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'May-jalore'!$B$54:$B$94</c:f>
              <c:numCache>
                <c:formatCode>General</c:formatCode>
                <c:ptCount val="41"/>
              </c:numCache>
            </c:numRef>
          </c:xVal>
          <c:yVal>
            <c:numRef>
              <c:f>'May-jalore'!$C$54:$C$94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646304"/>
        <c:axId val="-1243640864"/>
      </c:scatterChart>
      <c:valAx>
        <c:axId val="-12436463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40864"/>
        <c:crosses val="autoZero"/>
        <c:crossBetween val="midCat"/>
      </c:valAx>
      <c:valAx>
        <c:axId val="-124364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463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'June-jalore'!$B$54:$B$94</c:f>
              <c:numCache>
                <c:formatCode>General</c:formatCode>
                <c:ptCount val="41"/>
              </c:numCache>
            </c:numRef>
          </c:xVal>
          <c:yVal>
            <c:numRef>
              <c:f>'June-jalore'!$C$54:$C$94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637056"/>
        <c:axId val="-1243641952"/>
      </c:scatterChart>
      <c:valAx>
        <c:axId val="-1243637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41952"/>
        <c:crosses val="autoZero"/>
        <c:crossBetween val="midCat"/>
      </c:valAx>
      <c:valAx>
        <c:axId val="-124364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370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'July-jalore'!$B$54:$B$94</c:f>
              <c:numCache>
                <c:formatCode>General</c:formatCode>
                <c:ptCount val="41"/>
              </c:numCache>
            </c:numRef>
          </c:xVal>
          <c:yVal>
            <c:numRef>
              <c:f>'July-jalore'!$C$54:$C$94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643584"/>
        <c:axId val="-1243649024"/>
      </c:scatterChart>
      <c:valAx>
        <c:axId val="-1243643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49024"/>
        <c:crosses val="autoZero"/>
        <c:crossBetween val="midCat"/>
      </c:valAx>
      <c:valAx>
        <c:axId val="-1243649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4358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'February-jodhpur'!$B$58:$B$98</c:f>
              <c:numCache>
                <c:formatCode>General</c:formatCode>
                <c:ptCount val="41"/>
              </c:numCache>
            </c:numRef>
          </c:xVal>
          <c:yVal>
            <c:numRef>
              <c:f>'February-jodhpur'!$C$58:$C$98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331744"/>
        <c:axId val="-1330338816"/>
      </c:scatterChart>
      <c:valAx>
        <c:axId val="-13303317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330338816"/>
        <c:crosses val="autoZero"/>
        <c:crossBetween val="midCat"/>
      </c:valAx>
      <c:valAx>
        <c:axId val="-1330338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3303317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'August-jalore'!$B$54:$B$94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'August-jalore'!$C$54:$C$94</c:f>
              <c:numCache>
                <c:formatCode>General</c:formatCode>
                <c:ptCount val="41"/>
                <c:pt idx="0">
                  <c:v>2</c:v>
                </c:pt>
                <c:pt idx="1">
                  <c:v>58.5</c:v>
                </c:pt>
                <c:pt idx="2">
                  <c:v>61</c:v>
                </c:pt>
                <c:pt idx="3">
                  <c:v>161.30000000000001</c:v>
                </c:pt>
                <c:pt idx="4">
                  <c:v>140.9</c:v>
                </c:pt>
                <c:pt idx="5">
                  <c:v>65.7</c:v>
                </c:pt>
                <c:pt idx="6">
                  <c:v>37.6</c:v>
                </c:pt>
                <c:pt idx="7">
                  <c:v>3.1</c:v>
                </c:pt>
                <c:pt idx="8">
                  <c:v>84.3</c:v>
                </c:pt>
                <c:pt idx="9">
                  <c:v>118</c:v>
                </c:pt>
                <c:pt idx="10">
                  <c:v>404.2</c:v>
                </c:pt>
                <c:pt idx="11">
                  <c:v>18.399999999999999</c:v>
                </c:pt>
                <c:pt idx="12">
                  <c:v>128.19999999999999</c:v>
                </c:pt>
                <c:pt idx="13">
                  <c:v>2.4</c:v>
                </c:pt>
                <c:pt idx="14">
                  <c:v>182.2</c:v>
                </c:pt>
                <c:pt idx="15">
                  <c:v>43.8</c:v>
                </c:pt>
                <c:pt idx="16">
                  <c:v>95.4</c:v>
                </c:pt>
                <c:pt idx="17">
                  <c:v>279</c:v>
                </c:pt>
                <c:pt idx="18">
                  <c:v>35.200000000000003</c:v>
                </c:pt>
                <c:pt idx="19">
                  <c:v>128.19999999999999</c:v>
                </c:pt>
                <c:pt idx="20">
                  <c:v>46</c:v>
                </c:pt>
                <c:pt idx="21">
                  <c:v>86.6</c:v>
                </c:pt>
                <c:pt idx="22">
                  <c:v>18.2</c:v>
                </c:pt>
                <c:pt idx="23">
                  <c:v>157.80000000000001</c:v>
                </c:pt>
                <c:pt idx="24">
                  <c:v>147.6</c:v>
                </c:pt>
                <c:pt idx="25">
                  <c:v>37.4</c:v>
                </c:pt>
                <c:pt idx="26">
                  <c:v>488.1</c:v>
                </c:pt>
                <c:pt idx="27">
                  <c:v>51.8</c:v>
                </c:pt>
                <c:pt idx="28">
                  <c:v>118.2</c:v>
                </c:pt>
                <c:pt idx="29">
                  <c:v>27.6</c:v>
                </c:pt>
                <c:pt idx="30">
                  <c:v>174</c:v>
                </c:pt>
                <c:pt idx="31">
                  <c:v>217.4</c:v>
                </c:pt>
                <c:pt idx="32">
                  <c:v>82.8</c:v>
                </c:pt>
                <c:pt idx="33">
                  <c:v>102</c:v>
                </c:pt>
                <c:pt idx="34">
                  <c:v>101</c:v>
                </c:pt>
                <c:pt idx="35">
                  <c:v>97</c:v>
                </c:pt>
                <c:pt idx="36">
                  <c:v>717</c:v>
                </c:pt>
                <c:pt idx="37">
                  <c:v>21</c:v>
                </c:pt>
                <c:pt idx="38">
                  <c:v>27</c:v>
                </c:pt>
                <c:pt idx="39">
                  <c:v>361</c:v>
                </c:pt>
                <c:pt idx="40">
                  <c:v>419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639776"/>
        <c:axId val="-1243634880"/>
      </c:scatterChart>
      <c:valAx>
        <c:axId val="-1243639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34880"/>
        <c:crosses val="autoZero"/>
        <c:crossBetween val="midCat"/>
      </c:valAx>
      <c:valAx>
        <c:axId val="-1243634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397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'September-jalore'!$B$54:$B$94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'September-jalore'!$C$54:$C$94</c:f>
              <c:numCache>
                <c:formatCode>General</c:formatCode>
                <c:ptCount val="41"/>
                <c:pt idx="0">
                  <c:v>33.1</c:v>
                </c:pt>
                <c:pt idx="1">
                  <c:v>16.7</c:v>
                </c:pt>
                <c:pt idx="2">
                  <c:v>4.4000000000000004</c:v>
                </c:pt>
                <c:pt idx="3">
                  <c:v>22.8</c:v>
                </c:pt>
                <c:pt idx="4">
                  <c:v>62.8</c:v>
                </c:pt>
                <c:pt idx="5">
                  <c:v>1.1000000000000001</c:v>
                </c:pt>
                <c:pt idx="6">
                  <c:v>0.7</c:v>
                </c:pt>
                <c:pt idx="7">
                  <c:v>0</c:v>
                </c:pt>
                <c:pt idx="8">
                  <c:v>35.6</c:v>
                </c:pt>
                <c:pt idx="9">
                  <c:v>21</c:v>
                </c:pt>
                <c:pt idx="10">
                  <c:v>84.4</c:v>
                </c:pt>
                <c:pt idx="11">
                  <c:v>22.6</c:v>
                </c:pt>
                <c:pt idx="12">
                  <c:v>359.8</c:v>
                </c:pt>
                <c:pt idx="13">
                  <c:v>103.2</c:v>
                </c:pt>
                <c:pt idx="14">
                  <c:v>102.8</c:v>
                </c:pt>
                <c:pt idx="15">
                  <c:v>6.4</c:v>
                </c:pt>
                <c:pt idx="16">
                  <c:v>15.9</c:v>
                </c:pt>
                <c:pt idx="17">
                  <c:v>42.8</c:v>
                </c:pt>
                <c:pt idx="18">
                  <c:v>41.6</c:v>
                </c:pt>
                <c:pt idx="19">
                  <c:v>0</c:v>
                </c:pt>
                <c:pt idx="20">
                  <c:v>15.8</c:v>
                </c:pt>
                <c:pt idx="21">
                  <c:v>0</c:v>
                </c:pt>
                <c:pt idx="22">
                  <c:v>76.2</c:v>
                </c:pt>
                <c:pt idx="23">
                  <c:v>6.4</c:v>
                </c:pt>
                <c:pt idx="24">
                  <c:v>37</c:v>
                </c:pt>
                <c:pt idx="25">
                  <c:v>170</c:v>
                </c:pt>
                <c:pt idx="26">
                  <c:v>27.6</c:v>
                </c:pt>
                <c:pt idx="27">
                  <c:v>59.4</c:v>
                </c:pt>
                <c:pt idx="28">
                  <c:v>74</c:v>
                </c:pt>
                <c:pt idx="29">
                  <c:v>0</c:v>
                </c:pt>
                <c:pt idx="30">
                  <c:v>61</c:v>
                </c:pt>
                <c:pt idx="31">
                  <c:v>213</c:v>
                </c:pt>
                <c:pt idx="32">
                  <c:v>47.8</c:v>
                </c:pt>
                <c:pt idx="33">
                  <c:v>126</c:v>
                </c:pt>
                <c:pt idx="34">
                  <c:v>106</c:v>
                </c:pt>
                <c:pt idx="35">
                  <c:v>31</c:v>
                </c:pt>
                <c:pt idx="36">
                  <c:v>0</c:v>
                </c:pt>
                <c:pt idx="37">
                  <c:v>5</c:v>
                </c:pt>
                <c:pt idx="38">
                  <c:v>11</c:v>
                </c:pt>
                <c:pt idx="39">
                  <c:v>86</c:v>
                </c:pt>
                <c:pt idx="40">
                  <c:v>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633792"/>
        <c:axId val="-1243362992"/>
      </c:scatterChart>
      <c:valAx>
        <c:axId val="-1243633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62992"/>
        <c:crosses val="autoZero"/>
        <c:crossBetween val="midCat"/>
      </c:valAx>
      <c:valAx>
        <c:axId val="-1243362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6337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'october-jalore'!$B$54:$B$94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'october-jalore'!$C$54:$C$94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35.1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21.3</c:v>
                </c:pt>
                <c:pt idx="16">
                  <c:v>0</c:v>
                </c:pt>
                <c:pt idx="17">
                  <c:v>13.6</c:v>
                </c:pt>
                <c:pt idx="18">
                  <c:v>115</c:v>
                </c:pt>
                <c:pt idx="19">
                  <c:v>66</c:v>
                </c:pt>
                <c:pt idx="20">
                  <c:v>0</c:v>
                </c:pt>
                <c:pt idx="21">
                  <c:v>17.399999999999999</c:v>
                </c:pt>
                <c:pt idx="22">
                  <c:v>0</c:v>
                </c:pt>
                <c:pt idx="23">
                  <c:v>0</c:v>
                </c:pt>
                <c:pt idx="24">
                  <c:v>41.8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3.4</c:v>
                </c:pt>
                <c:pt idx="29">
                  <c:v>0</c:v>
                </c:pt>
                <c:pt idx="30">
                  <c:v>2.4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0</c:v>
                </c:pt>
                <c:pt idx="35">
                  <c:v>0</c:v>
                </c:pt>
                <c:pt idx="36">
                  <c:v>43</c:v>
                </c:pt>
                <c:pt idx="37">
                  <c:v>0</c:v>
                </c:pt>
                <c:pt idx="38">
                  <c:v>0</c:v>
                </c:pt>
                <c:pt idx="39">
                  <c:v>29</c:v>
                </c:pt>
                <c:pt idx="40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363536"/>
        <c:axId val="-1243376048"/>
      </c:scatterChart>
      <c:valAx>
        <c:axId val="-12433635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76048"/>
        <c:crosses val="autoZero"/>
        <c:crossBetween val="midCat"/>
      </c:valAx>
      <c:valAx>
        <c:axId val="-1243376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635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'November-jalore'!$B$54:$B$94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'November-jalore'!$C$54:$C$94</c:f>
              <c:numCache>
                <c:formatCode>General</c:formatCode>
                <c:ptCount val="41"/>
                <c:pt idx="0">
                  <c:v>0</c:v>
                </c:pt>
                <c:pt idx="1">
                  <c:v>65.400000000000006</c:v>
                </c:pt>
                <c:pt idx="2">
                  <c:v>13.9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67.400000000000006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362448"/>
        <c:axId val="-1243369520"/>
      </c:scatterChart>
      <c:valAx>
        <c:axId val="-12433624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69520"/>
        <c:crosses val="autoZero"/>
        <c:crossBetween val="midCat"/>
      </c:valAx>
      <c:valAx>
        <c:axId val="-1243369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624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'December-jalore'!$B$54:$B$94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'December-jalore'!$C$54:$C$94</c:f>
              <c:numCache>
                <c:formatCode>General</c:formatCode>
                <c:ptCount val="41"/>
                <c:pt idx="0">
                  <c:v>16.2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7.8</c:v>
                </c:pt>
                <c:pt idx="29">
                  <c:v>0</c:v>
                </c:pt>
                <c:pt idx="30">
                  <c:v>1.8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374416"/>
        <c:axId val="-1243375504"/>
      </c:scatterChart>
      <c:valAx>
        <c:axId val="-12433744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75504"/>
        <c:crosses val="autoZero"/>
        <c:crossBetween val="midCat"/>
      </c:valAx>
      <c:valAx>
        <c:axId val="-124337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744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'jodhpur- Yearly 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'jodhpur- Yearly '!$C$54:$C$94</c:f>
              <c:numCache>
                <c:formatCode>General</c:formatCode>
                <c:ptCount val="41"/>
                <c:pt idx="0">
                  <c:v>250.20000000000002</c:v>
                </c:pt>
                <c:pt idx="1">
                  <c:v>279.40000000000003</c:v>
                </c:pt>
                <c:pt idx="2">
                  <c:v>451.19999999999993</c:v>
                </c:pt>
                <c:pt idx="3">
                  <c:v>526</c:v>
                </c:pt>
                <c:pt idx="4">
                  <c:v>220.5</c:v>
                </c:pt>
                <c:pt idx="5">
                  <c:v>196.8</c:v>
                </c:pt>
                <c:pt idx="6">
                  <c:v>175</c:v>
                </c:pt>
                <c:pt idx="7">
                  <c:v>165</c:v>
                </c:pt>
                <c:pt idx="8">
                  <c:v>322.3</c:v>
                </c:pt>
                <c:pt idx="9">
                  <c:v>304</c:v>
                </c:pt>
                <c:pt idx="10">
                  <c:v>815</c:v>
                </c:pt>
                <c:pt idx="11">
                  <c:v>232.5</c:v>
                </c:pt>
                <c:pt idx="12">
                  <c:v>526</c:v>
                </c:pt>
                <c:pt idx="13">
                  <c:v>232</c:v>
                </c:pt>
                <c:pt idx="14">
                  <c:v>396</c:v>
                </c:pt>
                <c:pt idx="15">
                  <c:v>374</c:v>
                </c:pt>
                <c:pt idx="16">
                  <c:v>521.1</c:v>
                </c:pt>
                <c:pt idx="17">
                  <c:v>572.1</c:v>
                </c:pt>
                <c:pt idx="18">
                  <c:v>577</c:v>
                </c:pt>
                <c:pt idx="19">
                  <c:v>357.5</c:v>
                </c:pt>
                <c:pt idx="20">
                  <c:v>273</c:v>
                </c:pt>
                <c:pt idx="21">
                  <c:v>527</c:v>
                </c:pt>
                <c:pt idx="22">
                  <c:v>91</c:v>
                </c:pt>
                <c:pt idx="23">
                  <c:v>359</c:v>
                </c:pt>
                <c:pt idx="24">
                  <c:v>182</c:v>
                </c:pt>
                <c:pt idx="25">
                  <c:v>283</c:v>
                </c:pt>
                <c:pt idx="26">
                  <c:v>210</c:v>
                </c:pt>
                <c:pt idx="27">
                  <c:v>205</c:v>
                </c:pt>
                <c:pt idx="28">
                  <c:v>475.9</c:v>
                </c:pt>
                <c:pt idx="29">
                  <c:v>156</c:v>
                </c:pt>
                <c:pt idx="30">
                  <c:v>511</c:v>
                </c:pt>
                <c:pt idx="31">
                  <c:v>314</c:v>
                </c:pt>
                <c:pt idx="32">
                  <c:v>480</c:v>
                </c:pt>
                <c:pt idx="33">
                  <c:v>575.29999999999995</c:v>
                </c:pt>
                <c:pt idx="34">
                  <c:v>357</c:v>
                </c:pt>
                <c:pt idx="35">
                  <c:v>384.5</c:v>
                </c:pt>
                <c:pt idx="36">
                  <c:v>540</c:v>
                </c:pt>
                <c:pt idx="37">
                  <c:v>453.5</c:v>
                </c:pt>
                <c:pt idx="38">
                  <c:v>279</c:v>
                </c:pt>
                <c:pt idx="39">
                  <c:v>542</c:v>
                </c:pt>
                <c:pt idx="40">
                  <c:v>362.8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361904"/>
        <c:axId val="-1243365712"/>
      </c:scatterChart>
      <c:valAx>
        <c:axId val="-1243361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65712"/>
        <c:crosses val="autoZero"/>
        <c:crossBetween val="midCat"/>
      </c:valAx>
      <c:valAx>
        <c:axId val="-1243365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619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'Jalore-Yearly'!$B$54:$B$94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'Jalore-Yearly'!$C$54:$C$94</c:f>
              <c:numCache>
                <c:formatCode>General</c:formatCode>
                <c:ptCount val="41"/>
                <c:pt idx="0">
                  <c:v>172.6</c:v>
                </c:pt>
                <c:pt idx="1">
                  <c:v>267</c:v>
                </c:pt>
                <c:pt idx="2">
                  <c:v>273.89999999999998</c:v>
                </c:pt>
                <c:pt idx="3">
                  <c:v>885.69999999999993</c:v>
                </c:pt>
                <c:pt idx="4">
                  <c:v>246.7</c:v>
                </c:pt>
                <c:pt idx="5">
                  <c:v>303.10000000000002</c:v>
                </c:pt>
                <c:pt idx="6">
                  <c:v>297.89999999999998</c:v>
                </c:pt>
                <c:pt idx="7">
                  <c:v>148.80000000000001</c:v>
                </c:pt>
                <c:pt idx="8">
                  <c:v>317.8</c:v>
                </c:pt>
                <c:pt idx="9">
                  <c:v>262</c:v>
                </c:pt>
                <c:pt idx="10">
                  <c:v>1047.4000000000001</c:v>
                </c:pt>
                <c:pt idx="11">
                  <c:v>164</c:v>
                </c:pt>
                <c:pt idx="12">
                  <c:v>745</c:v>
                </c:pt>
                <c:pt idx="13">
                  <c:v>394.59999999999997</c:v>
                </c:pt>
                <c:pt idx="14">
                  <c:v>732.39999999999986</c:v>
                </c:pt>
                <c:pt idx="15">
                  <c:v>580.09999999999991</c:v>
                </c:pt>
                <c:pt idx="16">
                  <c:v>341.69999999999993</c:v>
                </c:pt>
                <c:pt idx="17">
                  <c:v>672</c:v>
                </c:pt>
                <c:pt idx="18">
                  <c:v>326.79999999999995</c:v>
                </c:pt>
                <c:pt idx="19">
                  <c:v>326.39999999999998</c:v>
                </c:pt>
                <c:pt idx="20">
                  <c:v>311.40000000000003</c:v>
                </c:pt>
                <c:pt idx="21">
                  <c:v>340</c:v>
                </c:pt>
                <c:pt idx="22">
                  <c:v>171.20000000000002</c:v>
                </c:pt>
                <c:pt idx="23">
                  <c:v>660.6</c:v>
                </c:pt>
                <c:pt idx="24">
                  <c:v>314.2</c:v>
                </c:pt>
                <c:pt idx="25">
                  <c:v>320.60000000000002</c:v>
                </c:pt>
                <c:pt idx="26">
                  <c:v>712.7</c:v>
                </c:pt>
                <c:pt idx="27">
                  <c:v>367.99999999999994</c:v>
                </c:pt>
                <c:pt idx="28">
                  <c:v>343.59999999999997</c:v>
                </c:pt>
                <c:pt idx="29">
                  <c:v>198.6</c:v>
                </c:pt>
                <c:pt idx="30">
                  <c:v>534.79999999999995</c:v>
                </c:pt>
                <c:pt idx="31">
                  <c:v>582.4</c:v>
                </c:pt>
                <c:pt idx="32">
                  <c:v>196.8</c:v>
                </c:pt>
                <c:pt idx="33">
                  <c:v>477</c:v>
                </c:pt>
                <c:pt idx="34">
                  <c:v>273.2</c:v>
                </c:pt>
                <c:pt idx="35">
                  <c:v>779.6</c:v>
                </c:pt>
                <c:pt idx="36">
                  <c:v>1003</c:v>
                </c:pt>
                <c:pt idx="37">
                  <c:v>956</c:v>
                </c:pt>
                <c:pt idx="38">
                  <c:v>211</c:v>
                </c:pt>
                <c:pt idx="39">
                  <c:v>684</c:v>
                </c:pt>
                <c:pt idx="40">
                  <c:v>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360816"/>
        <c:axId val="-1243367888"/>
      </c:scatterChart>
      <c:valAx>
        <c:axId val="-12433608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67888"/>
        <c:crosses val="autoZero"/>
        <c:crossBetween val="midCat"/>
      </c:valAx>
      <c:valAx>
        <c:axId val="-1243367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608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'winter-jodhpur'!$B$54:$B$94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'winter-jodhpur'!$C$54:$C$94</c:f>
              <c:numCache>
                <c:formatCode>General</c:formatCode>
                <c:ptCount val="41"/>
                <c:pt idx="0">
                  <c:v>26.2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</c:v>
                </c:pt>
                <c:pt idx="6">
                  <c:v>9</c:v>
                </c:pt>
                <c:pt idx="7">
                  <c:v>10.6</c:v>
                </c:pt>
                <c:pt idx="8">
                  <c:v>2.9</c:v>
                </c:pt>
                <c:pt idx="9">
                  <c:v>26</c:v>
                </c:pt>
                <c:pt idx="10">
                  <c:v>0</c:v>
                </c:pt>
                <c:pt idx="11">
                  <c:v>33.200000000000003</c:v>
                </c:pt>
                <c:pt idx="12">
                  <c:v>2</c:v>
                </c:pt>
                <c:pt idx="13">
                  <c:v>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22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0</c:v>
                </c:pt>
                <c:pt idx="32">
                  <c:v>51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18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373328"/>
        <c:axId val="-1243364080"/>
      </c:scatterChart>
      <c:valAx>
        <c:axId val="-12433733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64080"/>
        <c:crosses val="autoZero"/>
        <c:crossBetween val="midCat"/>
      </c:valAx>
      <c:valAx>
        <c:axId val="-1243364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7332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'summer-jodhpur'!$B$54:$B$94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'summer-jodhpur'!$C$54:$C$94</c:f>
              <c:numCache>
                <c:formatCode>General</c:formatCode>
                <c:ptCount val="41"/>
                <c:pt idx="0">
                  <c:v>6.7</c:v>
                </c:pt>
                <c:pt idx="1">
                  <c:v>13.5</c:v>
                </c:pt>
                <c:pt idx="2">
                  <c:v>146</c:v>
                </c:pt>
                <c:pt idx="3">
                  <c:v>62</c:v>
                </c:pt>
                <c:pt idx="4">
                  <c:v>0</c:v>
                </c:pt>
                <c:pt idx="5">
                  <c:v>72.2</c:v>
                </c:pt>
                <c:pt idx="6">
                  <c:v>37</c:v>
                </c:pt>
                <c:pt idx="7">
                  <c:v>32.5</c:v>
                </c:pt>
                <c:pt idx="8">
                  <c:v>0</c:v>
                </c:pt>
                <c:pt idx="9">
                  <c:v>4.2</c:v>
                </c:pt>
                <c:pt idx="10">
                  <c:v>27</c:v>
                </c:pt>
                <c:pt idx="11">
                  <c:v>21.5</c:v>
                </c:pt>
                <c:pt idx="12">
                  <c:v>6.4</c:v>
                </c:pt>
                <c:pt idx="13">
                  <c:v>16</c:v>
                </c:pt>
                <c:pt idx="14">
                  <c:v>24</c:v>
                </c:pt>
                <c:pt idx="15">
                  <c:v>0</c:v>
                </c:pt>
                <c:pt idx="16">
                  <c:v>30.3</c:v>
                </c:pt>
                <c:pt idx="17">
                  <c:v>19.5</c:v>
                </c:pt>
                <c:pt idx="18">
                  <c:v>31.5</c:v>
                </c:pt>
                <c:pt idx="19">
                  <c:v>11.5</c:v>
                </c:pt>
                <c:pt idx="20">
                  <c:v>7</c:v>
                </c:pt>
                <c:pt idx="21">
                  <c:v>62</c:v>
                </c:pt>
                <c:pt idx="22">
                  <c:v>10</c:v>
                </c:pt>
                <c:pt idx="23">
                  <c:v>1.5</c:v>
                </c:pt>
                <c:pt idx="24">
                  <c:v>0</c:v>
                </c:pt>
                <c:pt idx="25">
                  <c:v>22</c:v>
                </c:pt>
                <c:pt idx="26">
                  <c:v>2</c:v>
                </c:pt>
                <c:pt idx="27">
                  <c:v>34</c:v>
                </c:pt>
                <c:pt idx="28">
                  <c:v>80</c:v>
                </c:pt>
                <c:pt idx="29">
                  <c:v>14</c:v>
                </c:pt>
                <c:pt idx="30">
                  <c:v>22</c:v>
                </c:pt>
                <c:pt idx="31">
                  <c:v>0</c:v>
                </c:pt>
                <c:pt idx="32">
                  <c:v>33</c:v>
                </c:pt>
                <c:pt idx="33">
                  <c:v>4</c:v>
                </c:pt>
                <c:pt idx="34">
                  <c:v>24</c:v>
                </c:pt>
                <c:pt idx="35">
                  <c:v>24.5</c:v>
                </c:pt>
                <c:pt idx="36">
                  <c:v>0</c:v>
                </c:pt>
                <c:pt idx="37">
                  <c:v>79</c:v>
                </c:pt>
                <c:pt idx="38">
                  <c:v>3</c:v>
                </c:pt>
                <c:pt idx="39">
                  <c:v>40.5</c:v>
                </c:pt>
                <c:pt idx="40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3371152"/>
        <c:axId val="-1243370608"/>
      </c:scatterChart>
      <c:valAx>
        <c:axId val="-12433711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70608"/>
        <c:crosses val="autoZero"/>
        <c:crossBetween val="midCat"/>
      </c:valAx>
      <c:valAx>
        <c:axId val="-1243370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33711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'mansoon-jodhpur'!$B$54:$B$94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'mansoon-jodhpur'!$C$54:$C$94</c:f>
              <c:numCache>
                <c:formatCode>General</c:formatCode>
                <c:ptCount val="41"/>
                <c:pt idx="0">
                  <c:v>223.3</c:v>
                </c:pt>
                <c:pt idx="1">
                  <c:v>213.8</c:v>
                </c:pt>
                <c:pt idx="2">
                  <c:v>271</c:v>
                </c:pt>
                <c:pt idx="3">
                  <c:v>464</c:v>
                </c:pt>
                <c:pt idx="4">
                  <c:v>220.5</c:v>
                </c:pt>
                <c:pt idx="5">
                  <c:v>109.6</c:v>
                </c:pt>
                <c:pt idx="6">
                  <c:v>132</c:v>
                </c:pt>
                <c:pt idx="7">
                  <c:v>116.5</c:v>
                </c:pt>
                <c:pt idx="8">
                  <c:v>318.7</c:v>
                </c:pt>
                <c:pt idx="9">
                  <c:v>296.89999999999998</c:v>
                </c:pt>
                <c:pt idx="10">
                  <c:v>762</c:v>
                </c:pt>
                <c:pt idx="11">
                  <c:v>209</c:v>
                </c:pt>
                <c:pt idx="12">
                  <c:v>488.4</c:v>
                </c:pt>
                <c:pt idx="13">
                  <c:v>209</c:v>
                </c:pt>
                <c:pt idx="14">
                  <c:v>348</c:v>
                </c:pt>
                <c:pt idx="15">
                  <c:v>361</c:v>
                </c:pt>
                <c:pt idx="16">
                  <c:v>490.79999999999995</c:v>
                </c:pt>
                <c:pt idx="17">
                  <c:v>462.6</c:v>
                </c:pt>
                <c:pt idx="18">
                  <c:v>452.5</c:v>
                </c:pt>
                <c:pt idx="19">
                  <c:v>307</c:v>
                </c:pt>
                <c:pt idx="20">
                  <c:v>266</c:v>
                </c:pt>
                <c:pt idx="21">
                  <c:v>461</c:v>
                </c:pt>
                <c:pt idx="22">
                  <c:v>77</c:v>
                </c:pt>
                <c:pt idx="23">
                  <c:v>340.5</c:v>
                </c:pt>
                <c:pt idx="24">
                  <c:v>180</c:v>
                </c:pt>
                <c:pt idx="25">
                  <c:v>253</c:v>
                </c:pt>
                <c:pt idx="26">
                  <c:v>208</c:v>
                </c:pt>
                <c:pt idx="27">
                  <c:v>149</c:v>
                </c:pt>
                <c:pt idx="28">
                  <c:v>395.9</c:v>
                </c:pt>
                <c:pt idx="29">
                  <c:v>142</c:v>
                </c:pt>
                <c:pt idx="30">
                  <c:v>459</c:v>
                </c:pt>
                <c:pt idx="31">
                  <c:v>298</c:v>
                </c:pt>
                <c:pt idx="32">
                  <c:v>447</c:v>
                </c:pt>
                <c:pt idx="33">
                  <c:v>518.29999999999995</c:v>
                </c:pt>
                <c:pt idx="34">
                  <c:v>333</c:v>
                </c:pt>
                <c:pt idx="35">
                  <c:v>360</c:v>
                </c:pt>
                <c:pt idx="36">
                  <c:v>496</c:v>
                </c:pt>
                <c:pt idx="37">
                  <c:v>356.5</c:v>
                </c:pt>
                <c:pt idx="38">
                  <c:v>276</c:v>
                </c:pt>
                <c:pt idx="39">
                  <c:v>495</c:v>
                </c:pt>
                <c:pt idx="40">
                  <c:v>288.8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423360"/>
        <c:axId val="-1237415200"/>
      </c:scatterChart>
      <c:valAx>
        <c:axId val="-12374233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15200"/>
        <c:crosses val="autoZero"/>
        <c:crossBetween val="midCat"/>
      </c:valAx>
      <c:valAx>
        <c:axId val="-1237415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233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'March-jodhpur'!$B$58:$B$98</c:f>
              <c:numCache>
                <c:formatCode>General</c:formatCode>
                <c:ptCount val="41"/>
              </c:numCache>
            </c:numRef>
          </c:xVal>
          <c:yVal>
            <c:numRef>
              <c:f>'March-jodhpur'!$C$58:$C$98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335552"/>
        <c:axId val="-1330331200"/>
      </c:scatterChart>
      <c:valAx>
        <c:axId val="-1330335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330331200"/>
        <c:crosses val="autoZero"/>
        <c:crossBetween val="midCat"/>
      </c:valAx>
      <c:valAx>
        <c:axId val="-1330331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3303355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'post mansoon-jodhpur'!$B$54:$B$94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'post mansoon-jodhpur'!$C$54:$C$94</c:f>
              <c:numCache>
                <c:formatCode>General</c:formatCode>
                <c:ptCount val="41"/>
                <c:pt idx="0">
                  <c:v>0</c:v>
                </c:pt>
                <c:pt idx="1">
                  <c:v>43.8</c:v>
                </c:pt>
                <c:pt idx="2">
                  <c:v>27.2</c:v>
                </c:pt>
                <c:pt idx="3">
                  <c:v>0</c:v>
                </c:pt>
                <c:pt idx="4">
                  <c:v>0</c:v>
                </c:pt>
                <c:pt idx="5">
                  <c:v>14.5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13</c:v>
                </c:pt>
                <c:pt idx="16">
                  <c:v>0</c:v>
                </c:pt>
                <c:pt idx="17">
                  <c:v>90</c:v>
                </c:pt>
                <c:pt idx="18">
                  <c:v>93</c:v>
                </c:pt>
                <c:pt idx="19">
                  <c:v>17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42</c:v>
                </c:pt>
                <c:pt idx="37">
                  <c:v>0</c:v>
                </c:pt>
                <c:pt idx="38">
                  <c:v>0</c:v>
                </c:pt>
                <c:pt idx="39">
                  <c:v>5.5</c:v>
                </c:pt>
                <c:pt idx="40">
                  <c:v>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420640"/>
        <c:axId val="-1237413568"/>
      </c:scatterChart>
      <c:valAx>
        <c:axId val="-12374206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13568"/>
        <c:crosses val="autoZero"/>
        <c:crossBetween val="midCat"/>
      </c:valAx>
      <c:valAx>
        <c:axId val="-1237413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206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'winter-jalore'!$B$54:$B$94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'winter-jalore'!$C$54:$C$94</c:f>
              <c:numCache>
                <c:formatCode>General</c:formatCode>
                <c:ptCount val="41"/>
                <c:pt idx="0">
                  <c:v>20.799999999999997</c:v>
                </c:pt>
                <c:pt idx="1">
                  <c:v>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11.1</c:v>
                </c:pt>
                <c:pt idx="6">
                  <c:v>9.3000000000000007</c:v>
                </c:pt>
                <c:pt idx="7">
                  <c:v>23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1.4</c:v>
                </c:pt>
                <c:pt idx="13">
                  <c:v>11.4</c:v>
                </c:pt>
                <c:pt idx="14">
                  <c:v>5.4</c:v>
                </c:pt>
                <c:pt idx="15">
                  <c:v>2.5</c:v>
                </c:pt>
                <c:pt idx="16">
                  <c:v>1.8</c:v>
                </c:pt>
                <c:pt idx="17">
                  <c:v>0</c:v>
                </c:pt>
                <c:pt idx="18">
                  <c:v>17.8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69.599999999999994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16.2</c:v>
                </c:pt>
                <c:pt idx="27">
                  <c:v>0</c:v>
                </c:pt>
                <c:pt idx="28">
                  <c:v>7.8</c:v>
                </c:pt>
                <c:pt idx="29">
                  <c:v>4.2</c:v>
                </c:pt>
                <c:pt idx="30">
                  <c:v>8.2000000000000011</c:v>
                </c:pt>
                <c:pt idx="31">
                  <c:v>1.2</c:v>
                </c:pt>
                <c:pt idx="32">
                  <c:v>29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423904"/>
        <c:axId val="-1237422816"/>
      </c:scatterChart>
      <c:valAx>
        <c:axId val="-1237423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22816"/>
        <c:crosses val="autoZero"/>
        <c:crossBetween val="midCat"/>
      </c:valAx>
      <c:valAx>
        <c:axId val="-1237422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239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'summer-jalore'!$B$54:$B$94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'summer-jalore'!$C$54:$C$94</c:f>
              <c:numCache>
                <c:formatCode>General</c:formatCode>
                <c:ptCount val="41"/>
                <c:pt idx="0">
                  <c:v>0</c:v>
                </c:pt>
                <c:pt idx="1">
                  <c:v>6</c:v>
                </c:pt>
                <c:pt idx="2">
                  <c:v>56.2</c:v>
                </c:pt>
                <c:pt idx="3">
                  <c:v>27.099999999999998</c:v>
                </c:pt>
                <c:pt idx="4">
                  <c:v>0</c:v>
                </c:pt>
                <c:pt idx="5">
                  <c:v>29.8</c:v>
                </c:pt>
                <c:pt idx="6">
                  <c:v>12.6</c:v>
                </c:pt>
                <c:pt idx="7">
                  <c:v>9.1999999999999993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24.8</c:v>
                </c:pt>
                <c:pt idx="13">
                  <c:v>0</c:v>
                </c:pt>
                <c:pt idx="14">
                  <c:v>5.4</c:v>
                </c:pt>
                <c:pt idx="15">
                  <c:v>0.2</c:v>
                </c:pt>
                <c:pt idx="16">
                  <c:v>28.4</c:v>
                </c:pt>
                <c:pt idx="17">
                  <c:v>34.799999999999997</c:v>
                </c:pt>
                <c:pt idx="18">
                  <c:v>3.8</c:v>
                </c:pt>
                <c:pt idx="19">
                  <c:v>40.200000000000003</c:v>
                </c:pt>
                <c:pt idx="20">
                  <c:v>13.4</c:v>
                </c:pt>
                <c:pt idx="21">
                  <c:v>5</c:v>
                </c:pt>
                <c:pt idx="22">
                  <c:v>1.4</c:v>
                </c:pt>
                <c:pt idx="23">
                  <c:v>0</c:v>
                </c:pt>
                <c:pt idx="24">
                  <c:v>0</c:v>
                </c:pt>
                <c:pt idx="25">
                  <c:v>28</c:v>
                </c:pt>
                <c:pt idx="26">
                  <c:v>0</c:v>
                </c:pt>
                <c:pt idx="27">
                  <c:v>11.2</c:v>
                </c:pt>
                <c:pt idx="28">
                  <c:v>20</c:v>
                </c:pt>
                <c:pt idx="29">
                  <c:v>4.8</c:v>
                </c:pt>
                <c:pt idx="30">
                  <c:v>0</c:v>
                </c:pt>
                <c:pt idx="31">
                  <c:v>10</c:v>
                </c:pt>
                <c:pt idx="32">
                  <c:v>1.4</c:v>
                </c:pt>
                <c:pt idx="33">
                  <c:v>0</c:v>
                </c:pt>
                <c:pt idx="34">
                  <c:v>18.2</c:v>
                </c:pt>
                <c:pt idx="35">
                  <c:v>8</c:v>
                </c:pt>
                <c:pt idx="36">
                  <c:v>0</c:v>
                </c:pt>
                <c:pt idx="37">
                  <c:v>63</c:v>
                </c:pt>
                <c:pt idx="38">
                  <c:v>0</c:v>
                </c:pt>
                <c:pt idx="39">
                  <c:v>25</c:v>
                </c:pt>
                <c:pt idx="40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414656"/>
        <c:axId val="-1237414112"/>
      </c:scatterChart>
      <c:valAx>
        <c:axId val="-1237414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14112"/>
        <c:crosses val="autoZero"/>
        <c:crossBetween val="midCat"/>
      </c:valAx>
      <c:valAx>
        <c:axId val="-1237414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146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'mansoon-jalore'!$B$54:$B$94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'mansoon-jalore'!$C$54:$C$94</c:f>
              <c:numCache>
                <c:formatCode>General</c:formatCode>
                <c:ptCount val="41"/>
                <c:pt idx="0">
                  <c:v>156.4</c:v>
                </c:pt>
                <c:pt idx="1">
                  <c:v>191</c:v>
                </c:pt>
                <c:pt idx="2">
                  <c:v>199.3</c:v>
                </c:pt>
                <c:pt idx="3">
                  <c:v>823.5</c:v>
                </c:pt>
                <c:pt idx="4">
                  <c:v>246.7</c:v>
                </c:pt>
                <c:pt idx="5">
                  <c:v>270.3</c:v>
                </c:pt>
                <c:pt idx="6">
                  <c:v>276.2</c:v>
                </c:pt>
                <c:pt idx="7">
                  <c:v>107.3</c:v>
                </c:pt>
                <c:pt idx="8">
                  <c:v>317.8</c:v>
                </c:pt>
                <c:pt idx="9">
                  <c:v>250</c:v>
                </c:pt>
                <c:pt idx="10">
                  <c:v>1047.4000000000001</c:v>
                </c:pt>
                <c:pt idx="11">
                  <c:v>164</c:v>
                </c:pt>
                <c:pt idx="12">
                  <c:v>687.2</c:v>
                </c:pt>
                <c:pt idx="13">
                  <c:v>393.2</c:v>
                </c:pt>
                <c:pt idx="14">
                  <c:v>715.59999999999991</c:v>
                </c:pt>
                <c:pt idx="15">
                  <c:v>553.19999999999993</c:v>
                </c:pt>
                <c:pt idx="16">
                  <c:v>310.79999999999995</c:v>
                </c:pt>
                <c:pt idx="17">
                  <c:v>613.19999999999993</c:v>
                </c:pt>
                <c:pt idx="18">
                  <c:v>207.99999999999997</c:v>
                </c:pt>
                <c:pt idx="19">
                  <c:v>202.39999999999998</c:v>
                </c:pt>
                <c:pt idx="20">
                  <c:v>298.00000000000006</c:v>
                </c:pt>
                <c:pt idx="21">
                  <c:v>317.60000000000002</c:v>
                </c:pt>
                <c:pt idx="22">
                  <c:v>166.8</c:v>
                </c:pt>
                <c:pt idx="23">
                  <c:v>593.99999999999989</c:v>
                </c:pt>
                <c:pt idx="24">
                  <c:v>270.39999999999998</c:v>
                </c:pt>
                <c:pt idx="25">
                  <c:v>292.60000000000002</c:v>
                </c:pt>
                <c:pt idx="26">
                  <c:v>710.30000000000007</c:v>
                </c:pt>
                <c:pt idx="27">
                  <c:v>340.59999999999997</c:v>
                </c:pt>
                <c:pt idx="28">
                  <c:v>312.39999999999998</c:v>
                </c:pt>
                <c:pt idx="29">
                  <c:v>193.8</c:v>
                </c:pt>
                <c:pt idx="30">
                  <c:v>459</c:v>
                </c:pt>
                <c:pt idx="31">
                  <c:v>566</c:v>
                </c:pt>
                <c:pt idx="32">
                  <c:v>194.2</c:v>
                </c:pt>
                <c:pt idx="33">
                  <c:v>426</c:v>
                </c:pt>
                <c:pt idx="34">
                  <c:v>255</c:v>
                </c:pt>
                <c:pt idx="35">
                  <c:v>771.6</c:v>
                </c:pt>
                <c:pt idx="36">
                  <c:v>960</c:v>
                </c:pt>
                <c:pt idx="37">
                  <c:v>884</c:v>
                </c:pt>
                <c:pt idx="38">
                  <c:v>208</c:v>
                </c:pt>
                <c:pt idx="39">
                  <c:v>614</c:v>
                </c:pt>
                <c:pt idx="40">
                  <c:v>786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425536"/>
        <c:axId val="-1237419552"/>
      </c:scatterChart>
      <c:valAx>
        <c:axId val="-12374255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19552"/>
        <c:crosses val="autoZero"/>
        <c:crossBetween val="midCat"/>
      </c:valAx>
      <c:valAx>
        <c:axId val="-1237419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255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'post mansoon-jalore'!$B$54:$B$94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'post mansoon-jalore'!$C$54:$C$94</c:f>
              <c:numCache>
                <c:formatCode>General</c:formatCode>
                <c:ptCount val="41"/>
                <c:pt idx="0">
                  <c:v>0</c:v>
                </c:pt>
                <c:pt idx="1">
                  <c:v>65.400000000000006</c:v>
                </c:pt>
                <c:pt idx="2">
                  <c:v>14.9</c:v>
                </c:pt>
                <c:pt idx="3">
                  <c:v>35.1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21.3</c:v>
                </c:pt>
                <c:pt idx="16">
                  <c:v>0</c:v>
                </c:pt>
                <c:pt idx="17">
                  <c:v>22.2</c:v>
                </c:pt>
                <c:pt idx="18">
                  <c:v>115</c:v>
                </c:pt>
                <c:pt idx="19">
                  <c:v>66</c:v>
                </c:pt>
                <c:pt idx="20">
                  <c:v>0</c:v>
                </c:pt>
                <c:pt idx="21">
                  <c:v>17.399999999999999</c:v>
                </c:pt>
                <c:pt idx="22">
                  <c:v>0</c:v>
                </c:pt>
                <c:pt idx="23">
                  <c:v>0</c:v>
                </c:pt>
                <c:pt idx="24">
                  <c:v>41.8</c:v>
                </c:pt>
                <c:pt idx="25">
                  <c:v>0</c:v>
                </c:pt>
                <c:pt idx="26">
                  <c:v>2.4</c:v>
                </c:pt>
                <c:pt idx="27">
                  <c:v>0</c:v>
                </c:pt>
                <c:pt idx="28">
                  <c:v>3.4</c:v>
                </c:pt>
                <c:pt idx="29">
                  <c:v>0</c:v>
                </c:pt>
                <c:pt idx="30">
                  <c:v>69.800000000000011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0</c:v>
                </c:pt>
                <c:pt idx="35">
                  <c:v>0</c:v>
                </c:pt>
                <c:pt idx="36">
                  <c:v>43</c:v>
                </c:pt>
                <c:pt idx="37">
                  <c:v>0</c:v>
                </c:pt>
                <c:pt idx="38">
                  <c:v>0</c:v>
                </c:pt>
                <c:pt idx="39">
                  <c:v>43</c:v>
                </c:pt>
                <c:pt idx="40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7419008"/>
        <c:axId val="-1237418464"/>
      </c:scatterChart>
      <c:valAx>
        <c:axId val="-12374190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18464"/>
        <c:crosses val="autoZero"/>
        <c:crossBetween val="midCat"/>
      </c:valAx>
      <c:valAx>
        <c:axId val="-123741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374190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'April-jodhpur'!$B$58:$B$98</c:f>
              <c:numCache>
                <c:formatCode>General</c:formatCode>
                <c:ptCount val="41"/>
              </c:numCache>
            </c:numRef>
          </c:xVal>
          <c:yVal>
            <c:numRef>
              <c:f>'April-jodhpur'!$C$58:$C$98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2241344"/>
        <c:axId val="-1332239168"/>
      </c:scatterChart>
      <c:valAx>
        <c:axId val="-1332241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332239168"/>
        <c:crosses val="autoZero"/>
        <c:crossBetween val="midCat"/>
      </c:valAx>
      <c:valAx>
        <c:axId val="-1332239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3322413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'May-jodhpur'!$B$58:$B$98</c:f>
              <c:numCache>
                <c:formatCode>General</c:formatCode>
                <c:ptCount val="41"/>
              </c:numCache>
            </c:numRef>
          </c:xVal>
          <c:yVal>
            <c:numRef>
              <c:f>'May-jodhpur'!$C$58:$C$98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5471888"/>
        <c:axId val="-1245475152"/>
      </c:scatterChart>
      <c:valAx>
        <c:axId val="-12454718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5475152"/>
        <c:crosses val="autoZero"/>
        <c:crossBetween val="midCat"/>
      </c:valAx>
      <c:valAx>
        <c:axId val="-1245475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547188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
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'June-jodhpur'!$B$58:$B$98</c:f>
              <c:numCache>
                <c:formatCode>General</c:formatCode>
                <c:ptCount val="41"/>
              </c:numCache>
            </c:numRef>
          </c:xVal>
          <c:yVal>
            <c:numRef>
              <c:f>'June-jodhpur'!$C$58:$C$98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5474064"/>
        <c:axId val="-1245473520"/>
      </c:scatterChart>
      <c:valAx>
        <c:axId val="-1245474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5473520"/>
        <c:crosses val="autoZero"/>
        <c:crossBetween val="midCat"/>
      </c:valAx>
      <c:valAx>
        <c:axId val="-1245473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547406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'July-jodhpur'!$B$58:$B$98</c:f>
              <c:numCache>
                <c:formatCode>General</c:formatCode>
                <c:ptCount val="41"/>
              </c:numCache>
            </c:numRef>
          </c:xVal>
          <c:yVal>
            <c:numRef>
              <c:f>'July-jodhpur'!$C$58:$C$98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5469168"/>
        <c:axId val="-1245472976"/>
      </c:scatterChart>
      <c:valAx>
        <c:axId val="-12454691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5472976"/>
        <c:crosses val="autoZero"/>
        <c:crossBetween val="midCat"/>
      </c:valAx>
      <c:valAx>
        <c:axId val="-1245472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546916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'August-jodhpur'!$B$58:$B$98</c:f>
              <c:numCache>
                <c:formatCode>General</c:formatCode>
                <c:ptCount val="41"/>
              </c:numCache>
            </c:numRef>
          </c:xVal>
          <c:yVal>
            <c:numRef>
              <c:f>'August-jodhpur'!$C$58:$C$98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972656"/>
        <c:axId val="-1244979184"/>
      </c:scatterChart>
      <c:valAx>
        <c:axId val="-1244972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79184"/>
        <c:crosses val="autoZero"/>
        <c:crossBetween val="midCat"/>
      </c:valAx>
      <c:valAx>
        <c:axId val="-1244979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726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Linear regression
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'October-jodhpur'!$B$58:$B$98</c:f>
              <c:numCache>
                <c:formatCode>General</c:formatCode>
                <c:ptCount val="41"/>
              </c:numCache>
            </c:numRef>
          </c:xVal>
          <c:yVal>
            <c:numRef>
              <c:f>'October-jodhpur'!$C$58:$C$98</c:f>
              <c:numCache>
                <c:formatCode>General</c:formatCode>
                <c:ptCount val="4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975376"/>
        <c:axId val="-1244978096"/>
      </c:scatterChart>
      <c:valAx>
        <c:axId val="-12449753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78096"/>
        <c:crosses val="autoZero"/>
        <c:crossBetween val="midCat"/>
      </c:valAx>
      <c:valAx>
        <c:axId val="-1244978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49753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102</xdr:row>
      <xdr:rowOff>9525</xdr:rowOff>
    </xdr:from>
    <xdr:ext cx="4429125" cy="28765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99</xdr:row>
      <xdr:rowOff>9525</xdr:rowOff>
    </xdr:from>
    <xdr:ext cx="4371975" cy="2876550"/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101</xdr:row>
      <xdr:rowOff>19050</xdr:rowOff>
    </xdr:from>
    <xdr:ext cx="4343400" cy="2876550"/>
    <xdr:graphicFrame macro=""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3</xdr:row>
      <xdr:rowOff>47625</xdr:rowOff>
    </xdr:from>
    <xdr:ext cx="8201025" cy="3533775"/>
    <xdr:graphicFrame macro=""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98</xdr:row>
      <xdr:rowOff>66675</xdr:rowOff>
    </xdr:from>
    <xdr:ext cx="5105400" cy="3581400"/>
    <xdr:graphicFrame macro=""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97</xdr:row>
      <xdr:rowOff>9525</xdr:rowOff>
    </xdr:from>
    <xdr:ext cx="4400550" cy="2876550"/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97</xdr:row>
      <xdr:rowOff>9525</xdr:rowOff>
    </xdr:from>
    <xdr:ext cx="4371975" cy="2876550"/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96</xdr:row>
      <xdr:rowOff>171450</xdr:rowOff>
    </xdr:from>
    <xdr:ext cx="4343400" cy="2886075"/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96</xdr:row>
      <xdr:rowOff>171450</xdr:rowOff>
    </xdr:from>
    <xdr:ext cx="4371975" cy="2886075"/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96</xdr:row>
      <xdr:rowOff>171450</xdr:rowOff>
    </xdr:from>
    <xdr:ext cx="4371975" cy="2886075"/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96</xdr:row>
      <xdr:rowOff>0</xdr:rowOff>
    </xdr:from>
    <xdr:ext cx="4371975" cy="2876550"/>
    <xdr:graphicFrame macro=""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101</xdr:row>
      <xdr:rowOff>9525</xdr:rowOff>
    </xdr:from>
    <xdr:ext cx="4371975" cy="287655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96</xdr:row>
      <xdr:rowOff>180975</xdr:rowOff>
    </xdr:from>
    <xdr:ext cx="4343400" cy="2886075"/>
    <xdr:graphicFrame macro=""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97</xdr:row>
      <xdr:rowOff>180975</xdr:rowOff>
    </xdr:from>
    <xdr:ext cx="4343400" cy="2886075"/>
    <xdr:graphicFrame macro=""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96</xdr:row>
      <xdr:rowOff>180975</xdr:rowOff>
    </xdr:from>
    <xdr:ext cx="4371975" cy="2886075"/>
    <xdr:graphicFrame macro=""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97</xdr:row>
      <xdr:rowOff>9525</xdr:rowOff>
    </xdr:from>
    <xdr:ext cx="4343400" cy="2876550"/>
    <xdr:graphicFrame macro=""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96</xdr:row>
      <xdr:rowOff>171450</xdr:rowOff>
    </xdr:from>
    <xdr:ext cx="4343400" cy="2886075"/>
    <xdr:graphicFrame macro=""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97</xdr:row>
      <xdr:rowOff>0</xdr:rowOff>
    </xdr:from>
    <xdr:ext cx="4343400" cy="2876550"/>
    <xdr:graphicFrame macro=""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97</xdr:row>
      <xdr:rowOff>0</xdr:rowOff>
    </xdr:from>
    <xdr:ext cx="4371975" cy="2876550"/>
    <xdr:graphicFrame macro="">
      <xdr:nvGraphicFramePr>
        <xdr:cNvPr id="2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96</xdr:row>
      <xdr:rowOff>19050</xdr:rowOff>
    </xdr:from>
    <xdr:ext cx="4343400" cy="2876550"/>
    <xdr:graphicFrame macro="">
      <xdr:nvGraphicFramePr>
        <xdr:cNvPr id="2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94</xdr:row>
      <xdr:rowOff>171450</xdr:rowOff>
    </xdr:from>
    <xdr:ext cx="4343400" cy="2886075"/>
    <xdr:graphicFrame macro="">
      <xdr:nvGraphicFramePr>
        <xdr:cNvPr id="28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95</xdr:row>
      <xdr:rowOff>161925</xdr:rowOff>
    </xdr:from>
    <xdr:ext cx="4343400" cy="2886075"/>
    <xdr:graphicFrame macro="">
      <xdr:nvGraphicFramePr>
        <xdr:cNvPr id="29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103</xdr:row>
      <xdr:rowOff>104775</xdr:rowOff>
    </xdr:from>
    <xdr:ext cx="4371975" cy="287655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95</xdr:row>
      <xdr:rowOff>180975</xdr:rowOff>
    </xdr:from>
    <xdr:ext cx="4371975" cy="2886075"/>
    <xdr:graphicFrame macro="">
      <xdr:nvGraphicFramePr>
        <xdr:cNvPr id="30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95</xdr:row>
      <xdr:rowOff>180975</xdr:rowOff>
    </xdr:from>
    <xdr:ext cx="4343400" cy="2886075"/>
    <xdr:graphicFrame macro="">
      <xdr:nvGraphicFramePr>
        <xdr:cNvPr id="31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94</xdr:row>
      <xdr:rowOff>180975</xdr:rowOff>
    </xdr:from>
    <xdr:ext cx="4371975" cy="2886075"/>
    <xdr:graphicFrame macro="">
      <xdr:nvGraphicFramePr>
        <xdr:cNvPr id="3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96</xdr:row>
      <xdr:rowOff>19050</xdr:rowOff>
    </xdr:from>
    <xdr:ext cx="4371975" cy="2876550"/>
    <xdr:graphicFrame macro="">
      <xdr:nvGraphicFramePr>
        <xdr:cNvPr id="33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95</xdr:row>
      <xdr:rowOff>142875</xdr:rowOff>
    </xdr:from>
    <xdr:ext cx="4371975" cy="2886075"/>
    <xdr:graphicFrame macro="">
      <xdr:nvGraphicFramePr>
        <xdr:cNvPr id="34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101</xdr:row>
      <xdr:rowOff>0</xdr:rowOff>
    </xdr:from>
    <xdr:ext cx="4371975" cy="287655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100</xdr:row>
      <xdr:rowOff>142875</xdr:rowOff>
    </xdr:from>
    <xdr:ext cx="4343400" cy="2886075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100</xdr:row>
      <xdr:rowOff>9525</xdr:rowOff>
    </xdr:from>
    <xdr:ext cx="4343400" cy="287655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99</xdr:row>
      <xdr:rowOff>180975</xdr:rowOff>
    </xdr:from>
    <xdr:ext cx="4371975" cy="2886075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100</xdr:row>
      <xdr:rowOff>0</xdr:rowOff>
    </xdr:from>
    <xdr:ext cx="4371975" cy="2876550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99</xdr:row>
      <xdr:rowOff>142875</xdr:rowOff>
    </xdr:from>
    <xdr:ext cx="4343400" cy="2886075"/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0"/>
  <sheetViews>
    <sheetView topLeftCell="A44" workbookViewId="0">
      <selection activeCell="D50" sqref="D50"/>
    </sheetView>
  </sheetViews>
  <sheetFormatPr defaultColWidth="14.42578125" defaultRowHeight="15" customHeight="1" x14ac:dyDescent="0.25"/>
  <cols>
    <col min="1" max="1" width="8.7109375" customWidth="1"/>
    <col min="2" max="2" width="12.7109375" customWidth="1"/>
    <col min="3" max="3" width="8.7109375" customWidth="1"/>
    <col min="4" max="4" width="8.85546875" customWidth="1"/>
    <col min="5" max="43" width="8.7109375" customWidth="1"/>
  </cols>
  <sheetData>
    <row r="1" spans="1:17" ht="15.75" x14ac:dyDescent="0.25">
      <c r="A1" s="1" t="s">
        <v>0</v>
      </c>
      <c r="C1" s="1" t="s">
        <v>1</v>
      </c>
      <c r="D1" s="1"/>
      <c r="E1" s="2" t="s">
        <v>2</v>
      </c>
    </row>
    <row r="2" spans="1:17" x14ac:dyDescent="0.25">
      <c r="A2" s="3">
        <v>1980</v>
      </c>
      <c r="C2" s="3">
        <v>2.1</v>
      </c>
    </row>
    <row r="3" spans="1:17" x14ac:dyDescent="0.25">
      <c r="A3" s="3">
        <f t="shared" ref="A3:A42" si="0">A2+1</f>
        <v>1981</v>
      </c>
      <c r="C3" s="3">
        <v>8.3000000000000007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3">
        <v>7</v>
      </c>
      <c r="D4" s="3">
        <f t="shared" si="1"/>
        <v>1</v>
      </c>
      <c r="E4" s="3">
        <f t="shared" ref="E4:E42" si="2">IF($C4-$C$3&gt;0,1,IF($C4-$C$3&lt;0,-1,IF($C4-$C$3=0,0)))</f>
        <v>-1</v>
      </c>
    </row>
    <row r="5" spans="1:17" x14ac:dyDescent="0.25">
      <c r="A5" s="3">
        <f t="shared" si="0"/>
        <v>1983</v>
      </c>
      <c r="C5" s="4">
        <v>0</v>
      </c>
      <c r="D5" s="3">
        <f t="shared" si="1"/>
        <v>-1</v>
      </c>
      <c r="E5" s="3">
        <f t="shared" si="2"/>
        <v>-1</v>
      </c>
      <c r="F5" s="3">
        <f t="shared" ref="F5:F42" si="3">IF($C5-$C$4&gt;0,1,IF($C5-$C$4&lt;0,-1,IF($C5-$C$4=0,0)))</f>
        <v>-1</v>
      </c>
    </row>
    <row r="6" spans="1:17" x14ac:dyDescent="0.25">
      <c r="A6" s="3">
        <f t="shared" si="0"/>
        <v>1984</v>
      </c>
      <c r="C6" s="4">
        <v>0</v>
      </c>
      <c r="D6" s="3">
        <f t="shared" si="1"/>
        <v>-1</v>
      </c>
      <c r="E6" s="3">
        <f t="shared" si="2"/>
        <v>-1</v>
      </c>
      <c r="F6" s="3">
        <f t="shared" si="3"/>
        <v>-1</v>
      </c>
      <c r="G6" s="3">
        <f t="shared" ref="G6:G42" si="4">IF($C6-$C$5&gt;0,1,IF($C6-$C$5&lt;0,-1,IF($C6-$C$5=0,0)))</f>
        <v>0</v>
      </c>
    </row>
    <row r="7" spans="1:17" x14ac:dyDescent="0.25">
      <c r="A7" s="3">
        <f t="shared" si="0"/>
        <v>1985</v>
      </c>
      <c r="C7" s="4">
        <v>0</v>
      </c>
      <c r="D7" s="3">
        <f t="shared" si="1"/>
        <v>-1</v>
      </c>
      <c r="E7" s="3">
        <f t="shared" si="2"/>
        <v>-1</v>
      </c>
      <c r="F7" s="3">
        <f t="shared" si="3"/>
        <v>-1</v>
      </c>
      <c r="G7" s="3">
        <f t="shared" si="4"/>
        <v>0</v>
      </c>
      <c r="H7" s="3">
        <f t="shared" ref="H7:H42" si="5">IF($C7-$C$6&gt;0,1,IF($C7-$C$6&lt;0,-1,IF($C7-$C$6=0,0)))</f>
        <v>0</v>
      </c>
    </row>
    <row r="8" spans="1:17" x14ac:dyDescent="0.25">
      <c r="A8" s="3">
        <f t="shared" si="0"/>
        <v>1986</v>
      </c>
      <c r="C8" s="4">
        <v>0</v>
      </c>
      <c r="D8" s="3">
        <f t="shared" si="1"/>
        <v>-1</v>
      </c>
      <c r="E8" s="3">
        <f t="shared" si="2"/>
        <v>-1</v>
      </c>
      <c r="F8" s="3">
        <f t="shared" si="3"/>
        <v>-1</v>
      </c>
      <c r="G8" s="3">
        <f t="shared" si="4"/>
        <v>0</v>
      </c>
      <c r="H8" s="3">
        <f t="shared" si="5"/>
        <v>0</v>
      </c>
      <c r="I8" s="3">
        <f t="shared" ref="I8:I42" si="6">IF($C8-$C$7&gt;0,1,IF($C8-$C$7&lt;0,-1,IF($C8-$C$7=0,0)))</f>
        <v>0</v>
      </c>
    </row>
    <row r="9" spans="1:17" x14ac:dyDescent="0.25">
      <c r="A9" s="3">
        <f t="shared" si="0"/>
        <v>1987</v>
      </c>
      <c r="C9" s="3">
        <v>9</v>
      </c>
      <c r="D9" s="3">
        <f t="shared" si="1"/>
        <v>1</v>
      </c>
      <c r="E9" s="3">
        <f t="shared" si="2"/>
        <v>1</v>
      </c>
      <c r="F9" s="3">
        <f t="shared" si="3"/>
        <v>1</v>
      </c>
      <c r="G9" s="3">
        <f t="shared" si="4"/>
        <v>1</v>
      </c>
      <c r="H9" s="3">
        <f t="shared" si="5"/>
        <v>1</v>
      </c>
      <c r="I9" s="3">
        <f t="shared" si="6"/>
        <v>1</v>
      </c>
      <c r="J9" s="3">
        <f t="shared" ref="J9:J42" si="7">IF($C9-$C$8&gt;0,1,IF($C9-$C$8&lt;0,-1,IF($C9-$C$8=0,0)))</f>
        <v>1</v>
      </c>
    </row>
    <row r="10" spans="1:17" x14ac:dyDescent="0.25">
      <c r="A10" s="3">
        <f t="shared" si="0"/>
        <v>1988</v>
      </c>
      <c r="C10" s="3">
        <v>3.6</v>
      </c>
      <c r="D10" s="3">
        <f t="shared" si="1"/>
        <v>1</v>
      </c>
      <c r="E10" s="3">
        <f t="shared" si="2"/>
        <v>-1</v>
      </c>
      <c r="F10" s="3">
        <f t="shared" si="3"/>
        <v>-1</v>
      </c>
      <c r="G10" s="3">
        <f t="shared" si="4"/>
        <v>1</v>
      </c>
      <c r="H10" s="3">
        <f t="shared" si="5"/>
        <v>1</v>
      </c>
      <c r="I10" s="3">
        <f t="shared" si="6"/>
        <v>1</v>
      </c>
      <c r="J10" s="3">
        <f t="shared" si="7"/>
        <v>1</v>
      </c>
      <c r="K10" s="3">
        <f t="shared" ref="K10:K42" si="8">IF($C10-$C$9&gt;0,1,IF($C10-$C$9&lt;0,-1,IF($C10-$C$9=0,0)))</f>
        <v>-1</v>
      </c>
    </row>
    <row r="11" spans="1:17" x14ac:dyDescent="0.25">
      <c r="A11" s="3">
        <f t="shared" si="0"/>
        <v>1989</v>
      </c>
      <c r="C11" s="3">
        <v>2.9</v>
      </c>
      <c r="D11" s="3">
        <f t="shared" si="1"/>
        <v>1</v>
      </c>
      <c r="E11" s="3">
        <f t="shared" si="2"/>
        <v>-1</v>
      </c>
      <c r="F11" s="3">
        <f t="shared" si="3"/>
        <v>-1</v>
      </c>
      <c r="G11" s="3">
        <f t="shared" si="4"/>
        <v>1</v>
      </c>
      <c r="H11" s="3">
        <f t="shared" si="5"/>
        <v>1</v>
      </c>
      <c r="I11" s="3">
        <f t="shared" si="6"/>
        <v>1</v>
      </c>
      <c r="J11" s="3">
        <f t="shared" si="7"/>
        <v>1</v>
      </c>
      <c r="K11" s="3">
        <f t="shared" si="8"/>
        <v>-1</v>
      </c>
      <c r="L11" s="3">
        <f t="shared" ref="L11:L42" si="9">IF($C11-$C$10&gt;0,1,IF($C11-$C$10&lt;0,-1,IF($C11-$C$10=0,0)))</f>
        <v>-1</v>
      </c>
    </row>
    <row r="12" spans="1:17" x14ac:dyDescent="0.25">
      <c r="A12" s="3">
        <f t="shared" si="0"/>
        <v>1990</v>
      </c>
      <c r="C12" s="4">
        <v>0</v>
      </c>
      <c r="D12" s="3">
        <f t="shared" si="1"/>
        <v>-1</v>
      </c>
      <c r="E12" s="3">
        <f t="shared" si="2"/>
        <v>-1</v>
      </c>
      <c r="F12" s="3">
        <f t="shared" si="3"/>
        <v>-1</v>
      </c>
      <c r="G12" s="3">
        <f t="shared" si="4"/>
        <v>0</v>
      </c>
      <c r="H12" s="3">
        <f t="shared" si="5"/>
        <v>0</v>
      </c>
      <c r="I12" s="3">
        <f t="shared" si="6"/>
        <v>0</v>
      </c>
      <c r="J12" s="3">
        <f t="shared" si="7"/>
        <v>0</v>
      </c>
      <c r="K12" s="3">
        <f t="shared" si="8"/>
        <v>-1</v>
      </c>
      <c r="L12" s="3">
        <f t="shared" si="9"/>
        <v>-1</v>
      </c>
      <c r="M12" s="3">
        <f t="shared" ref="M12:M42" si="10">IF($C12-$C$11&gt;0,1,IF($C12-$C$11&lt;0,-1,IF($C12-$C$11=0,0)))</f>
        <v>-1</v>
      </c>
    </row>
    <row r="13" spans="1:17" x14ac:dyDescent="0.25">
      <c r="A13" s="3">
        <f t="shared" si="0"/>
        <v>1991</v>
      </c>
      <c r="C13" s="4">
        <v>0</v>
      </c>
      <c r="D13" s="3">
        <f t="shared" si="1"/>
        <v>-1</v>
      </c>
      <c r="E13" s="3">
        <f t="shared" si="2"/>
        <v>-1</v>
      </c>
      <c r="F13" s="3">
        <f t="shared" si="3"/>
        <v>-1</v>
      </c>
      <c r="G13" s="3">
        <f t="shared" si="4"/>
        <v>0</v>
      </c>
      <c r="H13" s="3">
        <f t="shared" si="5"/>
        <v>0</v>
      </c>
      <c r="I13" s="3">
        <f t="shared" si="6"/>
        <v>0</v>
      </c>
      <c r="J13" s="3">
        <f t="shared" si="7"/>
        <v>0</v>
      </c>
      <c r="K13" s="3">
        <f t="shared" si="8"/>
        <v>-1</v>
      </c>
      <c r="L13" s="3">
        <f t="shared" si="9"/>
        <v>-1</v>
      </c>
      <c r="M13" s="3">
        <f t="shared" si="10"/>
        <v>-1</v>
      </c>
      <c r="N13" s="3">
        <f t="shared" ref="N13:N42" si="11">IF($C13-$C$12&gt;0,1,IF($C13-$C$12&lt;0,-1,IF($C13-$C$12=0,0)))</f>
        <v>0</v>
      </c>
    </row>
    <row r="14" spans="1:17" x14ac:dyDescent="0.25">
      <c r="A14" s="3">
        <f t="shared" si="0"/>
        <v>1992</v>
      </c>
      <c r="C14" s="3">
        <v>21</v>
      </c>
      <c r="D14" s="3">
        <f t="shared" si="1"/>
        <v>1</v>
      </c>
      <c r="E14" s="3">
        <f t="shared" si="2"/>
        <v>1</v>
      </c>
      <c r="F14" s="3">
        <f t="shared" si="3"/>
        <v>1</v>
      </c>
      <c r="G14" s="3">
        <f t="shared" si="4"/>
        <v>1</v>
      </c>
      <c r="H14" s="3">
        <f t="shared" si="5"/>
        <v>1</v>
      </c>
      <c r="I14" s="3">
        <f t="shared" si="6"/>
        <v>1</v>
      </c>
      <c r="J14" s="3">
        <f t="shared" si="7"/>
        <v>1</v>
      </c>
      <c r="K14" s="3">
        <f t="shared" si="8"/>
        <v>1</v>
      </c>
      <c r="L14" s="3">
        <f t="shared" si="9"/>
        <v>1</v>
      </c>
      <c r="M14" s="3">
        <f t="shared" si="10"/>
        <v>1</v>
      </c>
      <c r="N14" s="3">
        <f t="shared" si="11"/>
        <v>1</v>
      </c>
      <c r="O14" s="3">
        <f t="shared" ref="O14:O42" si="12">IF($C14-$C$13&gt;0,1,IF($C14-$C$13&lt;0,-1,IF($C14-$C$13=0,0)))</f>
        <v>1</v>
      </c>
    </row>
    <row r="15" spans="1:17" x14ac:dyDescent="0.25">
      <c r="A15" s="3">
        <f t="shared" si="0"/>
        <v>1993</v>
      </c>
      <c r="C15" s="3">
        <v>2</v>
      </c>
      <c r="D15" s="3">
        <f t="shared" si="1"/>
        <v>-1</v>
      </c>
      <c r="E15" s="3">
        <f t="shared" si="2"/>
        <v>-1</v>
      </c>
      <c r="F15" s="3">
        <f t="shared" si="3"/>
        <v>-1</v>
      </c>
      <c r="G15" s="3">
        <f t="shared" si="4"/>
        <v>1</v>
      </c>
      <c r="H15" s="3">
        <f t="shared" si="5"/>
        <v>1</v>
      </c>
      <c r="I15" s="3">
        <f t="shared" si="6"/>
        <v>1</v>
      </c>
      <c r="J15" s="3">
        <f t="shared" si="7"/>
        <v>1</v>
      </c>
      <c r="K15" s="3">
        <f t="shared" si="8"/>
        <v>-1</v>
      </c>
      <c r="L15" s="3">
        <f t="shared" si="9"/>
        <v>-1</v>
      </c>
      <c r="M15" s="3">
        <f t="shared" si="10"/>
        <v>-1</v>
      </c>
      <c r="N15" s="3">
        <f t="shared" si="11"/>
        <v>1</v>
      </c>
      <c r="O15" s="3">
        <f t="shared" si="12"/>
        <v>1</v>
      </c>
      <c r="P15" s="3">
        <f t="shared" ref="P15:P42" si="13">IF($C15-$C$14&gt;0,1,IF($C15-$C$14&lt;0,-1,IF($C15-$C$14=0,0)))</f>
        <v>-1</v>
      </c>
    </row>
    <row r="16" spans="1:17" x14ac:dyDescent="0.25">
      <c r="A16" s="3">
        <f t="shared" si="0"/>
        <v>1994</v>
      </c>
      <c r="C16" s="3">
        <v>24</v>
      </c>
      <c r="D16" s="3">
        <f t="shared" si="1"/>
        <v>1</v>
      </c>
      <c r="E16" s="3">
        <f t="shared" si="2"/>
        <v>1</v>
      </c>
      <c r="F16" s="3">
        <f t="shared" si="3"/>
        <v>1</v>
      </c>
      <c r="G16" s="3">
        <f t="shared" si="4"/>
        <v>1</v>
      </c>
      <c r="H16" s="3">
        <f t="shared" si="5"/>
        <v>1</v>
      </c>
      <c r="I16" s="3">
        <f t="shared" si="6"/>
        <v>1</v>
      </c>
      <c r="J16" s="3">
        <f t="shared" si="7"/>
        <v>1</v>
      </c>
      <c r="K16" s="3">
        <f t="shared" si="8"/>
        <v>1</v>
      </c>
      <c r="L16" s="3">
        <f t="shared" si="9"/>
        <v>1</v>
      </c>
      <c r="M16" s="3">
        <f t="shared" si="10"/>
        <v>1</v>
      </c>
      <c r="N16" s="3">
        <f t="shared" si="11"/>
        <v>1</v>
      </c>
      <c r="O16" s="3">
        <f t="shared" si="12"/>
        <v>1</v>
      </c>
      <c r="P16" s="3">
        <f t="shared" si="13"/>
        <v>1</v>
      </c>
      <c r="Q16" s="3">
        <f t="shared" ref="Q16:Q42" si="14">IF($C16-$C$15&gt;0,1,IF($C16-$C$15&lt;0,-1,IF($C16-$C$15=0,0)))</f>
        <v>1</v>
      </c>
    </row>
    <row r="17" spans="1:33" x14ac:dyDescent="0.25">
      <c r="A17" s="3">
        <f t="shared" si="0"/>
        <v>1995</v>
      </c>
      <c r="C17" s="4">
        <v>0</v>
      </c>
      <c r="D17" s="3">
        <f t="shared" si="1"/>
        <v>-1</v>
      </c>
      <c r="E17" s="3">
        <f t="shared" si="2"/>
        <v>-1</v>
      </c>
      <c r="F17" s="3">
        <f t="shared" si="3"/>
        <v>-1</v>
      </c>
      <c r="G17" s="3">
        <f t="shared" si="4"/>
        <v>0</v>
      </c>
      <c r="H17" s="3">
        <f t="shared" si="5"/>
        <v>0</v>
      </c>
      <c r="I17" s="3">
        <f t="shared" si="6"/>
        <v>0</v>
      </c>
      <c r="J17" s="3">
        <f t="shared" si="7"/>
        <v>0</v>
      </c>
      <c r="K17" s="3">
        <f t="shared" si="8"/>
        <v>-1</v>
      </c>
      <c r="L17" s="3">
        <f t="shared" si="9"/>
        <v>-1</v>
      </c>
      <c r="M17" s="3">
        <f t="shared" si="10"/>
        <v>-1</v>
      </c>
      <c r="N17" s="3">
        <f t="shared" si="11"/>
        <v>0</v>
      </c>
      <c r="O17" s="3">
        <f t="shared" si="12"/>
        <v>0</v>
      </c>
      <c r="P17" s="3">
        <f t="shared" si="13"/>
        <v>-1</v>
      </c>
      <c r="Q17" s="3">
        <f t="shared" si="14"/>
        <v>-1</v>
      </c>
      <c r="R17" s="3">
        <f t="shared" ref="R17:R42" si="15">IF($C17-$C$16&gt;0,1,IF($C17-$C$16&lt;0,-1,IF($C17-$C$16=0,0)))</f>
        <v>-1</v>
      </c>
    </row>
    <row r="18" spans="1:33" x14ac:dyDescent="0.25">
      <c r="A18" s="3">
        <f t="shared" si="0"/>
        <v>1996</v>
      </c>
      <c r="C18" s="4">
        <v>0</v>
      </c>
      <c r="D18" s="3">
        <f t="shared" si="1"/>
        <v>-1</v>
      </c>
      <c r="E18" s="3">
        <f t="shared" si="2"/>
        <v>-1</v>
      </c>
      <c r="F18" s="3">
        <f t="shared" si="3"/>
        <v>-1</v>
      </c>
      <c r="G18" s="3">
        <f t="shared" si="4"/>
        <v>0</v>
      </c>
      <c r="H18" s="3">
        <f t="shared" si="5"/>
        <v>0</v>
      </c>
      <c r="I18" s="3">
        <f t="shared" si="6"/>
        <v>0</v>
      </c>
      <c r="J18" s="3">
        <f t="shared" si="7"/>
        <v>0</v>
      </c>
      <c r="K18" s="3">
        <f t="shared" si="8"/>
        <v>-1</v>
      </c>
      <c r="L18" s="3">
        <f t="shared" si="9"/>
        <v>-1</v>
      </c>
      <c r="M18" s="3">
        <f t="shared" si="10"/>
        <v>-1</v>
      </c>
      <c r="N18" s="3">
        <f t="shared" si="11"/>
        <v>0</v>
      </c>
      <c r="O18" s="3">
        <f t="shared" si="12"/>
        <v>0</v>
      </c>
      <c r="P18" s="3">
        <f t="shared" si="13"/>
        <v>-1</v>
      </c>
      <c r="Q18" s="3">
        <f t="shared" si="14"/>
        <v>-1</v>
      </c>
      <c r="R18" s="3">
        <f t="shared" si="15"/>
        <v>-1</v>
      </c>
      <c r="S18" s="3">
        <f t="shared" ref="S18:S42" si="16">IF($C18-$C$17&gt;0,1,IF($C18-$C$17&lt;0,-1,IF($C18-$C$17=0,0)))</f>
        <v>0</v>
      </c>
    </row>
    <row r="19" spans="1:33" x14ac:dyDescent="0.25">
      <c r="A19" s="3">
        <f t="shared" si="0"/>
        <v>1997</v>
      </c>
      <c r="C19" s="4">
        <v>0</v>
      </c>
      <c r="D19" s="3">
        <f t="shared" si="1"/>
        <v>-1</v>
      </c>
      <c r="E19" s="3">
        <f t="shared" si="2"/>
        <v>-1</v>
      </c>
      <c r="F19" s="3">
        <f t="shared" si="3"/>
        <v>-1</v>
      </c>
      <c r="G19" s="3">
        <f t="shared" si="4"/>
        <v>0</v>
      </c>
      <c r="H19" s="3">
        <f t="shared" si="5"/>
        <v>0</v>
      </c>
      <c r="I19" s="3">
        <f t="shared" si="6"/>
        <v>0</v>
      </c>
      <c r="J19" s="3">
        <f t="shared" si="7"/>
        <v>0</v>
      </c>
      <c r="K19" s="3">
        <f t="shared" si="8"/>
        <v>-1</v>
      </c>
      <c r="L19" s="3">
        <f t="shared" si="9"/>
        <v>-1</v>
      </c>
      <c r="M19" s="3">
        <f t="shared" si="10"/>
        <v>-1</v>
      </c>
      <c r="N19" s="3">
        <f t="shared" si="11"/>
        <v>0</v>
      </c>
      <c r="O19" s="3">
        <f t="shared" si="12"/>
        <v>0</v>
      </c>
      <c r="P19" s="3">
        <f t="shared" si="13"/>
        <v>-1</v>
      </c>
      <c r="Q19" s="3">
        <f t="shared" si="14"/>
        <v>-1</v>
      </c>
      <c r="R19" s="3">
        <f t="shared" si="15"/>
        <v>-1</v>
      </c>
      <c r="S19" s="3">
        <f t="shared" si="16"/>
        <v>0</v>
      </c>
      <c r="T19" s="3">
        <f t="shared" ref="T19:T42" si="17">IF($C19-$C$18&gt;0,1,IF($C19-$C$18&lt;0,-1,IF($C19-$C$18=0,0)))</f>
        <v>0</v>
      </c>
    </row>
    <row r="20" spans="1:33" x14ac:dyDescent="0.25">
      <c r="A20" s="3">
        <f t="shared" si="0"/>
        <v>1998</v>
      </c>
      <c r="C20" s="4">
        <v>0</v>
      </c>
      <c r="D20" s="3">
        <f t="shared" si="1"/>
        <v>-1</v>
      </c>
      <c r="E20" s="3">
        <f t="shared" si="2"/>
        <v>-1</v>
      </c>
      <c r="F20" s="3">
        <f t="shared" si="3"/>
        <v>-1</v>
      </c>
      <c r="G20" s="3">
        <f t="shared" si="4"/>
        <v>0</v>
      </c>
      <c r="H20" s="3">
        <f t="shared" si="5"/>
        <v>0</v>
      </c>
      <c r="I20" s="3">
        <f t="shared" si="6"/>
        <v>0</v>
      </c>
      <c r="J20" s="3">
        <f t="shared" si="7"/>
        <v>0</v>
      </c>
      <c r="K20" s="3">
        <f t="shared" si="8"/>
        <v>-1</v>
      </c>
      <c r="L20" s="3">
        <f t="shared" si="9"/>
        <v>-1</v>
      </c>
      <c r="M20" s="3">
        <f t="shared" si="10"/>
        <v>-1</v>
      </c>
      <c r="N20" s="3">
        <f t="shared" si="11"/>
        <v>0</v>
      </c>
      <c r="O20" s="3">
        <f t="shared" si="12"/>
        <v>0</v>
      </c>
      <c r="P20" s="3">
        <f t="shared" si="13"/>
        <v>-1</v>
      </c>
      <c r="Q20" s="3">
        <f t="shared" si="14"/>
        <v>-1</v>
      </c>
      <c r="R20" s="3">
        <f t="shared" si="15"/>
        <v>-1</v>
      </c>
      <c r="S20" s="3">
        <f t="shared" si="16"/>
        <v>0</v>
      </c>
      <c r="T20" s="3">
        <f t="shared" si="17"/>
        <v>0</v>
      </c>
      <c r="U20" s="3">
        <f t="shared" ref="U20:U42" si="18">IF($C20-$C$19&gt;0,1,IF($C20-$C$19&lt;0,-1,IF($C20-$C$19=0,0)))</f>
        <v>0</v>
      </c>
    </row>
    <row r="21" spans="1:33" ht="15.75" customHeight="1" x14ac:dyDescent="0.25">
      <c r="A21" s="3">
        <f t="shared" si="0"/>
        <v>1999</v>
      </c>
      <c r="C21" s="3">
        <v>5</v>
      </c>
      <c r="D21" s="3">
        <f t="shared" si="1"/>
        <v>1</v>
      </c>
      <c r="E21" s="3">
        <f t="shared" si="2"/>
        <v>-1</v>
      </c>
      <c r="F21" s="3">
        <f t="shared" si="3"/>
        <v>-1</v>
      </c>
      <c r="G21" s="3">
        <f t="shared" si="4"/>
        <v>1</v>
      </c>
      <c r="H21" s="3">
        <f t="shared" si="5"/>
        <v>1</v>
      </c>
      <c r="I21" s="3">
        <f t="shared" si="6"/>
        <v>1</v>
      </c>
      <c r="J21" s="3">
        <f t="shared" si="7"/>
        <v>1</v>
      </c>
      <c r="K21" s="3">
        <f t="shared" si="8"/>
        <v>-1</v>
      </c>
      <c r="L21" s="3">
        <f t="shared" si="9"/>
        <v>1</v>
      </c>
      <c r="M21" s="3">
        <f t="shared" si="10"/>
        <v>1</v>
      </c>
      <c r="N21" s="3">
        <f t="shared" si="11"/>
        <v>1</v>
      </c>
      <c r="O21" s="3">
        <f t="shared" si="12"/>
        <v>1</v>
      </c>
      <c r="P21" s="3">
        <f t="shared" si="13"/>
        <v>-1</v>
      </c>
      <c r="Q21" s="3">
        <f t="shared" si="14"/>
        <v>1</v>
      </c>
      <c r="R21" s="3">
        <f t="shared" si="15"/>
        <v>-1</v>
      </c>
      <c r="S21" s="3">
        <f t="shared" si="16"/>
        <v>1</v>
      </c>
      <c r="T21" s="3">
        <f t="shared" si="17"/>
        <v>1</v>
      </c>
      <c r="U21" s="3">
        <f t="shared" si="18"/>
        <v>1</v>
      </c>
      <c r="V21" s="3">
        <f t="shared" ref="V21:V42" si="19">IF($C21-$C$20&gt;0,1,IF($C21-$C$20&lt;0,-1,IF($C21-$C$20=0,0)))</f>
        <v>1</v>
      </c>
    </row>
    <row r="22" spans="1:33" ht="15.75" customHeight="1" x14ac:dyDescent="0.25">
      <c r="A22" s="3">
        <f t="shared" si="0"/>
        <v>2000</v>
      </c>
      <c r="C22" s="4">
        <v>0</v>
      </c>
      <c r="D22" s="3">
        <f t="shared" si="1"/>
        <v>-1</v>
      </c>
      <c r="E22" s="3">
        <f t="shared" si="2"/>
        <v>-1</v>
      </c>
      <c r="F22" s="3">
        <f t="shared" si="3"/>
        <v>-1</v>
      </c>
      <c r="G22" s="3">
        <f t="shared" si="4"/>
        <v>0</v>
      </c>
      <c r="H22" s="3">
        <f t="shared" si="5"/>
        <v>0</v>
      </c>
      <c r="I22" s="3">
        <f t="shared" si="6"/>
        <v>0</v>
      </c>
      <c r="J22" s="3">
        <f t="shared" si="7"/>
        <v>0</v>
      </c>
      <c r="K22" s="3">
        <f t="shared" si="8"/>
        <v>-1</v>
      </c>
      <c r="L22" s="3">
        <f t="shared" si="9"/>
        <v>-1</v>
      </c>
      <c r="M22" s="3">
        <f t="shared" si="10"/>
        <v>-1</v>
      </c>
      <c r="N22" s="3">
        <f t="shared" si="11"/>
        <v>0</v>
      </c>
      <c r="O22" s="3">
        <f t="shared" si="12"/>
        <v>0</v>
      </c>
      <c r="P22" s="3">
        <f t="shared" si="13"/>
        <v>-1</v>
      </c>
      <c r="Q22" s="3">
        <f t="shared" si="14"/>
        <v>-1</v>
      </c>
      <c r="R22" s="3">
        <f t="shared" si="15"/>
        <v>-1</v>
      </c>
      <c r="S22" s="3">
        <f t="shared" si="16"/>
        <v>0</v>
      </c>
      <c r="T22" s="3">
        <f t="shared" si="17"/>
        <v>0</v>
      </c>
      <c r="U22" s="3">
        <f t="shared" si="18"/>
        <v>0</v>
      </c>
      <c r="V22" s="3">
        <f t="shared" si="19"/>
        <v>0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f t="shared" si="0"/>
        <v>2001</v>
      </c>
      <c r="C23" s="4">
        <v>0</v>
      </c>
      <c r="D23" s="3">
        <f t="shared" si="1"/>
        <v>-1</v>
      </c>
      <c r="E23" s="3">
        <f t="shared" si="2"/>
        <v>-1</v>
      </c>
      <c r="F23" s="3">
        <f t="shared" si="3"/>
        <v>-1</v>
      </c>
      <c r="G23" s="3">
        <f t="shared" si="4"/>
        <v>0</v>
      </c>
      <c r="H23" s="3">
        <f t="shared" si="5"/>
        <v>0</v>
      </c>
      <c r="I23" s="3">
        <f t="shared" si="6"/>
        <v>0</v>
      </c>
      <c r="J23" s="3">
        <f t="shared" si="7"/>
        <v>0</v>
      </c>
      <c r="K23" s="3">
        <f t="shared" si="8"/>
        <v>-1</v>
      </c>
      <c r="L23" s="3">
        <f t="shared" si="9"/>
        <v>-1</v>
      </c>
      <c r="M23" s="3">
        <f t="shared" si="10"/>
        <v>-1</v>
      </c>
      <c r="N23" s="3">
        <f t="shared" si="11"/>
        <v>0</v>
      </c>
      <c r="O23" s="3">
        <f t="shared" si="12"/>
        <v>0</v>
      </c>
      <c r="P23" s="3">
        <f t="shared" si="13"/>
        <v>-1</v>
      </c>
      <c r="Q23" s="3">
        <f t="shared" si="14"/>
        <v>-1</v>
      </c>
      <c r="R23" s="3">
        <f t="shared" si="15"/>
        <v>-1</v>
      </c>
      <c r="S23" s="3">
        <f t="shared" si="16"/>
        <v>0</v>
      </c>
      <c r="T23" s="3">
        <f t="shared" si="17"/>
        <v>0</v>
      </c>
      <c r="U23" s="3">
        <f t="shared" si="18"/>
        <v>0</v>
      </c>
      <c r="V23" s="3">
        <f t="shared" si="19"/>
        <v>0</v>
      </c>
      <c r="W23" s="3">
        <f t="shared" si="20"/>
        <v>-1</v>
      </c>
      <c r="X23" s="3">
        <f t="shared" ref="X23:X42" si="21">IF($C23-$C$22&gt;0,1,IF($C23-$C$22&lt;0,-1,IF($C23-$C$22=0,0)))</f>
        <v>0</v>
      </c>
    </row>
    <row r="24" spans="1:33" ht="15.75" customHeight="1" x14ac:dyDescent="0.25">
      <c r="A24" s="3">
        <f t="shared" si="0"/>
        <v>2002</v>
      </c>
      <c r="C24" s="4">
        <v>0</v>
      </c>
      <c r="D24" s="3">
        <f t="shared" si="1"/>
        <v>-1</v>
      </c>
      <c r="E24" s="3">
        <f t="shared" si="2"/>
        <v>-1</v>
      </c>
      <c r="F24" s="3">
        <f t="shared" si="3"/>
        <v>-1</v>
      </c>
      <c r="G24" s="3">
        <f t="shared" si="4"/>
        <v>0</v>
      </c>
      <c r="H24" s="3">
        <f t="shared" si="5"/>
        <v>0</v>
      </c>
      <c r="I24" s="3">
        <f t="shared" si="6"/>
        <v>0</v>
      </c>
      <c r="J24" s="3">
        <f t="shared" si="7"/>
        <v>0</v>
      </c>
      <c r="K24" s="3">
        <f t="shared" si="8"/>
        <v>-1</v>
      </c>
      <c r="L24" s="3">
        <f t="shared" si="9"/>
        <v>-1</v>
      </c>
      <c r="M24" s="3">
        <f t="shared" si="10"/>
        <v>-1</v>
      </c>
      <c r="N24" s="3">
        <f t="shared" si="11"/>
        <v>0</v>
      </c>
      <c r="O24" s="3">
        <f t="shared" si="12"/>
        <v>0</v>
      </c>
      <c r="P24" s="3">
        <f t="shared" si="13"/>
        <v>-1</v>
      </c>
      <c r="Q24" s="3">
        <f t="shared" si="14"/>
        <v>-1</v>
      </c>
      <c r="R24" s="3">
        <f t="shared" si="15"/>
        <v>-1</v>
      </c>
      <c r="S24" s="3">
        <f t="shared" si="16"/>
        <v>0</v>
      </c>
      <c r="T24" s="3">
        <f t="shared" si="17"/>
        <v>0</v>
      </c>
      <c r="U24" s="3">
        <f t="shared" si="18"/>
        <v>0</v>
      </c>
      <c r="V24" s="3">
        <f t="shared" si="19"/>
        <v>0</v>
      </c>
      <c r="W24" s="3">
        <f t="shared" si="20"/>
        <v>-1</v>
      </c>
      <c r="X24" s="3">
        <f t="shared" si="21"/>
        <v>0</v>
      </c>
      <c r="Y24" s="3">
        <f t="shared" ref="Y24:Y42" si="22">IF($C24-$C$23&gt;0,1,IF($C24-$C$23&lt;0,-1,IF($C24-$C$23=0,0)))</f>
        <v>0</v>
      </c>
    </row>
    <row r="25" spans="1:33" ht="15.75" customHeight="1" x14ac:dyDescent="0.25">
      <c r="A25" s="3">
        <f t="shared" si="0"/>
        <v>2003</v>
      </c>
      <c r="C25" s="4">
        <v>0</v>
      </c>
      <c r="D25" s="3">
        <f t="shared" si="1"/>
        <v>-1</v>
      </c>
      <c r="E25" s="3">
        <f t="shared" si="2"/>
        <v>-1</v>
      </c>
      <c r="F25" s="3">
        <f t="shared" si="3"/>
        <v>-1</v>
      </c>
      <c r="G25" s="3">
        <f t="shared" si="4"/>
        <v>0</v>
      </c>
      <c r="H25" s="3">
        <f t="shared" si="5"/>
        <v>0</v>
      </c>
      <c r="I25" s="3">
        <f t="shared" si="6"/>
        <v>0</v>
      </c>
      <c r="J25" s="3">
        <f t="shared" si="7"/>
        <v>0</v>
      </c>
      <c r="K25" s="3">
        <f t="shared" si="8"/>
        <v>-1</v>
      </c>
      <c r="L25" s="3">
        <f t="shared" si="9"/>
        <v>-1</v>
      </c>
      <c r="M25" s="3">
        <f t="shared" si="10"/>
        <v>-1</v>
      </c>
      <c r="N25" s="3">
        <f t="shared" si="11"/>
        <v>0</v>
      </c>
      <c r="O25" s="3">
        <f t="shared" si="12"/>
        <v>0</v>
      </c>
      <c r="P25" s="3">
        <f t="shared" si="13"/>
        <v>-1</v>
      </c>
      <c r="Q25" s="3">
        <f t="shared" si="14"/>
        <v>-1</v>
      </c>
      <c r="R25" s="3">
        <f t="shared" si="15"/>
        <v>-1</v>
      </c>
      <c r="S25" s="3">
        <f t="shared" si="16"/>
        <v>0</v>
      </c>
      <c r="T25" s="3">
        <f t="shared" si="17"/>
        <v>0</v>
      </c>
      <c r="U25" s="3">
        <f t="shared" si="18"/>
        <v>0</v>
      </c>
      <c r="V25" s="3">
        <f t="shared" si="19"/>
        <v>0</v>
      </c>
      <c r="W25" s="3">
        <f t="shared" si="20"/>
        <v>-1</v>
      </c>
      <c r="X25" s="3">
        <f t="shared" si="21"/>
        <v>0</v>
      </c>
      <c r="Y25" s="3">
        <f t="shared" si="22"/>
        <v>0</v>
      </c>
      <c r="Z25" s="3">
        <f t="shared" ref="Z25:Z42" si="23">IF($C25-$C$24&gt;0,1,IF($C25-$C$24&lt;0,-1,IF($C25-$C$24=0,0)))</f>
        <v>0</v>
      </c>
    </row>
    <row r="26" spans="1:33" ht="15.75" customHeight="1" x14ac:dyDescent="0.25">
      <c r="A26" s="3">
        <f t="shared" si="0"/>
        <v>2004</v>
      </c>
      <c r="C26" s="4">
        <v>0</v>
      </c>
      <c r="D26" s="3">
        <f t="shared" si="1"/>
        <v>-1</v>
      </c>
      <c r="E26" s="3">
        <f t="shared" si="2"/>
        <v>-1</v>
      </c>
      <c r="F26" s="3">
        <f t="shared" si="3"/>
        <v>-1</v>
      </c>
      <c r="G26" s="3">
        <f t="shared" si="4"/>
        <v>0</v>
      </c>
      <c r="H26" s="3">
        <f t="shared" si="5"/>
        <v>0</v>
      </c>
      <c r="I26" s="3">
        <f t="shared" si="6"/>
        <v>0</v>
      </c>
      <c r="J26" s="3">
        <f t="shared" si="7"/>
        <v>0</v>
      </c>
      <c r="K26" s="3">
        <f t="shared" si="8"/>
        <v>-1</v>
      </c>
      <c r="L26" s="3">
        <f t="shared" si="9"/>
        <v>-1</v>
      </c>
      <c r="M26" s="3">
        <f t="shared" si="10"/>
        <v>-1</v>
      </c>
      <c r="N26" s="3">
        <f t="shared" si="11"/>
        <v>0</v>
      </c>
      <c r="O26" s="3">
        <f t="shared" si="12"/>
        <v>0</v>
      </c>
      <c r="P26" s="3">
        <f t="shared" si="13"/>
        <v>-1</v>
      </c>
      <c r="Q26" s="3">
        <f t="shared" si="14"/>
        <v>-1</v>
      </c>
      <c r="R26" s="3">
        <f t="shared" si="15"/>
        <v>-1</v>
      </c>
      <c r="S26" s="3">
        <f t="shared" si="16"/>
        <v>0</v>
      </c>
      <c r="T26" s="3">
        <f t="shared" si="17"/>
        <v>0</v>
      </c>
      <c r="U26" s="3">
        <f t="shared" si="18"/>
        <v>0</v>
      </c>
      <c r="V26" s="3">
        <f t="shared" si="19"/>
        <v>0</v>
      </c>
      <c r="W26" s="3">
        <f t="shared" si="20"/>
        <v>-1</v>
      </c>
      <c r="X26" s="3">
        <f t="shared" si="21"/>
        <v>0</v>
      </c>
      <c r="Y26" s="3">
        <f t="shared" si="22"/>
        <v>0</v>
      </c>
      <c r="Z26" s="3">
        <f t="shared" si="23"/>
        <v>0</v>
      </c>
      <c r="AA26" s="3">
        <f t="shared" ref="AA26:AA42" si="24">IF($C26-$C$25&gt;0,1,IF($C26-$C$25&lt;0,-1,IF($C26-$C$25=0,0)))</f>
        <v>0</v>
      </c>
    </row>
    <row r="27" spans="1:33" ht="15.75" customHeight="1" x14ac:dyDescent="0.25">
      <c r="A27" s="3">
        <f t="shared" si="0"/>
        <v>2005</v>
      </c>
      <c r="C27" s="4">
        <v>0</v>
      </c>
      <c r="D27" s="3">
        <f t="shared" si="1"/>
        <v>-1</v>
      </c>
      <c r="E27" s="3">
        <f t="shared" si="2"/>
        <v>-1</v>
      </c>
      <c r="F27" s="3">
        <f t="shared" si="3"/>
        <v>-1</v>
      </c>
      <c r="G27" s="3">
        <f t="shared" si="4"/>
        <v>0</v>
      </c>
      <c r="H27" s="3">
        <f t="shared" si="5"/>
        <v>0</v>
      </c>
      <c r="I27" s="3">
        <f t="shared" si="6"/>
        <v>0</v>
      </c>
      <c r="J27" s="3">
        <f t="shared" si="7"/>
        <v>0</v>
      </c>
      <c r="K27" s="3">
        <f t="shared" si="8"/>
        <v>-1</v>
      </c>
      <c r="L27" s="3">
        <f t="shared" si="9"/>
        <v>-1</v>
      </c>
      <c r="M27" s="3">
        <f t="shared" si="10"/>
        <v>-1</v>
      </c>
      <c r="N27" s="3">
        <f t="shared" si="11"/>
        <v>0</v>
      </c>
      <c r="O27" s="3">
        <f t="shared" si="12"/>
        <v>0</v>
      </c>
      <c r="P27" s="3">
        <f t="shared" si="13"/>
        <v>-1</v>
      </c>
      <c r="Q27" s="3">
        <f t="shared" si="14"/>
        <v>-1</v>
      </c>
      <c r="R27" s="3">
        <f t="shared" si="15"/>
        <v>-1</v>
      </c>
      <c r="S27" s="3">
        <f t="shared" si="16"/>
        <v>0</v>
      </c>
      <c r="T27" s="3">
        <f t="shared" si="17"/>
        <v>0</v>
      </c>
      <c r="U27" s="3">
        <f t="shared" si="18"/>
        <v>0</v>
      </c>
      <c r="V27" s="3">
        <f t="shared" si="19"/>
        <v>0</v>
      </c>
      <c r="W27" s="3">
        <f t="shared" si="20"/>
        <v>-1</v>
      </c>
      <c r="X27" s="3">
        <f t="shared" si="21"/>
        <v>0</v>
      </c>
      <c r="Y27" s="3">
        <f t="shared" si="22"/>
        <v>0</v>
      </c>
      <c r="Z27" s="3">
        <f t="shared" si="23"/>
        <v>0</v>
      </c>
      <c r="AA27" s="3">
        <f t="shared" si="24"/>
        <v>0</v>
      </c>
      <c r="AB27" s="3">
        <f t="shared" ref="AB27:AB42" si="25">IF($C27-$C$26&gt;0,1,IF($C27-$C$26&lt;0,-1,IF($C27-$C$26=0,0)))</f>
        <v>0</v>
      </c>
    </row>
    <row r="28" spans="1:33" ht="15.75" customHeight="1" x14ac:dyDescent="0.25">
      <c r="A28" s="3">
        <f t="shared" si="0"/>
        <v>2006</v>
      </c>
      <c r="C28" s="4">
        <v>0</v>
      </c>
      <c r="D28" s="3">
        <f t="shared" si="1"/>
        <v>-1</v>
      </c>
      <c r="E28" s="3">
        <f t="shared" si="2"/>
        <v>-1</v>
      </c>
      <c r="F28" s="3">
        <f t="shared" si="3"/>
        <v>-1</v>
      </c>
      <c r="G28" s="3">
        <f t="shared" si="4"/>
        <v>0</v>
      </c>
      <c r="H28" s="3">
        <f t="shared" si="5"/>
        <v>0</v>
      </c>
      <c r="I28" s="3">
        <f t="shared" si="6"/>
        <v>0</v>
      </c>
      <c r="J28" s="3">
        <f t="shared" si="7"/>
        <v>0</v>
      </c>
      <c r="K28" s="3">
        <f t="shared" si="8"/>
        <v>-1</v>
      </c>
      <c r="L28" s="3">
        <f t="shared" si="9"/>
        <v>-1</v>
      </c>
      <c r="M28" s="3">
        <f t="shared" si="10"/>
        <v>-1</v>
      </c>
      <c r="N28" s="3">
        <f t="shared" si="11"/>
        <v>0</v>
      </c>
      <c r="O28" s="3">
        <f t="shared" si="12"/>
        <v>0</v>
      </c>
      <c r="P28" s="3">
        <f t="shared" si="13"/>
        <v>-1</v>
      </c>
      <c r="Q28" s="3">
        <f t="shared" si="14"/>
        <v>-1</v>
      </c>
      <c r="R28" s="3">
        <f t="shared" si="15"/>
        <v>-1</v>
      </c>
      <c r="S28" s="3">
        <f t="shared" si="16"/>
        <v>0</v>
      </c>
      <c r="T28" s="3">
        <f t="shared" si="17"/>
        <v>0</v>
      </c>
      <c r="U28" s="3">
        <f t="shared" si="18"/>
        <v>0</v>
      </c>
      <c r="V28" s="3">
        <f t="shared" si="19"/>
        <v>0</v>
      </c>
      <c r="W28" s="3">
        <f t="shared" si="20"/>
        <v>-1</v>
      </c>
      <c r="X28" s="3">
        <f t="shared" si="21"/>
        <v>0</v>
      </c>
      <c r="Y28" s="3">
        <f t="shared" si="22"/>
        <v>0</v>
      </c>
      <c r="Z28" s="3">
        <f t="shared" si="23"/>
        <v>0</v>
      </c>
      <c r="AA28" s="3">
        <f t="shared" si="24"/>
        <v>0</v>
      </c>
      <c r="AB28" s="3">
        <f t="shared" si="25"/>
        <v>0</v>
      </c>
      <c r="AC28" s="3">
        <f t="shared" ref="AC28:AC42" si="26">IF($C28-$C$27&gt;0,1,IF($C28-$C$27&lt;0,-1,IF($C28-$C$27=0,0)))</f>
        <v>0</v>
      </c>
    </row>
    <row r="29" spans="1:33" ht="15.75" customHeight="1" x14ac:dyDescent="0.25">
      <c r="A29" s="3">
        <f t="shared" si="0"/>
        <v>2007</v>
      </c>
      <c r="C29" s="4">
        <v>0</v>
      </c>
      <c r="D29" s="3">
        <f t="shared" si="1"/>
        <v>-1</v>
      </c>
      <c r="E29" s="3">
        <f t="shared" si="2"/>
        <v>-1</v>
      </c>
      <c r="F29" s="3">
        <f t="shared" si="3"/>
        <v>-1</v>
      </c>
      <c r="G29" s="3">
        <f t="shared" si="4"/>
        <v>0</v>
      </c>
      <c r="H29" s="3">
        <f t="shared" si="5"/>
        <v>0</v>
      </c>
      <c r="I29" s="3">
        <f t="shared" si="6"/>
        <v>0</v>
      </c>
      <c r="J29" s="3">
        <f t="shared" si="7"/>
        <v>0</v>
      </c>
      <c r="K29" s="3">
        <f t="shared" si="8"/>
        <v>-1</v>
      </c>
      <c r="L29" s="3">
        <f t="shared" si="9"/>
        <v>-1</v>
      </c>
      <c r="M29" s="3">
        <f t="shared" si="10"/>
        <v>-1</v>
      </c>
      <c r="N29" s="3">
        <f t="shared" si="11"/>
        <v>0</v>
      </c>
      <c r="O29" s="3">
        <f t="shared" si="12"/>
        <v>0</v>
      </c>
      <c r="P29" s="3">
        <f t="shared" si="13"/>
        <v>-1</v>
      </c>
      <c r="Q29" s="3">
        <f t="shared" si="14"/>
        <v>-1</v>
      </c>
      <c r="R29" s="3">
        <f t="shared" si="15"/>
        <v>-1</v>
      </c>
      <c r="S29" s="3">
        <f t="shared" si="16"/>
        <v>0</v>
      </c>
      <c r="T29" s="3">
        <f t="shared" si="17"/>
        <v>0</v>
      </c>
      <c r="U29" s="3">
        <f t="shared" si="18"/>
        <v>0</v>
      </c>
      <c r="V29" s="3">
        <f t="shared" si="19"/>
        <v>0</v>
      </c>
      <c r="W29" s="3">
        <f t="shared" si="20"/>
        <v>-1</v>
      </c>
      <c r="X29" s="3">
        <f t="shared" si="21"/>
        <v>0</v>
      </c>
      <c r="Y29" s="3">
        <f t="shared" si="22"/>
        <v>0</v>
      </c>
      <c r="Z29" s="3">
        <f t="shared" si="23"/>
        <v>0</v>
      </c>
      <c r="AA29" s="3">
        <f t="shared" si="24"/>
        <v>0</v>
      </c>
      <c r="AB29" s="3">
        <f t="shared" si="25"/>
        <v>0</v>
      </c>
      <c r="AC29" s="3">
        <f t="shared" si="26"/>
        <v>0</v>
      </c>
      <c r="AD29" s="3">
        <f t="shared" ref="AD29:AD42" si="27">IF($C29-$C$28&gt;0,1,IF($C29-$C$28&lt;0,-1,IF($C29-$C$28=0,0)))</f>
        <v>0</v>
      </c>
    </row>
    <row r="30" spans="1:33" ht="15.75" customHeight="1" x14ac:dyDescent="0.25">
      <c r="A30" s="3">
        <f t="shared" si="0"/>
        <v>2008</v>
      </c>
      <c r="C30" s="4">
        <v>0</v>
      </c>
      <c r="D30" s="3">
        <f t="shared" si="1"/>
        <v>-1</v>
      </c>
      <c r="E30" s="3">
        <f t="shared" si="2"/>
        <v>-1</v>
      </c>
      <c r="F30" s="3">
        <f t="shared" si="3"/>
        <v>-1</v>
      </c>
      <c r="G30" s="3">
        <f t="shared" si="4"/>
        <v>0</v>
      </c>
      <c r="H30" s="3">
        <f t="shared" si="5"/>
        <v>0</v>
      </c>
      <c r="I30" s="3">
        <f t="shared" si="6"/>
        <v>0</v>
      </c>
      <c r="J30" s="3">
        <f t="shared" si="7"/>
        <v>0</v>
      </c>
      <c r="K30" s="3">
        <f t="shared" si="8"/>
        <v>-1</v>
      </c>
      <c r="L30" s="3">
        <f t="shared" si="9"/>
        <v>-1</v>
      </c>
      <c r="M30" s="3">
        <f t="shared" si="10"/>
        <v>-1</v>
      </c>
      <c r="N30" s="3">
        <f t="shared" si="11"/>
        <v>0</v>
      </c>
      <c r="O30" s="3">
        <f t="shared" si="12"/>
        <v>0</v>
      </c>
      <c r="P30" s="3">
        <f t="shared" si="13"/>
        <v>-1</v>
      </c>
      <c r="Q30" s="3">
        <f t="shared" si="14"/>
        <v>-1</v>
      </c>
      <c r="R30" s="3">
        <f t="shared" si="15"/>
        <v>-1</v>
      </c>
      <c r="S30" s="3">
        <f t="shared" si="16"/>
        <v>0</v>
      </c>
      <c r="T30" s="3">
        <f t="shared" si="17"/>
        <v>0</v>
      </c>
      <c r="U30" s="3">
        <f t="shared" si="18"/>
        <v>0</v>
      </c>
      <c r="V30" s="3">
        <f t="shared" si="19"/>
        <v>0</v>
      </c>
      <c r="W30" s="3">
        <f t="shared" si="20"/>
        <v>-1</v>
      </c>
      <c r="X30" s="3">
        <f t="shared" si="21"/>
        <v>0</v>
      </c>
      <c r="Y30" s="3">
        <f t="shared" si="22"/>
        <v>0</v>
      </c>
      <c r="Z30" s="3">
        <f t="shared" si="23"/>
        <v>0</v>
      </c>
      <c r="AA30" s="3">
        <f t="shared" si="24"/>
        <v>0</v>
      </c>
      <c r="AB30" s="3">
        <f t="shared" si="25"/>
        <v>0</v>
      </c>
      <c r="AC30" s="3">
        <f t="shared" si="26"/>
        <v>0</v>
      </c>
      <c r="AD30" s="3">
        <f t="shared" si="27"/>
        <v>0</v>
      </c>
      <c r="AE30" s="3">
        <f t="shared" ref="AE30:AE42" si="28">IF($C30-$C$29&gt;0,1,IF($C30-$C$29&lt;0,-1,IF($C30-$C$29=0,0)))</f>
        <v>0</v>
      </c>
    </row>
    <row r="31" spans="1:33" ht="15.75" customHeight="1" x14ac:dyDescent="0.25">
      <c r="A31" s="3">
        <f t="shared" si="0"/>
        <v>2009</v>
      </c>
      <c r="C31" s="4">
        <v>0</v>
      </c>
      <c r="D31" s="3">
        <f t="shared" si="1"/>
        <v>-1</v>
      </c>
      <c r="E31" s="3">
        <f t="shared" si="2"/>
        <v>-1</v>
      </c>
      <c r="F31" s="3">
        <f t="shared" si="3"/>
        <v>-1</v>
      </c>
      <c r="G31" s="3">
        <f t="shared" si="4"/>
        <v>0</v>
      </c>
      <c r="H31" s="3">
        <f t="shared" si="5"/>
        <v>0</v>
      </c>
      <c r="I31" s="3">
        <f t="shared" si="6"/>
        <v>0</v>
      </c>
      <c r="J31" s="3">
        <f t="shared" si="7"/>
        <v>0</v>
      </c>
      <c r="K31" s="3">
        <f t="shared" si="8"/>
        <v>-1</v>
      </c>
      <c r="L31" s="3">
        <f t="shared" si="9"/>
        <v>-1</v>
      </c>
      <c r="M31" s="3">
        <f t="shared" si="10"/>
        <v>-1</v>
      </c>
      <c r="N31" s="3">
        <f t="shared" si="11"/>
        <v>0</v>
      </c>
      <c r="O31" s="3">
        <f t="shared" si="12"/>
        <v>0</v>
      </c>
      <c r="P31" s="3">
        <f t="shared" si="13"/>
        <v>-1</v>
      </c>
      <c r="Q31" s="3">
        <f t="shared" si="14"/>
        <v>-1</v>
      </c>
      <c r="R31" s="3">
        <f t="shared" si="15"/>
        <v>-1</v>
      </c>
      <c r="S31" s="3">
        <f t="shared" si="16"/>
        <v>0</v>
      </c>
      <c r="T31" s="3">
        <f t="shared" si="17"/>
        <v>0</v>
      </c>
      <c r="U31" s="3">
        <f t="shared" si="18"/>
        <v>0</v>
      </c>
      <c r="V31" s="3">
        <f t="shared" si="19"/>
        <v>0</v>
      </c>
      <c r="W31" s="3">
        <f t="shared" si="20"/>
        <v>-1</v>
      </c>
      <c r="X31" s="3">
        <f t="shared" si="21"/>
        <v>0</v>
      </c>
      <c r="Y31" s="3">
        <f t="shared" si="22"/>
        <v>0</v>
      </c>
      <c r="Z31" s="3">
        <f t="shared" si="23"/>
        <v>0</v>
      </c>
      <c r="AA31" s="3">
        <f t="shared" si="24"/>
        <v>0</v>
      </c>
      <c r="AB31" s="3">
        <f t="shared" si="25"/>
        <v>0</v>
      </c>
      <c r="AC31" s="3">
        <f t="shared" si="26"/>
        <v>0</v>
      </c>
      <c r="AD31" s="3">
        <f t="shared" si="27"/>
        <v>0</v>
      </c>
      <c r="AE31" s="3">
        <f t="shared" si="28"/>
        <v>0</v>
      </c>
      <c r="AF31" s="3">
        <f t="shared" ref="AF31:AF42" si="29">IF($C31-$C$30&gt;0,1,IF($C31-$C$30&lt;0,-1,IF($C31-$C$30=0,0)))</f>
        <v>0</v>
      </c>
    </row>
    <row r="32" spans="1:33" ht="15.75" customHeight="1" x14ac:dyDescent="0.25">
      <c r="A32" s="3">
        <f t="shared" si="0"/>
        <v>2010</v>
      </c>
      <c r="C32" s="4">
        <v>0</v>
      </c>
      <c r="D32" s="3">
        <f t="shared" si="1"/>
        <v>-1</v>
      </c>
      <c r="E32" s="3">
        <f t="shared" si="2"/>
        <v>-1</v>
      </c>
      <c r="F32" s="3">
        <f t="shared" si="3"/>
        <v>-1</v>
      </c>
      <c r="G32" s="3">
        <f t="shared" si="4"/>
        <v>0</v>
      </c>
      <c r="H32" s="3">
        <f t="shared" si="5"/>
        <v>0</v>
      </c>
      <c r="I32" s="3">
        <f t="shared" si="6"/>
        <v>0</v>
      </c>
      <c r="J32" s="3">
        <f t="shared" si="7"/>
        <v>0</v>
      </c>
      <c r="K32" s="3">
        <f t="shared" si="8"/>
        <v>-1</v>
      </c>
      <c r="L32" s="3">
        <f t="shared" si="9"/>
        <v>-1</v>
      </c>
      <c r="M32" s="3">
        <f t="shared" si="10"/>
        <v>-1</v>
      </c>
      <c r="N32" s="3">
        <f t="shared" si="11"/>
        <v>0</v>
      </c>
      <c r="O32" s="3">
        <f t="shared" si="12"/>
        <v>0</v>
      </c>
      <c r="P32" s="3">
        <f t="shared" si="13"/>
        <v>-1</v>
      </c>
      <c r="Q32" s="3">
        <f t="shared" si="14"/>
        <v>-1</v>
      </c>
      <c r="R32" s="3">
        <f t="shared" si="15"/>
        <v>-1</v>
      </c>
      <c r="S32" s="3">
        <f t="shared" si="16"/>
        <v>0</v>
      </c>
      <c r="T32" s="3">
        <f t="shared" si="17"/>
        <v>0</v>
      </c>
      <c r="U32" s="3">
        <f t="shared" si="18"/>
        <v>0</v>
      </c>
      <c r="V32" s="3">
        <f t="shared" si="19"/>
        <v>0</v>
      </c>
      <c r="W32" s="3">
        <f t="shared" si="20"/>
        <v>-1</v>
      </c>
      <c r="X32" s="3">
        <f t="shared" si="21"/>
        <v>0</v>
      </c>
      <c r="Y32" s="3">
        <f t="shared" si="22"/>
        <v>0</v>
      </c>
      <c r="Z32" s="3">
        <f t="shared" si="23"/>
        <v>0</v>
      </c>
      <c r="AA32" s="3">
        <f t="shared" si="24"/>
        <v>0</v>
      </c>
      <c r="AB32" s="3">
        <f t="shared" si="25"/>
        <v>0</v>
      </c>
      <c r="AC32" s="3">
        <f t="shared" si="26"/>
        <v>0</v>
      </c>
      <c r="AD32" s="3">
        <f t="shared" si="27"/>
        <v>0</v>
      </c>
      <c r="AE32" s="3">
        <f t="shared" si="28"/>
        <v>0</v>
      </c>
      <c r="AF32" s="3">
        <f t="shared" si="29"/>
        <v>0</v>
      </c>
      <c r="AG32" s="3">
        <f t="shared" ref="AG32:AG42" si="30">IF($C32-$C$31&gt;0,1,IF($C32-$C$31&lt;0,-1,IF($C32-$C$31=0,0)))</f>
        <v>0</v>
      </c>
    </row>
    <row r="33" spans="1:43" ht="15.75" customHeight="1" x14ac:dyDescent="0.25">
      <c r="A33" s="3">
        <f t="shared" si="0"/>
        <v>2011</v>
      </c>
      <c r="C33" s="4">
        <v>0</v>
      </c>
      <c r="D33" s="3">
        <f t="shared" si="1"/>
        <v>-1</v>
      </c>
      <c r="E33" s="3">
        <f t="shared" si="2"/>
        <v>-1</v>
      </c>
      <c r="F33" s="3">
        <f t="shared" si="3"/>
        <v>-1</v>
      </c>
      <c r="G33" s="3">
        <f t="shared" si="4"/>
        <v>0</v>
      </c>
      <c r="H33" s="3">
        <f t="shared" si="5"/>
        <v>0</v>
      </c>
      <c r="I33" s="3">
        <f t="shared" si="6"/>
        <v>0</v>
      </c>
      <c r="J33" s="3">
        <f t="shared" si="7"/>
        <v>0</v>
      </c>
      <c r="K33" s="3">
        <f t="shared" si="8"/>
        <v>-1</v>
      </c>
      <c r="L33" s="3">
        <f t="shared" si="9"/>
        <v>-1</v>
      </c>
      <c r="M33" s="3">
        <f t="shared" si="10"/>
        <v>-1</v>
      </c>
      <c r="N33" s="3">
        <f t="shared" si="11"/>
        <v>0</v>
      </c>
      <c r="O33" s="3">
        <f t="shared" si="12"/>
        <v>0</v>
      </c>
      <c r="P33" s="3">
        <f t="shared" si="13"/>
        <v>-1</v>
      </c>
      <c r="Q33" s="3">
        <f t="shared" si="14"/>
        <v>-1</v>
      </c>
      <c r="R33" s="3">
        <f t="shared" si="15"/>
        <v>-1</v>
      </c>
      <c r="S33" s="3">
        <f t="shared" si="16"/>
        <v>0</v>
      </c>
      <c r="T33" s="3">
        <f t="shared" si="17"/>
        <v>0</v>
      </c>
      <c r="U33" s="3">
        <f t="shared" si="18"/>
        <v>0</v>
      </c>
      <c r="V33" s="3">
        <f t="shared" si="19"/>
        <v>0</v>
      </c>
      <c r="W33" s="3">
        <f t="shared" si="20"/>
        <v>-1</v>
      </c>
      <c r="X33" s="3">
        <f t="shared" si="21"/>
        <v>0</v>
      </c>
      <c r="Y33" s="3">
        <f t="shared" si="22"/>
        <v>0</v>
      </c>
      <c r="Z33" s="3">
        <f t="shared" si="23"/>
        <v>0</v>
      </c>
      <c r="AA33" s="3">
        <f t="shared" si="24"/>
        <v>0</v>
      </c>
      <c r="AB33" s="3">
        <f t="shared" si="25"/>
        <v>0</v>
      </c>
      <c r="AC33" s="3">
        <f t="shared" si="26"/>
        <v>0</v>
      </c>
      <c r="AD33" s="3">
        <f t="shared" si="27"/>
        <v>0</v>
      </c>
      <c r="AE33" s="3">
        <f t="shared" si="28"/>
        <v>0</v>
      </c>
      <c r="AF33" s="3">
        <f t="shared" si="29"/>
        <v>0</v>
      </c>
      <c r="AG33" s="3">
        <f t="shared" si="30"/>
        <v>0</v>
      </c>
      <c r="AH33" s="3">
        <f t="shared" ref="AH33:AH42" si="31">IF($C33-$C$32&gt;0,1,IF($C33-$C$32&lt;0,-1,IF($C33-$C$32=0,0)))</f>
        <v>0</v>
      </c>
    </row>
    <row r="34" spans="1:43" ht="15.75" customHeight="1" x14ac:dyDescent="0.25">
      <c r="A34" s="3">
        <f t="shared" si="0"/>
        <v>2012</v>
      </c>
      <c r="C34" s="4">
        <v>0</v>
      </c>
      <c r="D34" s="3">
        <f t="shared" si="1"/>
        <v>-1</v>
      </c>
      <c r="E34" s="3">
        <f t="shared" si="2"/>
        <v>-1</v>
      </c>
      <c r="F34" s="3">
        <f t="shared" si="3"/>
        <v>-1</v>
      </c>
      <c r="G34" s="3">
        <f t="shared" si="4"/>
        <v>0</v>
      </c>
      <c r="H34" s="3">
        <f t="shared" si="5"/>
        <v>0</v>
      </c>
      <c r="I34" s="3">
        <f t="shared" si="6"/>
        <v>0</v>
      </c>
      <c r="J34" s="3">
        <f t="shared" si="7"/>
        <v>0</v>
      </c>
      <c r="K34" s="3">
        <f t="shared" si="8"/>
        <v>-1</v>
      </c>
      <c r="L34" s="3">
        <f t="shared" si="9"/>
        <v>-1</v>
      </c>
      <c r="M34" s="3">
        <f t="shared" si="10"/>
        <v>-1</v>
      </c>
      <c r="N34" s="3">
        <f t="shared" si="11"/>
        <v>0</v>
      </c>
      <c r="O34" s="3">
        <f t="shared" si="12"/>
        <v>0</v>
      </c>
      <c r="P34" s="3">
        <f t="shared" si="13"/>
        <v>-1</v>
      </c>
      <c r="Q34" s="3">
        <f t="shared" si="14"/>
        <v>-1</v>
      </c>
      <c r="R34" s="3">
        <f t="shared" si="15"/>
        <v>-1</v>
      </c>
      <c r="S34" s="3">
        <f t="shared" si="16"/>
        <v>0</v>
      </c>
      <c r="T34" s="3">
        <f t="shared" si="17"/>
        <v>0</v>
      </c>
      <c r="U34" s="3">
        <f t="shared" si="18"/>
        <v>0</v>
      </c>
      <c r="V34" s="3">
        <f t="shared" si="19"/>
        <v>0</v>
      </c>
      <c r="W34" s="3">
        <f t="shared" si="20"/>
        <v>-1</v>
      </c>
      <c r="X34" s="3">
        <f t="shared" si="21"/>
        <v>0</v>
      </c>
      <c r="Y34" s="3">
        <f t="shared" si="22"/>
        <v>0</v>
      </c>
      <c r="Z34" s="3">
        <f t="shared" si="23"/>
        <v>0</v>
      </c>
      <c r="AA34" s="3">
        <f t="shared" si="24"/>
        <v>0</v>
      </c>
      <c r="AB34" s="3">
        <f t="shared" si="25"/>
        <v>0</v>
      </c>
      <c r="AC34" s="3">
        <f t="shared" si="26"/>
        <v>0</v>
      </c>
      <c r="AD34" s="3">
        <f t="shared" si="27"/>
        <v>0</v>
      </c>
      <c r="AE34" s="3">
        <f t="shared" si="28"/>
        <v>0</v>
      </c>
      <c r="AF34" s="3">
        <f t="shared" si="29"/>
        <v>0</v>
      </c>
      <c r="AG34" s="3">
        <f t="shared" si="30"/>
        <v>0</v>
      </c>
      <c r="AH34" s="3">
        <f t="shared" si="31"/>
        <v>0</v>
      </c>
      <c r="AI34" s="3">
        <f t="shared" ref="AI34:AI42" si="32">IF($C34-$C$33&gt;0,1,IF($C34-$C$33&lt;0,-1,IF($C34-$C$33=0,0)))</f>
        <v>0</v>
      </c>
    </row>
    <row r="35" spans="1:43" ht="15.75" customHeight="1" x14ac:dyDescent="0.25">
      <c r="A35" s="3">
        <f t="shared" si="0"/>
        <v>2013</v>
      </c>
      <c r="C35" s="3">
        <v>31</v>
      </c>
      <c r="D35" s="3">
        <f t="shared" si="1"/>
        <v>1</v>
      </c>
      <c r="E35" s="3">
        <f t="shared" si="2"/>
        <v>1</v>
      </c>
      <c r="F35" s="3">
        <f t="shared" si="3"/>
        <v>1</v>
      </c>
      <c r="G35" s="3">
        <f t="shared" si="4"/>
        <v>1</v>
      </c>
      <c r="H35" s="3">
        <f t="shared" si="5"/>
        <v>1</v>
      </c>
      <c r="I35" s="3">
        <f t="shared" si="6"/>
        <v>1</v>
      </c>
      <c r="J35" s="3">
        <f t="shared" si="7"/>
        <v>1</v>
      </c>
      <c r="K35" s="3">
        <f t="shared" si="8"/>
        <v>1</v>
      </c>
      <c r="L35" s="3">
        <f t="shared" si="9"/>
        <v>1</v>
      </c>
      <c r="M35" s="3">
        <f t="shared" si="10"/>
        <v>1</v>
      </c>
      <c r="N35" s="3">
        <f t="shared" si="11"/>
        <v>1</v>
      </c>
      <c r="O35" s="3">
        <f t="shared" si="12"/>
        <v>1</v>
      </c>
      <c r="P35" s="3">
        <f t="shared" si="13"/>
        <v>1</v>
      </c>
      <c r="Q35" s="3">
        <f t="shared" si="14"/>
        <v>1</v>
      </c>
      <c r="R35" s="3">
        <f t="shared" si="15"/>
        <v>1</v>
      </c>
      <c r="S35" s="3">
        <f t="shared" si="16"/>
        <v>1</v>
      </c>
      <c r="T35" s="3">
        <f t="shared" si="17"/>
        <v>1</v>
      </c>
      <c r="U35" s="3">
        <f t="shared" si="18"/>
        <v>1</v>
      </c>
      <c r="V35" s="3">
        <f t="shared" si="19"/>
        <v>1</v>
      </c>
      <c r="W35" s="3">
        <f t="shared" si="20"/>
        <v>1</v>
      </c>
      <c r="X35" s="3">
        <f t="shared" si="21"/>
        <v>1</v>
      </c>
      <c r="Y35" s="3">
        <f t="shared" si="22"/>
        <v>1</v>
      </c>
      <c r="Z35" s="3">
        <f t="shared" si="23"/>
        <v>1</v>
      </c>
      <c r="AA35" s="3">
        <f t="shared" si="24"/>
        <v>1</v>
      </c>
      <c r="AB35" s="3">
        <f t="shared" si="25"/>
        <v>1</v>
      </c>
      <c r="AC35" s="3">
        <f t="shared" si="26"/>
        <v>1</v>
      </c>
      <c r="AD35" s="3">
        <f t="shared" si="27"/>
        <v>1</v>
      </c>
      <c r="AE35" s="3">
        <f t="shared" si="28"/>
        <v>1</v>
      </c>
      <c r="AF35" s="3">
        <f t="shared" si="29"/>
        <v>1</v>
      </c>
      <c r="AG35" s="3">
        <f t="shared" si="30"/>
        <v>1</v>
      </c>
      <c r="AH35" s="3">
        <f t="shared" si="31"/>
        <v>1</v>
      </c>
      <c r="AI35" s="3">
        <f t="shared" si="32"/>
        <v>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4">
        <v>0</v>
      </c>
      <c r="D36" s="3">
        <f t="shared" si="1"/>
        <v>-1</v>
      </c>
      <c r="E36" s="3">
        <f t="shared" si="2"/>
        <v>-1</v>
      </c>
      <c r="F36" s="3">
        <f t="shared" si="3"/>
        <v>-1</v>
      </c>
      <c r="G36" s="3">
        <f t="shared" si="4"/>
        <v>0</v>
      </c>
      <c r="H36" s="3">
        <f t="shared" si="5"/>
        <v>0</v>
      </c>
      <c r="I36" s="3">
        <f t="shared" si="6"/>
        <v>0</v>
      </c>
      <c r="J36" s="3">
        <f t="shared" si="7"/>
        <v>0</v>
      </c>
      <c r="K36" s="3">
        <f t="shared" si="8"/>
        <v>-1</v>
      </c>
      <c r="L36" s="3">
        <f t="shared" si="9"/>
        <v>-1</v>
      </c>
      <c r="M36" s="3">
        <f t="shared" si="10"/>
        <v>-1</v>
      </c>
      <c r="N36" s="3">
        <f t="shared" si="11"/>
        <v>0</v>
      </c>
      <c r="O36" s="3">
        <f t="shared" si="12"/>
        <v>0</v>
      </c>
      <c r="P36" s="3">
        <f t="shared" si="13"/>
        <v>-1</v>
      </c>
      <c r="Q36" s="3">
        <f t="shared" si="14"/>
        <v>-1</v>
      </c>
      <c r="R36" s="3">
        <f t="shared" si="15"/>
        <v>-1</v>
      </c>
      <c r="S36" s="3">
        <f t="shared" si="16"/>
        <v>0</v>
      </c>
      <c r="T36" s="3">
        <f t="shared" si="17"/>
        <v>0</v>
      </c>
      <c r="U36" s="3">
        <f t="shared" si="18"/>
        <v>0</v>
      </c>
      <c r="V36" s="3">
        <f t="shared" si="19"/>
        <v>0</v>
      </c>
      <c r="W36" s="3">
        <f t="shared" si="20"/>
        <v>-1</v>
      </c>
      <c r="X36" s="3">
        <f t="shared" si="21"/>
        <v>0</v>
      </c>
      <c r="Y36" s="3">
        <f t="shared" si="22"/>
        <v>0</v>
      </c>
      <c r="Z36" s="3">
        <f t="shared" si="23"/>
        <v>0</v>
      </c>
      <c r="AA36" s="3">
        <f t="shared" si="24"/>
        <v>0</v>
      </c>
      <c r="AB36" s="3">
        <f t="shared" si="25"/>
        <v>0</v>
      </c>
      <c r="AC36" s="3">
        <f t="shared" si="26"/>
        <v>0</v>
      </c>
      <c r="AD36" s="3">
        <f t="shared" si="27"/>
        <v>0</v>
      </c>
      <c r="AE36" s="3">
        <f t="shared" si="28"/>
        <v>0</v>
      </c>
      <c r="AF36" s="3">
        <f t="shared" si="29"/>
        <v>0</v>
      </c>
      <c r="AG36" s="3">
        <f t="shared" si="30"/>
        <v>0</v>
      </c>
      <c r="AH36" s="3">
        <f t="shared" si="31"/>
        <v>0</v>
      </c>
      <c r="AI36" s="3">
        <f t="shared" si="32"/>
        <v>0</v>
      </c>
      <c r="AJ36" s="3">
        <f t="shared" si="33"/>
        <v>0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4">
        <v>0</v>
      </c>
      <c r="D37" s="3">
        <f t="shared" si="1"/>
        <v>-1</v>
      </c>
      <c r="E37" s="3">
        <f t="shared" si="2"/>
        <v>-1</v>
      </c>
      <c r="F37" s="3">
        <f t="shared" si="3"/>
        <v>-1</v>
      </c>
      <c r="G37" s="3">
        <f t="shared" si="4"/>
        <v>0</v>
      </c>
      <c r="H37" s="3">
        <f t="shared" si="5"/>
        <v>0</v>
      </c>
      <c r="I37" s="3">
        <f t="shared" si="6"/>
        <v>0</v>
      </c>
      <c r="J37" s="3">
        <f t="shared" si="7"/>
        <v>0</v>
      </c>
      <c r="K37" s="3">
        <f t="shared" si="8"/>
        <v>-1</v>
      </c>
      <c r="L37" s="3">
        <f t="shared" si="9"/>
        <v>-1</v>
      </c>
      <c r="M37" s="3">
        <f t="shared" si="10"/>
        <v>-1</v>
      </c>
      <c r="N37" s="3">
        <f t="shared" si="11"/>
        <v>0</v>
      </c>
      <c r="O37" s="3">
        <f t="shared" si="12"/>
        <v>0</v>
      </c>
      <c r="P37" s="3">
        <f t="shared" si="13"/>
        <v>-1</v>
      </c>
      <c r="Q37" s="3">
        <f t="shared" si="14"/>
        <v>-1</v>
      </c>
      <c r="R37" s="3">
        <f t="shared" si="15"/>
        <v>-1</v>
      </c>
      <c r="S37" s="3">
        <f t="shared" si="16"/>
        <v>0</v>
      </c>
      <c r="T37" s="3">
        <f t="shared" si="17"/>
        <v>0</v>
      </c>
      <c r="U37" s="3">
        <f t="shared" si="18"/>
        <v>0</v>
      </c>
      <c r="V37" s="3">
        <f t="shared" si="19"/>
        <v>0</v>
      </c>
      <c r="W37" s="3">
        <f t="shared" si="20"/>
        <v>-1</v>
      </c>
      <c r="X37" s="3">
        <f t="shared" si="21"/>
        <v>0</v>
      </c>
      <c r="Y37" s="3">
        <f t="shared" si="22"/>
        <v>0</v>
      </c>
      <c r="Z37" s="3">
        <f t="shared" si="23"/>
        <v>0</v>
      </c>
      <c r="AA37" s="3">
        <f t="shared" si="24"/>
        <v>0</v>
      </c>
      <c r="AB37" s="3">
        <f t="shared" si="25"/>
        <v>0</v>
      </c>
      <c r="AC37" s="3">
        <f t="shared" si="26"/>
        <v>0</v>
      </c>
      <c r="AD37" s="3">
        <f t="shared" si="27"/>
        <v>0</v>
      </c>
      <c r="AE37" s="3">
        <f t="shared" si="28"/>
        <v>0</v>
      </c>
      <c r="AF37" s="3">
        <f t="shared" si="29"/>
        <v>0</v>
      </c>
      <c r="AG37" s="3">
        <f t="shared" si="30"/>
        <v>0</v>
      </c>
      <c r="AH37" s="3">
        <f t="shared" si="31"/>
        <v>0</v>
      </c>
      <c r="AI37" s="3">
        <f t="shared" si="32"/>
        <v>0</v>
      </c>
      <c r="AJ37" s="3">
        <f t="shared" si="33"/>
        <v>0</v>
      </c>
      <c r="AK37" s="3">
        <f t="shared" si="34"/>
        <v>-1</v>
      </c>
      <c r="AL37" s="3">
        <f t="shared" ref="AL37:AL42" si="35">IF($C37-$C$36&gt;0,1,IF($C37-$C$36&lt;0,-1,IF($C37-$C$36=0,0)))</f>
        <v>0</v>
      </c>
    </row>
    <row r="38" spans="1:43" ht="15.75" customHeight="1" x14ac:dyDescent="0.25">
      <c r="A38" s="3">
        <f t="shared" si="0"/>
        <v>2016</v>
      </c>
      <c r="C38" s="4">
        <v>0</v>
      </c>
      <c r="D38" s="3">
        <f t="shared" si="1"/>
        <v>-1</v>
      </c>
      <c r="E38" s="3">
        <f t="shared" si="2"/>
        <v>-1</v>
      </c>
      <c r="F38" s="3">
        <f t="shared" si="3"/>
        <v>-1</v>
      </c>
      <c r="G38" s="3">
        <f t="shared" si="4"/>
        <v>0</v>
      </c>
      <c r="H38" s="3">
        <f t="shared" si="5"/>
        <v>0</v>
      </c>
      <c r="I38" s="3">
        <f t="shared" si="6"/>
        <v>0</v>
      </c>
      <c r="J38" s="3">
        <f t="shared" si="7"/>
        <v>0</v>
      </c>
      <c r="K38" s="3">
        <f t="shared" si="8"/>
        <v>-1</v>
      </c>
      <c r="L38" s="3">
        <f t="shared" si="9"/>
        <v>-1</v>
      </c>
      <c r="M38" s="3">
        <f t="shared" si="10"/>
        <v>-1</v>
      </c>
      <c r="N38" s="3">
        <f t="shared" si="11"/>
        <v>0</v>
      </c>
      <c r="O38" s="3">
        <f t="shared" si="12"/>
        <v>0</v>
      </c>
      <c r="P38" s="3">
        <f t="shared" si="13"/>
        <v>-1</v>
      </c>
      <c r="Q38" s="3">
        <f t="shared" si="14"/>
        <v>-1</v>
      </c>
      <c r="R38" s="3">
        <f t="shared" si="15"/>
        <v>-1</v>
      </c>
      <c r="S38" s="3">
        <f t="shared" si="16"/>
        <v>0</v>
      </c>
      <c r="T38" s="3">
        <f t="shared" si="17"/>
        <v>0</v>
      </c>
      <c r="U38" s="3">
        <f t="shared" si="18"/>
        <v>0</v>
      </c>
      <c r="V38" s="3">
        <f t="shared" si="19"/>
        <v>0</v>
      </c>
      <c r="W38" s="3">
        <f t="shared" si="20"/>
        <v>-1</v>
      </c>
      <c r="X38" s="3">
        <f t="shared" si="21"/>
        <v>0</v>
      </c>
      <c r="Y38" s="3">
        <f t="shared" si="22"/>
        <v>0</v>
      </c>
      <c r="Z38" s="3">
        <f t="shared" si="23"/>
        <v>0</v>
      </c>
      <c r="AA38" s="3">
        <f t="shared" si="24"/>
        <v>0</v>
      </c>
      <c r="AB38" s="3">
        <f t="shared" si="25"/>
        <v>0</v>
      </c>
      <c r="AC38" s="3">
        <f t="shared" si="26"/>
        <v>0</v>
      </c>
      <c r="AD38" s="3">
        <f t="shared" si="27"/>
        <v>0</v>
      </c>
      <c r="AE38" s="3">
        <f t="shared" si="28"/>
        <v>0</v>
      </c>
      <c r="AF38" s="3">
        <f t="shared" si="29"/>
        <v>0</v>
      </c>
      <c r="AG38" s="3">
        <f t="shared" si="30"/>
        <v>0</v>
      </c>
      <c r="AH38" s="3">
        <f t="shared" si="31"/>
        <v>0</v>
      </c>
      <c r="AI38" s="3">
        <f t="shared" si="32"/>
        <v>0</v>
      </c>
      <c r="AJ38" s="3">
        <f t="shared" si="33"/>
        <v>0</v>
      </c>
      <c r="AK38" s="3">
        <f t="shared" si="34"/>
        <v>-1</v>
      </c>
      <c r="AL38" s="3">
        <f t="shared" si="35"/>
        <v>0</v>
      </c>
      <c r="AM38" s="3">
        <f t="shared" ref="AM38:AM42" si="36">IF($C38-$C$37&gt;0,1,IF($C38-$C$37&lt;0,-1,IF($C38-$C$37=0,0)))</f>
        <v>0</v>
      </c>
    </row>
    <row r="39" spans="1:43" ht="15.75" customHeight="1" x14ac:dyDescent="0.25">
      <c r="A39" s="3">
        <f t="shared" si="0"/>
        <v>2017</v>
      </c>
      <c r="C39" s="3">
        <v>18</v>
      </c>
      <c r="D39" s="3">
        <f t="shared" si="1"/>
        <v>1</v>
      </c>
      <c r="E39" s="3">
        <f t="shared" si="2"/>
        <v>1</v>
      </c>
      <c r="F39" s="3">
        <f t="shared" si="3"/>
        <v>1</v>
      </c>
      <c r="G39" s="3">
        <f t="shared" si="4"/>
        <v>1</v>
      </c>
      <c r="H39" s="3">
        <f t="shared" si="5"/>
        <v>1</v>
      </c>
      <c r="I39" s="3">
        <f t="shared" si="6"/>
        <v>1</v>
      </c>
      <c r="J39" s="3">
        <f t="shared" si="7"/>
        <v>1</v>
      </c>
      <c r="K39" s="3">
        <f t="shared" si="8"/>
        <v>1</v>
      </c>
      <c r="L39" s="3">
        <f t="shared" si="9"/>
        <v>1</v>
      </c>
      <c r="M39" s="3">
        <f t="shared" si="10"/>
        <v>1</v>
      </c>
      <c r="N39" s="3">
        <f t="shared" si="11"/>
        <v>1</v>
      </c>
      <c r="O39" s="3">
        <f t="shared" si="12"/>
        <v>1</v>
      </c>
      <c r="P39" s="3">
        <f t="shared" si="13"/>
        <v>-1</v>
      </c>
      <c r="Q39" s="3">
        <f t="shared" si="14"/>
        <v>1</v>
      </c>
      <c r="R39" s="3">
        <f t="shared" si="15"/>
        <v>-1</v>
      </c>
      <c r="S39" s="3">
        <f t="shared" si="16"/>
        <v>1</v>
      </c>
      <c r="T39" s="3">
        <f t="shared" si="17"/>
        <v>1</v>
      </c>
      <c r="U39" s="3">
        <f t="shared" si="18"/>
        <v>1</v>
      </c>
      <c r="V39" s="3">
        <f t="shared" si="19"/>
        <v>1</v>
      </c>
      <c r="W39" s="3">
        <f t="shared" si="20"/>
        <v>1</v>
      </c>
      <c r="X39" s="3">
        <f t="shared" si="21"/>
        <v>1</v>
      </c>
      <c r="Y39" s="3">
        <f t="shared" si="22"/>
        <v>1</v>
      </c>
      <c r="Z39" s="3">
        <f t="shared" si="23"/>
        <v>1</v>
      </c>
      <c r="AA39" s="3">
        <f t="shared" si="24"/>
        <v>1</v>
      </c>
      <c r="AB39" s="3">
        <f t="shared" si="25"/>
        <v>1</v>
      </c>
      <c r="AC39" s="3">
        <f t="shared" si="26"/>
        <v>1</v>
      </c>
      <c r="AD39" s="3">
        <f t="shared" si="27"/>
        <v>1</v>
      </c>
      <c r="AE39" s="3">
        <f t="shared" si="28"/>
        <v>1</v>
      </c>
      <c r="AF39" s="3">
        <f t="shared" si="29"/>
        <v>1</v>
      </c>
      <c r="AG39" s="3">
        <f t="shared" si="30"/>
        <v>1</v>
      </c>
      <c r="AH39" s="3">
        <f t="shared" si="31"/>
        <v>1</v>
      </c>
      <c r="AI39" s="3">
        <f t="shared" si="32"/>
        <v>1</v>
      </c>
      <c r="AJ39" s="3">
        <f t="shared" si="33"/>
        <v>1</v>
      </c>
      <c r="AK39" s="3">
        <f t="shared" si="34"/>
        <v>-1</v>
      </c>
      <c r="AL39" s="3">
        <f t="shared" si="35"/>
        <v>1</v>
      </c>
      <c r="AM39" s="3">
        <f t="shared" si="36"/>
        <v>1</v>
      </c>
      <c r="AN39" s="3">
        <f t="shared" ref="AN39:AN42" si="37">IF($C39-$C$38&gt;0,1,IF($C39-$C$38&lt;0,-1,IF($C39-$C$38=0,0)))</f>
        <v>1</v>
      </c>
    </row>
    <row r="40" spans="1:43" ht="15.75" customHeight="1" x14ac:dyDescent="0.25">
      <c r="A40" s="3">
        <f t="shared" si="0"/>
        <v>2018</v>
      </c>
      <c r="C40" s="4">
        <v>0</v>
      </c>
      <c r="D40" s="3">
        <f t="shared" si="1"/>
        <v>-1</v>
      </c>
      <c r="E40" s="3">
        <f t="shared" si="2"/>
        <v>-1</v>
      </c>
      <c r="F40" s="3">
        <f t="shared" si="3"/>
        <v>-1</v>
      </c>
      <c r="G40" s="3">
        <f t="shared" si="4"/>
        <v>0</v>
      </c>
      <c r="H40" s="3">
        <f t="shared" si="5"/>
        <v>0</v>
      </c>
      <c r="I40" s="3">
        <f t="shared" si="6"/>
        <v>0</v>
      </c>
      <c r="J40" s="3">
        <f t="shared" si="7"/>
        <v>0</v>
      </c>
      <c r="K40" s="3">
        <f t="shared" si="8"/>
        <v>-1</v>
      </c>
      <c r="L40" s="3">
        <f t="shared" si="9"/>
        <v>-1</v>
      </c>
      <c r="M40" s="3">
        <f t="shared" si="10"/>
        <v>-1</v>
      </c>
      <c r="N40" s="3">
        <f t="shared" si="11"/>
        <v>0</v>
      </c>
      <c r="O40" s="3">
        <f t="shared" si="12"/>
        <v>0</v>
      </c>
      <c r="P40" s="3">
        <f t="shared" si="13"/>
        <v>-1</v>
      </c>
      <c r="Q40" s="3">
        <f t="shared" si="14"/>
        <v>-1</v>
      </c>
      <c r="R40" s="3">
        <f t="shared" si="15"/>
        <v>-1</v>
      </c>
      <c r="S40" s="3">
        <f t="shared" si="16"/>
        <v>0</v>
      </c>
      <c r="T40" s="3">
        <f t="shared" si="17"/>
        <v>0</v>
      </c>
      <c r="U40" s="3">
        <f t="shared" si="18"/>
        <v>0</v>
      </c>
      <c r="V40" s="3">
        <f t="shared" si="19"/>
        <v>0</v>
      </c>
      <c r="W40" s="3">
        <f t="shared" si="20"/>
        <v>-1</v>
      </c>
      <c r="X40" s="3">
        <f t="shared" si="21"/>
        <v>0</v>
      </c>
      <c r="Y40" s="3">
        <f t="shared" si="22"/>
        <v>0</v>
      </c>
      <c r="Z40" s="3">
        <f t="shared" si="23"/>
        <v>0</v>
      </c>
      <c r="AA40" s="3">
        <f t="shared" si="24"/>
        <v>0</v>
      </c>
      <c r="AB40" s="3">
        <f t="shared" si="25"/>
        <v>0</v>
      </c>
      <c r="AC40" s="3">
        <f t="shared" si="26"/>
        <v>0</v>
      </c>
      <c r="AD40" s="3">
        <f t="shared" si="27"/>
        <v>0</v>
      </c>
      <c r="AE40" s="3">
        <f t="shared" si="28"/>
        <v>0</v>
      </c>
      <c r="AF40" s="3">
        <f t="shared" si="29"/>
        <v>0</v>
      </c>
      <c r="AG40" s="3">
        <f t="shared" si="30"/>
        <v>0</v>
      </c>
      <c r="AH40" s="3">
        <f t="shared" si="31"/>
        <v>0</v>
      </c>
      <c r="AI40" s="3">
        <f t="shared" si="32"/>
        <v>0</v>
      </c>
      <c r="AJ40" s="3">
        <f t="shared" si="33"/>
        <v>0</v>
      </c>
      <c r="AK40" s="3">
        <f t="shared" si="34"/>
        <v>-1</v>
      </c>
      <c r="AL40" s="3">
        <f t="shared" si="35"/>
        <v>0</v>
      </c>
      <c r="AM40" s="3">
        <f t="shared" si="36"/>
        <v>0</v>
      </c>
      <c r="AN40" s="3">
        <f t="shared" si="37"/>
        <v>0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f t="shared" si="0"/>
        <v>2019</v>
      </c>
      <c r="C41" s="5">
        <v>1</v>
      </c>
      <c r="D41" s="3">
        <f t="shared" si="1"/>
        <v>-1</v>
      </c>
      <c r="E41" s="3">
        <f t="shared" si="2"/>
        <v>-1</v>
      </c>
      <c r="F41" s="3">
        <f t="shared" si="3"/>
        <v>-1</v>
      </c>
      <c r="G41" s="3">
        <f t="shared" si="4"/>
        <v>1</v>
      </c>
      <c r="H41" s="3">
        <f t="shared" si="5"/>
        <v>1</v>
      </c>
      <c r="I41" s="3">
        <f t="shared" si="6"/>
        <v>1</v>
      </c>
      <c r="J41" s="3">
        <f t="shared" si="7"/>
        <v>1</v>
      </c>
      <c r="K41" s="3">
        <f t="shared" si="8"/>
        <v>-1</v>
      </c>
      <c r="L41" s="3">
        <f t="shared" si="9"/>
        <v>-1</v>
      </c>
      <c r="M41" s="3">
        <f t="shared" si="10"/>
        <v>-1</v>
      </c>
      <c r="N41" s="3">
        <f t="shared" si="11"/>
        <v>1</v>
      </c>
      <c r="O41" s="3">
        <f t="shared" si="12"/>
        <v>1</v>
      </c>
      <c r="P41" s="3">
        <f t="shared" si="13"/>
        <v>-1</v>
      </c>
      <c r="Q41" s="3">
        <f t="shared" si="14"/>
        <v>-1</v>
      </c>
      <c r="R41" s="3">
        <f t="shared" si="15"/>
        <v>-1</v>
      </c>
      <c r="S41" s="3">
        <f t="shared" si="16"/>
        <v>1</v>
      </c>
      <c r="T41" s="3">
        <f t="shared" si="17"/>
        <v>1</v>
      </c>
      <c r="U41" s="3">
        <f t="shared" si="18"/>
        <v>1</v>
      </c>
      <c r="V41" s="3">
        <f t="shared" si="19"/>
        <v>1</v>
      </c>
      <c r="W41" s="3">
        <f t="shared" si="20"/>
        <v>-1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1</v>
      </c>
      <c r="AI41" s="3">
        <f t="shared" si="32"/>
        <v>1</v>
      </c>
      <c r="AJ41" s="3">
        <f t="shared" si="33"/>
        <v>1</v>
      </c>
      <c r="AK41" s="3">
        <f t="shared" si="34"/>
        <v>-1</v>
      </c>
      <c r="AL41" s="3">
        <f t="shared" si="35"/>
        <v>1</v>
      </c>
      <c r="AM41" s="3">
        <f t="shared" si="36"/>
        <v>1</v>
      </c>
      <c r="AN41" s="3">
        <f t="shared" si="37"/>
        <v>1</v>
      </c>
      <c r="AO41" s="3">
        <f t="shared" si="38"/>
        <v>-1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5">
        <v>1</v>
      </c>
      <c r="D42" s="3">
        <f t="shared" si="1"/>
        <v>-1</v>
      </c>
      <c r="E42" s="3">
        <f t="shared" si="2"/>
        <v>-1</v>
      </c>
      <c r="F42" s="3">
        <f t="shared" si="3"/>
        <v>-1</v>
      </c>
      <c r="G42" s="3">
        <f t="shared" si="4"/>
        <v>1</v>
      </c>
      <c r="H42" s="3">
        <f t="shared" si="5"/>
        <v>1</v>
      </c>
      <c r="I42" s="3">
        <f t="shared" si="6"/>
        <v>1</v>
      </c>
      <c r="J42" s="3">
        <f t="shared" si="7"/>
        <v>1</v>
      </c>
      <c r="K42" s="3">
        <f t="shared" si="8"/>
        <v>-1</v>
      </c>
      <c r="L42" s="3">
        <f t="shared" si="9"/>
        <v>-1</v>
      </c>
      <c r="M42" s="3">
        <f t="shared" si="10"/>
        <v>-1</v>
      </c>
      <c r="N42" s="3">
        <f t="shared" si="11"/>
        <v>1</v>
      </c>
      <c r="O42" s="3">
        <f t="shared" si="12"/>
        <v>1</v>
      </c>
      <c r="P42" s="3">
        <f t="shared" si="13"/>
        <v>-1</v>
      </c>
      <c r="Q42" s="3">
        <f t="shared" si="14"/>
        <v>-1</v>
      </c>
      <c r="R42" s="3">
        <f t="shared" si="15"/>
        <v>-1</v>
      </c>
      <c r="S42" s="3">
        <f t="shared" si="16"/>
        <v>1</v>
      </c>
      <c r="T42" s="3">
        <f t="shared" si="17"/>
        <v>1</v>
      </c>
      <c r="U42" s="3">
        <f t="shared" si="18"/>
        <v>1</v>
      </c>
      <c r="V42" s="3">
        <f t="shared" si="19"/>
        <v>1</v>
      </c>
      <c r="W42" s="3">
        <f t="shared" si="20"/>
        <v>-1</v>
      </c>
      <c r="X42" s="3">
        <f t="shared" si="21"/>
        <v>1</v>
      </c>
      <c r="Y42" s="3">
        <f t="shared" si="22"/>
        <v>1</v>
      </c>
      <c r="Z42" s="3">
        <f t="shared" si="23"/>
        <v>1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1</v>
      </c>
      <c r="AG42" s="3">
        <f t="shared" si="30"/>
        <v>1</v>
      </c>
      <c r="AH42" s="3">
        <f t="shared" si="31"/>
        <v>1</v>
      </c>
      <c r="AI42" s="3">
        <f t="shared" si="32"/>
        <v>1</v>
      </c>
      <c r="AJ42" s="3">
        <f t="shared" si="33"/>
        <v>1</v>
      </c>
      <c r="AK42" s="3">
        <f t="shared" si="34"/>
        <v>-1</v>
      </c>
      <c r="AL42" s="3">
        <f t="shared" si="35"/>
        <v>1</v>
      </c>
      <c r="AM42" s="3">
        <f t="shared" si="36"/>
        <v>1</v>
      </c>
      <c r="AN42" s="3">
        <f t="shared" si="37"/>
        <v>1</v>
      </c>
      <c r="AO42" s="3">
        <f t="shared" si="38"/>
        <v>-1</v>
      </c>
      <c r="AP42" s="3">
        <f t="shared" si="39"/>
        <v>1</v>
      </c>
      <c r="AQ42" s="3">
        <f>IF($C42-$C$41&gt;0,1,IF($C42-$C$41&lt;0,-1,IF($C42-$C$41=0,0)))</f>
        <v>0</v>
      </c>
    </row>
    <row r="43" spans="1:43" ht="15.75" customHeight="1" x14ac:dyDescent="0.25"/>
    <row r="44" spans="1:43" ht="15.75" customHeight="1" x14ac:dyDescent="0.25">
      <c r="C44" s="6"/>
      <c r="D44" s="6"/>
      <c r="AQ44" s="4" t="s">
        <v>3</v>
      </c>
    </row>
    <row r="45" spans="1:43" ht="15.75" customHeight="1" x14ac:dyDescent="0.25">
      <c r="AQ45" s="4">
        <f>SUM(D3:AQ42)</f>
        <v>-96</v>
      </c>
    </row>
    <row r="46" spans="1:43" ht="15.75" customHeight="1" x14ac:dyDescent="0.25">
      <c r="C46" s="7" t="s">
        <v>4</v>
      </c>
      <c r="D46" s="8">
        <f>SUM(D3:AQ42)</f>
        <v>-96</v>
      </c>
      <c r="E46" s="8" t="s">
        <v>5</v>
      </c>
      <c r="F46" s="8"/>
      <c r="H46" s="8" t="s">
        <v>6</v>
      </c>
      <c r="I46" s="8"/>
      <c r="J46" s="8">
        <v>0</v>
      </c>
      <c r="K46" s="8">
        <v>1</v>
      </c>
    </row>
    <row r="47" spans="1:43" ht="15.75" customHeight="1" x14ac:dyDescent="0.25">
      <c r="C47" s="7" t="s">
        <v>7</v>
      </c>
      <c r="D47" s="8">
        <f>COUNT(C2:C42)</f>
        <v>41</v>
      </c>
      <c r="E47" s="8"/>
      <c r="F47" s="8"/>
      <c r="H47" s="8" t="s">
        <v>8</v>
      </c>
      <c r="I47" s="8"/>
      <c r="J47" s="8">
        <v>0</v>
      </c>
      <c r="K47" s="8">
        <v>1</v>
      </c>
    </row>
    <row r="48" spans="1:43" ht="15.75" customHeight="1" x14ac:dyDescent="0.25">
      <c r="C48" s="7" t="s">
        <v>9</v>
      </c>
      <c r="D48" s="8">
        <f>(K51-K50)/18</f>
        <v>5624.666666666667</v>
      </c>
      <c r="E48" s="8"/>
      <c r="F48" s="8"/>
      <c r="H48" s="8" t="s">
        <v>10</v>
      </c>
      <c r="I48" s="8"/>
      <c r="J48" s="8">
        <v>27</v>
      </c>
      <c r="K48" s="8">
        <v>2</v>
      </c>
    </row>
    <row r="49" spans="1:11" ht="15.75" customHeight="1" x14ac:dyDescent="0.25">
      <c r="C49" s="7" t="s">
        <v>11</v>
      </c>
      <c r="D49" s="8">
        <f>SQRT(D48)</f>
        <v>74.997777744855</v>
      </c>
      <c r="E49" s="8"/>
      <c r="F49" s="8"/>
      <c r="H49" s="8" t="s">
        <v>12</v>
      </c>
      <c r="I49" s="8"/>
      <c r="J49" s="8">
        <f t="shared" ref="J49:K49" si="40">J48*(J48-1)*(2*J48+5)</f>
        <v>41418</v>
      </c>
      <c r="K49" s="8">
        <f t="shared" si="40"/>
        <v>18</v>
      </c>
    </row>
    <row r="50" spans="1:11" ht="15.75" customHeight="1" x14ac:dyDescent="0.25">
      <c r="C50" s="7" t="s">
        <v>13</v>
      </c>
      <c r="D50" s="8">
        <f>(D46+1)/D49</f>
        <v>-1.2667041991989849</v>
      </c>
      <c r="E50" s="8" t="s">
        <v>14</v>
      </c>
      <c r="F50" s="8"/>
      <c r="H50" s="8" t="s">
        <v>15</v>
      </c>
      <c r="I50" s="8"/>
      <c r="J50" s="8"/>
      <c r="K50" s="8">
        <f>SUM(J49+K49)</f>
        <v>41436</v>
      </c>
    </row>
    <row r="51" spans="1:11" ht="15.75" customHeight="1" x14ac:dyDescent="0.25">
      <c r="C51" s="7" t="s">
        <v>16</v>
      </c>
      <c r="D51" s="8"/>
      <c r="E51" s="8"/>
      <c r="F51" s="8"/>
      <c r="H51" s="8" t="s">
        <v>17</v>
      </c>
      <c r="I51" s="8"/>
      <c r="J51" s="8"/>
      <c r="K51" s="8">
        <f>D47*(D47-1)*(2*D47+5)</f>
        <v>142680</v>
      </c>
    </row>
    <row r="52" spans="1:11" ht="15.75" customHeight="1" x14ac:dyDescent="0.25">
      <c r="C52" s="7" t="s">
        <v>18</v>
      </c>
      <c r="D52" s="8"/>
      <c r="E52" s="8"/>
      <c r="F52" s="8"/>
    </row>
    <row r="53" spans="1:11" ht="15.75" customHeight="1" x14ac:dyDescent="0.25"/>
    <row r="54" spans="1:11" ht="15.75" customHeight="1" x14ac:dyDescent="0.25"/>
    <row r="55" spans="1:11" ht="15.75" customHeight="1" x14ac:dyDescent="0.25"/>
    <row r="56" spans="1:11" ht="15.75" customHeight="1" x14ac:dyDescent="0.25"/>
    <row r="57" spans="1:11" ht="15.75" customHeight="1" x14ac:dyDescent="0.25">
      <c r="A57" s="1"/>
      <c r="C57" s="1"/>
      <c r="D57" s="4"/>
    </row>
    <row r="58" spans="1:11" ht="15.75" customHeight="1" x14ac:dyDescent="0.25">
      <c r="A58" s="3"/>
      <c r="B58" s="3"/>
      <c r="C58" s="3"/>
    </row>
    <row r="59" spans="1:11" ht="15.75" customHeight="1" x14ac:dyDescent="0.25">
      <c r="A59" s="3"/>
      <c r="B59" s="3"/>
      <c r="C59" s="3"/>
      <c r="D59" s="3"/>
    </row>
    <row r="60" spans="1:11" ht="15.75" customHeight="1" x14ac:dyDescent="0.25">
      <c r="A60" s="3"/>
      <c r="B60" s="3"/>
      <c r="C60" s="3"/>
      <c r="D60" s="3"/>
      <c r="E60" s="3"/>
    </row>
    <row r="61" spans="1:11" ht="15.75" customHeight="1" x14ac:dyDescent="0.25">
      <c r="A61" s="3"/>
      <c r="B61" s="3"/>
      <c r="C61" s="3"/>
      <c r="D61" s="3"/>
      <c r="E61" s="3"/>
      <c r="F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AO100" s="9"/>
      <c r="AP100" s="9"/>
      <c r="AQ100" s="9"/>
    </row>
    <row r="101" spans="1:43" ht="15.75" customHeight="1" x14ac:dyDescent="0.25">
      <c r="B101" s="10"/>
      <c r="C101" s="10"/>
    </row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13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opLeftCell="A42" workbookViewId="0">
      <selection activeCell="D49" sqref="D49"/>
    </sheetView>
  </sheetViews>
  <sheetFormatPr defaultColWidth="14.42578125" defaultRowHeight="15" customHeight="1" x14ac:dyDescent="0.25"/>
  <cols>
    <col min="1" max="43" width="8.7109375" customWidth="1"/>
  </cols>
  <sheetData>
    <row r="1" spans="1:17" x14ac:dyDescent="0.25">
      <c r="A1" s="1" t="s">
        <v>0</v>
      </c>
      <c r="C1" s="1" t="s">
        <v>39</v>
      </c>
      <c r="D1" s="1"/>
      <c r="E1" s="3" t="s">
        <v>2</v>
      </c>
    </row>
    <row r="2" spans="1:17" x14ac:dyDescent="0.25">
      <c r="A2" s="3">
        <v>1980</v>
      </c>
      <c r="C2" s="5">
        <v>0</v>
      </c>
    </row>
    <row r="3" spans="1:17" x14ac:dyDescent="0.25">
      <c r="A3" s="3">
        <f t="shared" ref="A3:A42" si="0">A2+1</f>
        <v>1981</v>
      </c>
      <c r="C3" s="5">
        <v>0</v>
      </c>
      <c r="D3" s="3">
        <f t="shared" ref="D3:D42" si="1">IF($C3-$C$2&gt;0,1,IF($C3-$C$2&lt;0,-1,IF($C3-$C$2=0,0)))</f>
        <v>0</v>
      </c>
    </row>
    <row r="4" spans="1:17" x14ac:dyDescent="0.25">
      <c r="A4" s="3">
        <f t="shared" si="0"/>
        <v>1982</v>
      </c>
      <c r="C4" s="3">
        <v>27.2</v>
      </c>
      <c r="D4" s="3">
        <f t="shared" si="1"/>
        <v>1</v>
      </c>
      <c r="E4" s="3">
        <f t="shared" ref="E4:E42" si="2">IF($C4-$C$3&gt;0,1,IF($C4-$C$3&lt;0,-1,IF($C4-$C$3=0,0)))</f>
        <v>1</v>
      </c>
    </row>
    <row r="5" spans="1:17" x14ac:dyDescent="0.25">
      <c r="A5" s="3">
        <f t="shared" si="0"/>
        <v>1983</v>
      </c>
      <c r="C5" s="5">
        <v>0</v>
      </c>
      <c r="D5" s="3">
        <f t="shared" si="1"/>
        <v>0</v>
      </c>
      <c r="E5" s="3">
        <f t="shared" si="2"/>
        <v>0</v>
      </c>
      <c r="F5" s="3">
        <f t="shared" ref="F5:F42" si="3">IF($C5-$C$4&gt;0,1,IF($C5-$C$4&lt;0,-1,IF($C5-$C$4=0,0)))</f>
        <v>-1</v>
      </c>
    </row>
    <row r="6" spans="1:17" x14ac:dyDescent="0.25">
      <c r="A6" s="3">
        <f t="shared" si="0"/>
        <v>1984</v>
      </c>
      <c r="C6" s="5">
        <v>0</v>
      </c>
      <c r="D6" s="3">
        <f t="shared" si="1"/>
        <v>0</v>
      </c>
      <c r="E6" s="3">
        <f t="shared" si="2"/>
        <v>0</v>
      </c>
      <c r="F6" s="3">
        <f t="shared" si="3"/>
        <v>-1</v>
      </c>
      <c r="G6" s="3">
        <f t="shared" ref="G6:G42" si="4">IF($C6-$C$5&gt;0,1,IF($C6-$C$5&lt;0,-1,IF($C6-$C$5=0,0)))</f>
        <v>0</v>
      </c>
    </row>
    <row r="7" spans="1:17" x14ac:dyDescent="0.25">
      <c r="A7" s="3">
        <f t="shared" si="0"/>
        <v>1985</v>
      </c>
      <c r="C7" s="3">
        <v>14.5</v>
      </c>
      <c r="D7" s="3">
        <f t="shared" si="1"/>
        <v>1</v>
      </c>
      <c r="E7" s="3">
        <f t="shared" si="2"/>
        <v>1</v>
      </c>
      <c r="F7" s="3">
        <f t="shared" si="3"/>
        <v>-1</v>
      </c>
      <c r="G7" s="3">
        <f t="shared" si="4"/>
        <v>1</v>
      </c>
      <c r="H7" s="3">
        <f t="shared" ref="H7:H42" si="5">IF($C7-$C$6&gt;0,1,IF($C7-$C$6&lt;0,-1,IF($C7-$C$6=0,0)))</f>
        <v>1</v>
      </c>
    </row>
    <row r="8" spans="1:17" x14ac:dyDescent="0.25">
      <c r="A8" s="3">
        <f t="shared" si="0"/>
        <v>1986</v>
      </c>
      <c r="C8" s="5">
        <v>0</v>
      </c>
      <c r="D8" s="3">
        <f t="shared" si="1"/>
        <v>0</v>
      </c>
      <c r="E8" s="3">
        <f t="shared" si="2"/>
        <v>0</v>
      </c>
      <c r="F8" s="3">
        <f t="shared" si="3"/>
        <v>-1</v>
      </c>
      <c r="G8" s="3">
        <f t="shared" si="4"/>
        <v>0</v>
      </c>
      <c r="H8" s="3">
        <f t="shared" si="5"/>
        <v>0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5">
        <v>0</v>
      </c>
      <c r="D9" s="3">
        <f t="shared" si="1"/>
        <v>0</v>
      </c>
      <c r="E9" s="3">
        <f t="shared" si="2"/>
        <v>0</v>
      </c>
      <c r="F9" s="3">
        <f t="shared" si="3"/>
        <v>-1</v>
      </c>
      <c r="G9" s="3">
        <f t="shared" si="4"/>
        <v>0</v>
      </c>
      <c r="H9" s="3">
        <f t="shared" si="5"/>
        <v>0</v>
      </c>
      <c r="I9" s="3">
        <f t="shared" si="6"/>
        <v>-1</v>
      </c>
      <c r="J9" s="3">
        <f t="shared" ref="J9:J42" si="7">IF($C9-$C$8&gt;0,1,IF($C9-$C$8&lt;0,-1,IF($C9-$C$8=0,0)))</f>
        <v>0</v>
      </c>
    </row>
    <row r="10" spans="1:17" x14ac:dyDescent="0.25">
      <c r="A10" s="3">
        <f t="shared" si="0"/>
        <v>1988</v>
      </c>
      <c r="C10" s="5">
        <v>0</v>
      </c>
      <c r="D10" s="3">
        <f t="shared" si="1"/>
        <v>0</v>
      </c>
      <c r="E10" s="3">
        <f t="shared" si="2"/>
        <v>0</v>
      </c>
      <c r="F10" s="3">
        <f t="shared" si="3"/>
        <v>-1</v>
      </c>
      <c r="G10" s="3">
        <f t="shared" si="4"/>
        <v>0</v>
      </c>
      <c r="H10" s="3">
        <f t="shared" si="5"/>
        <v>0</v>
      </c>
      <c r="I10" s="3">
        <f t="shared" si="6"/>
        <v>-1</v>
      </c>
      <c r="J10" s="3">
        <f t="shared" si="7"/>
        <v>0</v>
      </c>
      <c r="K10" s="3">
        <f t="shared" ref="K10:K42" si="8">IF($C10-$C$9&gt;0,1,IF($C10-$C$9&lt;0,-1,IF($C10-$C$9=0,0)))</f>
        <v>0</v>
      </c>
    </row>
    <row r="11" spans="1:17" x14ac:dyDescent="0.25">
      <c r="A11" s="3">
        <f t="shared" si="0"/>
        <v>1989</v>
      </c>
      <c r="C11" s="5">
        <v>0</v>
      </c>
      <c r="D11" s="3">
        <f t="shared" si="1"/>
        <v>0</v>
      </c>
      <c r="E11" s="3">
        <f t="shared" si="2"/>
        <v>0</v>
      </c>
      <c r="F11" s="3">
        <f t="shared" si="3"/>
        <v>-1</v>
      </c>
      <c r="G11" s="3">
        <f t="shared" si="4"/>
        <v>0</v>
      </c>
      <c r="H11" s="3">
        <f t="shared" si="5"/>
        <v>0</v>
      </c>
      <c r="I11" s="3">
        <f t="shared" si="6"/>
        <v>-1</v>
      </c>
      <c r="J11" s="3">
        <f t="shared" si="7"/>
        <v>0</v>
      </c>
      <c r="K11" s="3">
        <f t="shared" si="8"/>
        <v>0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5">
        <v>0</v>
      </c>
      <c r="D12" s="3">
        <f t="shared" si="1"/>
        <v>0</v>
      </c>
      <c r="E12" s="3">
        <f t="shared" si="2"/>
        <v>0</v>
      </c>
      <c r="F12" s="3">
        <f t="shared" si="3"/>
        <v>-1</v>
      </c>
      <c r="G12" s="3">
        <f t="shared" si="4"/>
        <v>0</v>
      </c>
      <c r="H12" s="3">
        <f t="shared" si="5"/>
        <v>0</v>
      </c>
      <c r="I12" s="3">
        <f t="shared" si="6"/>
        <v>-1</v>
      </c>
      <c r="J12" s="3">
        <f t="shared" si="7"/>
        <v>0</v>
      </c>
      <c r="K12" s="3">
        <f t="shared" si="8"/>
        <v>0</v>
      </c>
      <c r="L12" s="3">
        <f t="shared" si="9"/>
        <v>0</v>
      </c>
      <c r="M12" s="3">
        <f t="shared" ref="M12:M42" si="10">IF($C12-$C$11&gt;0,1,IF($C12-$C$11&lt;0,-1,IF($C12-$C$11=0,0)))</f>
        <v>0</v>
      </c>
    </row>
    <row r="13" spans="1:17" x14ac:dyDescent="0.25">
      <c r="A13" s="3">
        <f t="shared" si="0"/>
        <v>1991</v>
      </c>
      <c r="C13" s="5">
        <v>0</v>
      </c>
      <c r="D13" s="3">
        <f t="shared" si="1"/>
        <v>0</v>
      </c>
      <c r="E13" s="3">
        <f t="shared" si="2"/>
        <v>0</v>
      </c>
      <c r="F13" s="3">
        <f t="shared" si="3"/>
        <v>-1</v>
      </c>
      <c r="G13" s="3">
        <f t="shared" si="4"/>
        <v>0</v>
      </c>
      <c r="H13" s="3">
        <f t="shared" si="5"/>
        <v>0</v>
      </c>
      <c r="I13" s="3">
        <f t="shared" si="6"/>
        <v>-1</v>
      </c>
      <c r="J13" s="3">
        <f t="shared" si="7"/>
        <v>0</v>
      </c>
      <c r="K13" s="3">
        <f t="shared" si="8"/>
        <v>0</v>
      </c>
      <c r="L13" s="3">
        <f t="shared" si="9"/>
        <v>0</v>
      </c>
      <c r="M13" s="3">
        <f t="shared" si="10"/>
        <v>0</v>
      </c>
      <c r="N13" s="3">
        <f t="shared" ref="N13:N42" si="11">IF($C13-$C$12&gt;0,1,IF($C13-$C$12&lt;0,-1,IF($C13-$C$12=0,0)))</f>
        <v>0</v>
      </c>
    </row>
    <row r="14" spans="1:17" x14ac:dyDescent="0.25">
      <c r="A14" s="3">
        <f t="shared" si="0"/>
        <v>1992</v>
      </c>
      <c r="C14" s="5">
        <v>0</v>
      </c>
      <c r="D14" s="3">
        <f t="shared" si="1"/>
        <v>0</v>
      </c>
      <c r="E14" s="3">
        <f t="shared" si="2"/>
        <v>0</v>
      </c>
      <c r="F14" s="3">
        <f t="shared" si="3"/>
        <v>-1</v>
      </c>
      <c r="G14" s="3">
        <f t="shared" si="4"/>
        <v>0</v>
      </c>
      <c r="H14" s="3">
        <f t="shared" si="5"/>
        <v>0</v>
      </c>
      <c r="I14" s="3">
        <f t="shared" si="6"/>
        <v>-1</v>
      </c>
      <c r="J14" s="3">
        <f t="shared" si="7"/>
        <v>0</v>
      </c>
      <c r="K14" s="3">
        <f t="shared" si="8"/>
        <v>0</v>
      </c>
      <c r="L14" s="3">
        <f t="shared" si="9"/>
        <v>0</v>
      </c>
      <c r="M14" s="3">
        <f t="shared" si="10"/>
        <v>0</v>
      </c>
      <c r="N14" s="3">
        <f t="shared" si="11"/>
        <v>0</v>
      </c>
      <c r="O14" s="3">
        <f t="shared" ref="O14:O42" si="12">IF($C14-$C$13&gt;0,1,IF($C14-$C$13&lt;0,-1,IF($C14-$C$13=0,0)))</f>
        <v>0</v>
      </c>
    </row>
    <row r="15" spans="1:17" x14ac:dyDescent="0.25">
      <c r="A15" s="3">
        <f t="shared" si="0"/>
        <v>1993</v>
      </c>
      <c r="C15" s="3">
        <v>3</v>
      </c>
      <c r="D15" s="3">
        <f t="shared" si="1"/>
        <v>1</v>
      </c>
      <c r="E15" s="3">
        <f t="shared" si="2"/>
        <v>1</v>
      </c>
      <c r="F15" s="3">
        <f t="shared" si="3"/>
        <v>-1</v>
      </c>
      <c r="G15" s="3">
        <f t="shared" si="4"/>
        <v>1</v>
      </c>
      <c r="H15" s="3">
        <f t="shared" si="5"/>
        <v>1</v>
      </c>
      <c r="I15" s="3">
        <f t="shared" si="6"/>
        <v>-1</v>
      </c>
      <c r="J15" s="3">
        <f t="shared" si="7"/>
        <v>1</v>
      </c>
      <c r="K15" s="3">
        <f t="shared" si="8"/>
        <v>1</v>
      </c>
      <c r="L15" s="3">
        <f t="shared" si="9"/>
        <v>1</v>
      </c>
      <c r="M15" s="3">
        <f t="shared" si="10"/>
        <v>1</v>
      </c>
      <c r="N15" s="3">
        <f t="shared" si="11"/>
        <v>1</v>
      </c>
      <c r="O15" s="3">
        <f t="shared" si="12"/>
        <v>1</v>
      </c>
      <c r="P15" s="3">
        <f t="shared" ref="P15:P42" si="13">IF($C15-$C$14&gt;0,1,IF($C15-$C$14&lt;0,-1,IF($C15-$C$14=0,0)))</f>
        <v>1</v>
      </c>
    </row>
    <row r="16" spans="1:17" x14ac:dyDescent="0.25">
      <c r="A16" s="3">
        <f t="shared" si="0"/>
        <v>1994</v>
      </c>
      <c r="C16" s="5">
        <v>0</v>
      </c>
      <c r="D16" s="3">
        <f t="shared" si="1"/>
        <v>0</v>
      </c>
      <c r="E16" s="3">
        <f t="shared" si="2"/>
        <v>0</v>
      </c>
      <c r="F16" s="3">
        <f t="shared" si="3"/>
        <v>-1</v>
      </c>
      <c r="G16" s="3">
        <f t="shared" si="4"/>
        <v>0</v>
      </c>
      <c r="H16" s="3">
        <f t="shared" si="5"/>
        <v>0</v>
      </c>
      <c r="I16" s="3">
        <f t="shared" si="6"/>
        <v>-1</v>
      </c>
      <c r="J16" s="3">
        <f t="shared" si="7"/>
        <v>0</v>
      </c>
      <c r="K16" s="3">
        <f t="shared" si="8"/>
        <v>0</v>
      </c>
      <c r="L16" s="3">
        <f t="shared" si="9"/>
        <v>0</v>
      </c>
      <c r="M16" s="3">
        <f t="shared" si="10"/>
        <v>0</v>
      </c>
      <c r="N16" s="3">
        <f t="shared" si="11"/>
        <v>0</v>
      </c>
      <c r="O16" s="3">
        <f t="shared" si="12"/>
        <v>0</v>
      </c>
      <c r="P16" s="3">
        <f t="shared" si="13"/>
        <v>0</v>
      </c>
      <c r="Q16" s="3">
        <f t="shared" ref="Q16:Q42" si="14">IF($C16-$C$15&gt;0,1,IF($C16-$C$15&lt;0,-1,IF($C16-$C$15=0,0)))</f>
        <v>-1</v>
      </c>
    </row>
    <row r="17" spans="1:33" x14ac:dyDescent="0.25">
      <c r="A17" s="3">
        <f t="shared" si="0"/>
        <v>1995</v>
      </c>
      <c r="C17" s="3">
        <v>13</v>
      </c>
      <c r="D17" s="3">
        <f t="shared" si="1"/>
        <v>1</v>
      </c>
      <c r="E17" s="3">
        <f t="shared" si="2"/>
        <v>1</v>
      </c>
      <c r="F17" s="3">
        <f t="shared" si="3"/>
        <v>-1</v>
      </c>
      <c r="G17" s="3">
        <f t="shared" si="4"/>
        <v>1</v>
      </c>
      <c r="H17" s="3">
        <f t="shared" si="5"/>
        <v>1</v>
      </c>
      <c r="I17" s="3">
        <f t="shared" si="6"/>
        <v>-1</v>
      </c>
      <c r="J17" s="3">
        <f t="shared" si="7"/>
        <v>1</v>
      </c>
      <c r="K17" s="3">
        <f t="shared" si="8"/>
        <v>1</v>
      </c>
      <c r="L17" s="3">
        <f t="shared" si="9"/>
        <v>1</v>
      </c>
      <c r="M17" s="3">
        <f t="shared" si="10"/>
        <v>1</v>
      </c>
      <c r="N17" s="3">
        <f t="shared" si="11"/>
        <v>1</v>
      </c>
      <c r="O17" s="3">
        <f t="shared" si="12"/>
        <v>1</v>
      </c>
      <c r="P17" s="3">
        <f t="shared" si="13"/>
        <v>1</v>
      </c>
      <c r="Q17" s="3">
        <f t="shared" si="14"/>
        <v>1</v>
      </c>
      <c r="R17" s="3">
        <f t="shared" ref="R17:R42" si="15">IF($C17-$C$16&gt;0,1,IF($C17-$C$16&lt;0,-1,IF($C17-$C$16=0,0)))</f>
        <v>1</v>
      </c>
    </row>
    <row r="18" spans="1:33" x14ac:dyDescent="0.25">
      <c r="A18" s="3">
        <f t="shared" si="0"/>
        <v>1996</v>
      </c>
      <c r="C18" s="5">
        <v>0</v>
      </c>
      <c r="D18" s="3">
        <f t="shared" si="1"/>
        <v>0</v>
      </c>
      <c r="E18" s="3">
        <f t="shared" si="2"/>
        <v>0</v>
      </c>
      <c r="F18" s="3">
        <f t="shared" si="3"/>
        <v>-1</v>
      </c>
      <c r="G18" s="3">
        <f t="shared" si="4"/>
        <v>0</v>
      </c>
      <c r="H18" s="3">
        <f t="shared" si="5"/>
        <v>0</v>
      </c>
      <c r="I18" s="3">
        <f t="shared" si="6"/>
        <v>-1</v>
      </c>
      <c r="J18" s="3">
        <f t="shared" si="7"/>
        <v>0</v>
      </c>
      <c r="K18" s="3">
        <f t="shared" si="8"/>
        <v>0</v>
      </c>
      <c r="L18" s="3">
        <f t="shared" si="9"/>
        <v>0</v>
      </c>
      <c r="M18" s="3">
        <f t="shared" si="10"/>
        <v>0</v>
      </c>
      <c r="N18" s="3">
        <f t="shared" si="11"/>
        <v>0</v>
      </c>
      <c r="O18" s="3">
        <f t="shared" si="12"/>
        <v>0</v>
      </c>
      <c r="P18" s="3">
        <f t="shared" si="13"/>
        <v>0</v>
      </c>
      <c r="Q18" s="3">
        <f t="shared" si="14"/>
        <v>-1</v>
      </c>
      <c r="R18" s="3">
        <f t="shared" si="15"/>
        <v>0</v>
      </c>
      <c r="S18" s="3">
        <f t="shared" ref="S18:S42" si="16">IF($C18-$C$17&gt;0,1,IF($C18-$C$17&lt;0,-1,IF($C18-$C$17=0,0)))</f>
        <v>-1</v>
      </c>
    </row>
    <row r="19" spans="1:33" x14ac:dyDescent="0.25">
      <c r="A19" s="3">
        <f t="shared" si="0"/>
        <v>1997</v>
      </c>
      <c r="C19" s="3">
        <v>82</v>
      </c>
      <c r="D19" s="3">
        <f t="shared" si="1"/>
        <v>1</v>
      </c>
      <c r="E19" s="3">
        <f t="shared" si="2"/>
        <v>1</v>
      </c>
      <c r="F19" s="3">
        <f t="shared" si="3"/>
        <v>1</v>
      </c>
      <c r="G19" s="3">
        <f t="shared" si="4"/>
        <v>1</v>
      </c>
      <c r="H19" s="3">
        <f t="shared" si="5"/>
        <v>1</v>
      </c>
      <c r="I19" s="3">
        <f t="shared" si="6"/>
        <v>1</v>
      </c>
      <c r="J19" s="3">
        <f t="shared" si="7"/>
        <v>1</v>
      </c>
      <c r="K19" s="3">
        <f t="shared" si="8"/>
        <v>1</v>
      </c>
      <c r="L19" s="3">
        <f t="shared" si="9"/>
        <v>1</v>
      </c>
      <c r="M19" s="3">
        <f t="shared" si="10"/>
        <v>1</v>
      </c>
      <c r="N19" s="3">
        <f t="shared" si="11"/>
        <v>1</v>
      </c>
      <c r="O19" s="3">
        <f t="shared" si="12"/>
        <v>1</v>
      </c>
      <c r="P19" s="3">
        <f t="shared" si="13"/>
        <v>1</v>
      </c>
      <c r="Q19" s="3">
        <f t="shared" si="14"/>
        <v>1</v>
      </c>
      <c r="R19" s="3">
        <f t="shared" si="15"/>
        <v>1</v>
      </c>
      <c r="S19" s="3">
        <f t="shared" si="16"/>
        <v>1</v>
      </c>
      <c r="T19" s="3">
        <f t="shared" ref="T19:T42" si="17">IF($C19-$C$18&gt;0,1,IF($C19-$C$18&lt;0,-1,IF($C19-$C$18=0,0)))</f>
        <v>1</v>
      </c>
    </row>
    <row r="20" spans="1:33" x14ac:dyDescent="0.25">
      <c r="A20" s="3">
        <f t="shared" si="0"/>
        <v>1998</v>
      </c>
      <c r="C20" s="3">
        <v>93</v>
      </c>
      <c r="D20" s="3">
        <f t="shared" si="1"/>
        <v>1</v>
      </c>
      <c r="E20" s="3">
        <f t="shared" si="2"/>
        <v>1</v>
      </c>
      <c r="F20" s="3">
        <f t="shared" si="3"/>
        <v>1</v>
      </c>
      <c r="G20" s="3">
        <f t="shared" si="4"/>
        <v>1</v>
      </c>
      <c r="H20" s="3">
        <f t="shared" si="5"/>
        <v>1</v>
      </c>
      <c r="I20" s="3">
        <f t="shared" si="6"/>
        <v>1</v>
      </c>
      <c r="J20" s="3">
        <f t="shared" si="7"/>
        <v>1</v>
      </c>
      <c r="K20" s="3">
        <f t="shared" si="8"/>
        <v>1</v>
      </c>
      <c r="L20" s="3">
        <f t="shared" si="9"/>
        <v>1</v>
      </c>
      <c r="M20" s="3">
        <f t="shared" si="10"/>
        <v>1</v>
      </c>
      <c r="N20" s="3">
        <f t="shared" si="11"/>
        <v>1</v>
      </c>
      <c r="O20" s="3">
        <f t="shared" si="12"/>
        <v>1</v>
      </c>
      <c r="P20" s="3">
        <f t="shared" si="13"/>
        <v>1</v>
      </c>
      <c r="Q20" s="3">
        <f t="shared" si="14"/>
        <v>1</v>
      </c>
      <c r="R20" s="3">
        <f t="shared" si="15"/>
        <v>1</v>
      </c>
      <c r="S20" s="3">
        <f t="shared" si="16"/>
        <v>1</v>
      </c>
      <c r="T20" s="3">
        <f t="shared" si="17"/>
        <v>1</v>
      </c>
      <c r="U20" s="3">
        <f t="shared" ref="U20:U42" si="18">IF($C20-$C$19&gt;0,1,IF($C20-$C$19&lt;0,-1,IF($C20-$C$19=0,0)))</f>
        <v>1</v>
      </c>
    </row>
    <row r="21" spans="1:33" ht="15.75" customHeight="1" x14ac:dyDescent="0.25">
      <c r="A21" s="3">
        <f t="shared" si="0"/>
        <v>1999</v>
      </c>
      <c r="C21" s="3">
        <v>17</v>
      </c>
      <c r="D21" s="3">
        <f t="shared" si="1"/>
        <v>1</v>
      </c>
      <c r="E21" s="3">
        <f t="shared" si="2"/>
        <v>1</v>
      </c>
      <c r="F21" s="3">
        <f t="shared" si="3"/>
        <v>-1</v>
      </c>
      <c r="G21" s="3">
        <f t="shared" si="4"/>
        <v>1</v>
      </c>
      <c r="H21" s="3">
        <f t="shared" si="5"/>
        <v>1</v>
      </c>
      <c r="I21" s="3">
        <f t="shared" si="6"/>
        <v>1</v>
      </c>
      <c r="J21" s="3">
        <f t="shared" si="7"/>
        <v>1</v>
      </c>
      <c r="K21" s="3">
        <f t="shared" si="8"/>
        <v>1</v>
      </c>
      <c r="L21" s="3">
        <f t="shared" si="9"/>
        <v>1</v>
      </c>
      <c r="M21" s="3">
        <f t="shared" si="10"/>
        <v>1</v>
      </c>
      <c r="N21" s="3">
        <f t="shared" si="11"/>
        <v>1</v>
      </c>
      <c r="O21" s="3">
        <f t="shared" si="12"/>
        <v>1</v>
      </c>
      <c r="P21" s="3">
        <f t="shared" si="13"/>
        <v>1</v>
      </c>
      <c r="Q21" s="3">
        <f t="shared" si="14"/>
        <v>1</v>
      </c>
      <c r="R21" s="3">
        <f t="shared" si="15"/>
        <v>1</v>
      </c>
      <c r="S21" s="3">
        <f t="shared" si="16"/>
        <v>1</v>
      </c>
      <c r="T21" s="3">
        <f t="shared" si="17"/>
        <v>1</v>
      </c>
      <c r="U21" s="3">
        <f t="shared" si="18"/>
        <v>-1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f t="shared" si="0"/>
        <v>2000</v>
      </c>
      <c r="C22" s="5">
        <v>0</v>
      </c>
      <c r="D22" s="3">
        <f t="shared" si="1"/>
        <v>0</v>
      </c>
      <c r="E22" s="3">
        <f t="shared" si="2"/>
        <v>0</v>
      </c>
      <c r="F22" s="3">
        <f t="shared" si="3"/>
        <v>-1</v>
      </c>
      <c r="G22" s="3">
        <f t="shared" si="4"/>
        <v>0</v>
      </c>
      <c r="H22" s="3">
        <f t="shared" si="5"/>
        <v>0</v>
      </c>
      <c r="I22" s="3">
        <f t="shared" si="6"/>
        <v>-1</v>
      </c>
      <c r="J22" s="3">
        <f t="shared" si="7"/>
        <v>0</v>
      </c>
      <c r="K22" s="3">
        <f t="shared" si="8"/>
        <v>0</v>
      </c>
      <c r="L22" s="3">
        <f t="shared" si="9"/>
        <v>0</v>
      </c>
      <c r="M22" s="3">
        <f t="shared" si="10"/>
        <v>0</v>
      </c>
      <c r="N22" s="3">
        <f t="shared" si="11"/>
        <v>0</v>
      </c>
      <c r="O22" s="3">
        <f t="shared" si="12"/>
        <v>0</v>
      </c>
      <c r="P22" s="3">
        <f t="shared" si="13"/>
        <v>0</v>
      </c>
      <c r="Q22" s="3">
        <f t="shared" si="14"/>
        <v>-1</v>
      </c>
      <c r="R22" s="3">
        <f t="shared" si="15"/>
        <v>0</v>
      </c>
      <c r="S22" s="3">
        <f t="shared" si="16"/>
        <v>-1</v>
      </c>
      <c r="T22" s="3">
        <f t="shared" si="17"/>
        <v>0</v>
      </c>
      <c r="U22" s="3">
        <f t="shared" si="18"/>
        <v>-1</v>
      </c>
      <c r="V22" s="3">
        <f t="shared" si="19"/>
        <v>-1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f t="shared" si="0"/>
        <v>2001</v>
      </c>
      <c r="C23" s="3">
        <v>4</v>
      </c>
      <c r="D23" s="3">
        <f t="shared" si="1"/>
        <v>1</v>
      </c>
      <c r="E23" s="3">
        <f t="shared" si="2"/>
        <v>1</v>
      </c>
      <c r="F23" s="3">
        <f t="shared" si="3"/>
        <v>-1</v>
      </c>
      <c r="G23" s="3">
        <f t="shared" si="4"/>
        <v>1</v>
      </c>
      <c r="H23" s="3">
        <f t="shared" si="5"/>
        <v>1</v>
      </c>
      <c r="I23" s="3">
        <f t="shared" si="6"/>
        <v>-1</v>
      </c>
      <c r="J23" s="3">
        <f t="shared" si="7"/>
        <v>1</v>
      </c>
      <c r="K23" s="3">
        <f t="shared" si="8"/>
        <v>1</v>
      </c>
      <c r="L23" s="3">
        <f t="shared" si="9"/>
        <v>1</v>
      </c>
      <c r="M23" s="3">
        <f t="shared" si="10"/>
        <v>1</v>
      </c>
      <c r="N23" s="3">
        <f t="shared" si="11"/>
        <v>1</v>
      </c>
      <c r="O23" s="3">
        <f t="shared" si="12"/>
        <v>1</v>
      </c>
      <c r="P23" s="3">
        <f t="shared" si="13"/>
        <v>1</v>
      </c>
      <c r="Q23" s="3">
        <f t="shared" si="14"/>
        <v>1</v>
      </c>
      <c r="R23" s="3">
        <f t="shared" si="15"/>
        <v>1</v>
      </c>
      <c r="S23" s="3">
        <f t="shared" si="16"/>
        <v>-1</v>
      </c>
      <c r="T23" s="3">
        <f t="shared" si="17"/>
        <v>1</v>
      </c>
      <c r="U23" s="3">
        <f t="shared" si="18"/>
        <v>-1</v>
      </c>
      <c r="V23" s="3">
        <f t="shared" si="19"/>
        <v>-1</v>
      </c>
      <c r="W23" s="3">
        <f t="shared" si="20"/>
        <v>-1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f t="shared" si="0"/>
        <v>2002</v>
      </c>
      <c r="C24" s="5">
        <v>0</v>
      </c>
      <c r="D24" s="3">
        <f t="shared" si="1"/>
        <v>0</v>
      </c>
      <c r="E24" s="3">
        <f t="shared" si="2"/>
        <v>0</v>
      </c>
      <c r="F24" s="3">
        <f t="shared" si="3"/>
        <v>-1</v>
      </c>
      <c r="G24" s="3">
        <f t="shared" si="4"/>
        <v>0</v>
      </c>
      <c r="H24" s="3">
        <f t="shared" si="5"/>
        <v>0</v>
      </c>
      <c r="I24" s="3">
        <f t="shared" si="6"/>
        <v>-1</v>
      </c>
      <c r="J24" s="3">
        <f t="shared" si="7"/>
        <v>0</v>
      </c>
      <c r="K24" s="3">
        <f t="shared" si="8"/>
        <v>0</v>
      </c>
      <c r="L24" s="3">
        <f t="shared" si="9"/>
        <v>0</v>
      </c>
      <c r="M24" s="3">
        <f t="shared" si="10"/>
        <v>0</v>
      </c>
      <c r="N24" s="3">
        <f t="shared" si="11"/>
        <v>0</v>
      </c>
      <c r="O24" s="3">
        <f t="shared" si="12"/>
        <v>0</v>
      </c>
      <c r="P24" s="3">
        <f t="shared" si="13"/>
        <v>0</v>
      </c>
      <c r="Q24" s="3">
        <f t="shared" si="14"/>
        <v>-1</v>
      </c>
      <c r="R24" s="3">
        <f t="shared" si="15"/>
        <v>0</v>
      </c>
      <c r="S24" s="3">
        <f t="shared" si="16"/>
        <v>-1</v>
      </c>
      <c r="T24" s="3">
        <f t="shared" si="17"/>
        <v>0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0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f t="shared" si="0"/>
        <v>2003</v>
      </c>
      <c r="C25" s="5">
        <v>0</v>
      </c>
      <c r="D25" s="3">
        <f t="shared" si="1"/>
        <v>0</v>
      </c>
      <c r="E25" s="3">
        <f t="shared" si="2"/>
        <v>0</v>
      </c>
      <c r="F25" s="3">
        <f t="shared" si="3"/>
        <v>-1</v>
      </c>
      <c r="G25" s="3">
        <f t="shared" si="4"/>
        <v>0</v>
      </c>
      <c r="H25" s="3">
        <f t="shared" si="5"/>
        <v>0</v>
      </c>
      <c r="I25" s="3">
        <f t="shared" si="6"/>
        <v>-1</v>
      </c>
      <c r="J25" s="3">
        <f t="shared" si="7"/>
        <v>0</v>
      </c>
      <c r="K25" s="3">
        <f t="shared" si="8"/>
        <v>0</v>
      </c>
      <c r="L25" s="3">
        <f t="shared" si="9"/>
        <v>0</v>
      </c>
      <c r="M25" s="3">
        <f t="shared" si="10"/>
        <v>0</v>
      </c>
      <c r="N25" s="3">
        <f t="shared" si="11"/>
        <v>0</v>
      </c>
      <c r="O25" s="3">
        <f t="shared" si="12"/>
        <v>0</v>
      </c>
      <c r="P25" s="3">
        <f t="shared" si="13"/>
        <v>0</v>
      </c>
      <c r="Q25" s="3">
        <f t="shared" si="14"/>
        <v>-1</v>
      </c>
      <c r="R25" s="3">
        <f t="shared" si="15"/>
        <v>0</v>
      </c>
      <c r="S25" s="3">
        <f t="shared" si="16"/>
        <v>-1</v>
      </c>
      <c r="T25" s="3">
        <f t="shared" si="17"/>
        <v>0</v>
      </c>
      <c r="U25" s="3">
        <f t="shared" si="18"/>
        <v>-1</v>
      </c>
      <c r="V25" s="3">
        <f t="shared" si="19"/>
        <v>-1</v>
      </c>
      <c r="W25" s="3">
        <f t="shared" si="20"/>
        <v>-1</v>
      </c>
      <c r="X25" s="3">
        <f t="shared" si="21"/>
        <v>0</v>
      </c>
      <c r="Y25" s="3">
        <f t="shared" si="22"/>
        <v>-1</v>
      </c>
      <c r="Z25" s="3">
        <f t="shared" ref="Z25:Z42" si="23">IF($C25-$C$24&gt;0,1,IF($C25-$C$24&lt;0,-1,IF($C25-$C$24=0,0)))</f>
        <v>0</v>
      </c>
    </row>
    <row r="26" spans="1:33" ht="15.75" customHeight="1" x14ac:dyDescent="0.25">
      <c r="A26" s="3">
        <f t="shared" si="0"/>
        <v>2004</v>
      </c>
      <c r="C26" s="11">
        <v>2</v>
      </c>
      <c r="D26" s="3">
        <f t="shared" si="1"/>
        <v>1</v>
      </c>
      <c r="E26" s="3">
        <f t="shared" si="2"/>
        <v>1</v>
      </c>
      <c r="F26" s="3">
        <f t="shared" si="3"/>
        <v>-1</v>
      </c>
      <c r="G26" s="3">
        <f t="shared" si="4"/>
        <v>1</v>
      </c>
      <c r="H26" s="3">
        <f t="shared" si="5"/>
        <v>1</v>
      </c>
      <c r="I26" s="3">
        <f t="shared" si="6"/>
        <v>-1</v>
      </c>
      <c r="J26" s="3">
        <f t="shared" si="7"/>
        <v>1</v>
      </c>
      <c r="K26" s="3">
        <f t="shared" si="8"/>
        <v>1</v>
      </c>
      <c r="L26" s="3">
        <f t="shared" si="9"/>
        <v>1</v>
      </c>
      <c r="M26" s="3">
        <f t="shared" si="10"/>
        <v>1</v>
      </c>
      <c r="N26" s="3">
        <f t="shared" si="11"/>
        <v>1</v>
      </c>
      <c r="O26" s="3">
        <f t="shared" si="12"/>
        <v>1</v>
      </c>
      <c r="P26" s="3">
        <f t="shared" si="13"/>
        <v>1</v>
      </c>
      <c r="Q26" s="3">
        <f t="shared" si="14"/>
        <v>-1</v>
      </c>
      <c r="R26" s="3">
        <f t="shared" si="15"/>
        <v>1</v>
      </c>
      <c r="S26" s="3">
        <f t="shared" si="16"/>
        <v>-1</v>
      </c>
      <c r="T26" s="3">
        <f t="shared" si="17"/>
        <v>1</v>
      </c>
      <c r="U26" s="3">
        <f t="shared" si="18"/>
        <v>-1</v>
      </c>
      <c r="V26" s="3">
        <f t="shared" si="19"/>
        <v>-1</v>
      </c>
      <c r="W26" s="3">
        <f t="shared" si="20"/>
        <v>-1</v>
      </c>
      <c r="X26" s="3">
        <f t="shared" si="21"/>
        <v>1</v>
      </c>
      <c r="Y26" s="3">
        <f t="shared" si="22"/>
        <v>-1</v>
      </c>
      <c r="Z26" s="3">
        <f t="shared" si="23"/>
        <v>1</v>
      </c>
      <c r="AA26" s="3">
        <f t="shared" ref="AA26:AA42" si="24">IF($C26-$C$25&gt;0,1,IF($C26-$C$25&lt;0,-1,IF($C26-$C$25=0,0)))</f>
        <v>1</v>
      </c>
    </row>
    <row r="27" spans="1:33" ht="15.75" customHeight="1" x14ac:dyDescent="0.25">
      <c r="A27" s="3">
        <f t="shared" si="0"/>
        <v>2005</v>
      </c>
      <c r="C27" s="5">
        <v>0</v>
      </c>
      <c r="D27" s="3">
        <f t="shared" si="1"/>
        <v>0</v>
      </c>
      <c r="E27" s="3">
        <f t="shared" si="2"/>
        <v>0</v>
      </c>
      <c r="F27" s="3">
        <f t="shared" si="3"/>
        <v>-1</v>
      </c>
      <c r="G27" s="3">
        <f t="shared" si="4"/>
        <v>0</v>
      </c>
      <c r="H27" s="3">
        <f t="shared" si="5"/>
        <v>0</v>
      </c>
      <c r="I27" s="3">
        <f t="shared" si="6"/>
        <v>-1</v>
      </c>
      <c r="J27" s="3">
        <f t="shared" si="7"/>
        <v>0</v>
      </c>
      <c r="K27" s="3">
        <f t="shared" si="8"/>
        <v>0</v>
      </c>
      <c r="L27" s="3">
        <f t="shared" si="9"/>
        <v>0</v>
      </c>
      <c r="M27" s="3">
        <f t="shared" si="10"/>
        <v>0</v>
      </c>
      <c r="N27" s="3">
        <f t="shared" si="11"/>
        <v>0</v>
      </c>
      <c r="O27" s="3">
        <f t="shared" si="12"/>
        <v>0</v>
      </c>
      <c r="P27" s="3">
        <f t="shared" si="13"/>
        <v>0</v>
      </c>
      <c r="Q27" s="3">
        <f t="shared" si="14"/>
        <v>-1</v>
      </c>
      <c r="R27" s="3">
        <f t="shared" si="15"/>
        <v>0</v>
      </c>
      <c r="S27" s="3">
        <f t="shared" si="16"/>
        <v>-1</v>
      </c>
      <c r="T27" s="3">
        <f t="shared" si="17"/>
        <v>0</v>
      </c>
      <c r="U27" s="3">
        <f t="shared" si="18"/>
        <v>-1</v>
      </c>
      <c r="V27" s="3">
        <f t="shared" si="19"/>
        <v>-1</v>
      </c>
      <c r="W27" s="3">
        <f t="shared" si="20"/>
        <v>-1</v>
      </c>
      <c r="X27" s="3">
        <f t="shared" si="21"/>
        <v>0</v>
      </c>
      <c r="Y27" s="3">
        <f t="shared" si="22"/>
        <v>-1</v>
      </c>
      <c r="Z27" s="3">
        <f t="shared" si="23"/>
        <v>0</v>
      </c>
      <c r="AA27" s="3">
        <f t="shared" si="24"/>
        <v>0</v>
      </c>
      <c r="AB27" s="3">
        <f t="shared" ref="AB27:AB42" si="25">IF($C27-$C$26&gt;0,1,IF($C27-$C$26&lt;0,-1,IF($C27-$C$26=0,0)))</f>
        <v>-1</v>
      </c>
    </row>
    <row r="28" spans="1:33" ht="15.75" customHeight="1" x14ac:dyDescent="0.25">
      <c r="A28" s="3">
        <f t="shared" si="0"/>
        <v>2006</v>
      </c>
      <c r="C28" s="5">
        <v>0</v>
      </c>
      <c r="D28" s="3">
        <f t="shared" si="1"/>
        <v>0</v>
      </c>
      <c r="E28" s="3">
        <f t="shared" si="2"/>
        <v>0</v>
      </c>
      <c r="F28" s="3">
        <f t="shared" si="3"/>
        <v>-1</v>
      </c>
      <c r="G28" s="3">
        <f t="shared" si="4"/>
        <v>0</v>
      </c>
      <c r="H28" s="3">
        <f t="shared" si="5"/>
        <v>0</v>
      </c>
      <c r="I28" s="3">
        <f t="shared" si="6"/>
        <v>-1</v>
      </c>
      <c r="J28" s="3">
        <f t="shared" si="7"/>
        <v>0</v>
      </c>
      <c r="K28" s="3">
        <f t="shared" si="8"/>
        <v>0</v>
      </c>
      <c r="L28" s="3">
        <f t="shared" si="9"/>
        <v>0</v>
      </c>
      <c r="M28" s="3">
        <f t="shared" si="10"/>
        <v>0</v>
      </c>
      <c r="N28" s="3">
        <f t="shared" si="11"/>
        <v>0</v>
      </c>
      <c r="O28" s="3">
        <f t="shared" si="12"/>
        <v>0</v>
      </c>
      <c r="P28" s="3">
        <f t="shared" si="13"/>
        <v>0</v>
      </c>
      <c r="Q28" s="3">
        <f t="shared" si="14"/>
        <v>-1</v>
      </c>
      <c r="R28" s="3">
        <f t="shared" si="15"/>
        <v>0</v>
      </c>
      <c r="S28" s="3">
        <f t="shared" si="16"/>
        <v>-1</v>
      </c>
      <c r="T28" s="3">
        <f t="shared" si="17"/>
        <v>0</v>
      </c>
      <c r="U28" s="3">
        <f t="shared" si="18"/>
        <v>-1</v>
      </c>
      <c r="V28" s="3">
        <f t="shared" si="19"/>
        <v>-1</v>
      </c>
      <c r="W28" s="3">
        <f t="shared" si="20"/>
        <v>-1</v>
      </c>
      <c r="X28" s="3">
        <f t="shared" si="21"/>
        <v>0</v>
      </c>
      <c r="Y28" s="3">
        <f t="shared" si="22"/>
        <v>-1</v>
      </c>
      <c r="Z28" s="3">
        <f t="shared" si="23"/>
        <v>0</v>
      </c>
      <c r="AA28" s="3">
        <f t="shared" si="24"/>
        <v>0</v>
      </c>
      <c r="AB28" s="3">
        <f t="shared" si="25"/>
        <v>-1</v>
      </c>
      <c r="AC28" s="3">
        <f t="shared" ref="AC28:AC42" si="26">IF($C28-$C$27&gt;0,1,IF($C28-$C$27&lt;0,-1,IF($C28-$C$27=0,0)))</f>
        <v>0</v>
      </c>
    </row>
    <row r="29" spans="1:33" ht="15.75" customHeight="1" x14ac:dyDescent="0.25">
      <c r="A29" s="3">
        <f t="shared" si="0"/>
        <v>2007</v>
      </c>
      <c r="C29" s="5">
        <v>0</v>
      </c>
      <c r="D29" s="3">
        <f t="shared" si="1"/>
        <v>0</v>
      </c>
      <c r="E29" s="3">
        <f t="shared" si="2"/>
        <v>0</v>
      </c>
      <c r="F29" s="3">
        <f t="shared" si="3"/>
        <v>-1</v>
      </c>
      <c r="G29" s="3">
        <f t="shared" si="4"/>
        <v>0</v>
      </c>
      <c r="H29" s="3">
        <f t="shared" si="5"/>
        <v>0</v>
      </c>
      <c r="I29" s="3">
        <f t="shared" si="6"/>
        <v>-1</v>
      </c>
      <c r="J29" s="3">
        <f t="shared" si="7"/>
        <v>0</v>
      </c>
      <c r="K29" s="3">
        <f t="shared" si="8"/>
        <v>0</v>
      </c>
      <c r="L29" s="3">
        <f t="shared" si="9"/>
        <v>0</v>
      </c>
      <c r="M29" s="3">
        <f t="shared" si="10"/>
        <v>0</v>
      </c>
      <c r="N29" s="3">
        <f t="shared" si="11"/>
        <v>0</v>
      </c>
      <c r="O29" s="3">
        <f t="shared" si="12"/>
        <v>0</v>
      </c>
      <c r="P29" s="3">
        <f t="shared" si="13"/>
        <v>0</v>
      </c>
      <c r="Q29" s="3">
        <f t="shared" si="14"/>
        <v>-1</v>
      </c>
      <c r="R29" s="3">
        <f t="shared" si="15"/>
        <v>0</v>
      </c>
      <c r="S29" s="3">
        <f t="shared" si="16"/>
        <v>-1</v>
      </c>
      <c r="T29" s="3">
        <f t="shared" si="17"/>
        <v>0</v>
      </c>
      <c r="U29" s="3">
        <f t="shared" si="18"/>
        <v>-1</v>
      </c>
      <c r="V29" s="3">
        <f t="shared" si="19"/>
        <v>-1</v>
      </c>
      <c r="W29" s="3">
        <f t="shared" si="20"/>
        <v>-1</v>
      </c>
      <c r="X29" s="3">
        <f t="shared" si="21"/>
        <v>0</v>
      </c>
      <c r="Y29" s="3">
        <f t="shared" si="22"/>
        <v>-1</v>
      </c>
      <c r="Z29" s="3">
        <f t="shared" si="23"/>
        <v>0</v>
      </c>
      <c r="AA29" s="3">
        <f t="shared" si="24"/>
        <v>0</v>
      </c>
      <c r="AB29" s="3">
        <f t="shared" si="25"/>
        <v>-1</v>
      </c>
      <c r="AC29" s="3">
        <f t="shared" si="26"/>
        <v>0</v>
      </c>
      <c r="AD29" s="3">
        <f t="shared" ref="AD29:AD42" si="27">IF($C29-$C$28&gt;0,1,IF($C29-$C$28&lt;0,-1,IF($C29-$C$28=0,0)))</f>
        <v>0</v>
      </c>
    </row>
    <row r="30" spans="1:33" ht="15.75" customHeight="1" x14ac:dyDescent="0.25">
      <c r="A30" s="3">
        <f t="shared" si="0"/>
        <v>2008</v>
      </c>
      <c r="C30" s="5">
        <v>0</v>
      </c>
      <c r="D30" s="3">
        <f t="shared" si="1"/>
        <v>0</v>
      </c>
      <c r="E30" s="3">
        <f t="shared" si="2"/>
        <v>0</v>
      </c>
      <c r="F30" s="3">
        <f t="shared" si="3"/>
        <v>-1</v>
      </c>
      <c r="G30" s="3">
        <f t="shared" si="4"/>
        <v>0</v>
      </c>
      <c r="H30" s="3">
        <f t="shared" si="5"/>
        <v>0</v>
      </c>
      <c r="I30" s="3">
        <f t="shared" si="6"/>
        <v>-1</v>
      </c>
      <c r="J30" s="3">
        <f t="shared" si="7"/>
        <v>0</v>
      </c>
      <c r="K30" s="3">
        <f t="shared" si="8"/>
        <v>0</v>
      </c>
      <c r="L30" s="3">
        <f t="shared" si="9"/>
        <v>0</v>
      </c>
      <c r="M30" s="3">
        <f t="shared" si="10"/>
        <v>0</v>
      </c>
      <c r="N30" s="3">
        <f t="shared" si="11"/>
        <v>0</v>
      </c>
      <c r="O30" s="3">
        <f t="shared" si="12"/>
        <v>0</v>
      </c>
      <c r="P30" s="3">
        <f t="shared" si="13"/>
        <v>0</v>
      </c>
      <c r="Q30" s="3">
        <f t="shared" si="14"/>
        <v>-1</v>
      </c>
      <c r="R30" s="3">
        <f t="shared" si="15"/>
        <v>0</v>
      </c>
      <c r="S30" s="3">
        <f t="shared" si="16"/>
        <v>-1</v>
      </c>
      <c r="T30" s="3">
        <f t="shared" si="17"/>
        <v>0</v>
      </c>
      <c r="U30" s="3">
        <f t="shared" si="18"/>
        <v>-1</v>
      </c>
      <c r="V30" s="3">
        <f t="shared" si="19"/>
        <v>-1</v>
      </c>
      <c r="W30" s="3">
        <f t="shared" si="20"/>
        <v>-1</v>
      </c>
      <c r="X30" s="3">
        <f t="shared" si="21"/>
        <v>0</v>
      </c>
      <c r="Y30" s="3">
        <f t="shared" si="22"/>
        <v>-1</v>
      </c>
      <c r="Z30" s="3">
        <f t="shared" si="23"/>
        <v>0</v>
      </c>
      <c r="AA30" s="3">
        <f t="shared" si="24"/>
        <v>0</v>
      </c>
      <c r="AB30" s="3">
        <f t="shared" si="25"/>
        <v>-1</v>
      </c>
      <c r="AC30" s="3">
        <f t="shared" si="26"/>
        <v>0</v>
      </c>
      <c r="AD30" s="3">
        <f t="shared" si="27"/>
        <v>0</v>
      </c>
      <c r="AE30" s="3">
        <f t="shared" ref="AE30:AE42" si="28">IF($C30-$C$29&gt;0,1,IF($C30-$C$29&lt;0,-1,IF($C30-$C$29=0,0)))</f>
        <v>0</v>
      </c>
    </row>
    <row r="31" spans="1:33" ht="15.75" customHeight="1" x14ac:dyDescent="0.25">
      <c r="A31" s="3">
        <f t="shared" si="0"/>
        <v>2009</v>
      </c>
      <c r="C31" s="5">
        <v>0</v>
      </c>
      <c r="D31" s="3">
        <f t="shared" si="1"/>
        <v>0</v>
      </c>
      <c r="E31" s="3">
        <f t="shared" si="2"/>
        <v>0</v>
      </c>
      <c r="F31" s="3">
        <f t="shared" si="3"/>
        <v>-1</v>
      </c>
      <c r="G31" s="3">
        <f t="shared" si="4"/>
        <v>0</v>
      </c>
      <c r="H31" s="3">
        <f t="shared" si="5"/>
        <v>0</v>
      </c>
      <c r="I31" s="3">
        <f t="shared" si="6"/>
        <v>-1</v>
      </c>
      <c r="J31" s="3">
        <f t="shared" si="7"/>
        <v>0</v>
      </c>
      <c r="K31" s="3">
        <f t="shared" si="8"/>
        <v>0</v>
      </c>
      <c r="L31" s="3">
        <f t="shared" si="9"/>
        <v>0</v>
      </c>
      <c r="M31" s="3">
        <f t="shared" si="10"/>
        <v>0</v>
      </c>
      <c r="N31" s="3">
        <f t="shared" si="11"/>
        <v>0</v>
      </c>
      <c r="O31" s="3">
        <f t="shared" si="12"/>
        <v>0</v>
      </c>
      <c r="P31" s="3">
        <f t="shared" si="13"/>
        <v>0</v>
      </c>
      <c r="Q31" s="3">
        <f t="shared" si="14"/>
        <v>-1</v>
      </c>
      <c r="R31" s="3">
        <f t="shared" si="15"/>
        <v>0</v>
      </c>
      <c r="S31" s="3">
        <f t="shared" si="16"/>
        <v>-1</v>
      </c>
      <c r="T31" s="3">
        <f t="shared" si="17"/>
        <v>0</v>
      </c>
      <c r="U31" s="3">
        <f t="shared" si="18"/>
        <v>-1</v>
      </c>
      <c r="V31" s="3">
        <f t="shared" si="19"/>
        <v>-1</v>
      </c>
      <c r="W31" s="3">
        <f t="shared" si="20"/>
        <v>-1</v>
      </c>
      <c r="X31" s="3">
        <f t="shared" si="21"/>
        <v>0</v>
      </c>
      <c r="Y31" s="3">
        <f t="shared" si="22"/>
        <v>-1</v>
      </c>
      <c r="Z31" s="3">
        <f t="shared" si="23"/>
        <v>0</v>
      </c>
      <c r="AA31" s="3">
        <f t="shared" si="24"/>
        <v>0</v>
      </c>
      <c r="AB31" s="3">
        <f t="shared" si="25"/>
        <v>-1</v>
      </c>
      <c r="AC31" s="3">
        <f t="shared" si="26"/>
        <v>0</v>
      </c>
      <c r="AD31" s="3">
        <f t="shared" si="27"/>
        <v>0</v>
      </c>
      <c r="AE31" s="3">
        <f t="shared" si="28"/>
        <v>0</v>
      </c>
      <c r="AF31" s="3">
        <f t="shared" ref="AF31:AF42" si="29">IF($C31-$C$30&gt;0,1,IF($C31-$C$30&lt;0,-1,IF($C31-$C$30=0,0)))</f>
        <v>0</v>
      </c>
    </row>
    <row r="32" spans="1:33" ht="15.75" customHeight="1" x14ac:dyDescent="0.25">
      <c r="A32" s="3">
        <f t="shared" si="0"/>
        <v>2010</v>
      </c>
      <c r="C32" s="5">
        <v>0</v>
      </c>
      <c r="D32" s="3">
        <f t="shared" si="1"/>
        <v>0</v>
      </c>
      <c r="E32" s="3">
        <f t="shared" si="2"/>
        <v>0</v>
      </c>
      <c r="F32" s="3">
        <f t="shared" si="3"/>
        <v>-1</v>
      </c>
      <c r="G32" s="3">
        <f t="shared" si="4"/>
        <v>0</v>
      </c>
      <c r="H32" s="3">
        <f t="shared" si="5"/>
        <v>0</v>
      </c>
      <c r="I32" s="3">
        <f t="shared" si="6"/>
        <v>-1</v>
      </c>
      <c r="J32" s="3">
        <f t="shared" si="7"/>
        <v>0</v>
      </c>
      <c r="K32" s="3">
        <f t="shared" si="8"/>
        <v>0</v>
      </c>
      <c r="L32" s="3">
        <f t="shared" si="9"/>
        <v>0</v>
      </c>
      <c r="M32" s="3">
        <f t="shared" si="10"/>
        <v>0</v>
      </c>
      <c r="N32" s="3">
        <f t="shared" si="11"/>
        <v>0</v>
      </c>
      <c r="O32" s="3">
        <f t="shared" si="12"/>
        <v>0</v>
      </c>
      <c r="P32" s="3">
        <f t="shared" si="13"/>
        <v>0</v>
      </c>
      <c r="Q32" s="3">
        <f t="shared" si="14"/>
        <v>-1</v>
      </c>
      <c r="R32" s="3">
        <f t="shared" si="15"/>
        <v>0</v>
      </c>
      <c r="S32" s="3">
        <f t="shared" si="16"/>
        <v>-1</v>
      </c>
      <c r="T32" s="3">
        <f t="shared" si="17"/>
        <v>0</v>
      </c>
      <c r="U32" s="3">
        <f t="shared" si="18"/>
        <v>-1</v>
      </c>
      <c r="V32" s="3">
        <f t="shared" si="19"/>
        <v>-1</v>
      </c>
      <c r="W32" s="3">
        <f t="shared" si="20"/>
        <v>-1</v>
      </c>
      <c r="X32" s="3">
        <f t="shared" si="21"/>
        <v>0</v>
      </c>
      <c r="Y32" s="3">
        <f t="shared" si="22"/>
        <v>-1</v>
      </c>
      <c r="Z32" s="3">
        <f t="shared" si="23"/>
        <v>0</v>
      </c>
      <c r="AA32" s="3">
        <f t="shared" si="24"/>
        <v>0</v>
      </c>
      <c r="AB32" s="3">
        <f t="shared" si="25"/>
        <v>-1</v>
      </c>
      <c r="AC32" s="3">
        <f t="shared" si="26"/>
        <v>0</v>
      </c>
      <c r="AD32" s="3">
        <f t="shared" si="27"/>
        <v>0</v>
      </c>
      <c r="AE32" s="3">
        <f t="shared" si="28"/>
        <v>0</v>
      </c>
      <c r="AF32" s="3">
        <f t="shared" si="29"/>
        <v>0</v>
      </c>
      <c r="AG32" s="3">
        <f t="shared" ref="AG32:AG42" si="30">IF($C32-$C$31&gt;0,1,IF($C32-$C$31&lt;0,-1,IF($C32-$C$31=0,0)))</f>
        <v>0</v>
      </c>
    </row>
    <row r="33" spans="1:43" ht="15.75" customHeight="1" x14ac:dyDescent="0.25">
      <c r="A33" s="3">
        <f t="shared" si="0"/>
        <v>2011</v>
      </c>
      <c r="C33" s="5">
        <v>0</v>
      </c>
      <c r="D33" s="3">
        <f t="shared" si="1"/>
        <v>0</v>
      </c>
      <c r="E33" s="3">
        <f t="shared" si="2"/>
        <v>0</v>
      </c>
      <c r="F33" s="3">
        <f t="shared" si="3"/>
        <v>-1</v>
      </c>
      <c r="G33" s="3">
        <f t="shared" si="4"/>
        <v>0</v>
      </c>
      <c r="H33" s="3">
        <f t="shared" si="5"/>
        <v>0</v>
      </c>
      <c r="I33" s="3">
        <f t="shared" si="6"/>
        <v>-1</v>
      </c>
      <c r="J33" s="3">
        <f t="shared" si="7"/>
        <v>0</v>
      </c>
      <c r="K33" s="3">
        <f t="shared" si="8"/>
        <v>0</v>
      </c>
      <c r="L33" s="3">
        <f t="shared" si="9"/>
        <v>0</v>
      </c>
      <c r="M33" s="3">
        <f t="shared" si="10"/>
        <v>0</v>
      </c>
      <c r="N33" s="3">
        <f t="shared" si="11"/>
        <v>0</v>
      </c>
      <c r="O33" s="3">
        <f t="shared" si="12"/>
        <v>0</v>
      </c>
      <c r="P33" s="3">
        <f t="shared" si="13"/>
        <v>0</v>
      </c>
      <c r="Q33" s="3">
        <f t="shared" si="14"/>
        <v>-1</v>
      </c>
      <c r="R33" s="3">
        <f t="shared" si="15"/>
        <v>0</v>
      </c>
      <c r="S33" s="3">
        <f t="shared" si="16"/>
        <v>-1</v>
      </c>
      <c r="T33" s="3">
        <f t="shared" si="17"/>
        <v>0</v>
      </c>
      <c r="U33" s="3">
        <f t="shared" si="18"/>
        <v>-1</v>
      </c>
      <c r="V33" s="3">
        <f t="shared" si="19"/>
        <v>-1</v>
      </c>
      <c r="W33" s="3">
        <f t="shared" si="20"/>
        <v>-1</v>
      </c>
      <c r="X33" s="3">
        <f t="shared" si="21"/>
        <v>0</v>
      </c>
      <c r="Y33" s="3">
        <f t="shared" si="22"/>
        <v>-1</v>
      </c>
      <c r="Z33" s="3">
        <f t="shared" si="23"/>
        <v>0</v>
      </c>
      <c r="AA33" s="3">
        <f t="shared" si="24"/>
        <v>0</v>
      </c>
      <c r="AB33" s="3">
        <f t="shared" si="25"/>
        <v>-1</v>
      </c>
      <c r="AC33" s="3">
        <f t="shared" si="26"/>
        <v>0</v>
      </c>
      <c r="AD33" s="3">
        <f t="shared" si="27"/>
        <v>0</v>
      </c>
      <c r="AE33" s="3">
        <f t="shared" si="28"/>
        <v>0</v>
      </c>
      <c r="AF33" s="3">
        <f t="shared" si="29"/>
        <v>0</v>
      </c>
      <c r="AG33" s="3">
        <f t="shared" si="30"/>
        <v>0</v>
      </c>
      <c r="AH33" s="3">
        <f t="shared" ref="AH33:AH42" si="31">IF($C33-$C$32&gt;0,1,IF($C33-$C$32&lt;0,-1,IF($C33-$C$32=0,0)))</f>
        <v>0</v>
      </c>
    </row>
    <row r="34" spans="1:43" ht="15.75" customHeight="1" x14ac:dyDescent="0.25">
      <c r="A34" s="3">
        <f t="shared" si="0"/>
        <v>2012</v>
      </c>
      <c r="C34" s="5">
        <v>0</v>
      </c>
      <c r="D34" s="3">
        <f t="shared" si="1"/>
        <v>0</v>
      </c>
      <c r="E34" s="3">
        <f t="shared" si="2"/>
        <v>0</v>
      </c>
      <c r="F34" s="3">
        <f t="shared" si="3"/>
        <v>-1</v>
      </c>
      <c r="G34" s="3">
        <f t="shared" si="4"/>
        <v>0</v>
      </c>
      <c r="H34" s="3">
        <f t="shared" si="5"/>
        <v>0</v>
      </c>
      <c r="I34" s="3">
        <f t="shared" si="6"/>
        <v>-1</v>
      </c>
      <c r="J34" s="3">
        <f t="shared" si="7"/>
        <v>0</v>
      </c>
      <c r="K34" s="3">
        <f t="shared" si="8"/>
        <v>0</v>
      </c>
      <c r="L34" s="3">
        <f t="shared" si="9"/>
        <v>0</v>
      </c>
      <c r="M34" s="3">
        <f t="shared" si="10"/>
        <v>0</v>
      </c>
      <c r="N34" s="3">
        <f t="shared" si="11"/>
        <v>0</v>
      </c>
      <c r="O34" s="3">
        <f t="shared" si="12"/>
        <v>0</v>
      </c>
      <c r="P34" s="3">
        <f t="shared" si="13"/>
        <v>0</v>
      </c>
      <c r="Q34" s="3">
        <f t="shared" si="14"/>
        <v>-1</v>
      </c>
      <c r="R34" s="3">
        <f t="shared" si="15"/>
        <v>0</v>
      </c>
      <c r="S34" s="3">
        <f t="shared" si="16"/>
        <v>-1</v>
      </c>
      <c r="T34" s="3">
        <f t="shared" si="17"/>
        <v>0</v>
      </c>
      <c r="U34" s="3">
        <f t="shared" si="18"/>
        <v>-1</v>
      </c>
      <c r="V34" s="3">
        <f t="shared" si="19"/>
        <v>-1</v>
      </c>
      <c r="W34" s="3">
        <f t="shared" si="20"/>
        <v>-1</v>
      </c>
      <c r="X34" s="3">
        <f t="shared" si="21"/>
        <v>0</v>
      </c>
      <c r="Y34" s="3">
        <f t="shared" si="22"/>
        <v>-1</v>
      </c>
      <c r="Z34" s="3">
        <f t="shared" si="23"/>
        <v>0</v>
      </c>
      <c r="AA34" s="3">
        <f t="shared" si="24"/>
        <v>0</v>
      </c>
      <c r="AB34" s="3">
        <f t="shared" si="25"/>
        <v>-1</v>
      </c>
      <c r="AC34" s="3">
        <f t="shared" si="26"/>
        <v>0</v>
      </c>
      <c r="AD34" s="3">
        <f t="shared" si="27"/>
        <v>0</v>
      </c>
      <c r="AE34" s="3">
        <f t="shared" si="28"/>
        <v>0</v>
      </c>
      <c r="AF34" s="3">
        <f t="shared" si="29"/>
        <v>0</v>
      </c>
      <c r="AG34" s="3">
        <f t="shared" si="30"/>
        <v>0</v>
      </c>
      <c r="AH34" s="3">
        <f t="shared" si="31"/>
        <v>0</v>
      </c>
      <c r="AI34" s="3">
        <f t="shared" ref="AI34:AI42" si="32">IF($C34-$C$33&gt;0,1,IF($C34-$C$33&lt;0,-1,IF($C34-$C$33=0,0)))</f>
        <v>0</v>
      </c>
    </row>
    <row r="35" spans="1:43" ht="15.75" customHeight="1" x14ac:dyDescent="0.25">
      <c r="A35" s="3">
        <f t="shared" si="0"/>
        <v>2013</v>
      </c>
      <c r="C35" s="11">
        <v>2</v>
      </c>
      <c r="D35" s="3">
        <f t="shared" si="1"/>
        <v>1</v>
      </c>
      <c r="E35" s="3">
        <f t="shared" si="2"/>
        <v>1</v>
      </c>
      <c r="F35" s="3">
        <f t="shared" si="3"/>
        <v>-1</v>
      </c>
      <c r="G35" s="3">
        <f t="shared" si="4"/>
        <v>1</v>
      </c>
      <c r="H35" s="3">
        <f t="shared" si="5"/>
        <v>1</v>
      </c>
      <c r="I35" s="3">
        <f t="shared" si="6"/>
        <v>-1</v>
      </c>
      <c r="J35" s="3">
        <f t="shared" si="7"/>
        <v>1</v>
      </c>
      <c r="K35" s="3">
        <f t="shared" si="8"/>
        <v>1</v>
      </c>
      <c r="L35" s="3">
        <f t="shared" si="9"/>
        <v>1</v>
      </c>
      <c r="M35" s="3">
        <f t="shared" si="10"/>
        <v>1</v>
      </c>
      <c r="N35" s="3">
        <f t="shared" si="11"/>
        <v>1</v>
      </c>
      <c r="O35" s="3">
        <f t="shared" si="12"/>
        <v>1</v>
      </c>
      <c r="P35" s="3">
        <f t="shared" si="13"/>
        <v>1</v>
      </c>
      <c r="Q35" s="3">
        <f t="shared" si="14"/>
        <v>-1</v>
      </c>
      <c r="R35" s="3">
        <f t="shared" si="15"/>
        <v>1</v>
      </c>
      <c r="S35" s="3">
        <f t="shared" si="16"/>
        <v>-1</v>
      </c>
      <c r="T35" s="3">
        <f t="shared" si="17"/>
        <v>1</v>
      </c>
      <c r="U35" s="3">
        <f t="shared" si="18"/>
        <v>-1</v>
      </c>
      <c r="V35" s="3">
        <f t="shared" si="19"/>
        <v>-1</v>
      </c>
      <c r="W35" s="3">
        <f t="shared" si="20"/>
        <v>-1</v>
      </c>
      <c r="X35" s="3">
        <f t="shared" si="21"/>
        <v>1</v>
      </c>
      <c r="Y35" s="3">
        <f t="shared" si="22"/>
        <v>-1</v>
      </c>
      <c r="Z35" s="3">
        <f t="shared" si="23"/>
        <v>1</v>
      </c>
      <c r="AA35" s="3">
        <f t="shared" si="24"/>
        <v>1</v>
      </c>
      <c r="AB35" s="3">
        <f t="shared" si="25"/>
        <v>0</v>
      </c>
      <c r="AC35" s="3">
        <f t="shared" si="26"/>
        <v>1</v>
      </c>
      <c r="AD35" s="3">
        <f t="shared" si="27"/>
        <v>1</v>
      </c>
      <c r="AE35" s="3">
        <f t="shared" si="28"/>
        <v>1</v>
      </c>
      <c r="AF35" s="3">
        <f t="shared" si="29"/>
        <v>1</v>
      </c>
      <c r="AG35" s="3">
        <f t="shared" si="30"/>
        <v>1</v>
      </c>
      <c r="AH35" s="3">
        <f t="shared" si="31"/>
        <v>1</v>
      </c>
      <c r="AI35" s="3">
        <f t="shared" si="32"/>
        <v>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5">
        <v>0</v>
      </c>
      <c r="D36" s="3">
        <f t="shared" si="1"/>
        <v>0</v>
      </c>
      <c r="E36" s="3">
        <f t="shared" si="2"/>
        <v>0</v>
      </c>
      <c r="F36" s="3">
        <f t="shared" si="3"/>
        <v>-1</v>
      </c>
      <c r="G36" s="3">
        <f t="shared" si="4"/>
        <v>0</v>
      </c>
      <c r="H36" s="3">
        <f t="shared" si="5"/>
        <v>0</v>
      </c>
      <c r="I36" s="3">
        <f t="shared" si="6"/>
        <v>-1</v>
      </c>
      <c r="J36" s="3">
        <f t="shared" si="7"/>
        <v>0</v>
      </c>
      <c r="K36" s="3">
        <f t="shared" si="8"/>
        <v>0</v>
      </c>
      <c r="L36" s="3">
        <f t="shared" si="9"/>
        <v>0</v>
      </c>
      <c r="M36" s="3">
        <f t="shared" si="10"/>
        <v>0</v>
      </c>
      <c r="N36" s="3">
        <f t="shared" si="11"/>
        <v>0</v>
      </c>
      <c r="O36" s="3">
        <f t="shared" si="12"/>
        <v>0</v>
      </c>
      <c r="P36" s="3">
        <f t="shared" si="13"/>
        <v>0</v>
      </c>
      <c r="Q36" s="3">
        <f t="shared" si="14"/>
        <v>-1</v>
      </c>
      <c r="R36" s="3">
        <f t="shared" si="15"/>
        <v>0</v>
      </c>
      <c r="S36" s="3">
        <f t="shared" si="16"/>
        <v>-1</v>
      </c>
      <c r="T36" s="3">
        <f t="shared" si="17"/>
        <v>0</v>
      </c>
      <c r="U36" s="3">
        <f t="shared" si="18"/>
        <v>-1</v>
      </c>
      <c r="V36" s="3">
        <f t="shared" si="19"/>
        <v>-1</v>
      </c>
      <c r="W36" s="3">
        <f t="shared" si="20"/>
        <v>-1</v>
      </c>
      <c r="X36" s="3">
        <f t="shared" si="21"/>
        <v>0</v>
      </c>
      <c r="Y36" s="3">
        <f t="shared" si="22"/>
        <v>-1</v>
      </c>
      <c r="Z36" s="3">
        <f t="shared" si="23"/>
        <v>0</v>
      </c>
      <c r="AA36" s="3">
        <f t="shared" si="24"/>
        <v>0</v>
      </c>
      <c r="AB36" s="3">
        <f t="shared" si="25"/>
        <v>-1</v>
      </c>
      <c r="AC36" s="3">
        <f t="shared" si="26"/>
        <v>0</v>
      </c>
      <c r="AD36" s="3">
        <f t="shared" si="27"/>
        <v>0</v>
      </c>
      <c r="AE36" s="3">
        <f t="shared" si="28"/>
        <v>0</v>
      </c>
      <c r="AF36" s="3">
        <f t="shared" si="29"/>
        <v>0</v>
      </c>
      <c r="AG36" s="3">
        <f t="shared" si="30"/>
        <v>0</v>
      </c>
      <c r="AH36" s="3">
        <f t="shared" si="31"/>
        <v>0</v>
      </c>
      <c r="AI36" s="3">
        <f t="shared" si="32"/>
        <v>0</v>
      </c>
      <c r="AJ36" s="3">
        <f t="shared" si="33"/>
        <v>0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5">
        <v>0</v>
      </c>
      <c r="D37" s="3">
        <f t="shared" si="1"/>
        <v>0</v>
      </c>
      <c r="E37" s="3">
        <f t="shared" si="2"/>
        <v>0</v>
      </c>
      <c r="F37" s="3">
        <f t="shared" si="3"/>
        <v>-1</v>
      </c>
      <c r="G37" s="3">
        <f t="shared" si="4"/>
        <v>0</v>
      </c>
      <c r="H37" s="3">
        <f t="shared" si="5"/>
        <v>0</v>
      </c>
      <c r="I37" s="3">
        <f t="shared" si="6"/>
        <v>-1</v>
      </c>
      <c r="J37" s="3">
        <f t="shared" si="7"/>
        <v>0</v>
      </c>
      <c r="K37" s="3">
        <f t="shared" si="8"/>
        <v>0</v>
      </c>
      <c r="L37" s="3">
        <f t="shared" si="9"/>
        <v>0</v>
      </c>
      <c r="M37" s="3">
        <f t="shared" si="10"/>
        <v>0</v>
      </c>
      <c r="N37" s="3">
        <f t="shared" si="11"/>
        <v>0</v>
      </c>
      <c r="O37" s="3">
        <f t="shared" si="12"/>
        <v>0</v>
      </c>
      <c r="P37" s="3">
        <f t="shared" si="13"/>
        <v>0</v>
      </c>
      <c r="Q37" s="3">
        <f t="shared" si="14"/>
        <v>-1</v>
      </c>
      <c r="R37" s="3">
        <f t="shared" si="15"/>
        <v>0</v>
      </c>
      <c r="S37" s="3">
        <f t="shared" si="16"/>
        <v>-1</v>
      </c>
      <c r="T37" s="3">
        <f t="shared" si="17"/>
        <v>0</v>
      </c>
      <c r="U37" s="3">
        <f t="shared" si="18"/>
        <v>-1</v>
      </c>
      <c r="V37" s="3">
        <f t="shared" si="19"/>
        <v>-1</v>
      </c>
      <c r="W37" s="3">
        <f t="shared" si="20"/>
        <v>-1</v>
      </c>
      <c r="X37" s="3">
        <f t="shared" si="21"/>
        <v>0</v>
      </c>
      <c r="Y37" s="3">
        <f t="shared" si="22"/>
        <v>-1</v>
      </c>
      <c r="Z37" s="3">
        <f t="shared" si="23"/>
        <v>0</v>
      </c>
      <c r="AA37" s="3">
        <f t="shared" si="24"/>
        <v>0</v>
      </c>
      <c r="AB37" s="3">
        <f t="shared" si="25"/>
        <v>-1</v>
      </c>
      <c r="AC37" s="3">
        <f t="shared" si="26"/>
        <v>0</v>
      </c>
      <c r="AD37" s="3">
        <f t="shared" si="27"/>
        <v>0</v>
      </c>
      <c r="AE37" s="3">
        <f t="shared" si="28"/>
        <v>0</v>
      </c>
      <c r="AF37" s="3">
        <f t="shared" si="29"/>
        <v>0</v>
      </c>
      <c r="AG37" s="3">
        <f t="shared" si="30"/>
        <v>0</v>
      </c>
      <c r="AH37" s="3">
        <f t="shared" si="31"/>
        <v>0</v>
      </c>
      <c r="AI37" s="3">
        <f t="shared" si="32"/>
        <v>0</v>
      </c>
      <c r="AJ37" s="3">
        <f t="shared" si="33"/>
        <v>0</v>
      </c>
      <c r="AK37" s="3">
        <f t="shared" si="34"/>
        <v>-1</v>
      </c>
      <c r="AL37" s="3">
        <f t="shared" ref="AL37:AL42" si="35">IF($C37-$C$36&gt;0,1,IF($C37-$C$36&lt;0,-1,IF($C37-$C$36=0,0)))</f>
        <v>0</v>
      </c>
    </row>
    <row r="38" spans="1:43" ht="15.75" customHeight="1" x14ac:dyDescent="0.25">
      <c r="A38" s="3">
        <f t="shared" si="0"/>
        <v>2016</v>
      </c>
      <c r="C38" s="3">
        <v>42</v>
      </c>
      <c r="D38" s="3">
        <f t="shared" si="1"/>
        <v>1</v>
      </c>
      <c r="E38" s="3">
        <f t="shared" si="2"/>
        <v>1</v>
      </c>
      <c r="F38" s="3">
        <f t="shared" si="3"/>
        <v>1</v>
      </c>
      <c r="G38" s="3">
        <f t="shared" si="4"/>
        <v>1</v>
      </c>
      <c r="H38" s="3">
        <f t="shared" si="5"/>
        <v>1</v>
      </c>
      <c r="I38" s="3">
        <f t="shared" si="6"/>
        <v>1</v>
      </c>
      <c r="J38" s="3">
        <f t="shared" si="7"/>
        <v>1</v>
      </c>
      <c r="K38" s="3">
        <f t="shared" si="8"/>
        <v>1</v>
      </c>
      <c r="L38" s="3">
        <f t="shared" si="9"/>
        <v>1</v>
      </c>
      <c r="M38" s="3">
        <f t="shared" si="10"/>
        <v>1</v>
      </c>
      <c r="N38" s="3">
        <f t="shared" si="11"/>
        <v>1</v>
      </c>
      <c r="O38" s="3">
        <f t="shared" si="12"/>
        <v>1</v>
      </c>
      <c r="P38" s="3">
        <f t="shared" si="13"/>
        <v>1</v>
      </c>
      <c r="Q38" s="3">
        <f t="shared" si="14"/>
        <v>1</v>
      </c>
      <c r="R38" s="3">
        <f t="shared" si="15"/>
        <v>1</v>
      </c>
      <c r="S38" s="3">
        <f t="shared" si="16"/>
        <v>1</v>
      </c>
      <c r="T38" s="3">
        <f t="shared" si="17"/>
        <v>1</v>
      </c>
      <c r="U38" s="3">
        <f t="shared" si="18"/>
        <v>-1</v>
      </c>
      <c r="V38" s="3">
        <f t="shared" si="19"/>
        <v>-1</v>
      </c>
      <c r="W38" s="3">
        <f t="shared" si="20"/>
        <v>1</v>
      </c>
      <c r="X38" s="3">
        <f t="shared" si="21"/>
        <v>1</v>
      </c>
      <c r="Y38" s="3">
        <f t="shared" si="22"/>
        <v>1</v>
      </c>
      <c r="Z38" s="3">
        <f t="shared" si="23"/>
        <v>1</v>
      </c>
      <c r="AA38" s="3">
        <f t="shared" si="24"/>
        <v>1</v>
      </c>
      <c r="AB38" s="3">
        <f t="shared" si="25"/>
        <v>1</v>
      </c>
      <c r="AC38" s="3">
        <f t="shared" si="26"/>
        <v>1</v>
      </c>
      <c r="AD38" s="3">
        <f t="shared" si="27"/>
        <v>1</v>
      </c>
      <c r="AE38" s="3">
        <f t="shared" si="28"/>
        <v>1</v>
      </c>
      <c r="AF38" s="3">
        <f t="shared" si="29"/>
        <v>1</v>
      </c>
      <c r="AG38" s="3">
        <f t="shared" si="30"/>
        <v>1</v>
      </c>
      <c r="AH38" s="3">
        <f t="shared" si="31"/>
        <v>1</v>
      </c>
      <c r="AI38" s="3">
        <f t="shared" si="32"/>
        <v>1</v>
      </c>
      <c r="AJ38" s="3">
        <f t="shared" si="33"/>
        <v>1</v>
      </c>
      <c r="AK38" s="3">
        <f t="shared" si="34"/>
        <v>1</v>
      </c>
      <c r="AL38" s="3">
        <f t="shared" si="35"/>
        <v>1</v>
      </c>
      <c r="AM38" s="3">
        <f t="shared" ref="AM38:AM42" si="36">IF($C38-$C$37&gt;0,1,IF($C38-$C$37&lt;0,-1,IF($C38-$C$37=0,0)))</f>
        <v>1</v>
      </c>
    </row>
    <row r="39" spans="1:43" ht="15.75" customHeight="1" x14ac:dyDescent="0.25">
      <c r="A39" s="3">
        <f t="shared" si="0"/>
        <v>2017</v>
      </c>
      <c r="C39" s="5">
        <v>0</v>
      </c>
      <c r="D39" s="3">
        <f t="shared" si="1"/>
        <v>0</v>
      </c>
      <c r="E39" s="3">
        <f t="shared" si="2"/>
        <v>0</v>
      </c>
      <c r="F39" s="3">
        <f t="shared" si="3"/>
        <v>-1</v>
      </c>
      <c r="G39" s="3">
        <f t="shared" si="4"/>
        <v>0</v>
      </c>
      <c r="H39" s="3">
        <f t="shared" si="5"/>
        <v>0</v>
      </c>
      <c r="I39" s="3">
        <f t="shared" si="6"/>
        <v>-1</v>
      </c>
      <c r="J39" s="3">
        <f t="shared" si="7"/>
        <v>0</v>
      </c>
      <c r="K39" s="3">
        <f t="shared" si="8"/>
        <v>0</v>
      </c>
      <c r="L39" s="3">
        <f t="shared" si="9"/>
        <v>0</v>
      </c>
      <c r="M39" s="3">
        <f t="shared" si="10"/>
        <v>0</v>
      </c>
      <c r="N39" s="3">
        <f t="shared" si="11"/>
        <v>0</v>
      </c>
      <c r="O39" s="3">
        <f t="shared" si="12"/>
        <v>0</v>
      </c>
      <c r="P39" s="3">
        <f t="shared" si="13"/>
        <v>0</v>
      </c>
      <c r="Q39" s="3">
        <f t="shared" si="14"/>
        <v>-1</v>
      </c>
      <c r="R39" s="3">
        <f t="shared" si="15"/>
        <v>0</v>
      </c>
      <c r="S39" s="3">
        <f t="shared" si="16"/>
        <v>-1</v>
      </c>
      <c r="T39" s="3">
        <f t="shared" si="17"/>
        <v>0</v>
      </c>
      <c r="U39" s="3">
        <f t="shared" si="18"/>
        <v>-1</v>
      </c>
      <c r="V39" s="3">
        <f t="shared" si="19"/>
        <v>-1</v>
      </c>
      <c r="W39" s="3">
        <f t="shared" si="20"/>
        <v>-1</v>
      </c>
      <c r="X39" s="3">
        <f t="shared" si="21"/>
        <v>0</v>
      </c>
      <c r="Y39" s="3">
        <f t="shared" si="22"/>
        <v>-1</v>
      </c>
      <c r="Z39" s="3">
        <f t="shared" si="23"/>
        <v>0</v>
      </c>
      <c r="AA39" s="3">
        <f t="shared" si="24"/>
        <v>0</v>
      </c>
      <c r="AB39" s="3">
        <f t="shared" si="25"/>
        <v>-1</v>
      </c>
      <c r="AC39" s="3">
        <f t="shared" si="26"/>
        <v>0</v>
      </c>
      <c r="AD39" s="3">
        <f t="shared" si="27"/>
        <v>0</v>
      </c>
      <c r="AE39" s="3">
        <f t="shared" si="28"/>
        <v>0</v>
      </c>
      <c r="AF39" s="3">
        <f t="shared" si="29"/>
        <v>0</v>
      </c>
      <c r="AG39" s="3">
        <f t="shared" si="30"/>
        <v>0</v>
      </c>
      <c r="AH39" s="3">
        <f t="shared" si="31"/>
        <v>0</v>
      </c>
      <c r="AI39" s="3">
        <f t="shared" si="32"/>
        <v>0</v>
      </c>
      <c r="AJ39" s="3">
        <f t="shared" si="33"/>
        <v>0</v>
      </c>
      <c r="AK39" s="3">
        <f t="shared" si="34"/>
        <v>-1</v>
      </c>
      <c r="AL39" s="3">
        <f t="shared" si="35"/>
        <v>0</v>
      </c>
      <c r="AM39" s="3">
        <f t="shared" si="36"/>
        <v>0</v>
      </c>
      <c r="AN39" s="3">
        <f t="shared" ref="AN39:AN42" si="37">IF($C39-$C$38&gt;0,1,IF($C39-$C$38&lt;0,-1,IF($C39-$C$38=0,0)))</f>
        <v>-1</v>
      </c>
    </row>
    <row r="40" spans="1:43" ht="15.75" customHeight="1" x14ac:dyDescent="0.25">
      <c r="A40" s="3">
        <f t="shared" si="0"/>
        <v>2018</v>
      </c>
      <c r="C40" s="5">
        <v>0</v>
      </c>
      <c r="D40" s="3">
        <f t="shared" si="1"/>
        <v>0</v>
      </c>
      <c r="E40" s="3">
        <f t="shared" si="2"/>
        <v>0</v>
      </c>
      <c r="F40" s="3">
        <f t="shared" si="3"/>
        <v>-1</v>
      </c>
      <c r="G40" s="3">
        <f t="shared" si="4"/>
        <v>0</v>
      </c>
      <c r="H40" s="3">
        <f t="shared" si="5"/>
        <v>0</v>
      </c>
      <c r="I40" s="3">
        <f t="shared" si="6"/>
        <v>-1</v>
      </c>
      <c r="J40" s="3">
        <f t="shared" si="7"/>
        <v>0</v>
      </c>
      <c r="K40" s="3">
        <f t="shared" si="8"/>
        <v>0</v>
      </c>
      <c r="L40" s="3">
        <f t="shared" si="9"/>
        <v>0</v>
      </c>
      <c r="M40" s="3">
        <f t="shared" si="10"/>
        <v>0</v>
      </c>
      <c r="N40" s="3">
        <f t="shared" si="11"/>
        <v>0</v>
      </c>
      <c r="O40" s="3">
        <f t="shared" si="12"/>
        <v>0</v>
      </c>
      <c r="P40" s="3">
        <f t="shared" si="13"/>
        <v>0</v>
      </c>
      <c r="Q40" s="3">
        <f t="shared" si="14"/>
        <v>-1</v>
      </c>
      <c r="R40" s="3">
        <f t="shared" si="15"/>
        <v>0</v>
      </c>
      <c r="S40" s="3">
        <f t="shared" si="16"/>
        <v>-1</v>
      </c>
      <c r="T40" s="3">
        <f t="shared" si="17"/>
        <v>0</v>
      </c>
      <c r="U40" s="3">
        <f t="shared" si="18"/>
        <v>-1</v>
      </c>
      <c r="V40" s="3">
        <f t="shared" si="19"/>
        <v>-1</v>
      </c>
      <c r="W40" s="3">
        <f t="shared" si="20"/>
        <v>-1</v>
      </c>
      <c r="X40" s="3">
        <f t="shared" si="21"/>
        <v>0</v>
      </c>
      <c r="Y40" s="3">
        <f t="shared" si="22"/>
        <v>-1</v>
      </c>
      <c r="Z40" s="3">
        <f t="shared" si="23"/>
        <v>0</v>
      </c>
      <c r="AA40" s="3">
        <f t="shared" si="24"/>
        <v>0</v>
      </c>
      <c r="AB40" s="3">
        <f t="shared" si="25"/>
        <v>-1</v>
      </c>
      <c r="AC40" s="3">
        <f t="shared" si="26"/>
        <v>0</v>
      </c>
      <c r="AD40" s="3">
        <f t="shared" si="27"/>
        <v>0</v>
      </c>
      <c r="AE40" s="3">
        <f t="shared" si="28"/>
        <v>0</v>
      </c>
      <c r="AF40" s="3">
        <f t="shared" si="29"/>
        <v>0</v>
      </c>
      <c r="AG40" s="3">
        <f t="shared" si="30"/>
        <v>0</v>
      </c>
      <c r="AH40" s="3">
        <f t="shared" si="31"/>
        <v>0</v>
      </c>
      <c r="AI40" s="3">
        <f t="shared" si="32"/>
        <v>0</v>
      </c>
      <c r="AJ40" s="3">
        <f t="shared" si="33"/>
        <v>0</v>
      </c>
      <c r="AK40" s="3">
        <f t="shared" si="34"/>
        <v>-1</v>
      </c>
      <c r="AL40" s="3">
        <f t="shared" si="35"/>
        <v>0</v>
      </c>
      <c r="AM40" s="3">
        <f t="shared" si="36"/>
        <v>0</v>
      </c>
      <c r="AN40" s="3">
        <f t="shared" si="37"/>
        <v>-1</v>
      </c>
      <c r="AO40" s="3">
        <f t="shared" ref="AO40:AO42" si="38">IF($C40-$C$39&gt;0,1,IF($C40-$C$39&lt;0,-1,IF($C40-$C$39=0,0)))</f>
        <v>0</v>
      </c>
    </row>
    <row r="41" spans="1:43" ht="15.75" customHeight="1" x14ac:dyDescent="0.25">
      <c r="A41" s="3">
        <f t="shared" si="0"/>
        <v>2019</v>
      </c>
      <c r="C41" s="3">
        <v>4.5</v>
      </c>
      <c r="D41" s="3">
        <f t="shared" si="1"/>
        <v>1</v>
      </c>
      <c r="E41" s="3">
        <f t="shared" si="2"/>
        <v>1</v>
      </c>
      <c r="F41" s="3">
        <f t="shared" si="3"/>
        <v>-1</v>
      </c>
      <c r="G41" s="3">
        <f t="shared" si="4"/>
        <v>1</v>
      </c>
      <c r="H41" s="3">
        <f t="shared" si="5"/>
        <v>1</v>
      </c>
      <c r="I41" s="3">
        <f t="shared" si="6"/>
        <v>-1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1"/>
        <v>1</v>
      </c>
      <c r="O41" s="3">
        <f t="shared" si="12"/>
        <v>1</v>
      </c>
      <c r="P41" s="3">
        <f t="shared" si="13"/>
        <v>1</v>
      </c>
      <c r="Q41" s="3">
        <f t="shared" si="14"/>
        <v>1</v>
      </c>
      <c r="R41" s="3">
        <f t="shared" si="15"/>
        <v>1</v>
      </c>
      <c r="S41" s="3">
        <f t="shared" si="16"/>
        <v>-1</v>
      </c>
      <c r="T41" s="3">
        <f t="shared" si="17"/>
        <v>1</v>
      </c>
      <c r="U41" s="3">
        <f t="shared" si="18"/>
        <v>-1</v>
      </c>
      <c r="V41" s="3">
        <f t="shared" si="19"/>
        <v>-1</v>
      </c>
      <c r="W41" s="3">
        <f t="shared" si="20"/>
        <v>-1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1</v>
      </c>
      <c r="AI41" s="3">
        <f t="shared" si="32"/>
        <v>1</v>
      </c>
      <c r="AJ41" s="3">
        <f t="shared" si="33"/>
        <v>1</v>
      </c>
      <c r="AK41" s="3">
        <f t="shared" si="34"/>
        <v>1</v>
      </c>
      <c r="AL41" s="3">
        <f t="shared" si="35"/>
        <v>1</v>
      </c>
      <c r="AM41" s="3">
        <f t="shared" si="36"/>
        <v>1</v>
      </c>
      <c r="AN41" s="3">
        <f t="shared" si="37"/>
        <v>-1</v>
      </c>
      <c r="AO41" s="3">
        <f t="shared" si="38"/>
        <v>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3">
        <v>28</v>
      </c>
      <c r="D42" s="3">
        <f t="shared" si="1"/>
        <v>1</v>
      </c>
      <c r="E42" s="3">
        <f t="shared" si="2"/>
        <v>1</v>
      </c>
      <c r="F42" s="3">
        <f t="shared" si="3"/>
        <v>1</v>
      </c>
      <c r="G42" s="3">
        <f t="shared" si="4"/>
        <v>1</v>
      </c>
      <c r="H42" s="3">
        <f t="shared" si="5"/>
        <v>1</v>
      </c>
      <c r="I42" s="3">
        <f t="shared" si="6"/>
        <v>1</v>
      </c>
      <c r="J42" s="3">
        <f t="shared" si="7"/>
        <v>1</v>
      </c>
      <c r="K42" s="3">
        <f t="shared" si="8"/>
        <v>1</v>
      </c>
      <c r="L42" s="3">
        <f t="shared" si="9"/>
        <v>1</v>
      </c>
      <c r="M42" s="3">
        <f t="shared" si="10"/>
        <v>1</v>
      </c>
      <c r="N42" s="3">
        <f t="shared" si="11"/>
        <v>1</v>
      </c>
      <c r="O42" s="3">
        <f t="shared" si="12"/>
        <v>1</v>
      </c>
      <c r="P42" s="3">
        <f t="shared" si="13"/>
        <v>1</v>
      </c>
      <c r="Q42" s="3">
        <f t="shared" si="14"/>
        <v>1</v>
      </c>
      <c r="R42" s="3">
        <f t="shared" si="15"/>
        <v>1</v>
      </c>
      <c r="S42" s="3">
        <f t="shared" si="16"/>
        <v>1</v>
      </c>
      <c r="T42" s="3">
        <f t="shared" si="17"/>
        <v>1</v>
      </c>
      <c r="U42" s="3">
        <f t="shared" si="18"/>
        <v>-1</v>
      </c>
      <c r="V42" s="3">
        <f t="shared" si="19"/>
        <v>-1</v>
      </c>
      <c r="W42" s="3">
        <f t="shared" si="20"/>
        <v>1</v>
      </c>
      <c r="X42" s="3">
        <f t="shared" si="21"/>
        <v>1</v>
      </c>
      <c r="Y42" s="3">
        <f t="shared" si="22"/>
        <v>1</v>
      </c>
      <c r="Z42" s="3">
        <f t="shared" si="23"/>
        <v>1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1</v>
      </c>
      <c r="AG42" s="3">
        <f t="shared" si="30"/>
        <v>1</v>
      </c>
      <c r="AH42" s="3">
        <f t="shared" si="31"/>
        <v>1</v>
      </c>
      <c r="AI42" s="3">
        <f t="shared" si="32"/>
        <v>1</v>
      </c>
      <c r="AJ42" s="3">
        <f t="shared" si="33"/>
        <v>1</v>
      </c>
      <c r="AK42" s="3">
        <f t="shared" si="34"/>
        <v>1</v>
      </c>
      <c r="AL42" s="3">
        <f t="shared" si="35"/>
        <v>1</v>
      </c>
      <c r="AM42" s="3">
        <f t="shared" si="36"/>
        <v>1</v>
      </c>
      <c r="AN42" s="3">
        <f t="shared" si="37"/>
        <v>-1</v>
      </c>
      <c r="AO42" s="3">
        <f t="shared" si="38"/>
        <v>1</v>
      </c>
      <c r="AP42" s="3">
        <f t="shared" si="39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AQ44" s="3" t="s">
        <v>3</v>
      </c>
    </row>
    <row r="45" spans="1:43" ht="15.75" customHeight="1" x14ac:dyDescent="0.25">
      <c r="C45" s="7" t="s">
        <v>4</v>
      </c>
      <c r="D45" s="8">
        <f>SUM(D3:AQ42)</f>
        <v>37</v>
      </c>
      <c r="E45" s="8" t="s">
        <v>23</v>
      </c>
      <c r="F45" s="8"/>
      <c r="H45" s="8" t="s">
        <v>6</v>
      </c>
      <c r="I45" s="8"/>
      <c r="J45" s="8">
        <v>0</v>
      </c>
      <c r="K45" s="8">
        <v>2</v>
      </c>
      <c r="AQ45" s="3">
        <f>SUM(D3:AQ42)</f>
        <v>37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2</v>
      </c>
    </row>
    <row r="47" spans="1:43" ht="15.75" customHeight="1" x14ac:dyDescent="0.25">
      <c r="C47" s="7" t="s">
        <v>9</v>
      </c>
      <c r="D47" s="8">
        <f>(K50-K49)/18</f>
        <v>5363.666666666667</v>
      </c>
      <c r="E47" s="8"/>
      <c r="F47" s="8"/>
      <c r="H47" s="8" t="s">
        <v>10</v>
      </c>
      <c r="I47" s="8"/>
      <c r="J47" s="8">
        <v>28</v>
      </c>
      <c r="K47" s="8">
        <v>2</v>
      </c>
    </row>
    <row r="48" spans="1:43" ht="15.75" customHeight="1" x14ac:dyDescent="0.25">
      <c r="C48" s="7" t="s">
        <v>11</v>
      </c>
      <c r="D48" s="8">
        <f>SQRT(D47)</f>
        <v>73.237058014823802</v>
      </c>
      <c r="E48" s="8"/>
      <c r="F48" s="8"/>
      <c r="H48" s="8" t="s">
        <v>12</v>
      </c>
      <c r="I48" s="8"/>
      <c r="J48" s="8">
        <f t="shared" ref="J48:K48" si="40">J47*(J47-1)*(2*J47+5)</f>
        <v>46116</v>
      </c>
      <c r="K48" s="8">
        <f t="shared" si="40"/>
        <v>18</v>
      </c>
    </row>
    <row r="49" spans="1:11" ht="15.75" customHeight="1" x14ac:dyDescent="0.25">
      <c r="C49" s="7" t="s">
        <v>13</v>
      </c>
      <c r="D49" s="8">
        <f>(D45-1)/D48</f>
        <v>0.49155442580330433</v>
      </c>
      <c r="E49" s="8" t="s">
        <v>21</v>
      </c>
      <c r="F49" s="8"/>
      <c r="H49" s="8" t="s">
        <v>15</v>
      </c>
      <c r="I49" s="8"/>
      <c r="J49" s="8"/>
      <c r="K49" s="8">
        <f>SUM(J48+K48)</f>
        <v>46134</v>
      </c>
    </row>
    <row r="50" spans="1:11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/>
      <c r="K50" s="8">
        <f>D46*(D46-1)*(2*D46+5)</f>
        <v>142680</v>
      </c>
    </row>
    <row r="51" spans="1:11" ht="15.75" customHeight="1" x14ac:dyDescent="0.25">
      <c r="C51" s="7" t="s">
        <v>18</v>
      </c>
      <c r="D51" s="8"/>
      <c r="E51" s="8"/>
      <c r="F51" s="8"/>
    </row>
    <row r="52" spans="1:11" ht="15.75" customHeight="1" x14ac:dyDescent="0.25"/>
    <row r="53" spans="1:11" ht="15.75" customHeight="1" x14ac:dyDescent="0.25"/>
    <row r="54" spans="1:11" ht="15.75" customHeight="1" x14ac:dyDescent="0.25"/>
    <row r="55" spans="1:11" ht="15.75" customHeight="1" x14ac:dyDescent="0.25"/>
    <row r="56" spans="1:11" ht="15.75" customHeight="1" x14ac:dyDescent="0.25"/>
    <row r="57" spans="1:11" ht="15.75" customHeight="1" x14ac:dyDescent="0.25">
      <c r="A57" s="1"/>
      <c r="C57" s="1"/>
      <c r="D57" s="1"/>
    </row>
    <row r="58" spans="1:11" ht="15.75" customHeight="1" x14ac:dyDescent="0.25">
      <c r="A58" s="3"/>
      <c r="B58" s="3"/>
      <c r="C58" s="5"/>
    </row>
    <row r="59" spans="1:11" ht="15.75" customHeight="1" x14ac:dyDescent="0.25">
      <c r="A59" s="3"/>
      <c r="B59" s="3"/>
      <c r="C59" s="5"/>
      <c r="D59" s="3"/>
    </row>
    <row r="60" spans="1:11" ht="15.75" customHeight="1" x14ac:dyDescent="0.25">
      <c r="A60" s="3"/>
      <c r="B60" s="3"/>
      <c r="C60" s="3"/>
      <c r="D60" s="3"/>
      <c r="E60" s="3"/>
    </row>
    <row r="61" spans="1:11" ht="15.75" customHeight="1" x14ac:dyDescent="0.25">
      <c r="A61" s="3"/>
      <c r="B61" s="3"/>
      <c r="C61" s="5"/>
      <c r="D61" s="3"/>
      <c r="E61" s="3"/>
      <c r="F61" s="3"/>
    </row>
    <row r="62" spans="1:11" ht="15.75" customHeight="1" x14ac:dyDescent="0.25">
      <c r="A62" s="3"/>
      <c r="B62" s="3"/>
      <c r="C62" s="5"/>
      <c r="D62" s="3"/>
      <c r="E62" s="3"/>
      <c r="F62" s="3"/>
      <c r="G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</row>
    <row r="64" spans="1:11" ht="15.75" customHeight="1" x14ac:dyDescent="0.25">
      <c r="A64" s="3"/>
      <c r="B64" s="3"/>
      <c r="C64" s="5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5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5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5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1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1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AO100" s="3"/>
      <c r="AQ100" s="3"/>
    </row>
    <row r="101" spans="1:43" ht="15.75" customHeight="1" x14ac:dyDescent="0.25"/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opLeftCell="A43" workbookViewId="0">
      <selection activeCell="D49" sqref="D49"/>
    </sheetView>
  </sheetViews>
  <sheetFormatPr defaultColWidth="14.42578125" defaultRowHeight="15" customHeight="1" x14ac:dyDescent="0.25"/>
  <cols>
    <col min="1" max="43" width="8.7109375" customWidth="1"/>
  </cols>
  <sheetData>
    <row r="1" spans="1:17" x14ac:dyDescent="0.25">
      <c r="A1" s="1" t="s">
        <v>0</v>
      </c>
      <c r="C1" s="1" t="s">
        <v>41</v>
      </c>
      <c r="D1" s="1"/>
      <c r="E1" s="3" t="s">
        <v>2</v>
      </c>
    </row>
    <row r="2" spans="1:17" x14ac:dyDescent="0.25">
      <c r="A2" s="3">
        <v>1980</v>
      </c>
      <c r="C2" s="4">
        <v>0</v>
      </c>
    </row>
    <row r="3" spans="1:17" x14ac:dyDescent="0.25">
      <c r="A3" s="3">
        <f t="shared" ref="A3:A42" si="0">A2+1</f>
        <v>1981</v>
      </c>
      <c r="C3" s="3">
        <v>43.8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4">
        <v>0</v>
      </c>
      <c r="D4" s="3">
        <f t="shared" si="1"/>
        <v>0</v>
      </c>
      <c r="E4" s="3">
        <f t="shared" ref="E4:E42" si="2">IF($C4-$C$3&gt;0,1,IF($C4-$C$3&lt;0,-1,IF($C4-$C$3=0,0)))</f>
        <v>-1</v>
      </c>
    </row>
    <row r="5" spans="1:17" x14ac:dyDescent="0.25">
      <c r="A5" s="3">
        <f t="shared" si="0"/>
        <v>1983</v>
      </c>
      <c r="C5" s="4">
        <v>0</v>
      </c>
      <c r="D5" s="3">
        <f t="shared" si="1"/>
        <v>0</v>
      </c>
      <c r="E5" s="3">
        <f t="shared" si="2"/>
        <v>-1</v>
      </c>
      <c r="F5" s="3">
        <f t="shared" ref="F5:F42" si="3">IF($C5-$C$4&gt;0,1,IF($C5-$C$4&lt;0,-1,IF($C5-$C$4=0,0)))</f>
        <v>0</v>
      </c>
    </row>
    <row r="6" spans="1:17" x14ac:dyDescent="0.25">
      <c r="A6" s="3">
        <f t="shared" si="0"/>
        <v>1984</v>
      </c>
      <c r="C6" s="4">
        <v>0</v>
      </c>
      <c r="D6" s="3">
        <f t="shared" si="1"/>
        <v>0</v>
      </c>
      <c r="E6" s="3">
        <f t="shared" si="2"/>
        <v>-1</v>
      </c>
      <c r="F6" s="3">
        <f t="shared" si="3"/>
        <v>0</v>
      </c>
      <c r="G6" s="3">
        <f t="shared" ref="G6:G42" si="4">IF($C6-$C$5&gt;0,1,IF($C6-$C$5&lt;0,-1,IF($C6-$C$5=0,0)))</f>
        <v>0</v>
      </c>
    </row>
    <row r="7" spans="1:17" x14ac:dyDescent="0.25">
      <c r="A7" s="3">
        <f t="shared" si="0"/>
        <v>1985</v>
      </c>
      <c r="C7" s="4">
        <v>0</v>
      </c>
      <c r="D7" s="3">
        <f t="shared" si="1"/>
        <v>0</v>
      </c>
      <c r="E7" s="3">
        <f t="shared" si="2"/>
        <v>-1</v>
      </c>
      <c r="F7" s="3">
        <f t="shared" si="3"/>
        <v>0</v>
      </c>
      <c r="G7" s="3">
        <f t="shared" si="4"/>
        <v>0</v>
      </c>
      <c r="H7" s="3">
        <f t="shared" ref="H7:H42" si="5">IF($C7-$C$6&gt;0,1,IF($C7-$C$6&lt;0,-1,IF($C7-$C$6=0,0)))</f>
        <v>0</v>
      </c>
    </row>
    <row r="8" spans="1:17" x14ac:dyDescent="0.25">
      <c r="A8" s="3">
        <f t="shared" si="0"/>
        <v>1986</v>
      </c>
      <c r="C8" s="4">
        <v>0</v>
      </c>
      <c r="D8" s="3">
        <f t="shared" si="1"/>
        <v>0</v>
      </c>
      <c r="E8" s="3">
        <f t="shared" si="2"/>
        <v>-1</v>
      </c>
      <c r="F8" s="3">
        <f t="shared" si="3"/>
        <v>0</v>
      </c>
      <c r="G8" s="3">
        <f t="shared" si="4"/>
        <v>0</v>
      </c>
      <c r="H8" s="3">
        <f t="shared" si="5"/>
        <v>0</v>
      </c>
      <c r="I8" s="3">
        <f t="shared" ref="I8:I42" si="6">IF($C8-$C$7&gt;0,1,IF($C8-$C$7&lt;0,-1,IF($C8-$C$7=0,0)))</f>
        <v>0</v>
      </c>
    </row>
    <row r="9" spans="1:17" x14ac:dyDescent="0.25">
      <c r="A9" s="3">
        <f t="shared" si="0"/>
        <v>1987</v>
      </c>
      <c r="C9" s="4">
        <v>0</v>
      </c>
      <c r="D9" s="3">
        <f t="shared" si="1"/>
        <v>0</v>
      </c>
      <c r="E9" s="3">
        <f t="shared" si="2"/>
        <v>-1</v>
      </c>
      <c r="F9" s="3">
        <f t="shared" si="3"/>
        <v>0</v>
      </c>
      <c r="G9" s="3">
        <f t="shared" si="4"/>
        <v>0</v>
      </c>
      <c r="H9" s="3">
        <f t="shared" si="5"/>
        <v>0</v>
      </c>
      <c r="I9" s="3">
        <f t="shared" si="6"/>
        <v>0</v>
      </c>
      <c r="J9" s="3">
        <f t="shared" ref="J9:J42" si="7">IF($C9-$C$8&gt;0,1,IF($C9-$C$8&lt;0,-1,IF($C9-$C$8=0,0)))</f>
        <v>0</v>
      </c>
    </row>
    <row r="10" spans="1:17" x14ac:dyDescent="0.25">
      <c r="A10" s="3">
        <f t="shared" si="0"/>
        <v>1988</v>
      </c>
      <c r="C10" s="4">
        <v>0</v>
      </c>
      <c r="D10" s="3">
        <f t="shared" si="1"/>
        <v>0</v>
      </c>
      <c r="E10" s="3">
        <f t="shared" si="2"/>
        <v>-1</v>
      </c>
      <c r="F10" s="3">
        <f t="shared" si="3"/>
        <v>0</v>
      </c>
      <c r="G10" s="3">
        <f t="shared" si="4"/>
        <v>0</v>
      </c>
      <c r="H10" s="3">
        <f t="shared" si="5"/>
        <v>0</v>
      </c>
      <c r="I10" s="3">
        <f t="shared" si="6"/>
        <v>0</v>
      </c>
      <c r="J10" s="3">
        <f t="shared" si="7"/>
        <v>0</v>
      </c>
      <c r="K10" s="3">
        <f t="shared" ref="K10:K42" si="8">IF($C10-$C$9&gt;0,1,IF($C10-$C$9&lt;0,-1,IF($C10-$C$9=0,0)))</f>
        <v>0</v>
      </c>
    </row>
    <row r="11" spans="1:17" x14ac:dyDescent="0.25">
      <c r="A11" s="3">
        <f t="shared" si="0"/>
        <v>1989</v>
      </c>
      <c r="C11" s="4">
        <v>0</v>
      </c>
      <c r="D11" s="3">
        <f t="shared" si="1"/>
        <v>0</v>
      </c>
      <c r="E11" s="3">
        <f t="shared" si="2"/>
        <v>-1</v>
      </c>
      <c r="F11" s="3">
        <f t="shared" si="3"/>
        <v>0</v>
      </c>
      <c r="G11" s="3">
        <f t="shared" si="4"/>
        <v>0</v>
      </c>
      <c r="H11" s="3">
        <f t="shared" si="5"/>
        <v>0</v>
      </c>
      <c r="I11" s="3">
        <f t="shared" si="6"/>
        <v>0</v>
      </c>
      <c r="J11" s="3">
        <f t="shared" si="7"/>
        <v>0</v>
      </c>
      <c r="K11" s="3">
        <f t="shared" si="8"/>
        <v>0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4">
        <v>0</v>
      </c>
      <c r="D12" s="3">
        <f t="shared" si="1"/>
        <v>0</v>
      </c>
      <c r="E12" s="3">
        <f t="shared" si="2"/>
        <v>-1</v>
      </c>
      <c r="F12" s="3">
        <f t="shared" si="3"/>
        <v>0</v>
      </c>
      <c r="G12" s="3">
        <f t="shared" si="4"/>
        <v>0</v>
      </c>
      <c r="H12" s="3">
        <f t="shared" si="5"/>
        <v>0</v>
      </c>
      <c r="I12" s="3">
        <f t="shared" si="6"/>
        <v>0</v>
      </c>
      <c r="J12" s="3">
        <f t="shared" si="7"/>
        <v>0</v>
      </c>
      <c r="K12" s="3">
        <f t="shared" si="8"/>
        <v>0</v>
      </c>
      <c r="L12" s="3">
        <f t="shared" si="9"/>
        <v>0</v>
      </c>
      <c r="M12" s="3">
        <f t="shared" ref="M12:M42" si="10">IF($C12-$C$11&gt;0,1,IF($C12-$C$11&lt;0,-1,IF($C12-$C$11=0,0)))</f>
        <v>0</v>
      </c>
    </row>
    <row r="13" spans="1:17" x14ac:dyDescent="0.25">
      <c r="A13" s="3">
        <f t="shared" si="0"/>
        <v>1991</v>
      </c>
      <c r="C13" s="4">
        <v>0</v>
      </c>
      <c r="D13" s="3">
        <f t="shared" si="1"/>
        <v>0</v>
      </c>
      <c r="E13" s="3">
        <f t="shared" si="2"/>
        <v>-1</v>
      </c>
      <c r="F13" s="3">
        <f t="shared" si="3"/>
        <v>0</v>
      </c>
      <c r="G13" s="3">
        <f t="shared" si="4"/>
        <v>0</v>
      </c>
      <c r="H13" s="3">
        <f t="shared" si="5"/>
        <v>0</v>
      </c>
      <c r="I13" s="3">
        <f t="shared" si="6"/>
        <v>0</v>
      </c>
      <c r="J13" s="3">
        <f t="shared" si="7"/>
        <v>0</v>
      </c>
      <c r="K13" s="3">
        <f t="shared" si="8"/>
        <v>0</v>
      </c>
      <c r="L13" s="3">
        <f t="shared" si="9"/>
        <v>0</v>
      </c>
      <c r="M13" s="3">
        <f t="shared" si="10"/>
        <v>0</v>
      </c>
      <c r="N13" s="3">
        <f t="shared" ref="N13:N42" si="11">IF($C13-$C$12&gt;0,1,IF($C13-$C$12&lt;0,-1,IF($C13-$C$12=0,0)))</f>
        <v>0</v>
      </c>
    </row>
    <row r="14" spans="1:17" x14ac:dyDescent="0.25">
      <c r="A14" s="3">
        <f t="shared" si="0"/>
        <v>1992</v>
      </c>
      <c r="C14" s="4">
        <v>0</v>
      </c>
      <c r="D14" s="3">
        <f t="shared" si="1"/>
        <v>0</v>
      </c>
      <c r="E14" s="3">
        <f t="shared" si="2"/>
        <v>-1</v>
      </c>
      <c r="F14" s="3">
        <f t="shared" si="3"/>
        <v>0</v>
      </c>
      <c r="G14" s="3">
        <f t="shared" si="4"/>
        <v>0</v>
      </c>
      <c r="H14" s="3">
        <f t="shared" si="5"/>
        <v>0</v>
      </c>
      <c r="I14" s="3">
        <f t="shared" si="6"/>
        <v>0</v>
      </c>
      <c r="J14" s="3">
        <f t="shared" si="7"/>
        <v>0</v>
      </c>
      <c r="K14" s="3">
        <f t="shared" si="8"/>
        <v>0</v>
      </c>
      <c r="L14" s="3">
        <f t="shared" si="9"/>
        <v>0</v>
      </c>
      <c r="M14" s="3">
        <f t="shared" si="10"/>
        <v>0</v>
      </c>
      <c r="N14" s="3">
        <f t="shared" si="11"/>
        <v>0</v>
      </c>
      <c r="O14" s="3">
        <f t="shared" ref="O14:O42" si="12">IF($C14-$C$13&gt;0,1,IF($C14-$C$13&lt;0,-1,IF($C14-$C$13=0,0)))</f>
        <v>0</v>
      </c>
    </row>
    <row r="15" spans="1:17" x14ac:dyDescent="0.25">
      <c r="A15" s="3">
        <f t="shared" si="0"/>
        <v>1993</v>
      </c>
      <c r="C15" s="3">
        <v>2</v>
      </c>
      <c r="D15" s="3">
        <f t="shared" si="1"/>
        <v>1</v>
      </c>
      <c r="E15" s="3">
        <f t="shared" si="2"/>
        <v>-1</v>
      </c>
      <c r="F15" s="3">
        <f t="shared" si="3"/>
        <v>1</v>
      </c>
      <c r="G15" s="3">
        <f t="shared" si="4"/>
        <v>1</v>
      </c>
      <c r="H15" s="3">
        <f t="shared" si="5"/>
        <v>1</v>
      </c>
      <c r="I15" s="3">
        <f t="shared" si="6"/>
        <v>1</v>
      </c>
      <c r="J15" s="3">
        <f t="shared" si="7"/>
        <v>1</v>
      </c>
      <c r="K15" s="3">
        <f t="shared" si="8"/>
        <v>1</v>
      </c>
      <c r="L15" s="3">
        <f t="shared" si="9"/>
        <v>1</v>
      </c>
      <c r="M15" s="3">
        <f t="shared" si="10"/>
        <v>1</v>
      </c>
      <c r="N15" s="3">
        <f t="shared" si="11"/>
        <v>1</v>
      </c>
      <c r="O15" s="3">
        <f t="shared" si="12"/>
        <v>1</v>
      </c>
      <c r="P15" s="3">
        <f t="shared" ref="P15:P42" si="13">IF($C15-$C$14&gt;0,1,IF($C15-$C$14&lt;0,-1,IF($C15-$C$14=0,0)))</f>
        <v>1</v>
      </c>
    </row>
    <row r="16" spans="1:17" x14ac:dyDescent="0.25">
      <c r="A16" s="3">
        <f t="shared" si="0"/>
        <v>1994</v>
      </c>
      <c r="C16" s="4">
        <v>0</v>
      </c>
      <c r="D16" s="3">
        <f t="shared" si="1"/>
        <v>0</v>
      </c>
      <c r="E16" s="3">
        <f t="shared" si="2"/>
        <v>-1</v>
      </c>
      <c r="F16" s="3">
        <f t="shared" si="3"/>
        <v>0</v>
      </c>
      <c r="G16" s="3">
        <f t="shared" si="4"/>
        <v>0</v>
      </c>
      <c r="H16" s="3">
        <f t="shared" si="5"/>
        <v>0</v>
      </c>
      <c r="I16" s="3">
        <f t="shared" si="6"/>
        <v>0</v>
      </c>
      <c r="J16" s="3">
        <f t="shared" si="7"/>
        <v>0</v>
      </c>
      <c r="K16" s="3">
        <f t="shared" si="8"/>
        <v>0</v>
      </c>
      <c r="L16" s="3">
        <f t="shared" si="9"/>
        <v>0</v>
      </c>
      <c r="M16" s="3">
        <f t="shared" si="10"/>
        <v>0</v>
      </c>
      <c r="N16" s="3">
        <f t="shared" si="11"/>
        <v>0</v>
      </c>
      <c r="O16" s="3">
        <f t="shared" si="12"/>
        <v>0</v>
      </c>
      <c r="P16" s="3">
        <f t="shared" si="13"/>
        <v>0</v>
      </c>
      <c r="Q16" s="3">
        <f t="shared" ref="Q16:Q42" si="14">IF($C16-$C$15&gt;0,1,IF($C16-$C$15&lt;0,-1,IF($C16-$C$15=0,0)))</f>
        <v>-1</v>
      </c>
    </row>
    <row r="17" spans="1:33" x14ac:dyDescent="0.25">
      <c r="A17" s="3">
        <f t="shared" si="0"/>
        <v>1995</v>
      </c>
      <c r="C17" s="4">
        <v>0</v>
      </c>
      <c r="D17" s="3">
        <f t="shared" si="1"/>
        <v>0</v>
      </c>
      <c r="E17" s="3">
        <f t="shared" si="2"/>
        <v>-1</v>
      </c>
      <c r="F17" s="3">
        <f t="shared" si="3"/>
        <v>0</v>
      </c>
      <c r="G17" s="3">
        <f t="shared" si="4"/>
        <v>0</v>
      </c>
      <c r="H17" s="3">
        <f t="shared" si="5"/>
        <v>0</v>
      </c>
      <c r="I17" s="3">
        <f t="shared" si="6"/>
        <v>0</v>
      </c>
      <c r="J17" s="3">
        <f t="shared" si="7"/>
        <v>0</v>
      </c>
      <c r="K17" s="3">
        <f t="shared" si="8"/>
        <v>0</v>
      </c>
      <c r="L17" s="3">
        <f t="shared" si="9"/>
        <v>0</v>
      </c>
      <c r="M17" s="3">
        <f t="shared" si="10"/>
        <v>0</v>
      </c>
      <c r="N17" s="3">
        <f t="shared" si="11"/>
        <v>0</v>
      </c>
      <c r="O17" s="3">
        <f t="shared" si="12"/>
        <v>0</v>
      </c>
      <c r="P17" s="3">
        <f t="shared" si="13"/>
        <v>0</v>
      </c>
      <c r="Q17" s="3">
        <f t="shared" si="14"/>
        <v>-1</v>
      </c>
      <c r="R17" s="3">
        <f t="shared" ref="R17:R42" si="15">IF($C17-$C$16&gt;0,1,IF($C17-$C$16&lt;0,-1,IF($C17-$C$16=0,0)))</f>
        <v>0</v>
      </c>
    </row>
    <row r="18" spans="1:33" x14ac:dyDescent="0.25">
      <c r="A18" s="3">
        <f t="shared" si="0"/>
        <v>1996</v>
      </c>
      <c r="C18" s="4">
        <v>0</v>
      </c>
      <c r="D18" s="3">
        <f t="shared" si="1"/>
        <v>0</v>
      </c>
      <c r="E18" s="3">
        <f t="shared" si="2"/>
        <v>-1</v>
      </c>
      <c r="F18" s="3">
        <f t="shared" si="3"/>
        <v>0</v>
      </c>
      <c r="G18" s="3">
        <f t="shared" si="4"/>
        <v>0</v>
      </c>
      <c r="H18" s="3">
        <f t="shared" si="5"/>
        <v>0</v>
      </c>
      <c r="I18" s="3">
        <f t="shared" si="6"/>
        <v>0</v>
      </c>
      <c r="J18" s="3">
        <f t="shared" si="7"/>
        <v>0</v>
      </c>
      <c r="K18" s="3">
        <f t="shared" si="8"/>
        <v>0</v>
      </c>
      <c r="L18" s="3">
        <f t="shared" si="9"/>
        <v>0</v>
      </c>
      <c r="M18" s="3">
        <f t="shared" si="10"/>
        <v>0</v>
      </c>
      <c r="N18" s="3">
        <f t="shared" si="11"/>
        <v>0</v>
      </c>
      <c r="O18" s="3">
        <f t="shared" si="12"/>
        <v>0</v>
      </c>
      <c r="P18" s="3">
        <f t="shared" si="13"/>
        <v>0</v>
      </c>
      <c r="Q18" s="3">
        <f t="shared" si="14"/>
        <v>-1</v>
      </c>
      <c r="R18" s="3">
        <f t="shared" si="15"/>
        <v>0</v>
      </c>
      <c r="S18" s="3">
        <f t="shared" ref="S18:S42" si="16">IF($C18-$C$17&gt;0,1,IF($C18-$C$17&lt;0,-1,IF($C18-$C$17=0,0)))</f>
        <v>0</v>
      </c>
    </row>
    <row r="19" spans="1:33" x14ac:dyDescent="0.25">
      <c r="A19" s="3">
        <f t="shared" si="0"/>
        <v>1997</v>
      </c>
      <c r="C19" s="3">
        <v>8</v>
      </c>
      <c r="D19" s="3">
        <f t="shared" si="1"/>
        <v>1</v>
      </c>
      <c r="E19" s="3">
        <f t="shared" si="2"/>
        <v>-1</v>
      </c>
      <c r="F19" s="3">
        <f t="shared" si="3"/>
        <v>1</v>
      </c>
      <c r="G19" s="3">
        <f t="shared" si="4"/>
        <v>1</v>
      </c>
      <c r="H19" s="3">
        <f t="shared" si="5"/>
        <v>1</v>
      </c>
      <c r="I19" s="3">
        <f t="shared" si="6"/>
        <v>1</v>
      </c>
      <c r="J19" s="3">
        <f t="shared" si="7"/>
        <v>1</v>
      </c>
      <c r="K19" s="3">
        <f t="shared" si="8"/>
        <v>1</v>
      </c>
      <c r="L19" s="3">
        <f t="shared" si="9"/>
        <v>1</v>
      </c>
      <c r="M19" s="3">
        <f t="shared" si="10"/>
        <v>1</v>
      </c>
      <c r="N19" s="3">
        <f t="shared" si="11"/>
        <v>1</v>
      </c>
      <c r="O19" s="3">
        <f t="shared" si="12"/>
        <v>1</v>
      </c>
      <c r="P19" s="3">
        <f t="shared" si="13"/>
        <v>1</v>
      </c>
      <c r="Q19" s="3">
        <f t="shared" si="14"/>
        <v>1</v>
      </c>
      <c r="R19" s="3">
        <f t="shared" si="15"/>
        <v>1</v>
      </c>
      <c r="S19" s="3">
        <f t="shared" si="16"/>
        <v>1</v>
      </c>
      <c r="T19" s="3">
        <f t="shared" ref="T19:T42" si="17">IF($C19-$C$18&gt;0,1,IF($C19-$C$18&lt;0,-1,IF($C19-$C$18=0,0)))</f>
        <v>1</v>
      </c>
    </row>
    <row r="20" spans="1:33" x14ac:dyDescent="0.25">
      <c r="A20" s="3">
        <f t="shared" si="0"/>
        <v>1998</v>
      </c>
      <c r="C20" s="4">
        <v>0</v>
      </c>
      <c r="D20" s="3">
        <f t="shared" si="1"/>
        <v>0</v>
      </c>
      <c r="E20" s="3">
        <f t="shared" si="2"/>
        <v>-1</v>
      </c>
      <c r="F20" s="3">
        <f t="shared" si="3"/>
        <v>0</v>
      </c>
      <c r="G20" s="3">
        <f t="shared" si="4"/>
        <v>0</v>
      </c>
      <c r="H20" s="3">
        <f t="shared" si="5"/>
        <v>0</v>
      </c>
      <c r="I20" s="3">
        <f t="shared" si="6"/>
        <v>0</v>
      </c>
      <c r="J20" s="3">
        <f t="shared" si="7"/>
        <v>0</v>
      </c>
      <c r="K20" s="3">
        <f t="shared" si="8"/>
        <v>0</v>
      </c>
      <c r="L20" s="3">
        <f t="shared" si="9"/>
        <v>0</v>
      </c>
      <c r="M20" s="3">
        <f t="shared" si="10"/>
        <v>0</v>
      </c>
      <c r="N20" s="3">
        <f t="shared" si="11"/>
        <v>0</v>
      </c>
      <c r="O20" s="3">
        <f t="shared" si="12"/>
        <v>0</v>
      </c>
      <c r="P20" s="3">
        <f t="shared" si="13"/>
        <v>0</v>
      </c>
      <c r="Q20" s="3">
        <f t="shared" si="14"/>
        <v>-1</v>
      </c>
      <c r="R20" s="3">
        <f t="shared" si="15"/>
        <v>0</v>
      </c>
      <c r="S20" s="3">
        <f t="shared" si="16"/>
        <v>0</v>
      </c>
      <c r="T20" s="3">
        <f t="shared" si="17"/>
        <v>0</v>
      </c>
      <c r="U20" s="3">
        <f t="shared" ref="U20:U42" si="18">IF($C20-$C$19&gt;0,1,IF($C20-$C$19&lt;0,-1,IF($C20-$C$19=0,0)))</f>
        <v>-1</v>
      </c>
    </row>
    <row r="21" spans="1:33" ht="15.75" customHeight="1" x14ac:dyDescent="0.25">
      <c r="A21" s="3">
        <f t="shared" si="0"/>
        <v>1999</v>
      </c>
      <c r="C21" s="4">
        <v>0</v>
      </c>
      <c r="D21" s="3">
        <f t="shared" si="1"/>
        <v>0</v>
      </c>
      <c r="E21" s="3">
        <f t="shared" si="2"/>
        <v>-1</v>
      </c>
      <c r="F21" s="3">
        <f t="shared" si="3"/>
        <v>0</v>
      </c>
      <c r="G21" s="3">
        <f t="shared" si="4"/>
        <v>0</v>
      </c>
      <c r="H21" s="3">
        <f t="shared" si="5"/>
        <v>0</v>
      </c>
      <c r="I21" s="3">
        <f t="shared" si="6"/>
        <v>0</v>
      </c>
      <c r="J21" s="3">
        <f t="shared" si="7"/>
        <v>0</v>
      </c>
      <c r="K21" s="3">
        <f t="shared" si="8"/>
        <v>0</v>
      </c>
      <c r="L21" s="3">
        <f t="shared" si="9"/>
        <v>0</v>
      </c>
      <c r="M21" s="3">
        <f t="shared" si="10"/>
        <v>0</v>
      </c>
      <c r="N21" s="3">
        <f t="shared" si="11"/>
        <v>0</v>
      </c>
      <c r="O21" s="3">
        <f t="shared" si="12"/>
        <v>0</v>
      </c>
      <c r="P21" s="3">
        <f t="shared" si="13"/>
        <v>0</v>
      </c>
      <c r="Q21" s="3">
        <f t="shared" si="14"/>
        <v>-1</v>
      </c>
      <c r="R21" s="3">
        <f t="shared" si="15"/>
        <v>0</v>
      </c>
      <c r="S21" s="3">
        <f t="shared" si="16"/>
        <v>0</v>
      </c>
      <c r="T21" s="3">
        <f t="shared" si="17"/>
        <v>0</v>
      </c>
      <c r="U21" s="3">
        <f t="shared" si="18"/>
        <v>-1</v>
      </c>
      <c r="V21" s="3">
        <f t="shared" ref="V21:V42" si="19">IF($C21-$C$20&gt;0,1,IF($C21-$C$20&lt;0,-1,IF($C21-$C$20=0,0)))</f>
        <v>0</v>
      </c>
    </row>
    <row r="22" spans="1:33" ht="15.75" customHeight="1" x14ac:dyDescent="0.25">
      <c r="A22" s="3">
        <f t="shared" si="0"/>
        <v>2000</v>
      </c>
      <c r="C22" s="4">
        <v>0</v>
      </c>
      <c r="D22" s="3">
        <f t="shared" si="1"/>
        <v>0</v>
      </c>
      <c r="E22" s="3">
        <f t="shared" si="2"/>
        <v>-1</v>
      </c>
      <c r="F22" s="3">
        <f t="shared" si="3"/>
        <v>0</v>
      </c>
      <c r="G22" s="3">
        <f t="shared" si="4"/>
        <v>0</v>
      </c>
      <c r="H22" s="3">
        <f t="shared" si="5"/>
        <v>0</v>
      </c>
      <c r="I22" s="3">
        <f t="shared" si="6"/>
        <v>0</v>
      </c>
      <c r="J22" s="3">
        <f t="shared" si="7"/>
        <v>0</v>
      </c>
      <c r="K22" s="3">
        <f t="shared" si="8"/>
        <v>0</v>
      </c>
      <c r="L22" s="3">
        <f t="shared" si="9"/>
        <v>0</v>
      </c>
      <c r="M22" s="3">
        <f t="shared" si="10"/>
        <v>0</v>
      </c>
      <c r="N22" s="3">
        <f t="shared" si="11"/>
        <v>0</v>
      </c>
      <c r="O22" s="3">
        <f t="shared" si="12"/>
        <v>0</v>
      </c>
      <c r="P22" s="3">
        <f t="shared" si="13"/>
        <v>0</v>
      </c>
      <c r="Q22" s="3">
        <f t="shared" si="14"/>
        <v>-1</v>
      </c>
      <c r="R22" s="3">
        <f t="shared" si="15"/>
        <v>0</v>
      </c>
      <c r="S22" s="3">
        <f t="shared" si="16"/>
        <v>0</v>
      </c>
      <c r="T22" s="3">
        <f t="shared" si="17"/>
        <v>0</v>
      </c>
      <c r="U22" s="3">
        <f t="shared" si="18"/>
        <v>-1</v>
      </c>
      <c r="V22" s="3">
        <f t="shared" si="19"/>
        <v>0</v>
      </c>
      <c r="W22" s="3">
        <f t="shared" ref="W22:W42" si="20">IF($C22-$C$21&gt;0,1,IF($C22-$C$21&lt;0,-1,IF($C22-$C$21=0,0)))</f>
        <v>0</v>
      </c>
    </row>
    <row r="23" spans="1:33" ht="15.75" customHeight="1" x14ac:dyDescent="0.25">
      <c r="A23" s="3">
        <f t="shared" si="0"/>
        <v>2001</v>
      </c>
      <c r="C23" s="4">
        <v>0</v>
      </c>
      <c r="D23" s="3">
        <f t="shared" si="1"/>
        <v>0</v>
      </c>
      <c r="E23" s="3">
        <f t="shared" si="2"/>
        <v>-1</v>
      </c>
      <c r="F23" s="3">
        <f t="shared" si="3"/>
        <v>0</v>
      </c>
      <c r="G23" s="3">
        <f t="shared" si="4"/>
        <v>0</v>
      </c>
      <c r="H23" s="3">
        <f t="shared" si="5"/>
        <v>0</v>
      </c>
      <c r="I23" s="3">
        <f t="shared" si="6"/>
        <v>0</v>
      </c>
      <c r="J23" s="3">
        <f t="shared" si="7"/>
        <v>0</v>
      </c>
      <c r="K23" s="3">
        <f t="shared" si="8"/>
        <v>0</v>
      </c>
      <c r="L23" s="3">
        <f t="shared" si="9"/>
        <v>0</v>
      </c>
      <c r="M23" s="3">
        <f t="shared" si="10"/>
        <v>0</v>
      </c>
      <c r="N23" s="3">
        <f t="shared" si="11"/>
        <v>0</v>
      </c>
      <c r="O23" s="3">
        <f t="shared" si="12"/>
        <v>0</v>
      </c>
      <c r="P23" s="3">
        <f t="shared" si="13"/>
        <v>0</v>
      </c>
      <c r="Q23" s="3">
        <f t="shared" si="14"/>
        <v>-1</v>
      </c>
      <c r="R23" s="3">
        <f t="shared" si="15"/>
        <v>0</v>
      </c>
      <c r="S23" s="3">
        <f t="shared" si="16"/>
        <v>0</v>
      </c>
      <c r="T23" s="3">
        <f t="shared" si="17"/>
        <v>0</v>
      </c>
      <c r="U23" s="3">
        <f t="shared" si="18"/>
        <v>-1</v>
      </c>
      <c r="V23" s="3">
        <f t="shared" si="19"/>
        <v>0</v>
      </c>
      <c r="W23" s="3">
        <f t="shared" si="20"/>
        <v>0</v>
      </c>
      <c r="X23" s="3">
        <f t="shared" ref="X23:X42" si="21">IF($C23-$C$22&gt;0,1,IF($C23-$C$22&lt;0,-1,IF($C23-$C$22=0,0)))</f>
        <v>0</v>
      </c>
    </row>
    <row r="24" spans="1:33" ht="15.75" customHeight="1" x14ac:dyDescent="0.25">
      <c r="A24" s="3">
        <f t="shared" si="0"/>
        <v>2002</v>
      </c>
      <c r="C24" s="4">
        <v>0</v>
      </c>
      <c r="D24" s="3">
        <f t="shared" si="1"/>
        <v>0</v>
      </c>
      <c r="E24" s="3">
        <f t="shared" si="2"/>
        <v>-1</v>
      </c>
      <c r="F24" s="3">
        <f t="shared" si="3"/>
        <v>0</v>
      </c>
      <c r="G24" s="3">
        <f t="shared" si="4"/>
        <v>0</v>
      </c>
      <c r="H24" s="3">
        <f t="shared" si="5"/>
        <v>0</v>
      </c>
      <c r="I24" s="3">
        <f t="shared" si="6"/>
        <v>0</v>
      </c>
      <c r="J24" s="3">
        <f t="shared" si="7"/>
        <v>0</v>
      </c>
      <c r="K24" s="3">
        <f t="shared" si="8"/>
        <v>0</v>
      </c>
      <c r="L24" s="3">
        <f t="shared" si="9"/>
        <v>0</v>
      </c>
      <c r="M24" s="3">
        <f t="shared" si="10"/>
        <v>0</v>
      </c>
      <c r="N24" s="3">
        <f t="shared" si="11"/>
        <v>0</v>
      </c>
      <c r="O24" s="3">
        <f t="shared" si="12"/>
        <v>0</v>
      </c>
      <c r="P24" s="3">
        <f t="shared" si="13"/>
        <v>0</v>
      </c>
      <c r="Q24" s="3">
        <f t="shared" si="14"/>
        <v>-1</v>
      </c>
      <c r="R24" s="3">
        <f t="shared" si="15"/>
        <v>0</v>
      </c>
      <c r="S24" s="3">
        <f t="shared" si="16"/>
        <v>0</v>
      </c>
      <c r="T24" s="3">
        <f t="shared" si="17"/>
        <v>0</v>
      </c>
      <c r="U24" s="3">
        <f t="shared" si="18"/>
        <v>-1</v>
      </c>
      <c r="V24" s="3">
        <f t="shared" si="19"/>
        <v>0</v>
      </c>
      <c r="W24" s="3">
        <f t="shared" si="20"/>
        <v>0</v>
      </c>
      <c r="X24" s="3">
        <f t="shared" si="21"/>
        <v>0</v>
      </c>
      <c r="Y24" s="3">
        <f t="shared" ref="Y24:Y42" si="22">IF($C24-$C$23&gt;0,1,IF($C24-$C$23&lt;0,-1,IF($C24-$C$23=0,0)))</f>
        <v>0</v>
      </c>
    </row>
    <row r="25" spans="1:33" ht="15.75" customHeight="1" x14ac:dyDescent="0.25">
      <c r="A25" s="3">
        <f t="shared" si="0"/>
        <v>2003</v>
      </c>
      <c r="C25" s="4">
        <v>0</v>
      </c>
      <c r="D25" s="3">
        <f t="shared" si="1"/>
        <v>0</v>
      </c>
      <c r="E25" s="3">
        <f t="shared" si="2"/>
        <v>-1</v>
      </c>
      <c r="F25" s="3">
        <f t="shared" si="3"/>
        <v>0</v>
      </c>
      <c r="G25" s="3">
        <f t="shared" si="4"/>
        <v>0</v>
      </c>
      <c r="H25" s="3">
        <f t="shared" si="5"/>
        <v>0</v>
      </c>
      <c r="I25" s="3">
        <f t="shared" si="6"/>
        <v>0</v>
      </c>
      <c r="J25" s="3">
        <f t="shared" si="7"/>
        <v>0</v>
      </c>
      <c r="K25" s="3">
        <f t="shared" si="8"/>
        <v>0</v>
      </c>
      <c r="L25" s="3">
        <f t="shared" si="9"/>
        <v>0</v>
      </c>
      <c r="M25" s="3">
        <f t="shared" si="10"/>
        <v>0</v>
      </c>
      <c r="N25" s="3">
        <f t="shared" si="11"/>
        <v>0</v>
      </c>
      <c r="O25" s="3">
        <f t="shared" si="12"/>
        <v>0</v>
      </c>
      <c r="P25" s="3">
        <f t="shared" si="13"/>
        <v>0</v>
      </c>
      <c r="Q25" s="3">
        <f t="shared" si="14"/>
        <v>-1</v>
      </c>
      <c r="R25" s="3">
        <f t="shared" si="15"/>
        <v>0</v>
      </c>
      <c r="S25" s="3">
        <f t="shared" si="16"/>
        <v>0</v>
      </c>
      <c r="T25" s="3">
        <f t="shared" si="17"/>
        <v>0</v>
      </c>
      <c r="U25" s="3">
        <f t="shared" si="18"/>
        <v>-1</v>
      </c>
      <c r="V25" s="3">
        <f t="shared" si="19"/>
        <v>0</v>
      </c>
      <c r="W25" s="3">
        <f t="shared" si="20"/>
        <v>0</v>
      </c>
      <c r="X25" s="3">
        <f t="shared" si="21"/>
        <v>0</v>
      </c>
      <c r="Y25" s="3">
        <f t="shared" si="22"/>
        <v>0</v>
      </c>
      <c r="Z25" s="3">
        <f t="shared" ref="Z25:Z42" si="23">IF($C25-$C$24&gt;0,1,IF($C25-$C$24&lt;0,-1,IF($C25-$C$24=0,0)))</f>
        <v>0</v>
      </c>
    </row>
    <row r="26" spans="1:33" ht="15.75" customHeight="1" x14ac:dyDescent="0.25">
      <c r="A26" s="3">
        <f t="shared" si="0"/>
        <v>2004</v>
      </c>
      <c r="C26" s="4">
        <v>0</v>
      </c>
      <c r="D26" s="3">
        <f t="shared" si="1"/>
        <v>0</v>
      </c>
      <c r="E26" s="3">
        <f t="shared" si="2"/>
        <v>-1</v>
      </c>
      <c r="F26" s="3">
        <f t="shared" si="3"/>
        <v>0</v>
      </c>
      <c r="G26" s="3">
        <f t="shared" si="4"/>
        <v>0</v>
      </c>
      <c r="H26" s="3">
        <f t="shared" si="5"/>
        <v>0</v>
      </c>
      <c r="I26" s="3">
        <f t="shared" si="6"/>
        <v>0</v>
      </c>
      <c r="J26" s="3">
        <f t="shared" si="7"/>
        <v>0</v>
      </c>
      <c r="K26" s="3">
        <f t="shared" si="8"/>
        <v>0</v>
      </c>
      <c r="L26" s="3">
        <f t="shared" si="9"/>
        <v>0</v>
      </c>
      <c r="M26" s="3">
        <f t="shared" si="10"/>
        <v>0</v>
      </c>
      <c r="N26" s="3">
        <f t="shared" si="11"/>
        <v>0</v>
      </c>
      <c r="O26" s="3">
        <f t="shared" si="12"/>
        <v>0</v>
      </c>
      <c r="P26" s="3">
        <f t="shared" si="13"/>
        <v>0</v>
      </c>
      <c r="Q26" s="3">
        <f t="shared" si="14"/>
        <v>-1</v>
      </c>
      <c r="R26" s="3">
        <f t="shared" si="15"/>
        <v>0</v>
      </c>
      <c r="S26" s="3">
        <f t="shared" si="16"/>
        <v>0</v>
      </c>
      <c r="T26" s="3">
        <f t="shared" si="17"/>
        <v>0</v>
      </c>
      <c r="U26" s="3">
        <f t="shared" si="18"/>
        <v>-1</v>
      </c>
      <c r="V26" s="3">
        <f t="shared" si="19"/>
        <v>0</v>
      </c>
      <c r="W26" s="3">
        <f t="shared" si="20"/>
        <v>0</v>
      </c>
      <c r="X26" s="3">
        <f t="shared" si="21"/>
        <v>0</v>
      </c>
      <c r="Y26" s="3">
        <f t="shared" si="22"/>
        <v>0</v>
      </c>
      <c r="Z26" s="3">
        <f t="shared" si="23"/>
        <v>0</v>
      </c>
      <c r="AA26" s="3">
        <f t="shared" ref="AA26:AA42" si="24">IF($C26-$C$25&gt;0,1,IF($C26-$C$25&lt;0,-1,IF($C26-$C$25=0,0)))</f>
        <v>0</v>
      </c>
    </row>
    <row r="27" spans="1:33" ht="15.75" customHeight="1" x14ac:dyDescent="0.25">
      <c r="A27" s="3">
        <f t="shared" si="0"/>
        <v>2005</v>
      </c>
      <c r="C27" s="4">
        <v>0</v>
      </c>
      <c r="D27" s="3">
        <f t="shared" si="1"/>
        <v>0</v>
      </c>
      <c r="E27" s="3">
        <f t="shared" si="2"/>
        <v>-1</v>
      </c>
      <c r="F27" s="3">
        <f t="shared" si="3"/>
        <v>0</v>
      </c>
      <c r="G27" s="3">
        <f t="shared" si="4"/>
        <v>0</v>
      </c>
      <c r="H27" s="3">
        <f t="shared" si="5"/>
        <v>0</v>
      </c>
      <c r="I27" s="3">
        <f t="shared" si="6"/>
        <v>0</v>
      </c>
      <c r="J27" s="3">
        <f t="shared" si="7"/>
        <v>0</v>
      </c>
      <c r="K27" s="3">
        <f t="shared" si="8"/>
        <v>0</v>
      </c>
      <c r="L27" s="3">
        <f t="shared" si="9"/>
        <v>0</v>
      </c>
      <c r="M27" s="3">
        <f t="shared" si="10"/>
        <v>0</v>
      </c>
      <c r="N27" s="3">
        <f t="shared" si="11"/>
        <v>0</v>
      </c>
      <c r="O27" s="3">
        <f t="shared" si="12"/>
        <v>0</v>
      </c>
      <c r="P27" s="3">
        <f t="shared" si="13"/>
        <v>0</v>
      </c>
      <c r="Q27" s="3">
        <f t="shared" si="14"/>
        <v>-1</v>
      </c>
      <c r="R27" s="3">
        <f t="shared" si="15"/>
        <v>0</v>
      </c>
      <c r="S27" s="3">
        <f t="shared" si="16"/>
        <v>0</v>
      </c>
      <c r="T27" s="3">
        <f t="shared" si="17"/>
        <v>0</v>
      </c>
      <c r="U27" s="3">
        <f t="shared" si="18"/>
        <v>-1</v>
      </c>
      <c r="V27" s="3">
        <f t="shared" si="19"/>
        <v>0</v>
      </c>
      <c r="W27" s="3">
        <f t="shared" si="20"/>
        <v>0</v>
      </c>
      <c r="X27" s="3">
        <f t="shared" si="21"/>
        <v>0</v>
      </c>
      <c r="Y27" s="3">
        <f t="shared" si="22"/>
        <v>0</v>
      </c>
      <c r="Z27" s="3">
        <f t="shared" si="23"/>
        <v>0</v>
      </c>
      <c r="AA27" s="3">
        <f t="shared" si="24"/>
        <v>0</v>
      </c>
      <c r="AB27" s="3">
        <f t="shared" ref="AB27:AB42" si="25">IF($C27-$C$26&gt;0,1,IF($C27-$C$26&lt;0,-1,IF($C27-$C$26=0,0)))</f>
        <v>0</v>
      </c>
    </row>
    <row r="28" spans="1:33" ht="15.75" customHeight="1" x14ac:dyDescent="0.25">
      <c r="A28" s="3">
        <f t="shared" si="0"/>
        <v>2006</v>
      </c>
      <c r="C28" s="4">
        <v>0</v>
      </c>
      <c r="D28" s="3">
        <f t="shared" si="1"/>
        <v>0</v>
      </c>
      <c r="E28" s="3">
        <f t="shared" si="2"/>
        <v>-1</v>
      </c>
      <c r="F28" s="3">
        <f t="shared" si="3"/>
        <v>0</v>
      </c>
      <c r="G28" s="3">
        <f t="shared" si="4"/>
        <v>0</v>
      </c>
      <c r="H28" s="3">
        <f t="shared" si="5"/>
        <v>0</v>
      </c>
      <c r="I28" s="3">
        <f t="shared" si="6"/>
        <v>0</v>
      </c>
      <c r="J28" s="3">
        <f t="shared" si="7"/>
        <v>0</v>
      </c>
      <c r="K28" s="3">
        <f t="shared" si="8"/>
        <v>0</v>
      </c>
      <c r="L28" s="3">
        <f t="shared" si="9"/>
        <v>0</v>
      </c>
      <c r="M28" s="3">
        <f t="shared" si="10"/>
        <v>0</v>
      </c>
      <c r="N28" s="3">
        <f t="shared" si="11"/>
        <v>0</v>
      </c>
      <c r="O28" s="3">
        <f t="shared" si="12"/>
        <v>0</v>
      </c>
      <c r="P28" s="3">
        <f t="shared" si="13"/>
        <v>0</v>
      </c>
      <c r="Q28" s="3">
        <f t="shared" si="14"/>
        <v>-1</v>
      </c>
      <c r="R28" s="3">
        <f t="shared" si="15"/>
        <v>0</v>
      </c>
      <c r="S28" s="3">
        <f t="shared" si="16"/>
        <v>0</v>
      </c>
      <c r="T28" s="3">
        <f t="shared" si="17"/>
        <v>0</v>
      </c>
      <c r="U28" s="3">
        <f t="shared" si="18"/>
        <v>-1</v>
      </c>
      <c r="V28" s="3">
        <f t="shared" si="19"/>
        <v>0</v>
      </c>
      <c r="W28" s="3">
        <f t="shared" si="20"/>
        <v>0</v>
      </c>
      <c r="X28" s="3">
        <f t="shared" si="21"/>
        <v>0</v>
      </c>
      <c r="Y28" s="3">
        <f t="shared" si="22"/>
        <v>0</v>
      </c>
      <c r="Z28" s="3">
        <f t="shared" si="23"/>
        <v>0</v>
      </c>
      <c r="AA28" s="3">
        <f t="shared" si="24"/>
        <v>0</v>
      </c>
      <c r="AB28" s="3">
        <f t="shared" si="25"/>
        <v>0</v>
      </c>
      <c r="AC28" s="3">
        <f t="shared" ref="AC28:AC42" si="26">IF($C28-$C$27&gt;0,1,IF($C28-$C$27&lt;0,-1,IF($C28-$C$27=0,0)))</f>
        <v>0</v>
      </c>
    </row>
    <row r="29" spans="1:33" ht="15.75" customHeight="1" x14ac:dyDescent="0.25">
      <c r="A29" s="3">
        <f t="shared" si="0"/>
        <v>2007</v>
      </c>
      <c r="C29" s="4">
        <v>0</v>
      </c>
      <c r="D29" s="3">
        <f t="shared" si="1"/>
        <v>0</v>
      </c>
      <c r="E29" s="3">
        <f t="shared" si="2"/>
        <v>-1</v>
      </c>
      <c r="F29" s="3">
        <f t="shared" si="3"/>
        <v>0</v>
      </c>
      <c r="G29" s="3">
        <f t="shared" si="4"/>
        <v>0</v>
      </c>
      <c r="H29" s="3">
        <f t="shared" si="5"/>
        <v>0</v>
      </c>
      <c r="I29" s="3">
        <f t="shared" si="6"/>
        <v>0</v>
      </c>
      <c r="J29" s="3">
        <f t="shared" si="7"/>
        <v>0</v>
      </c>
      <c r="K29" s="3">
        <f t="shared" si="8"/>
        <v>0</v>
      </c>
      <c r="L29" s="3">
        <f t="shared" si="9"/>
        <v>0</v>
      </c>
      <c r="M29" s="3">
        <f t="shared" si="10"/>
        <v>0</v>
      </c>
      <c r="N29" s="3">
        <f t="shared" si="11"/>
        <v>0</v>
      </c>
      <c r="O29" s="3">
        <f t="shared" si="12"/>
        <v>0</v>
      </c>
      <c r="P29" s="3">
        <f t="shared" si="13"/>
        <v>0</v>
      </c>
      <c r="Q29" s="3">
        <f t="shared" si="14"/>
        <v>-1</v>
      </c>
      <c r="R29" s="3">
        <f t="shared" si="15"/>
        <v>0</v>
      </c>
      <c r="S29" s="3">
        <f t="shared" si="16"/>
        <v>0</v>
      </c>
      <c r="T29" s="3">
        <f t="shared" si="17"/>
        <v>0</v>
      </c>
      <c r="U29" s="3">
        <f t="shared" si="18"/>
        <v>-1</v>
      </c>
      <c r="V29" s="3">
        <f t="shared" si="19"/>
        <v>0</v>
      </c>
      <c r="W29" s="3">
        <f t="shared" si="20"/>
        <v>0</v>
      </c>
      <c r="X29" s="3">
        <f t="shared" si="21"/>
        <v>0</v>
      </c>
      <c r="Y29" s="3">
        <f t="shared" si="22"/>
        <v>0</v>
      </c>
      <c r="Z29" s="3">
        <f t="shared" si="23"/>
        <v>0</v>
      </c>
      <c r="AA29" s="3">
        <f t="shared" si="24"/>
        <v>0</v>
      </c>
      <c r="AB29" s="3">
        <f t="shared" si="25"/>
        <v>0</v>
      </c>
      <c r="AC29" s="3">
        <f t="shared" si="26"/>
        <v>0</v>
      </c>
      <c r="AD29" s="3">
        <f t="shared" ref="AD29:AD42" si="27">IF($C29-$C$28&gt;0,1,IF($C29-$C$28&lt;0,-1,IF($C29-$C$28=0,0)))</f>
        <v>0</v>
      </c>
    </row>
    <row r="30" spans="1:33" ht="15.75" customHeight="1" x14ac:dyDescent="0.25">
      <c r="A30" s="3">
        <f t="shared" si="0"/>
        <v>2008</v>
      </c>
      <c r="C30" s="4">
        <v>0</v>
      </c>
      <c r="D30" s="3">
        <f t="shared" si="1"/>
        <v>0</v>
      </c>
      <c r="E30" s="3">
        <f t="shared" si="2"/>
        <v>-1</v>
      </c>
      <c r="F30" s="3">
        <f t="shared" si="3"/>
        <v>0</v>
      </c>
      <c r="G30" s="3">
        <f t="shared" si="4"/>
        <v>0</v>
      </c>
      <c r="H30" s="3">
        <f t="shared" si="5"/>
        <v>0</v>
      </c>
      <c r="I30" s="3">
        <f t="shared" si="6"/>
        <v>0</v>
      </c>
      <c r="J30" s="3">
        <f t="shared" si="7"/>
        <v>0</v>
      </c>
      <c r="K30" s="3">
        <f t="shared" si="8"/>
        <v>0</v>
      </c>
      <c r="L30" s="3">
        <f t="shared" si="9"/>
        <v>0</v>
      </c>
      <c r="M30" s="3">
        <f t="shared" si="10"/>
        <v>0</v>
      </c>
      <c r="N30" s="3">
        <f t="shared" si="11"/>
        <v>0</v>
      </c>
      <c r="O30" s="3">
        <f t="shared" si="12"/>
        <v>0</v>
      </c>
      <c r="P30" s="3">
        <f t="shared" si="13"/>
        <v>0</v>
      </c>
      <c r="Q30" s="3">
        <f t="shared" si="14"/>
        <v>-1</v>
      </c>
      <c r="R30" s="3">
        <f t="shared" si="15"/>
        <v>0</v>
      </c>
      <c r="S30" s="3">
        <f t="shared" si="16"/>
        <v>0</v>
      </c>
      <c r="T30" s="3">
        <f t="shared" si="17"/>
        <v>0</v>
      </c>
      <c r="U30" s="3">
        <f t="shared" si="18"/>
        <v>-1</v>
      </c>
      <c r="V30" s="3">
        <f t="shared" si="19"/>
        <v>0</v>
      </c>
      <c r="W30" s="3">
        <f t="shared" si="20"/>
        <v>0</v>
      </c>
      <c r="X30" s="3">
        <f t="shared" si="21"/>
        <v>0</v>
      </c>
      <c r="Y30" s="3">
        <f t="shared" si="22"/>
        <v>0</v>
      </c>
      <c r="Z30" s="3">
        <f t="shared" si="23"/>
        <v>0</v>
      </c>
      <c r="AA30" s="3">
        <f t="shared" si="24"/>
        <v>0</v>
      </c>
      <c r="AB30" s="3">
        <f t="shared" si="25"/>
        <v>0</v>
      </c>
      <c r="AC30" s="3">
        <f t="shared" si="26"/>
        <v>0</v>
      </c>
      <c r="AD30" s="3">
        <f t="shared" si="27"/>
        <v>0</v>
      </c>
      <c r="AE30" s="3">
        <f t="shared" ref="AE30:AE42" si="28">IF($C30-$C$29&gt;0,1,IF($C30-$C$29&lt;0,-1,IF($C30-$C$29=0,0)))</f>
        <v>0</v>
      </c>
    </row>
    <row r="31" spans="1:33" ht="15.75" customHeight="1" x14ac:dyDescent="0.25">
      <c r="A31" s="3">
        <f t="shared" si="0"/>
        <v>2009</v>
      </c>
      <c r="C31" s="4">
        <v>0</v>
      </c>
      <c r="D31" s="3">
        <f t="shared" si="1"/>
        <v>0</v>
      </c>
      <c r="E31" s="3">
        <f t="shared" si="2"/>
        <v>-1</v>
      </c>
      <c r="F31" s="3">
        <f t="shared" si="3"/>
        <v>0</v>
      </c>
      <c r="G31" s="3">
        <f t="shared" si="4"/>
        <v>0</v>
      </c>
      <c r="H31" s="3">
        <f t="shared" si="5"/>
        <v>0</v>
      </c>
      <c r="I31" s="3">
        <f t="shared" si="6"/>
        <v>0</v>
      </c>
      <c r="J31" s="3">
        <f t="shared" si="7"/>
        <v>0</v>
      </c>
      <c r="K31" s="3">
        <f t="shared" si="8"/>
        <v>0</v>
      </c>
      <c r="L31" s="3">
        <f t="shared" si="9"/>
        <v>0</v>
      </c>
      <c r="M31" s="3">
        <f t="shared" si="10"/>
        <v>0</v>
      </c>
      <c r="N31" s="3">
        <f t="shared" si="11"/>
        <v>0</v>
      </c>
      <c r="O31" s="3">
        <f t="shared" si="12"/>
        <v>0</v>
      </c>
      <c r="P31" s="3">
        <f t="shared" si="13"/>
        <v>0</v>
      </c>
      <c r="Q31" s="3">
        <f t="shared" si="14"/>
        <v>-1</v>
      </c>
      <c r="R31" s="3">
        <f t="shared" si="15"/>
        <v>0</v>
      </c>
      <c r="S31" s="3">
        <f t="shared" si="16"/>
        <v>0</v>
      </c>
      <c r="T31" s="3">
        <f t="shared" si="17"/>
        <v>0</v>
      </c>
      <c r="U31" s="3">
        <f t="shared" si="18"/>
        <v>-1</v>
      </c>
      <c r="V31" s="3">
        <f t="shared" si="19"/>
        <v>0</v>
      </c>
      <c r="W31" s="3">
        <f t="shared" si="20"/>
        <v>0</v>
      </c>
      <c r="X31" s="3">
        <f t="shared" si="21"/>
        <v>0</v>
      </c>
      <c r="Y31" s="3">
        <f t="shared" si="22"/>
        <v>0</v>
      </c>
      <c r="Z31" s="3">
        <f t="shared" si="23"/>
        <v>0</v>
      </c>
      <c r="AA31" s="3">
        <f t="shared" si="24"/>
        <v>0</v>
      </c>
      <c r="AB31" s="3">
        <f t="shared" si="25"/>
        <v>0</v>
      </c>
      <c r="AC31" s="3">
        <f t="shared" si="26"/>
        <v>0</v>
      </c>
      <c r="AD31" s="3">
        <f t="shared" si="27"/>
        <v>0</v>
      </c>
      <c r="AE31" s="3">
        <f t="shared" si="28"/>
        <v>0</v>
      </c>
      <c r="AF31" s="3">
        <f t="shared" ref="AF31:AF42" si="29">IF($C31-$C$30&gt;0,1,IF($C31-$C$30&lt;0,-1,IF($C31-$C$30=0,0)))</f>
        <v>0</v>
      </c>
    </row>
    <row r="32" spans="1:33" ht="15.75" customHeight="1" x14ac:dyDescent="0.25">
      <c r="A32" s="3">
        <f t="shared" si="0"/>
        <v>2010</v>
      </c>
      <c r="C32" s="3">
        <v>16</v>
      </c>
      <c r="D32" s="3">
        <f t="shared" si="1"/>
        <v>1</v>
      </c>
      <c r="E32" s="3">
        <f t="shared" si="2"/>
        <v>-1</v>
      </c>
      <c r="F32" s="3">
        <f t="shared" si="3"/>
        <v>1</v>
      </c>
      <c r="G32" s="3">
        <f t="shared" si="4"/>
        <v>1</v>
      </c>
      <c r="H32" s="3">
        <f t="shared" si="5"/>
        <v>1</v>
      </c>
      <c r="I32" s="3">
        <f t="shared" si="6"/>
        <v>1</v>
      </c>
      <c r="J32" s="3">
        <f t="shared" si="7"/>
        <v>1</v>
      </c>
      <c r="K32" s="3">
        <f t="shared" si="8"/>
        <v>1</v>
      </c>
      <c r="L32" s="3">
        <f t="shared" si="9"/>
        <v>1</v>
      </c>
      <c r="M32" s="3">
        <f t="shared" si="10"/>
        <v>1</v>
      </c>
      <c r="N32" s="3">
        <f t="shared" si="11"/>
        <v>1</v>
      </c>
      <c r="O32" s="3">
        <f t="shared" si="12"/>
        <v>1</v>
      </c>
      <c r="P32" s="3">
        <f t="shared" si="13"/>
        <v>1</v>
      </c>
      <c r="Q32" s="3">
        <f t="shared" si="14"/>
        <v>1</v>
      </c>
      <c r="R32" s="3">
        <f t="shared" si="15"/>
        <v>1</v>
      </c>
      <c r="S32" s="3">
        <f t="shared" si="16"/>
        <v>1</v>
      </c>
      <c r="T32" s="3">
        <f t="shared" si="17"/>
        <v>1</v>
      </c>
      <c r="U32" s="3">
        <f t="shared" si="18"/>
        <v>1</v>
      </c>
      <c r="V32" s="3">
        <f t="shared" si="19"/>
        <v>1</v>
      </c>
      <c r="W32" s="3">
        <f t="shared" si="20"/>
        <v>1</v>
      </c>
      <c r="X32" s="3">
        <f t="shared" si="21"/>
        <v>1</v>
      </c>
      <c r="Y32" s="3">
        <f t="shared" si="22"/>
        <v>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1</v>
      </c>
      <c r="AD32" s="3">
        <f t="shared" si="27"/>
        <v>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4">
        <v>0</v>
      </c>
      <c r="D33" s="3">
        <f t="shared" si="1"/>
        <v>0</v>
      </c>
      <c r="E33" s="3">
        <f t="shared" si="2"/>
        <v>-1</v>
      </c>
      <c r="F33" s="3">
        <f t="shared" si="3"/>
        <v>0</v>
      </c>
      <c r="G33" s="3">
        <f t="shared" si="4"/>
        <v>0</v>
      </c>
      <c r="H33" s="3">
        <f t="shared" si="5"/>
        <v>0</v>
      </c>
      <c r="I33" s="3">
        <f t="shared" si="6"/>
        <v>0</v>
      </c>
      <c r="J33" s="3">
        <f t="shared" si="7"/>
        <v>0</v>
      </c>
      <c r="K33" s="3">
        <f t="shared" si="8"/>
        <v>0</v>
      </c>
      <c r="L33" s="3">
        <f t="shared" si="9"/>
        <v>0</v>
      </c>
      <c r="M33" s="3">
        <f t="shared" si="10"/>
        <v>0</v>
      </c>
      <c r="N33" s="3">
        <f t="shared" si="11"/>
        <v>0</v>
      </c>
      <c r="O33" s="3">
        <f t="shared" si="12"/>
        <v>0</v>
      </c>
      <c r="P33" s="3">
        <f t="shared" si="13"/>
        <v>0</v>
      </c>
      <c r="Q33" s="3">
        <f t="shared" si="14"/>
        <v>-1</v>
      </c>
      <c r="R33" s="3">
        <f t="shared" si="15"/>
        <v>0</v>
      </c>
      <c r="S33" s="3">
        <f t="shared" si="16"/>
        <v>0</v>
      </c>
      <c r="T33" s="3">
        <f t="shared" si="17"/>
        <v>0</v>
      </c>
      <c r="U33" s="3">
        <f t="shared" si="18"/>
        <v>-1</v>
      </c>
      <c r="V33" s="3">
        <f t="shared" si="19"/>
        <v>0</v>
      </c>
      <c r="W33" s="3">
        <f t="shared" si="20"/>
        <v>0</v>
      </c>
      <c r="X33" s="3">
        <f t="shared" si="21"/>
        <v>0</v>
      </c>
      <c r="Y33" s="3">
        <f t="shared" si="22"/>
        <v>0</v>
      </c>
      <c r="Z33" s="3">
        <f t="shared" si="23"/>
        <v>0</v>
      </c>
      <c r="AA33" s="3">
        <f t="shared" si="24"/>
        <v>0</v>
      </c>
      <c r="AB33" s="3">
        <f t="shared" si="25"/>
        <v>0</v>
      </c>
      <c r="AC33" s="3">
        <f t="shared" si="26"/>
        <v>0</v>
      </c>
      <c r="AD33" s="3">
        <f t="shared" si="27"/>
        <v>0</v>
      </c>
      <c r="AE33" s="3">
        <f t="shared" si="28"/>
        <v>0</v>
      </c>
      <c r="AF33" s="3">
        <f t="shared" si="29"/>
        <v>0</v>
      </c>
      <c r="AG33" s="3">
        <f t="shared" si="30"/>
        <v>0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4">
        <v>0</v>
      </c>
      <c r="D34" s="3">
        <f t="shared" si="1"/>
        <v>0</v>
      </c>
      <c r="E34" s="3">
        <f t="shared" si="2"/>
        <v>-1</v>
      </c>
      <c r="F34" s="3">
        <f t="shared" si="3"/>
        <v>0</v>
      </c>
      <c r="G34" s="3">
        <f t="shared" si="4"/>
        <v>0</v>
      </c>
      <c r="H34" s="3">
        <f t="shared" si="5"/>
        <v>0</v>
      </c>
      <c r="I34" s="3">
        <f t="shared" si="6"/>
        <v>0</v>
      </c>
      <c r="J34" s="3">
        <f t="shared" si="7"/>
        <v>0</v>
      </c>
      <c r="K34" s="3">
        <f t="shared" si="8"/>
        <v>0</v>
      </c>
      <c r="L34" s="3">
        <f t="shared" si="9"/>
        <v>0</v>
      </c>
      <c r="M34" s="3">
        <f t="shared" si="10"/>
        <v>0</v>
      </c>
      <c r="N34" s="3">
        <f t="shared" si="11"/>
        <v>0</v>
      </c>
      <c r="O34" s="3">
        <f t="shared" si="12"/>
        <v>0</v>
      </c>
      <c r="P34" s="3">
        <f t="shared" si="13"/>
        <v>0</v>
      </c>
      <c r="Q34" s="3">
        <f t="shared" si="14"/>
        <v>-1</v>
      </c>
      <c r="R34" s="3">
        <f t="shared" si="15"/>
        <v>0</v>
      </c>
      <c r="S34" s="3">
        <f t="shared" si="16"/>
        <v>0</v>
      </c>
      <c r="T34" s="3">
        <f t="shared" si="17"/>
        <v>0</v>
      </c>
      <c r="U34" s="3">
        <f t="shared" si="18"/>
        <v>-1</v>
      </c>
      <c r="V34" s="3">
        <f t="shared" si="19"/>
        <v>0</v>
      </c>
      <c r="W34" s="3">
        <f t="shared" si="20"/>
        <v>0</v>
      </c>
      <c r="X34" s="3">
        <f t="shared" si="21"/>
        <v>0</v>
      </c>
      <c r="Y34" s="3">
        <f t="shared" si="22"/>
        <v>0</v>
      </c>
      <c r="Z34" s="3">
        <f t="shared" si="23"/>
        <v>0</v>
      </c>
      <c r="AA34" s="3">
        <f t="shared" si="24"/>
        <v>0</v>
      </c>
      <c r="AB34" s="3">
        <f t="shared" si="25"/>
        <v>0</v>
      </c>
      <c r="AC34" s="3">
        <f t="shared" si="26"/>
        <v>0</v>
      </c>
      <c r="AD34" s="3">
        <f t="shared" si="27"/>
        <v>0</v>
      </c>
      <c r="AE34" s="3">
        <f t="shared" si="28"/>
        <v>0</v>
      </c>
      <c r="AF34" s="3">
        <f t="shared" si="29"/>
        <v>0</v>
      </c>
      <c r="AG34" s="3">
        <f t="shared" si="30"/>
        <v>0</v>
      </c>
      <c r="AH34" s="3">
        <f t="shared" si="31"/>
        <v>-1</v>
      </c>
      <c r="AI34" s="3">
        <f t="shared" ref="AI34:AI42" si="32">IF($C34-$C$33&gt;0,1,IF($C34-$C$33&lt;0,-1,IF($C34-$C$33=0,0)))</f>
        <v>0</v>
      </c>
    </row>
    <row r="35" spans="1:43" ht="15.75" customHeight="1" x14ac:dyDescent="0.25">
      <c r="A35" s="3">
        <f t="shared" si="0"/>
        <v>2013</v>
      </c>
      <c r="C35" s="4">
        <v>0</v>
      </c>
      <c r="D35" s="3">
        <f t="shared" si="1"/>
        <v>0</v>
      </c>
      <c r="E35" s="3">
        <f t="shared" si="2"/>
        <v>-1</v>
      </c>
      <c r="F35" s="3">
        <f t="shared" si="3"/>
        <v>0</v>
      </c>
      <c r="G35" s="3">
        <f t="shared" si="4"/>
        <v>0</v>
      </c>
      <c r="H35" s="3">
        <f t="shared" si="5"/>
        <v>0</v>
      </c>
      <c r="I35" s="3">
        <f t="shared" si="6"/>
        <v>0</v>
      </c>
      <c r="J35" s="3">
        <f t="shared" si="7"/>
        <v>0</v>
      </c>
      <c r="K35" s="3">
        <f t="shared" si="8"/>
        <v>0</v>
      </c>
      <c r="L35" s="3">
        <f t="shared" si="9"/>
        <v>0</v>
      </c>
      <c r="M35" s="3">
        <f t="shared" si="10"/>
        <v>0</v>
      </c>
      <c r="N35" s="3">
        <f t="shared" si="11"/>
        <v>0</v>
      </c>
      <c r="O35" s="3">
        <f t="shared" si="12"/>
        <v>0</v>
      </c>
      <c r="P35" s="3">
        <f t="shared" si="13"/>
        <v>0</v>
      </c>
      <c r="Q35" s="3">
        <f t="shared" si="14"/>
        <v>-1</v>
      </c>
      <c r="R35" s="3">
        <f t="shared" si="15"/>
        <v>0</v>
      </c>
      <c r="S35" s="3">
        <f t="shared" si="16"/>
        <v>0</v>
      </c>
      <c r="T35" s="3">
        <f t="shared" si="17"/>
        <v>0</v>
      </c>
      <c r="U35" s="3">
        <f t="shared" si="18"/>
        <v>-1</v>
      </c>
      <c r="V35" s="3">
        <f t="shared" si="19"/>
        <v>0</v>
      </c>
      <c r="W35" s="3">
        <f t="shared" si="20"/>
        <v>0</v>
      </c>
      <c r="X35" s="3">
        <f t="shared" si="21"/>
        <v>0</v>
      </c>
      <c r="Y35" s="3">
        <f t="shared" si="22"/>
        <v>0</v>
      </c>
      <c r="Z35" s="3">
        <f t="shared" si="23"/>
        <v>0</v>
      </c>
      <c r="AA35" s="3">
        <f t="shared" si="24"/>
        <v>0</v>
      </c>
      <c r="AB35" s="3">
        <f t="shared" si="25"/>
        <v>0</v>
      </c>
      <c r="AC35" s="3">
        <f t="shared" si="26"/>
        <v>0</v>
      </c>
      <c r="AD35" s="3">
        <f t="shared" si="27"/>
        <v>0</v>
      </c>
      <c r="AE35" s="3">
        <f t="shared" si="28"/>
        <v>0</v>
      </c>
      <c r="AF35" s="3">
        <f t="shared" si="29"/>
        <v>0</v>
      </c>
      <c r="AG35" s="3">
        <f t="shared" si="30"/>
        <v>0</v>
      </c>
      <c r="AH35" s="3">
        <f t="shared" si="31"/>
        <v>-1</v>
      </c>
      <c r="AI35" s="3">
        <f t="shared" si="32"/>
        <v>0</v>
      </c>
      <c r="AJ35" s="3">
        <f t="shared" ref="AJ35:AJ42" si="33">IF($C35-$C$34&gt;0,1,IF($C35-$C$34&lt;0,-1,IF($C35-$C$34=0,0)))</f>
        <v>0</v>
      </c>
    </row>
    <row r="36" spans="1:43" ht="15.75" customHeight="1" x14ac:dyDescent="0.25">
      <c r="A36" s="3">
        <f t="shared" si="0"/>
        <v>2014</v>
      </c>
      <c r="C36" s="4">
        <v>0</v>
      </c>
      <c r="D36" s="3">
        <f t="shared" si="1"/>
        <v>0</v>
      </c>
      <c r="E36" s="3">
        <f t="shared" si="2"/>
        <v>-1</v>
      </c>
      <c r="F36" s="3">
        <f t="shared" si="3"/>
        <v>0</v>
      </c>
      <c r="G36" s="3">
        <f t="shared" si="4"/>
        <v>0</v>
      </c>
      <c r="H36" s="3">
        <f t="shared" si="5"/>
        <v>0</v>
      </c>
      <c r="I36" s="3">
        <f t="shared" si="6"/>
        <v>0</v>
      </c>
      <c r="J36" s="3">
        <f t="shared" si="7"/>
        <v>0</v>
      </c>
      <c r="K36" s="3">
        <f t="shared" si="8"/>
        <v>0</v>
      </c>
      <c r="L36" s="3">
        <f t="shared" si="9"/>
        <v>0</v>
      </c>
      <c r="M36" s="3">
        <f t="shared" si="10"/>
        <v>0</v>
      </c>
      <c r="N36" s="3">
        <f t="shared" si="11"/>
        <v>0</v>
      </c>
      <c r="O36" s="3">
        <f t="shared" si="12"/>
        <v>0</v>
      </c>
      <c r="P36" s="3">
        <f t="shared" si="13"/>
        <v>0</v>
      </c>
      <c r="Q36" s="3">
        <f t="shared" si="14"/>
        <v>-1</v>
      </c>
      <c r="R36" s="3">
        <f t="shared" si="15"/>
        <v>0</v>
      </c>
      <c r="S36" s="3">
        <f t="shared" si="16"/>
        <v>0</v>
      </c>
      <c r="T36" s="3">
        <f t="shared" si="17"/>
        <v>0</v>
      </c>
      <c r="U36" s="3">
        <f t="shared" si="18"/>
        <v>-1</v>
      </c>
      <c r="V36" s="3">
        <f t="shared" si="19"/>
        <v>0</v>
      </c>
      <c r="W36" s="3">
        <f t="shared" si="20"/>
        <v>0</v>
      </c>
      <c r="X36" s="3">
        <f t="shared" si="21"/>
        <v>0</v>
      </c>
      <c r="Y36" s="3">
        <f t="shared" si="22"/>
        <v>0</v>
      </c>
      <c r="Z36" s="3">
        <f t="shared" si="23"/>
        <v>0</v>
      </c>
      <c r="AA36" s="3">
        <f t="shared" si="24"/>
        <v>0</v>
      </c>
      <c r="AB36" s="3">
        <f t="shared" si="25"/>
        <v>0</v>
      </c>
      <c r="AC36" s="3">
        <f t="shared" si="26"/>
        <v>0</v>
      </c>
      <c r="AD36" s="3">
        <f t="shared" si="27"/>
        <v>0</v>
      </c>
      <c r="AE36" s="3">
        <f t="shared" si="28"/>
        <v>0</v>
      </c>
      <c r="AF36" s="3">
        <f t="shared" si="29"/>
        <v>0</v>
      </c>
      <c r="AG36" s="3">
        <f t="shared" si="30"/>
        <v>0</v>
      </c>
      <c r="AH36" s="3">
        <f t="shared" si="31"/>
        <v>-1</v>
      </c>
      <c r="AI36" s="3">
        <f t="shared" si="32"/>
        <v>0</v>
      </c>
      <c r="AJ36" s="3">
        <f t="shared" si="33"/>
        <v>0</v>
      </c>
      <c r="AK36" s="3">
        <f t="shared" ref="AK36:AK42" si="34">IF($C36-$C$35&gt;0,1,IF($C36-$C$35&lt;0,-1,IF($C36-$C$35=0,0)))</f>
        <v>0</v>
      </c>
    </row>
    <row r="37" spans="1:43" ht="15.75" customHeight="1" x14ac:dyDescent="0.25">
      <c r="A37" s="3">
        <f t="shared" si="0"/>
        <v>2015</v>
      </c>
      <c r="C37" s="4">
        <v>0</v>
      </c>
      <c r="D37" s="3">
        <f t="shared" si="1"/>
        <v>0</v>
      </c>
      <c r="E37" s="3">
        <f t="shared" si="2"/>
        <v>-1</v>
      </c>
      <c r="F37" s="3">
        <f t="shared" si="3"/>
        <v>0</v>
      </c>
      <c r="G37" s="3">
        <f t="shared" si="4"/>
        <v>0</v>
      </c>
      <c r="H37" s="3">
        <f t="shared" si="5"/>
        <v>0</v>
      </c>
      <c r="I37" s="3">
        <f t="shared" si="6"/>
        <v>0</v>
      </c>
      <c r="J37" s="3">
        <f t="shared" si="7"/>
        <v>0</v>
      </c>
      <c r="K37" s="3">
        <f t="shared" si="8"/>
        <v>0</v>
      </c>
      <c r="L37" s="3">
        <f t="shared" si="9"/>
        <v>0</v>
      </c>
      <c r="M37" s="3">
        <f t="shared" si="10"/>
        <v>0</v>
      </c>
      <c r="N37" s="3">
        <f t="shared" si="11"/>
        <v>0</v>
      </c>
      <c r="O37" s="3">
        <f t="shared" si="12"/>
        <v>0</v>
      </c>
      <c r="P37" s="3">
        <f t="shared" si="13"/>
        <v>0</v>
      </c>
      <c r="Q37" s="3">
        <f t="shared" si="14"/>
        <v>-1</v>
      </c>
      <c r="R37" s="3">
        <f t="shared" si="15"/>
        <v>0</v>
      </c>
      <c r="S37" s="3">
        <f t="shared" si="16"/>
        <v>0</v>
      </c>
      <c r="T37" s="3">
        <f t="shared" si="17"/>
        <v>0</v>
      </c>
      <c r="U37" s="3">
        <f t="shared" si="18"/>
        <v>-1</v>
      </c>
      <c r="V37" s="3">
        <f t="shared" si="19"/>
        <v>0</v>
      </c>
      <c r="W37" s="3">
        <f t="shared" si="20"/>
        <v>0</v>
      </c>
      <c r="X37" s="3">
        <f t="shared" si="21"/>
        <v>0</v>
      </c>
      <c r="Y37" s="3">
        <f t="shared" si="22"/>
        <v>0</v>
      </c>
      <c r="Z37" s="3">
        <f t="shared" si="23"/>
        <v>0</v>
      </c>
      <c r="AA37" s="3">
        <f t="shared" si="24"/>
        <v>0</v>
      </c>
      <c r="AB37" s="3">
        <f t="shared" si="25"/>
        <v>0</v>
      </c>
      <c r="AC37" s="3">
        <f t="shared" si="26"/>
        <v>0</v>
      </c>
      <c r="AD37" s="3">
        <f t="shared" si="27"/>
        <v>0</v>
      </c>
      <c r="AE37" s="3">
        <f t="shared" si="28"/>
        <v>0</v>
      </c>
      <c r="AF37" s="3">
        <f t="shared" si="29"/>
        <v>0</v>
      </c>
      <c r="AG37" s="3">
        <f t="shared" si="30"/>
        <v>0</v>
      </c>
      <c r="AH37" s="3">
        <f t="shared" si="31"/>
        <v>-1</v>
      </c>
      <c r="AI37" s="3">
        <f t="shared" si="32"/>
        <v>0</v>
      </c>
      <c r="AJ37" s="3">
        <f t="shared" si="33"/>
        <v>0</v>
      </c>
      <c r="AK37" s="3">
        <f t="shared" si="34"/>
        <v>0</v>
      </c>
      <c r="AL37" s="3">
        <f t="shared" ref="AL37:AL42" si="35">IF($C37-$C$36&gt;0,1,IF($C37-$C$36&lt;0,-1,IF($C37-$C$36=0,0)))</f>
        <v>0</v>
      </c>
    </row>
    <row r="38" spans="1:43" ht="15.75" customHeight="1" x14ac:dyDescent="0.25">
      <c r="A38" s="3">
        <f t="shared" si="0"/>
        <v>2016</v>
      </c>
      <c r="C38" s="4">
        <v>0</v>
      </c>
      <c r="D38" s="3">
        <f t="shared" si="1"/>
        <v>0</v>
      </c>
      <c r="E38" s="3">
        <f t="shared" si="2"/>
        <v>-1</v>
      </c>
      <c r="F38" s="3">
        <f t="shared" si="3"/>
        <v>0</v>
      </c>
      <c r="G38" s="3">
        <f t="shared" si="4"/>
        <v>0</v>
      </c>
      <c r="H38" s="3">
        <f t="shared" si="5"/>
        <v>0</v>
      </c>
      <c r="I38" s="3">
        <f t="shared" si="6"/>
        <v>0</v>
      </c>
      <c r="J38" s="3">
        <f t="shared" si="7"/>
        <v>0</v>
      </c>
      <c r="K38" s="3">
        <f t="shared" si="8"/>
        <v>0</v>
      </c>
      <c r="L38" s="3">
        <f t="shared" si="9"/>
        <v>0</v>
      </c>
      <c r="M38" s="3">
        <f t="shared" si="10"/>
        <v>0</v>
      </c>
      <c r="N38" s="3">
        <f t="shared" si="11"/>
        <v>0</v>
      </c>
      <c r="O38" s="3">
        <f t="shared" si="12"/>
        <v>0</v>
      </c>
      <c r="P38" s="3">
        <f t="shared" si="13"/>
        <v>0</v>
      </c>
      <c r="Q38" s="3">
        <f t="shared" si="14"/>
        <v>-1</v>
      </c>
      <c r="R38" s="3">
        <f t="shared" si="15"/>
        <v>0</v>
      </c>
      <c r="S38" s="3">
        <f t="shared" si="16"/>
        <v>0</v>
      </c>
      <c r="T38" s="3">
        <f t="shared" si="17"/>
        <v>0</v>
      </c>
      <c r="U38" s="3">
        <f t="shared" si="18"/>
        <v>-1</v>
      </c>
      <c r="V38" s="3">
        <f t="shared" si="19"/>
        <v>0</v>
      </c>
      <c r="W38" s="3">
        <f t="shared" si="20"/>
        <v>0</v>
      </c>
      <c r="X38" s="3">
        <f t="shared" si="21"/>
        <v>0</v>
      </c>
      <c r="Y38" s="3">
        <f t="shared" si="22"/>
        <v>0</v>
      </c>
      <c r="Z38" s="3">
        <f t="shared" si="23"/>
        <v>0</v>
      </c>
      <c r="AA38" s="3">
        <f t="shared" si="24"/>
        <v>0</v>
      </c>
      <c r="AB38" s="3">
        <f t="shared" si="25"/>
        <v>0</v>
      </c>
      <c r="AC38" s="3">
        <f t="shared" si="26"/>
        <v>0</v>
      </c>
      <c r="AD38" s="3">
        <f t="shared" si="27"/>
        <v>0</v>
      </c>
      <c r="AE38" s="3">
        <f t="shared" si="28"/>
        <v>0</v>
      </c>
      <c r="AF38" s="3">
        <f t="shared" si="29"/>
        <v>0</v>
      </c>
      <c r="AG38" s="3">
        <f t="shared" si="30"/>
        <v>0</v>
      </c>
      <c r="AH38" s="3">
        <f t="shared" si="31"/>
        <v>-1</v>
      </c>
      <c r="AI38" s="3">
        <f t="shared" si="32"/>
        <v>0</v>
      </c>
      <c r="AJ38" s="3">
        <f t="shared" si="33"/>
        <v>0</v>
      </c>
      <c r="AK38" s="3">
        <f t="shared" si="34"/>
        <v>0</v>
      </c>
      <c r="AL38" s="3">
        <f t="shared" si="35"/>
        <v>0</v>
      </c>
      <c r="AM38" s="3">
        <f t="shared" ref="AM38:AM42" si="36">IF($C38-$C$37&gt;0,1,IF($C38-$C$37&lt;0,-1,IF($C38-$C$37=0,0)))</f>
        <v>0</v>
      </c>
    </row>
    <row r="39" spans="1:43" ht="15.75" customHeight="1" x14ac:dyDescent="0.25">
      <c r="A39" s="3">
        <f t="shared" si="0"/>
        <v>2017</v>
      </c>
      <c r="C39" s="4">
        <v>0</v>
      </c>
      <c r="D39" s="3">
        <f t="shared" si="1"/>
        <v>0</v>
      </c>
      <c r="E39" s="3">
        <f t="shared" si="2"/>
        <v>-1</v>
      </c>
      <c r="F39" s="3">
        <f t="shared" si="3"/>
        <v>0</v>
      </c>
      <c r="G39" s="3">
        <f t="shared" si="4"/>
        <v>0</v>
      </c>
      <c r="H39" s="3">
        <f t="shared" si="5"/>
        <v>0</v>
      </c>
      <c r="I39" s="3">
        <f t="shared" si="6"/>
        <v>0</v>
      </c>
      <c r="J39" s="3">
        <f t="shared" si="7"/>
        <v>0</v>
      </c>
      <c r="K39" s="3">
        <f t="shared" si="8"/>
        <v>0</v>
      </c>
      <c r="L39" s="3">
        <f t="shared" si="9"/>
        <v>0</v>
      </c>
      <c r="M39" s="3">
        <f t="shared" si="10"/>
        <v>0</v>
      </c>
      <c r="N39" s="3">
        <f t="shared" si="11"/>
        <v>0</v>
      </c>
      <c r="O39" s="3">
        <f t="shared" si="12"/>
        <v>0</v>
      </c>
      <c r="P39" s="3">
        <f t="shared" si="13"/>
        <v>0</v>
      </c>
      <c r="Q39" s="3">
        <f t="shared" si="14"/>
        <v>-1</v>
      </c>
      <c r="R39" s="3">
        <f t="shared" si="15"/>
        <v>0</v>
      </c>
      <c r="S39" s="3">
        <f t="shared" si="16"/>
        <v>0</v>
      </c>
      <c r="T39" s="3">
        <f t="shared" si="17"/>
        <v>0</v>
      </c>
      <c r="U39" s="3">
        <f t="shared" si="18"/>
        <v>-1</v>
      </c>
      <c r="V39" s="3">
        <f t="shared" si="19"/>
        <v>0</v>
      </c>
      <c r="W39" s="3">
        <f t="shared" si="20"/>
        <v>0</v>
      </c>
      <c r="X39" s="3">
        <f t="shared" si="21"/>
        <v>0</v>
      </c>
      <c r="Y39" s="3">
        <f t="shared" si="22"/>
        <v>0</v>
      </c>
      <c r="Z39" s="3">
        <f t="shared" si="23"/>
        <v>0</v>
      </c>
      <c r="AA39" s="3">
        <f t="shared" si="24"/>
        <v>0</v>
      </c>
      <c r="AB39" s="3">
        <f t="shared" si="25"/>
        <v>0</v>
      </c>
      <c r="AC39" s="3">
        <f t="shared" si="26"/>
        <v>0</v>
      </c>
      <c r="AD39" s="3">
        <f t="shared" si="27"/>
        <v>0</v>
      </c>
      <c r="AE39" s="3">
        <f t="shared" si="28"/>
        <v>0</v>
      </c>
      <c r="AF39" s="3">
        <f t="shared" si="29"/>
        <v>0</v>
      </c>
      <c r="AG39" s="3">
        <f t="shared" si="30"/>
        <v>0</v>
      </c>
      <c r="AH39" s="3">
        <f t="shared" si="31"/>
        <v>-1</v>
      </c>
      <c r="AI39" s="3">
        <f t="shared" si="32"/>
        <v>0</v>
      </c>
      <c r="AJ39" s="3">
        <f t="shared" si="33"/>
        <v>0</v>
      </c>
      <c r="AK39" s="3">
        <f t="shared" si="34"/>
        <v>0</v>
      </c>
      <c r="AL39" s="3">
        <f t="shared" si="35"/>
        <v>0</v>
      </c>
      <c r="AM39" s="3">
        <f t="shared" si="36"/>
        <v>0</v>
      </c>
      <c r="AN39" s="3">
        <f t="shared" ref="AN39:AN42" si="37">IF($C39-$C$38&gt;0,1,IF($C39-$C$38&lt;0,-1,IF($C39-$C$38=0,0)))</f>
        <v>0</v>
      </c>
    </row>
    <row r="40" spans="1:43" ht="15.75" customHeight="1" x14ac:dyDescent="0.25">
      <c r="A40" s="3">
        <f t="shared" si="0"/>
        <v>2018</v>
      </c>
      <c r="C40" s="4">
        <v>0</v>
      </c>
      <c r="D40" s="3">
        <f t="shared" si="1"/>
        <v>0</v>
      </c>
      <c r="E40" s="3">
        <f t="shared" si="2"/>
        <v>-1</v>
      </c>
      <c r="F40" s="3">
        <f t="shared" si="3"/>
        <v>0</v>
      </c>
      <c r="G40" s="3">
        <f t="shared" si="4"/>
        <v>0</v>
      </c>
      <c r="H40" s="3">
        <f t="shared" si="5"/>
        <v>0</v>
      </c>
      <c r="I40" s="3">
        <f t="shared" si="6"/>
        <v>0</v>
      </c>
      <c r="J40" s="3">
        <f t="shared" si="7"/>
        <v>0</v>
      </c>
      <c r="K40" s="3">
        <f t="shared" si="8"/>
        <v>0</v>
      </c>
      <c r="L40" s="3">
        <f t="shared" si="9"/>
        <v>0</v>
      </c>
      <c r="M40" s="3">
        <f t="shared" si="10"/>
        <v>0</v>
      </c>
      <c r="N40" s="3">
        <f t="shared" si="11"/>
        <v>0</v>
      </c>
      <c r="O40" s="3">
        <f t="shared" si="12"/>
        <v>0</v>
      </c>
      <c r="P40" s="3">
        <f t="shared" si="13"/>
        <v>0</v>
      </c>
      <c r="Q40" s="3">
        <f t="shared" si="14"/>
        <v>-1</v>
      </c>
      <c r="R40" s="3">
        <f t="shared" si="15"/>
        <v>0</v>
      </c>
      <c r="S40" s="3">
        <f t="shared" si="16"/>
        <v>0</v>
      </c>
      <c r="T40" s="3">
        <f t="shared" si="17"/>
        <v>0</v>
      </c>
      <c r="U40" s="3">
        <f t="shared" si="18"/>
        <v>-1</v>
      </c>
      <c r="V40" s="3">
        <f t="shared" si="19"/>
        <v>0</v>
      </c>
      <c r="W40" s="3">
        <f t="shared" si="20"/>
        <v>0</v>
      </c>
      <c r="X40" s="3">
        <f t="shared" si="21"/>
        <v>0</v>
      </c>
      <c r="Y40" s="3">
        <f t="shared" si="22"/>
        <v>0</v>
      </c>
      <c r="Z40" s="3">
        <f t="shared" si="23"/>
        <v>0</v>
      </c>
      <c r="AA40" s="3">
        <f t="shared" si="24"/>
        <v>0</v>
      </c>
      <c r="AB40" s="3">
        <f t="shared" si="25"/>
        <v>0</v>
      </c>
      <c r="AC40" s="3">
        <f t="shared" si="26"/>
        <v>0</v>
      </c>
      <c r="AD40" s="3">
        <f t="shared" si="27"/>
        <v>0</v>
      </c>
      <c r="AE40" s="3">
        <f t="shared" si="28"/>
        <v>0</v>
      </c>
      <c r="AF40" s="3">
        <f t="shared" si="29"/>
        <v>0</v>
      </c>
      <c r="AG40" s="3">
        <f t="shared" si="30"/>
        <v>0</v>
      </c>
      <c r="AH40" s="3">
        <f t="shared" si="31"/>
        <v>-1</v>
      </c>
      <c r="AI40" s="3">
        <f t="shared" si="32"/>
        <v>0</v>
      </c>
      <c r="AJ40" s="3">
        <f t="shared" si="33"/>
        <v>0</v>
      </c>
      <c r="AK40" s="3">
        <f t="shared" si="34"/>
        <v>0</v>
      </c>
      <c r="AL40" s="3">
        <f t="shared" si="35"/>
        <v>0</v>
      </c>
      <c r="AM40" s="3">
        <f t="shared" si="36"/>
        <v>0</v>
      </c>
      <c r="AN40" s="3">
        <f t="shared" si="37"/>
        <v>0</v>
      </c>
      <c r="AO40" s="3">
        <f t="shared" ref="AO40:AO42" si="38">IF($C40-$C$39&gt;0,1,IF($C40-$C$39&lt;0,-1,IF($C40-$C$39=0,0)))</f>
        <v>0</v>
      </c>
    </row>
    <row r="41" spans="1:43" ht="15.75" customHeight="1" x14ac:dyDescent="0.25">
      <c r="A41" s="3">
        <f t="shared" si="0"/>
        <v>2019</v>
      </c>
      <c r="C41" s="3">
        <v>1</v>
      </c>
      <c r="D41" s="3">
        <f t="shared" si="1"/>
        <v>1</v>
      </c>
      <c r="E41" s="3">
        <f t="shared" si="2"/>
        <v>-1</v>
      </c>
      <c r="F41" s="3">
        <f t="shared" si="3"/>
        <v>1</v>
      </c>
      <c r="G41" s="3">
        <f t="shared" si="4"/>
        <v>1</v>
      </c>
      <c r="H41" s="3">
        <f t="shared" si="5"/>
        <v>1</v>
      </c>
      <c r="I41" s="3">
        <f t="shared" si="6"/>
        <v>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1"/>
        <v>1</v>
      </c>
      <c r="O41" s="3">
        <f t="shared" si="12"/>
        <v>1</v>
      </c>
      <c r="P41" s="3">
        <f t="shared" si="13"/>
        <v>1</v>
      </c>
      <c r="Q41" s="3">
        <f t="shared" si="14"/>
        <v>-1</v>
      </c>
      <c r="R41" s="3">
        <f t="shared" si="15"/>
        <v>1</v>
      </c>
      <c r="S41" s="3">
        <f t="shared" si="16"/>
        <v>1</v>
      </c>
      <c r="T41" s="3">
        <f t="shared" si="17"/>
        <v>1</v>
      </c>
      <c r="U41" s="3">
        <f t="shared" si="18"/>
        <v>-1</v>
      </c>
      <c r="V41" s="3">
        <f t="shared" si="19"/>
        <v>1</v>
      </c>
      <c r="W41" s="3">
        <f t="shared" si="20"/>
        <v>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-1</v>
      </c>
      <c r="AI41" s="3">
        <f t="shared" si="32"/>
        <v>1</v>
      </c>
      <c r="AJ41" s="3">
        <f t="shared" si="33"/>
        <v>1</v>
      </c>
      <c r="AK41" s="3">
        <f t="shared" si="34"/>
        <v>1</v>
      </c>
      <c r="AL41" s="3">
        <f t="shared" si="35"/>
        <v>1</v>
      </c>
      <c r="AM41" s="3">
        <f t="shared" si="36"/>
        <v>1</v>
      </c>
      <c r="AN41" s="3">
        <f t="shared" si="37"/>
        <v>1</v>
      </c>
      <c r="AO41" s="3">
        <f t="shared" si="38"/>
        <v>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4">
        <v>0</v>
      </c>
      <c r="D42" s="3">
        <f t="shared" si="1"/>
        <v>0</v>
      </c>
      <c r="E42" s="3">
        <f t="shared" si="2"/>
        <v>-1</v>
      </c>
      <c r="F42" s="3">
        <f t="shared" si="3"/>
        <v>0</v>
      </c>
      <c r="G42" s="3">
        <f t="shared" si="4"/>
        <v>0</v>
      </c>
      <c r="H42" s="3">
        <f t="shared" si="5"/>
        <v>0</v>
      </c>
      <c r="I42" s="3">
        <f t="shared" si="6"/>
        <v>0</v>
      </c>
      <c r="J42" s="3">
        <f t="shared" si="7"/>
        <v>0</v>
      </c>
      <c r="K42" s="3">
        <f t="shared" si="8"/>
        <v>0</v>
      </c>
      <c r="L42" s="3">
        <f t="shared" si="9"/>
        <v>0</v>
      </c>
      <c r="M42" s="3">
        <f t="shared" si="10"/>
        <v>0</v>
      </c>
      <c r="N42" s="3">
        <f t="shared" si="11"/>
        <v>0</v>
      </c>
      <c r="O42" s="3">
        <f t="shared" si="12"/>
        <v>0</v>
      </c>
      <c r="P42" s="3">
        <f t="shared" si="13"/>
        <v>0</v>
      </c>
      <c r="Q42" s="3">
        <f t="shared" si="14"/>
        <v>-1</v>
      </c>
      <c r="R42" s="3">
        <f t="shared" si="15"/>
        <v>0</v>
      </c>
      <c r="S42" s="3">
        <f t="shared" si="16"/>
        <v>0</v>
      </c>
      <c r="T42" s="3">
        <f t="shared" si="17"/>
        <v>0</v>
      </c>
      <c r="U42" s="3">
        <f t="shared" si="18"/>
        <v>-1</v>
      </c>
      <c r="V42" s="3">
        <f t="shared" si="19"/>
        <v>0</v>
      </c>
      <c r="W42" s="3">
        <f t="shared" si="20"/>
        <v>0</v>
      </c>
      <c r="X42" s="3">
        <f t="shared" si="21"/>
        <v>0</v>
      </c>
      <c r="Y42" s="3">
        <f t="shared" si="22"/>
        <v>0</v>
      </c>
      <c r="Z42" s="3">
        <f t="shared" si="23"/>
        <v>0</v>
      </c>
      <c r="AA42" s="3">
        <f t="shared" si="24"/>
        <v>0</v>
      </c>
      <c r="AB42" s="3">
        <f t="shared" si="25"/>
        <v>0</v>
      </c>
      <c r="AC42" s="3">
        <f t="shared" si="26"/>
        <v>0</v>
      </c>
      <c r="AD42" s="3">
        <f t="shared" si="27"/>
        <v>0</v>
      </c>
      <c r="AE42" s="3">
        <f t="shared" si="28"/>
        <v>0</v>
      </c>
      <c r="AF42" s="3">
        <f t="shared" si="29"/>
        <v>0</v>
      </c>
      <c r="AG42" s="3">
        <f t="shared" si="30"/>
        <v>0</v>
      </c>
      <c r="AH42" s="3">
        <f t="shared" si="31"/>
        <v>-1</v>
      </c>
      <c r="AI42" s="3">
        <f t="shared" si="32"/>
        <v>0</v>
      </c>
      <c r="AJ42" s="3">
        <f t="shared" si="33"/>
        <v>0</v>
      </c>
      <c r="AK42" s="3">
        <f t="shared" si="34"/>
        <v>0</v>
      </c>
      <c r="AL42" s="3">
        <f t="shared" si="35"/>
        <v>0</v>
      </c>
      <c r="AM42" s="3">
        <f t="shared" si="36"/>
        <v>0</v>
      </c>
      <c r="AN42" s="3">
        <f t="shared" si="37"/>
        <v>0</v>
      </c>
      <c r="AO42" s="3">
        <f t="shared" si="38"/>
        <v>0</v>
      </c>
      <c r="AP42" s="3">
        <f t="shared" si="39"/>
        <v>0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AQ44" s="3" t="s">
        <v>3</v>
      </c>
    </row>
    <row r="45" spans="1:43" ht="15.75" customHeight="1" x14ac:dyDescent="0.25">
      <c r="C45" s="7" t="s">
        <v>4</v>
      </c>
      <c r="D45" s="8">
        <f>SUM(D3:AQ42)</f>
        <v>-4</v>
      </c>
      <c r="E45" s="8" t="s">
        <v>5</v>
      </c>
      <c r="F45" s="8"/>
      <c r="H45" s="8" t="s">
        <v>6</v>
      </c>
      <c r="I45" s="8"/>
      <c r="J45" s="8">
        <v>0</v>
      </c>
      <c r="AQ45" s="3">
        <f>SUM(D3:AQ42)</f>
        <v>-4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2536.6666666666665</v>
      </c>
      <c r="E47" s="8"/>
      <c r="F47" s="8"/>
      <c r="H47" s="8" t="s">
        <v>10</v>
      </c>
      <c r="I47" s="8"/>
      <c r="J47" s="8">
        <v>36</v>
      </c>
    </row>
    <row r="48" spans="1:43" ht="15.75" customHeight="1" x14ac:dyDescent="0.25">
      <c r="C48" s="7" t="s">
        <v>11</v>
      </c>
      <c r="D48" s="8">
        <f>SQRT(D47)</f>
        <v>50.36533199202271</v>
      </c>
      <c r="E48" s="8"/>
      <c r="F48" s="8"/>
      <c r="H48" s="8" t="s">
        <v>12</v>
      </c>
      <c r="I48" s="8"/>
      <c r="J48" s="8">
        <f>J47*(J47-1)*(2*J47+5)</f>
        <v>97020</v>
      </c>
    </row>
    <row r="49" spans="1:10" ht="15.75" customHeight="1" x14ac:dyDescent="0.25">
      <c r="C49" s="7" t="s">
        <v>13</v>
      </c>
      <c r="D49" s="8">
        <f>(D45+1)/D48</f>
        <v>-5.9564781593719376E-2</v>
      </c>
      <c r="E49" s="8" t="s">
        <v>14</v>
      </c>
      <c r="F49" s="8"/>
      <c r="H49" s="8" t="s">
        <v>15</v>
      </c>
      <c r="I49" s="8"/>
      <c r="J49" s="8">
        <f>SUM(J48)</f>
        <v>97020</v>
      </c>
    </row>
    <row r="50" spans="1:10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0" ht="15.75" customHeight="1" x14ac:dyDescent="0.25">
      <c r="C51" s="7" t="s">
        <v>18</v>
      </c>
      <c r="D51" s="8"/>
      <c r="E51" s="8"/>
      <c r="F51" s="8"/>
    </row>
    <row r="52" spans="1:10" ht="15.75" customHeight="1" x14ac:dyDescent="0.25"/>
    <row r="53" spans="1:10" ht="15.75" customHeight="1" x14ac:dyDescent="0.25"/>
    <row r="54" spans="1:10" ht="15.75" customHeight="1" x14ac:dyDescent="0.25"/>
    <row r="55" spans="1:10" ht="15.75" customHeight="1" x14ac:dyDescent="0.25"/>
    <row r="56" spans="1:10" ht="15.75" customHeight="1" x14ac:dyDescent="0.25"/>
    <row r="57" spans="1:10" ht="15.75" customHeight="1" x14ac:dyDescent="0.25">
      <c r="A57" s="1"/>
      <c r="C57" s="1"/>
      <c r="D57" s="3"/>
    </row>
    <row r="58" spans="1:10" ht="15.75" customHeight="1" x14ac:dyDescent="0.25">
      <c r="A58" s="3"/>
      <c r="B58" s="3"/>
      <c r="C58" s="4"/>
    </row>
    <row r="59" spans="1:10" ht="15.75" customHeight="1" x14ac:dyDescent="0.25">
      <c r="A59" s="3"/>
      <c r="B59" s="3"/>
      <c r="C59" s="3"/>
      <c r="D59" s="3"/>
    </row>
    <row r="60" spans="1:10" ht="15.75" customHeight="1" x14ac:dyDescent="0.25">
      <c r="A60" s="3"/>
      <c r="B60" s="3"/>
      <c r="C60" s="4"/>
      <c r="D60" s="3"/>
      <c r="E60" s="3"/>
    </row>
    <row r="61" spans="1:10" ht="15.75" customHeight="1" x14ac:dyDescent="0.25">
      <c r="A61" s="3"/>
      <c r="B61" s="3"/>
      <c r="C61" s="4"/>
      <c r="D61" s="3"/>
      <c r="E61" s="3"/>
      <c r="F61" s="3"/>
    </row>
    <row r="62" spans="1:10" ht="15.75" customHeight="1" x14ac:dyDescent="0.25">
      <c r="A62" s="3"/>
      <c r="B62" s="3"/>
      <c r="C62" s="4"/>
      <c r="D62" s="3"/>
      <c r="E62" s="3"/>
      <c r="F62" s="3"/>
      <c r="G62" s="3"/>
    </row>
    <row r="63" spans="1:10" ht="15.75" customHeight="1" x14ac:dyDescent="0.25">
      <c r="A63" s="3"/>
      <c r="B63" s="3"/>
      <c r="C63" s="4"/>
      <c r="D63" s="3"/>
      <c r="E63" s="3"/>
      <c r="F63" s="3"/>
      <c r="G63" s="3"/>
      <c r="H63" s="3"/>
    </row>
    <row r="64" spans="1:10" ht="15.75" customHeight="1" x14ac:dyDescent="0.25">
      <c r="A64" s="3"/>
      <c r="B64" s="3"/>
      <c r="C64" s="4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4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AO100" s="3"/>
      <c r="AQ100" s="3"/>
    </row>
    <row r="101" spans="1:43" ht="15.75" customHeight="1" x14ac:dyDescent="0.25"/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opLeftCell="A32" workbookViewId="0">
      <selection activeCell="D49" sqref="D49"/>
    </sheetView>
  </sheetViews>
  <sheetFormatPr defaultColWidth="14.42578125" defaultRowHeight="15" customHeight="1" x14ac:dyDescent="0.25"/>
  <cols>
    <col min="1" max="43" width="8.7109375" customWidth="1"/>
  </cols>
  <sheetData>
    <row r="1" spans="1:17" x14ac:dyDescent="0.25">
      <c r="A1" s="1" t="s">
        <v>0</v>
      </c>
      <c r="C1" s="1" t="s">
        <v>43</v>
      </c>
      <c r="D1" s="1"/>
      <c r="E1" s="3" t="s">
        <v>2</v>
      </c>
    </row>
    <row r="2" spans="1:17" x14ac:dyDescent="0.25">
      <c r="A2" s="3">
        <v>1980</v>
      </c>
      <c r="C2" s="3">
        <v>17.899999999999999</v>
      </c>
    </row>
    <row r="3" spans="1:17" x14ac:dyDescent="0.25">
      <c r="A3" s="3">
        <f t="shared" ref="A3:A42" si="0">A2+1</f>
        <v>1981</v>
      </c>
      <c r="C3" s="5">
        <v>0</v>
      </c>
      <c r="D3" s="3">
        <f t="shared" ref="D3:D42" si="1">IF($C3-$C$2&gt;0,1,IF($C3-$C$2&lt;0,-1,IF($C3-$C$2=0,0)))</f>
        <v>-1</v>
      </c>
    </row>
    <row r="4" spans="1:17" x14ac:dyDescent="0.25">
      <c r="A4" s="3">
        <f t="shared" si="0"/>
        <v>1982</v>
      </c>
      <c r="C4" s="5">
        <v>0</v>
      </c>
      <c r="D4" s="3">
        <f t="shared" si="1"/>
        <v>-1</v>
      </c>
      <c r="E4" s="3">
        <f t="shared" ref="E4:E42" si="2">IF($C4-$C$3&gt;0,1,IF($C4-$C$3&lt;0,-1,IF($C4-$C$3=0,0)))</f>
        <v>0</v>
      </c>
    </row>
    <row r="5" spans="1:17" x14ac:dyDescent="0.25">
      <c r="A5" s="3">
        <f t="shared" si="0"/>
        <v>1983</v>
      </c>
      <c r="C5" s="5">
        <v>0</v>
      </c>
      <c r="D5" s="3">
        <f t="shared" si="1"/>
        <v>-1</v>
      </c>
      <c r="E5" s="3">
        <f t="shared" si="2"/>
        <v>0</v>
      </c>
      <c r="F5" s="3">
        <f t="shared" ref="F5:F42" si="3">IF($C5-$C$4&gt;0,1,IF($C5-$C$4&lt;0,-1,IF($C5-$C$4=0,0)))</f>
        <v>0</v>
      </c>
    </row>
    <row r="6" spans="1:17" x14ac:dyDescent="0.25">
      <c r="A6" s="3">
        <f t="shared" si="0"/>
        <v>1984</v>
      </c>
      <c r="C6" s="5">
        <v>0</v>
      </c>
      <c r="D6" s="3">
        <f t="shared" si="1"/>
        <v>-1</v>
      </c>
      <c r="E6" s="3">
        <f t="shared" si="2"/>
        <v>0</v>
      </c>
      <c r="F6" s="3">
        <f t="shared" si="3"/>
        <v>0</v>
      </c>
      <c r="G6" s="3">
        <f t="shared" ref="G6:G42" si="4">IF($C6-$C$5&gt;0,1,IF($C6-$C$5&lt;0,-1,IF($C6-$C$5=0,0)))</f>
        <v>0</v>
      </c>
    </row>
    <row r="7" spans="1:17" x14ac:dyDescent="0.25">
      <c r="A7" s="3">
        <f t="shared" si="0"/>
        <v>1985</v>
      </c>
      <c r="C7" s="3">
        <v>0.5</v>
      </c>
      <c r="D7" s="3">
        <f t="shared" si="1"/>
        <v>-1</v>
      </c>
      <c r="E7" s="3">
        <f t="shared" si="2"/>
        <v>1</v>
      </c>
      <c r="F7" s="3">
        <f t="shared" si="3"/>
        <v>1</v>
      </c>
      <c r="G7" s="3">
        <f t="shared" si="4"/>
        <v>1</v>
      </c>
      <c r="H7" s="3">
        <f t="shared" ref="H7:H42" si="5">IF($C7-$C$6&gt;0,1,IF($C7-$C$6&lt;0,-1,IF($C7-$C$6=0,0)))</f>
        <v>1</v>
      </c>
    </row>
    <row r="8" spans="1:17" x14ac:dyDescent="0.25">
      <c r="A8" s="3">
        <f t="shared" si="0"/>
        <v>1986</v>
      </c>
      <c r="C8" s="5">
        <v>0</v>
      </c>
      <c r="D8" s="3">
        <f t="shared" si="1"/>
        <v>-1</v>
      </c>
      <c r="E8" s="3">
        <f t="shared" si="2"/>
        <v>0</v>
      </c>
      <c r="F8" s="3">
        <f t="shared" si="3"/>
        <v>0</v>
      </c>
      <c r="G8" s="3">
        <f t="shared" si="4"/>
        <v>0</v>
      </c>
      <c r="H8" s="3">
        <f t="shared" si="5"/>
        <v>0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3">
        <v>7</v>
      </c>
      <c r="D9" s="3">
        <f t="shared" si="1"/>
        <v>-1</v>
      </c>
      <c r="E9" s="3">
        <f t="shared" si="2"/>
        <v>1</v>
      </c>
      <c r="F9" s="3">
        <f t="shared" si="3"/>
        <v>1</v>
      </c>
      <c r="G9" s="3">
        <f t="shared" si="4"/>
        <v>1</v>
      </c>
      <c r="H9" s="3">
        <f t="shared" si="5"/>
        <v>1</v>
      </c>
      <c r="I9" s="3">
        <f t="shared" si="6"/>
        <v>1</v>
      </c>
      <c r="J9" s="3">
        <f t="shared" ref="J9:J42" si="7">IF($C9-$C$8&gt;0,1,IF($C9-$C$8&lt;0,-1,IF($C9-$C$8=0,0)))</f>
        <v>1</v>
      </c>
    </row>
    <row r="10" spans="1:17" x14ac:dyDescent="0.25">
      <c r="A10" s="3">
        <f t="shared" si="0"/>
        <v>1988</v>
      </c>
      <c r="C10" s="5">
        <v>0</v>
      </c>
      <c r="D10" s="3">
        <f t="shared" si="1"/>
        <v>-1</v>
      </c>
      <c r="E10" s="3">
        <f t="shared" si="2"/>
        <v>0</v>
      </c>
      <c r="F10" s="3">
        <f t="shared" si="3"/>
        <v>0</v>
      </c>
      <c r="G10" s="3">
        <f t="shared" si="4"/>
        <v>0</v>
      </c>
      <c r="H10" s="3">
        <f t="shared" si="5"/>
        <v>0</v>
      </c>
      <c r="I10" s="3">
        <f t="shared" si="6"/>
        <v>-1</v>
      </c>
      <c r="J10" s="3">
        <f t="shared" si="7"/>
        <v>0</v>
      </c>
      <c r="K10" s="3">
        <f t="shared" ref="K10:K42" si="8">IF($C10-$C$9&gt;0,1,IF($C10-$C$9&lt;0,-1,IF($C10-$C$9=0,0)))</f>
        <v>-1</v>
      </c>
    </row>
    <row r="11" spans="1:17" x14ac:dyDescent="0.25">
      <c r="A11" s="3">
        <f t="shared" si="0"/>
        <v>1989</v>
      </c>
      <c r="C11" s="5">
        <v>0</v>
      </c>
      <c r="D11" s="3">
        <f t="shared" si="1"/>
        <v>-1</v>
      </c>
      <c r="E11" s="3">
        <f t="shared" si="2"/>
        <v>0</v>
      </c>
      <c r="F11" s="3">
        <f t="shared" si="3"/>
        <v>0</v>
      </c>
      <c r="G11" s="3">
        <f t="shared" si="4"/>
        <v>0</v>
      </c>
      <c r="H11" s="3">
        <f t="shared" si="5"/>
        <v>0</v>
      </c>
      <c r="I11" s="3">
        <f t="shared" si="6"/>
        <v>-1</v>
      </c>
      <c r="J11" s="3">
        <f t="shared" si="7"/>
        <v>0</v>
      </c>
      <c r="K11" s="3">
        <f t="shared" si="8"/>
        <v>-1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5">
        <v>0</v>
      </c>
      <c r="D12" s="3">
        <f t="shared" si="1"/>
        <v>-1</v>
      </c>
      <c r="E12" s="3">
        <f t="shared" si="2"/>
        <v>0</v>
      </c>
      <c r="F12" s="3">
        <f t="shared" si="3"/>
        <v>0</v>
      </c>
      <c r="G12" s="3">
        <f t="shared" si="4"/>
        <v>0</v>
      </c>
      <c r="H12" s="3">
        <f t="shared" si="5"/>
        <v>0</v>
      </c>
      <c r="I12" s="3">
        <f t="shared" si="6"/>
        <v>-1</v>
      </c>
      <c r="J12" s="3">
        <f t="shared" si="7"/>
        <v>0</v>
      </c>
      <c r="K12" s="3">
        <f t="shared" si="8"/>
        <v>-1</v>
      </c>
      <c r="L12" s="3">
        <f t="shared" si="9"/>
        <v>0</v>
      </c>
      <c r="M12" s="3">
        <f t="shared" ref="M12:M42" si="10">IF($C12-$C$11&gt;0,1,IF($C12-$C$11&lt;0,-1,IF($C12-$C$11=0,0)))</f>
        <v>0</v>
      </c>
    </row>
    <row r="13" spans="1:17" x14ac:dyDescent="0.25">
      <c r="A13" s="3">
        <f t="shared" si="0"/>
        <v>1991</v>
      </c>
      <c r="C13" s="3">
        <v>2</v>
      </c>
      <c r="D13" s="3">
        <f t="shared" si="1"/>
        <v>-1</v>
      </c>
      <c r="E13" s="3">
        <f t="shared" si="2"/>
        <v>1</v>
      </c>
      <c r="F13" s="3">
        <f t="shared" si="3"/>
        <v>1</v>
      </c>
      <c r="G13" s="3">
        <f t="shared" si="4"/>
        <v>1</v>
      </c>
      <c r="H13" s="3">
        <f t="shared" si="5"/>
        <v>1</v>
      </c>
      <c r="I13" s="3">
        <f t="shared" si="6"/>
        <v>1</v>
      </c>
      <c r="J13" s="3">
        <f t="shared" si="7"/>
        <v>1</v>
      </c>
      <c r="K13" s="3">
        <f t="shared" si="8"/>
        <v>-1</v>
      </c>
      <c r="L13" s="3">
        <f t="shared" si="9"/>
        <v>1</v>
      </c>
      <c r="M13" s="3">
        <f t="shared" si="10"/>
        <v>1</v>
      </c>
      <c r="N13" s="3">
        <f t="shared" ref="N13:N42" si="11">IF($C13-$C$12&gt;0,1,IF($C13-$C$12&lt;0,-1,IF($C13-$C$12=0,0)))</f>
        <v>1</v>
      </c>
    </row>
    <row r="14" spans="1:17" x14ac:dyDescent="0.25">
      <c r="A14" s="3">
        <f t="shared" si="0"/>
        <v>1992</v>
      </c>
      <c r="C14" s="5">
        <v>0</v>
      </c>
      <c r="D14" s="3">
        <f t="shared" si="1"/>
        <v>-1</v>
      </c>
      <c r="E14" s="3">
        <f t="shared" si="2"/>
        <v>0</v>
      </c>
      <c r="F14" s="3">
        <f t="shared" si="3"/>
        <v>0</v>
      </c>
      <c r="G14" s="3">
        <f t="shared" si="4"/>
        <v>0</v>
      </c>
      <c r="H14" s="3">
        <f t="shared" si="5"/>
        <v>0</v>
      </c>
      <c r="I14" s="3">
        <f t="shared" si="6"/>
        <v>-1</v>
      </c>
      <c r="J14" s="3">
        <f t="shared" si="7"/>
        <v>0</v>
      </c>
      <c r="K14" s="3">
        <f t="shared" si="8"/>
        <v>-1</v>
      </c>
      <c r="L14" s="3">
        <f t="shared" si="9"/>
        <v>0</v>
      </c>
      <c r="M14" s="3">
        <f t="shared" si="10"/>
        <v>0</v>
      </c>
      <c r="N14" s="3">
        <f t="shared" si="11"/>
        <v>0</v>
      </c>
      <c r="O14" s="3">
        <f t="shared" ref="O14:O42" si="12">IF($C14-$C$13&gt;0,1,IF($C14-$C$13&lt;0,-1,IF($C14-$C$13=0,0)))</f>
        <v>-1</v>
      </c>
    </row>
    <row r="15" spans="1:17" x14ac:dyDescent="0.25">
      <c r="A15" s="3">
        <f t="shared" si="0"/>
        <v>1993</v>
      </c>
      <c r="C15" s="5">
        <v>0</v>
      </c>
      <c r="D15" s="3">
        <f t="shared" si="1"/>
        <v>-1</v>
      </c>
      <c r="E15" s="3">
        <f t="shared" si="2"/>
        <v>0</v>
      </c>
      <c r="F15" s="3">
        <f t="shared" si="3"/>
        <v>0</v>
      </c>
      <c r="G15" s="3">
        <f t="shared" si="4"/>
        <v>0</v>
      </c>
      <c r="H15" s="3">
        <f t="shared" si="5"/>
        <v>0</v>
      </c>
      <c r="I15" s="3">
        <f t="shared" si="6"/>
        <v>-1</v>
      </c>
      <c r="J15" s="3">
        <f t="shared" si="7"/>
        <v>0</v>
      </c>
      <c r="K15" s="3">
        <f t="shared" si="8"/>
        <v>-1</v>
      </c>
      <c r="L15" s="3">
        <f t="shared" si="9"/>
        <v>0</v>
      </c>
      <c r="M15" s="3">
        <f t="shared" si="10"/>
        <v>0</v>
      </c>
      <c r="N15" s="3">
        <f t="shared" si="11"/>
        <v>0</v>
      </c>
      <c r="O15" s="3">
        <f t="shared" si="12"/>
        <v>-1</v>
      </c>
      <c r="P15" s="3">
        <f t="shared" ref="P15:P42" si="13">IF($C15-$C$14&gt;0,1,IF($C15-$C$14&lt;0,-1,IF($C15-$C$14=0,0)))</f>
        <v>0</v>
      </c>
    </row>
    <row r="16" spans="1:17" x14ac:dyDescent="0.25">
      <c r="A16" s="3">
        <f t="shared" si="0"/>
        <v>1994</v>
      </c>
      <c r="C16" s="5">
        <v>0</v>
      </c>
      <c r="D16" s="3">
        <f t="shared" si="1"/>
        <v>-1</v>
      </c>
      <c r="E16" s="3">
        <f t="shared" si="2"/>
        <v>0</v>
      </c>
      <c r="F16" s="3">
        <f t="shared" si="3"/>
        <v>0</v>
      </c>
      <c r="G16" s="3">
        <f t="shared" si="4"/>
        <v>0</v>
      </c>
      <c r="H16" s="3">
        <f t="shared" si="5"/>
        <v>0</v>
      </c>
      <c r="I16" s="3">
        <f t="shared" si="6"/>
        <v>-1</v>
      </c>
      <c r="J16" s="3">
        <f t="shared" si="7"/>
        <v>0</v>
      </c>
      <c r="K16" s="3">
        <f t="shared" si="8"/>
        <v>-1</v>
      </c>
      <c r="L16" s="3">
        <f t="shared" si="9"/>
        <v>0</v>
      </c>
      <c r="M16" s="3">
        <f t="shared" si="10"/>
        <v>0</v>
      </c>
      <c r="N16" s="3">
        <f t="shared" si="11"/>
        <v>0</v>
      </c>
      <c r="O16" s="3">
        <f t="shared" si="12"/>
        <v>-1</v>
      </c>
      <c r="P16" s="3">
        <f t="shared" si="13"/>
        <v>0</v>
      </c>
      <c r="Q16" s="3">
        <f t="shared" ref="Q16:Q42" si="14">IF($C16-$C$15&gt;0,1,IF($C16-$C$15&lt;0,-1,IF($C16-$C$15=0,0)))</f>
        <v>0</v>
      </c>
    </row>
    <row r="17" spans="1:33" x14ac:dyDescent="0.25">
      <c r="A17" s="3">
        <f t="shared" si="0"/>
        <v>1995</v>
      </c>
      <c r="C17" s="5">
        <v>0</v>
      </c>
      <c r="D17" s="3">
        <f t="shared" si="1"/>
        <v>-1</v>
      </c>
      <c r="E17" s="3">
        <f t="shared" si="2"/>
        <v>0</v>
      </c>
      <c r="F17" s="3">
        <f t="shared" si="3"/>
        <v>0</v>
      </c>
      <c r="G17" s="3">
        <f t="shared" si="4"/>
        <v>0</v>
      </c>
      <c r="H17" s="3">
        <f t="shared" si="5"/>
        <v>0</v>
      </c>
      <c r="I17" s="3">
        <f t="shared" si="6"/>
        <v>-1</v>
      </c>
      <c r="J17" s="3">
        <f t="shared" si="7"/>
        <v>0</v>
      </c>
      <c r="K17" s="3">
        <f t="shared" si="8"/>
        <v>-1</v>
      </c>
      <c r="L17" s="3">
        <f t="shared" si="9"/>
        <v>0</v>
      </c>
      <c r="M17" s="3">
        <f t="shared" si="10"/>
        <v>0</v>
      </c>
      <c r="N17" s="3">
        <f t="shared" si="11"/>
        <v>0</v>
      </c>
      <c r="O17" s="3">
        <f t="shared" si="12"/>
        <v>-1</v>
      </c>
      <c r="P17" s="3">
        <f t="shared" si="13"/>
        <v>0</v>
      </c>
      <c r="Q17" s="3">
        <f t="shared" si="14"/>
        <v>0</v>
      </c>
      <c r="R17" s="3">
        <f t="shared" ref="R17:R42" si="15">IF($C17-$C$16&gt;0,1,IF($C17-$C$16&lt;0,-1,IF($C17-$C$16=0,0)))</f>
        <v>0</v>
      </c>
    </row>
    <row r="18" spans="1:33" x14ac:dyDescent="0.25">
      <c r="A18" s="3">
        <f t="shared" si="0"/>
        <v>1996</v>
      </c>
      <c r="C18" s="5">
        <v>0</v>
      </c>
      <c r="D18" s="3">
        <f t="shared" si="1"/>
        <v>-1</v>
      </c>
      <c r="E18" s="3">
        <f t="shared" si="2"/>
        <v>0</v>
      </c>
      <c r="F18" s="3">
        <f t="shared" si="3"/>
        <v>0</v>
      </c>
      <c r="G18" s="3">
        <f t="shared" si="4"/>
        <v>0</v>
      </c>
      <c r="H18" s="3">
        <f t="shared" si="5"/>
        <v>0</v>
      </c>
      <c r="I18" s="3">
        <f t="shared" si="6"/>
        <v>-1</v>
      </c>
      <c r="J18" s="3">
        <f t="shared" si="7"/>
        <v>0</v>
      </c>
      <c r="K18" s="3">
        <f t="shared" si="8"/>
        <v>-1</v>
      </c>
      <c r="L18" s="3">
        <f t="shared" si="9"/>
        <v>0</v>
      </c>
      <c r="M18" s="3">
        <f t="shared" si="10"/>
        <v>0</v>
      </c>
      <c r="N18" s="3">
        <f t="shared" si="11"/>
        <v>0</v>
      </c>
      <c r="O18" s="3">
        <f t="shared" si="12"/>
        <v>-1</v>
      </c>
      <c r="P18" s="3">
        <f t="shared" si="13"/>
        <v>0</v>
      </c>
      <c r="Q18" s="3">
        <f t="shared" si="14"/>
        <v>0</v>
      </c>
      <c r="R18" s="3">
        <f t="shared" si="15"/>
        <v>0</v>
      </c>
      <c r="S18" s="3">
        <f t="shared" ref="S18:S42" si="16">IF($C18-$C$17&gt;0,1,IF($C18-$C$17&lt;0,-1,IF($C18-$C$17=0,0)))</f>
        <v>0</v>
      </c>
    </row>
    <row r="19" spans="1:33" x14ac:dyDescent="0.25">
      <c r="A19" s="3">
        <f t="shared" si="0"/>
        <v>1997</v>
      </c>
      <c r="C19" s="5">
        <v>0</v>
      </c>
      <c r="D19" s="3">
        <f t="shared" si="1"/>
        <v>-1</v>
      </c>
      <c r="E19" s="3">
        <f t="shared" si="2"/>
        <v>0</v>
      </c>
      <c r="F19" s="3">
        <f t="shared" si="3"/>
        <v>0</v>
      </c>
      <c r="G19" s="3">
        <f t="shared" si="4"/>
        <v>0</v>
      </c>
      <c r="H19" s="3">
        <f t="shared" si="5"/>
        <v>0</v>
      </c>
      <c r="I19" s="3">
        <f t="shared" si="6"/>
        <v>-1</v>
      </c>
      <c r="J19" s="3">
        <f t="shared" si="7"/>
        <v>0</v>
      </c>
      <c r="K19" s="3">
        <f t="shared" si="8"/>
        <v>-1</v>
      </c>
      <c r="L19" s="3">
        <f t="shared" si="9"/>
        <v>0</v>
      </c>
      <c r="M19" s="3">
        <f t="shared" si="10"/>
        <v>0</v>
      </c>
      <c r="N19" s="3">
        <f t="shared" si="11"/>
        <v>0</v>
      </c>
      <c r="O19" s="3">
        <f t="shared" si="12"/>
        <v>-1</v>
      </c>
      <c r="P19" s="3">
        <f t="shared" si="13"/>
        <v>0</v>
      </c>
      <c r="Q19" s="3">
        <f t="shared" si="14"/>
        <v>0</v>
      </c>
      <c r="R19" s="3">
        <f t="shared" si="15"/>
        <v>0</v>
      </c>
      <c r="S19" s="3">
        <f t="shared" si="16"/>
        <v>0</v>
      </c>
      <c r="T19" s="3">
        <f t="shared" ref="T19:T42" si="17">IF($C19-$C$18&gt;0,1,IF($C19-$C$18&lt;0,-1,IF($C19-$C$18=0,0)))</f>
        <v>0</v>
      </c>
    </row>
    <row r="20" spans="1:33" x14ac:dyDescent="0.25">
      <c r="A20" s="3">
        <f t="shared" si="0"/>
        <v>1998</v>
      </c>
      <c r="C20" s="5">
        <v>0</v>
      </c>
      <c r="D20" s="3">
        <f t="shared" si="1"/>
        <v>-1</v>
      </c>
      <c r="E20" s="3">
        <f t="shared" si="2"/>
        <v>0</v>
      </c>
      <c r="F20" s="3">
        <f t="shared" si="3"/>
        <v>0</v>
      </c>
      <c r="G20" s="3">
        <f t="shared" si="4"/>
        <v>0</v>
      </c>
      <c r="H20" s="3">
        <f t="shared" si="5"/>
        <v>0</v>
      </c>
      <c r="I20" s="3">
        <f t="shared" si="6"/>
        <v>-1</v>
      </c>
      <c r="J20" s="3">
        <f t="shared" si="7"/>
        <v>0</v>
      </c>
      <c r="K20" s="3">
        <f t="shared" si="8"/>
        <v>-1</v>
      </c>
      <c r="L20" s="3">
        <f t="shared" si="9"/>
        <v>0</v>
      </c>
      <c r="M20" s="3">
        <f t="shared" si="10"/>
        <v>0</v>
      </c>
      <c r="N20" s="3">
        <f t="shared" si="11"/>
        <v>0</v>
      </c>
      <c r="O20" s="3">
        <f t="shared" si="12"/>
        <v>-1</v>
      </c>
      <c r="P20" s="3">
        <f t="shared" si="13"/>
        <v>0</v>
      </c>
      <c r="Q20" s="3">
        <f t="shared" si="14"/>
        <v>0</v>
      </c>
      <c r="R20" s="3">
        <f t="shared" si="15"/>
        <v>0</v>
      </c>
      <c r="S20" s="3">
        <f t="shared" si="16"/>
        <v>0</v>
      </c>
      <c r="T20" s="3">
        <f t="shared" si="17"/>
        <v>0</v>
      </c>
      <c r="U20" s="3">
        <f t="shared" ref="U20:U42" si="18">IF($C20-$C$19&gt;0,1,IF($C20-$C$19&lt;0,-1,IF($C20-$C$19=0,0)))</f>
        <v>0</v>
      </c>
    </row>
    <row r="21" spans="1:33" ht="15.75" customHeight="1" x14ac:dyDescent="0.25">
      <c r="A21" s="3">
        <f t="shared" si="0"/>
        <v>1999</v>
      </c>
      <c r="C21" s="5">
        <v>0</v>
      </c>
      <c r="D21" s="3">
        <f t="shared" si="1"/>
        <v>-1</v>
      </c>
      <c r="E21" s="3">
        <f t="shared" si="2"/>
        <v>0</v>
      </c>
      <c r="F21" s="3">
        <f t="shared" si="3"/>
        <v>0</v>
      </c>
      <c r="G21" s="3">
        <f t="shared" si="4"/>
        <v>0</v>
      </c>
      <c r="H21" s="3">
        <f t="shared" si="5"/>
        <v>0</v>
      </c>
      <c r="I21" s="3">
        <f t="shared" si="6"/>
        <v>-1</v>
      </c>
      <c r="J21" s="3">
        <f t="shared" si="7"/>
        <v>0</v>
      </c>
      <c r="K21" s="3">
        <f t="shared" si="8"/>
        <v>-1</v>
      </c>
      <c r="L21" s="3">
        <f t="shared" si="9"/>
        <v>0</v>
      </c>
      <c r="M21" s="3">
        <f t="shared" si="10"/>
        <v>0</v>
      </c>
      <c r="N21" s="3">
        <f t="shared" si="11"/>
        <v>0</v>
      </c>
      <c r="O21" s="3">
        <f t="shared" si="12"/>
        <v>-1</v>
      </c>
      <c r="P21" s="3">
        <f t="shared" si="13"/>
        <v>0</v>
      </c>
      <c r="Q21" s="3">
        <f t="shared" si="14"/>
        <v>0</v>
      </c>
      <c r="R21" s="3">
        <f t="shared" si="15"/>
        <v>0</v>
      </c>
      <c r="S21" s="3">
        <f t="shared" si="16"/>
        <v>0</v>
      </c>
      <c r="T21" s="3">
        <f t="shared" si="17"/>
        <v>0</v>
      </c>
      <c r="U21" s="3">
        <f t="shared" si="18"/>
        <v>0</v>
      </c>
      <c r="V21" s="3">
        <f t="shared" ref="V21:V42" si="19">IF($C21-$C$20&gt;0,1,IF($C21-$C$20&lt;0,-1,IF($C21-$C$20=0,0)))</f>
        <v>0</v>
      </c>
    </row>
    <row r="22" spans="1:33" ht="15.75" customHeight="1" x14ac:dyDescent="0.25">
      <c r="A22" s="3">
        <f t="shared" si="0"/>
        <v>2000</v>
      </c>
      <c r="C22" s="5">
        <v>0</v>
      </c>
      <c r="D22" s="3">
        <f t="shared" si="1"/>
        <v>-1</v>
      </c>
      <c r="E22" s="3">
        <f t="shared" si="2"/>
        <v>0</v>
      </c>
      <c r="F22" s="3">
        <f t="shared" si="3"/>
        <v>0</v>
      </c>
      <c r="G22" s="3">
        <f t="shared" si="4"/>
        <v>0</v>
      </c>
      <c r="H22" s="3">
        <f t="shared" si="5"/>
        <v>0</v>
      </c>
      <c r="I22" s="3">
        <f t="shared" si="6"/>
        <v>-1</v>
      </c>
      <c r="J22" s="3">
        <f t="shared" si="7"/>
        <v>0</v>
      </c>
      <c r="K22" s="3">
        <f t="shared" si="8"/>
        <v>-1</v>
      </c>
      <c r="L22" s="3">
        <f t="shared" si="9"/>
        <v>0</v>
      </c>
      <c r="M22" s="3">
        <f t="shared" si="10"/>
        <v>0</v>
      </c>
      <c r="N22" s="3">
        <f t="shared" si="11"/>
        <v>0</v>
      </c>
      <c r="O22" s="3">
        <f t="shared" si="12"/>
        <v>-1</v>
      </c>
      <c r="P22" s="3">
        <f t="shared" si="13"/>
        <v>0</v>
      </c>
      <c r="Q22" s="3">
        <f t="shared" si="14"/>
        <v>0</v>
      </c>
      <c r="R22" s="3">
        <f t="shared" si="15"/>
        <v>0</v>
      </c>
      <c r="S22" s="3">
        <f t="shared" si="16"/>
        <v>0</v>
      </c>
      <c r="T22" s="3">
        <f t="shared" si="17"/>
        <v>0</v>
      </c>
      <c r="U22" s="3">
        <f t="shared" si="18"/>
        <v>0</v>
      </c>
      <c r="V22" s="3">
        <f t="shared" si="19"/>
        <v>0</v>
      </c>
      <c r="W22" s="3">
        <f t="shared" ref="W22:W42" si="20">IF($C22-$C$21&gt;0,1,IF($C22-$C$21&lt;0,-1,IF($C22-$C$21=0,0)))</f>
        <v>0</v>
      </c>
    </row>
    <row r="23" spans="1:33" ht="15.75" customHeight="1" x14ac:dyDescent="0.25">
      <c r="A23" s="3">
        <f t="shared" si="0"/>
        <v>2001</v>
      </c>
      <c r="C23" s="5">
        <v>0</v>
      </c>
      <c r="D23" s="3">
        <f t="shared" si="1"/>
        <v>-1</v>
      </c>
      <c r="E23" s="3">
        <f t="shared" si="2"/>
        <v>0</v>
      </c>
      <c r="F23" s="3">
        <f t="shared" si="3"/>
        <v>0</v>
      </c>
      <c r="G23" s="3">
        <f t="shared" si="4"/>
        <v>0</v>
      </c>
      <c r="H23" s="3">
        <f t="shared" si="5"/>
        <v>0</v>
      </c>
      <c r="I23" s="3">
        <f t="shared" si="6"/>
        <v>-1</v>
      </c>
      <c r="J23" s="3">
        <f t="shared" si="7"/>
        <v>0</v>
      </c>
      <c r="K23" s="3">
        <f t="shared" si="8"/>
        <v>-1</v>
      </c>
      <c r="L23" s="3">
        <f t="shared" si="9"/>
        <v>0</v>
      </c>
      <c r="M23" s="3">
        <f t="shared" si="10"/>
        <v>0</v>
      </c>
      <c r="N23" s="3">
        <f t="shared" si="11"/>
        <v>0</v>
      </c>
      <c r="O23" s="3">
        <f t="shared" si="12"/>
        <v>-1</v>
      </c>
      <c r="P23" s="3">
        <f t="shared" si="13"/>
        <v>0</v>
      </c>
      <c r="Q23" s="3">
        <f t="shared" si="14"/>
        <v>0</v>
      </c>
      <c r="R23" s="3">
        <f t="shared" si="15"/>
        <v>0</v>
      </c>
      <c r="S23" s="3">
        <f t="shared" si="16"/>
        <v>0</v>
      </c>
      <c r="T23" s="3">
        <f t="shared" si="17"/>
        <v>0</v>
      </c>
      <c r="U23" s="3">
        <f t="shared" si="18"/>
        <v>0</v>
      </c>
      <c r="V23" s="3">
        <f t="shared" si="19"/>
        <v>0</v>
      </c>
      <c r="W23" s="3">
        <f t="shared" si="20"/>
        <v>0</v>
      </c>
      <c r="X23" s="3">
        <f t="shared" ref="X23:X42" si="21">IF($C23-$C$22&gt;0,1,IF($C23-$C$22&lt;0,-1,IF($C23-$C$22=0,0)))</f>
        <v>0</v>
      </c>
    </row>
    <row r="24" spans="1:33" ht="15.75" customHeight="1" x14ac:dyDescent="0.25">
      <c r="A24" s="3">
        <f t="shared" si="0"/>
        <v>2002</v>
      </c>
      <c r="C24" s="3">
        <v>4</v>
      </c>
      <c r="D24" s="3">
        <f t="shared" si="1"/>
        <v>-1</v>
      </c>
      <c r="E24" s="3">
        <f t="shared" si="2"/>
        <v>1</v>
      </c>
      <c r="F24" s="3">
        <f t="shared" si="3"/>
        <v>1</v>
      </c>
      <c r="G24" s="3">
        <f t="shared" si="4"/>
        <v>1</v>
      </c>
      <c r="H24" s="3">
        <f t="shared" si="5"/>
        <v>1</v>
      </c>
      <c r="I24" s="3">
        <f t="shared" si="6"/>
        <v>1</v>
      </c>
      <c r="J24" s="3">
        <f t="shared" si="7"/>
        <v>1</v>
      </c>
      <c r="K24" s="3">
        <f t="shared" si="8"/>
        <v>-1</v>
      </c>
      <c r="L24" s="3">
        <f t="shared" si="9"/>
        <v>1</v>
      </c>
      <c r="M24" s="3">
        <f t="shared" si="10"/>
        <v>1</v>
      </c>
      <c r="N24" s="3">
        <f t="shared" si="11"/>
        <v>1</v>
      </c>
      <c r="O24" s="3">
        <f t="shared" si="12"/>
        <v>1</v>
      </c>
      <c r="P24" s="3">
        <f t="shared" si="13"/>
        <v>1</v>
      </c>
      <c r="Q24" s="3">
        <f t="shared" si="14"/>
        <v>1</v>
      </c>
      <c r="R24" s="3">
        <f t="shared" si="15"/>
        <v>1</v>
      </c>
      <c r="S24" s="3">
        <f t="shared" si="16"/>
        <v>1</v>
      </c>
      <c r="T24" s="3">
        <f t="shared" si="17"/>
        <v>1</v>
      </c>
      <c r="U24" s="3">
        <f t="shared" si="18"/>
        <v>1</v>
      </c>
      <c r="V24" s="3">
        <f t="shared" si="19"/>
        <v>1</v>
      </c>
      <c r="W24" s="3">
        <f t="shared" si="20"/>
        <v>1</v>
      </c>
      <c r="X24" s="3">
        <f t="shared" si="21"/>
        <v>1</v>
      </c>
      <c r="Y24" s="3">
        <f t="shared" ref="Y24:Y42" si="22">IF($C24-$C$23&gt;0,1,IF($C24-$C$23&lt;0,-1,IF($C24-$C$23=0,0)))</f>
        <v>1</v>
      </c>
    </row>
    <row r="25" spans="1:33" ht="15.75" customHeight="1" x14ac:dyDescent="0.25">
      <c r="A25" s="3">
        <f t="shared" si="0"/>
        <v>2003</v>
      </c>
      <c r="C25" s="5">
        <v>0</v>
      </c>
      <c r="D25" s="3">
        <f t="shared" si="1"/>
        <v>-1</v>
      </c>
      <c r="E25" s="3">
        <f t="shared" si="2"/>
        <v>0</v>
      </c>
      <c r="F25" s="3">
        <f t="shared" si="3"/>
        <v>0</v>
      </c>
      <c r="G25" s="3">
        <f t="shared" si="4"/>
        <v>0</v>
      </c>
      <c r="H25" s="3">
        <f t="shared" si="5"/>
        <v>0</v>
      </c>
      <c r="I25" s="3">
        <f t="shared" si="6"/>
        <v>-1</v>
      </c>
      <c r="J25" s="3">
        <f t="shared" si="7"/>
        <v>0</v>
      </c>
      <c r="K25" s="3">
        <f t="shared" si="8"/>
        <v>-1</v>
      </c>
      <c r="L25" s="3">
        <f t="shared" si="9"/>
        <v>0</v>
      </c>
      <c r="M25" s="3">
        <f t="shared" si="10"/>
        <v>0</v>
      </c>
      <c r="N25" s="3">
        <f t="shared" si="11"/>
        <v>0</v>
      </c>
      <c r="O25" s="3">
        <f t="shared" si="12"/>
        <v>-1</v>
      </c>
      <c r="P25" s="3">
        <f t="shared" si="13"/>
        <v>0</v>
      </c>
      <c r="Q25" s="3">
        <f t="shared" si="14"/>
        <v>0</v>
      </c>
      <c r="R25" s="3">
        <f t="shared" si="15"/>
        <v>0</v>
      </c>
      <c r="S25" s="3">
        <f t="shared" si="16"/>
        <v>0</v>
      </c>
      <c r="T25" s="3">
        <f t="shared" si="17"/>
        <v>0</v>
      </c>
      <c r="U25" s="3">
        <f t="shared" si="18"/>
        <v>0</v>
      </c>
      <c r="V25" s="3">
        <f t="shared" si="19"/>
        <v>0</v>
      </c>
      <c r="W25" s="3">
        <f t="shared" si="20"/>
        <v>0</v>
      </c>
      <c r="X25" s="3">
        <f t="shared" si="21"/>
        <v>0</v>
      </c>
      <c r="Y25" s="3">
        <f t="shared" si="22"/>
        <v>0</v>
      </c>
      <c r="Z25" s="3">
        <f t="shared" ref="Z25:Z42" si="23">IF($C25-$C$24&gt;0,1,IF($C25-$C$24&lt;0,-1,IF($C25-$C$24=0,0)))</f>
        <v>-1</v>
      </c>
    </row>
    <row r="26" spans="1:33" ht="15.75" customHeight="1" x14ac:dyDescent="0.25">
      <c r="A26" s="3">
        <f t="shared" si="0"/>
        <v>2004</v>
      </c>
      <c r="C26" s="5">
        <v>0</v>
      </c>
      <c r="D26" s="3">
        <f t="shared" si="1"/>
        <v>-1</v>
      </c>
      <c r="E26" s="3">
        <f t="shared" si="2"/>
        <v>0</v>
      </c>
      <c r="F26" s="3">
        <f t="shared" si="3"/>
        <v>0</v>
      </c>
      <c r="G26" s="3">
        <f t="shared" si="4"/>
        <v>0</v>
      </c>
      <c r="H26" s="3">
        <f t="shared" si="5"/>
        <v>0</v>
      </c>
      <c r="I26" s="3">
        <f t="shared" si="6"/>
        <v>-1</v>
      </c>
      <c r="J26" s="3">
        <f t="shared" si="7"/>
        <v>0</v>
      </c>
      <c r="K26" s="3">
        <f t="shared" si="8"/>
        <v>-1</v>
      </c>
      <c r="L26" s="3">
        <f t="shared" si="9"/>
        <v>0</v>
      </c>
      <c r="M26" s="3">
        <f t="shared" si="10"/>
        <v>0</v>
      </c>
      <c r="N26" s="3">
        <f t="shared" si="11"/>
        <v>0</v>
      </c>
      <c r="O26" s="3">
        <f t="shared" si="12"/>
        <v>-1</v>
      </c>
      <c r="P26" s="3">
        <f t="shared" si="13"/>
        <v>0</v>
      </c>
      <c r="Q26" s="3">
        <f t="shared" si="14"/>
        <v>0</v>
      </c>
      <c r="R26" s="3">
        <f t="shared" si="15"/>
        <v>0</v>
      </c>
      <c r="S26" s="3">
        <f t="shared" si="16"/>
        <v>0</v>
      </c>
      <c r="T26" s="3">
        <f t="shared" si="17"/>
        <v>0</v>
      </c>
      <c r="U26" s="3">
        <f t="shared" si="18"/>
        <v>0</v>
      </c>
      <c r="V26" s="3">
        <f t="shared" si="19"/>
        <v>0</v>
      </c>
      <c r="W26" s="3">
        <f t="shared" si="20"/>
        <v>0</v>
      </c>
      <c r="X26" s="3">
        <f t="shared" si="21"/>
        <v>0</v>
      </c>
      <c r="Y26" s="3">
        <f t="shared" si="22"/>
        <v>0</v>
      </c>
      <c r="Z26" s="3">
        <f t="shared" si="23"/>
        <v>-1</v>
      </c>
      <c r="AA26" s="3">
        <f t="shared" ref="AA26:AA42" si="24">IF($C26-$C$25&gt;0,1,IF($C26-$C$25&lt;0,-1,IF($C26-$C$25=0,0)))</f>
        <v>0</v>
      </c>
    </row>
    <row r="27" spans="1:33" ht="15.75" customHeight="1" x14ac:dyDescent="0.25">
      <c r="A27" s="3">
        <f t="shared" si="0"/>
        <v>2005</v>
      </c>
      <c r="C27" s="5">
        <v>0</v>
      </c>
      <c r="D27" s="3">
        <f t="shared" si="1"/>
        <v>-1</v>
      </c>
      <c r="E27" s="3">
        <f t="shared" si="2"/>
        <v>0</v>
      </c>
      <c r="F27" s="3">
        <f t="shared" si="3"/>
        <v>0</v>
      </c>
      <c r="G27" s="3">
        <f t="shared" si="4"/>
        <v>0</v>
      </c>
      <c r="H27" s="3">
        <f t="shared" si="5"/>
        <v>0</v>
      </c>
      <c r="I27" s="3">
        <f t="shared" si="6"/>
        <v>-1</v>
      </c>
      <c r="J27" s="3">
        <f t="shared" si="7"/>
        <v>0</v>
      </c>
      <c r="K27" s="3">
        <f t="shared" si="8"/>
        <v>-1</v>
      </c>
      <c r="L27" s="3">
        <f t="shared" si="9"/>
        <v>0</v>
      </c>
      <c r="M27" s="3">
        <f t="shared" si="10"/>
        <v>0</v>
      </c>
      <c r="N27" s="3">
        <f t="shared" si="11"/>
        <v>0</v>
      </c>
      <c r="O27" s="3">
        <f t="shared" si="12"/>
        <v>-1</v>
      </c>
      <c r="P27" s="3">
        <f t="shared" si="13"/>
        <v>0</v>
      </c>
      <c r="Q27" s="3">
        <f t="shared" si="14"/>
        <v>0</v>
      </c>
      <c r="R27" s="3">
        <f t="shared" si="15"/>
        <v>0</v>
      </c>
      <c r="S27" s="3">
        <f t="shared" si="16"/>
        <v>0</v>
      </c>
      <c r="T27" s="3">
        <f t="shared" si="17"/>
        <v>0</v>
      </c>
      <c r="U27" s="3">
        <f t="shared" si="18"/>
        <v>0</v>
      </c>
      <c r="V27" s="3">
        <f t="shared" si="19"/>
        <v>0</v>
      </c>
      <c r="W27" s="3">
        <f t="shared" si="20"/>
        <v>0</v>
      </c>
      <c r="X27" s="3">
        <f t="shared" si="21"/>
        <v>0</v>
      </c>
      <c r="Y27" s="3">
        <f t="shared" si="22"/>
        <v>0</v>
      </c>
      <c r="Z27" s="3">
        <f t="shared" si="23"/>
        <v>-1</v>
      </c>
      <c r="AA27" s="3">
        <f t="shared" si="24"/>
        <v>0</v>
      </c>
      <c r="AB27" s="3">
        <f t="shared" ref="AB27:AB42" si="25">IF($C27-$C$26&gt;0,1,IF($C27-$C$26&lt;0,-1,IF($C27-$C$26=0,0)))</f>
        <v>0</v>
      </c>
    </row>
    <row r="28" spans="1:33" ht="15.75" customHeight="1" x14ac:dyDescent="0.25">
      <c r="A28" s="3">
        <f t="shared" si="0"/>
        <v>2006</v>
      </c>
      <c r="C28" s="5">
        <v>0</v>
      </c>
      <c r="D28" s="3">
        <f t="shared" si="1"/>
        <v>-1</v>
      </c>
      <c r="E28" s="3">
        <f t="shared" si="2"/>
        <v>0</v>
      </c>
      <c r="F28" s="3">
        <f t="shared" si="3"/>
        <v>0</v>
      </c>
      <c r="G28" s="3">
        <f t="shared" si="4"/>
        <v>0</v>
      </c>
      <c r="H28" s="3">
        <f t="shared" si="5"/>
        <v>0</v>
      </c>
      <c r="I28" s="3">
        <f t="shared" si="6"/>
        <v>-1</v>
      </c>
      <c r="J28" s="3">
        <f t="shared" si="7"/>
        <v>0</v>
      </c>
      <c r="K28" s="3">
        <f t="shared" si="8"/>
        <v>-1</v>
      </c>
      <c r="L28" s="3">
        <f t="shared" si="9"/>
        <v>0</v>
      </c>
      <c r="M28" s="3">
        <f t="shared" si="10"/>
        <v>0</v>
      </c>
      <c r="N28" s="3">
        <f t="shared" si="11"/>
        <v>0</v>
      </c>
      <c r="O28" s="3">
        <f t="shared" si="12"/>
        <v>-1</v>
      </c>
      <c r="P28" s="3">
        <f t="shared" si="13"/>
        <v>0</v>
      </c>
      <c r="Q28" s="3">
        <f t="shared" si="14"/>
        <v>0</v>
      </c>
      <c r="R28" s="3">
        <f t="shared" si="15"/>
        <v>0</v>
      </c>
      <c r="S28" s="3">
        <f t="shared" si="16"/>
        <v>0</v>
      </c>
      <c r="T28" s="3">
        <f t="shared" si="17"/>
        <v>0</v>
      </c>
      <c r="U28" s="3">
        <f t="shared" si="18"/>
        <v>0</v>
      </c>
      <c r="V28" s="3">
        <f t="shared" si="19"/>
        <v>0</v>
      </c>
      <c r="W28" s="3">
        <f t="shared" si="20"/>
        <v>0</v>
      </c>
      <c r="X28" s="3">
        <f t="shared" si="21"/>
        <v>0</v>
      </c>
      <c r="Y28" s="3">
        <f t="shared" si="22"/>
        <v>0</v>
      </c>
      <c r="Z28" s="3">
        <f t="shared" si="23"/>
        <v>-1</v>
      </c>
      <c r="AA28" s="3">
        <f t="shared" si="24"/>
        <v>0</v>
      </c>
      <c r="AB28" s="3">
        <f t="shared" si="25"/>
        <v>0</v>
      </c>
      <c r="AC28" s="3">
        <f t="shared" ref="AC28:AC42" si="26">IF($C28-$C$27&gt;0,1,IF($C28-$C$27&lt;0,-1,IF($C28-$C$27=0,0)))</f>
        <v>0</v>
      </c>
    </row>
    <row r="29" spans="1:33" ht="15.75" customHeight="1" x14ac:dyDescent="0.25">
      <c r="A29" s="3">
        <f t="shared" si="0"/>
        <v>2007</v>
      </c>
      <c r="C29" s="5">
        <v>0</v>
      </c>
      <c r="D29" s="3">
        <f t="shared" si="1"/>
        <v>-1</v>
      </c>
      <c r="E29" s="3">
        <f t="shared" si="2"/>
        <v>0</v>
      </c>
      <c r="F29" s="3">
        <f t="shared" si="3"/>
        <v>0</v>
      </c>
      <c r="G29" s="3">
        <f t="shared" si="4"/>
        <v>0</v>
      </c>
      <c r="H29" s="3">
        <f t="shared" si="5"/>
        <v>0</v>
      </c>
      <c r="I29" s="3">
        <f t="shared" si="6"/>
        <v>-1</v>
      </c>
      <c r="J29" s="3">
        <f t="shared" si="7"/>
        <v>0</v>
      </c>
      <c r="K29" s="3">
        <f t="shared" si="8"/>
        <v>-1</v>
      </c>
      <c r="L29" s="3">
        <f t="shared" si="9"/>
        <v>0</v>
      </c>
      <c r="M29" s="3">
        <f t="shared" si="10"/>
        <v>0</v>
      </c>
      <c r="N29" s="3">
        <f t="shared" si="11"/>
        <v>0</v>
      </c>
      <c r="O29" s="3">
        <f t="shared" si="12"/>
        <v>-1</v>
      </c>
      <c r="P29" s="3">
        <f t="shared" si="13"/>
        <v>0</v>
      </c>
      <c r="Q29" s="3">
        <f t="shared" si="14"/>
        <v>0</v>
      </c>
      <c r="R29" s="3">
        <f t="shared" si="15"/>
        <v>0</v>
      </c>
      <c r="S29" s="3">
        <f t="shared" si="16"/>
        <v>0</v>
      </c>
      <c r="T29" s="3">
        <f t="shared" si="17"/>
        <v>0</v>
      </c>
      <c r="U29" s="3">
        <f t="shared" si="18"/>
        <v>0</v>
      </c>
      <c r="V29" s="3">
        <f t="shared" si="19"/>
        <v>0</v>
      </c>
      <c r="W29" s="3">
        <f t="shared" si="20"/>
        <v>0</v>
      </c>
      <c r="X29" s="3">
        <f t="shared" si="21"/>
        <v>0</v>
      </c>
      <c r="Y29" s="3">
        <f t="shared" si="22"/>
        <v>0</v>
      </c>
      <c r="Z29" s="3">
        <f t="shared" si="23"/>
        <v>-1</v>
      </c>
      <c r="AA29" s="3">
        <f t="shared" si="24"/>
        <v>0</v>
      </c>
      <c r="AB29" s="3">
        <f t="shared" si="25"/>
        <v>0</v>
      </c>
      <c r="AC29" s="3">
        <f t="shared" si="26"/>
        <v>0</v>
      </c>
      <c r="AD29" s="3">
        <f t="shared" ref="AD29:AD42" si="27">IF($C29-$C$28&gt;0,1,IF($C29-$C$28&lt;0,-1,IF($C29-$C$28=0,0)))</f>
        <v>0</v>
      </c>
    </row>
    <row r="30" spans="1:33" ht="15.75" customHeight="1" x14ac:dyDescent="0.25">
      <c r="A30" s="3">
        <f t="shared" si="0"/>
        <v>2008</v>
      </c>
      <c r="C30" s="5">
        <v>0</v>
      </c>
      <c r="D30" s="3">
        <f t="shared" si="1"/>
        <v>-1</v>
      </c>
      <c r="E30" s="3">
        <f t="shared" si="2"/>
        <v>0</v>
      </c>
      <c r="F30" s="3">
        <f t="shared" si="3"/>
        <v>0</v>
      </c>
      <c r="G30" s="3">
        <f t="shared" si="4"/>
        <v>0</v>
      </c>
      <c r="H30" s="3">
        <f t="shared" si="5"/>
        <v>0</v>
      </c>
      <c r="I30" s="3">
        <f t="shared" si="6"/>
        <v>-1</v>
      </c>
      <c r="J30" s="3">
        <f t="shared" si="7"/>
        <v>0</v>
      </c>
      <c r="K30" s="3">
        <f t="shared" si="8"/>
        <v>-1</v>
      </c>
      <c r="L30" s="3">
        <f t="shared" si="9"/>
        <v>0</v>
      </c>
      <c r="M30" s="3">
        <f t="shared" si="10"/>
        <v>0</v>
      </c>
      <c r="N30" s="3">
        <f t="shared" si="11"/>
        <v>0</v>
      </c>
      <c r="O30" s="3">
        <f t="shared" si="12"/>
        <v>-1</v>
      </c>
      <c r="P30" s="3">
        <f t="shared" si="13"/>
        <v>0</v>
      </c>
      <c r="Q30" s="3">
        <f t="shared" si="14"/>
        <v>0</v>
      </c>
      <c r="R30" s="3">
        <f t="shared" si="15"/>
        <v>0</v>
      </c>
      <c r="S30" s="3">
        <f t="shared" si="16"/>
        <v>0</v>
      </c>
      <c r="T30" s="3">
        <f t="shared" si="17"/>
        <v>0</v>
      </c>
      <c r="U30" s="3">
        <f t="shared" si="18"/>
        <v>0</v>
      </c>
      <c r="V30" s="3">
        <f t="shared" si="19"/>
        <v>0</v>
      </c>
      <c r="W30" s="3">
        <f t="shared" si="20"/>
        <v>0</v>
      </c>
      <c r="X30" s="3">
        <f t="shared" si="21"/>
        <v>0</v>
      </c>
      <c r="Y30" s="3">
        <f t="shared" si="22"/>
        <v>0</v>
      </c>
      <c r="Z30" s="3">
        <f t="shared" si="23"/>
        <v>-1</v>
      </c>
      <c r="AA30" s="3">
        <f t="shared" si="24"/>
        <v>0</v>
      </c>
      <c r="AB30" s="3">
        <f t="shared" si="25"/>
        <v>0</v>
      </c>
      <c r="AC30" s="3">
        <f t="shared" si="26"/>
        <v>0</v>
      </c>
      <c r="AD30" s="3">
        <f t="shared" si="27"/>
        <v>0</v>
      </c>
      <c r="AE30" s="3">
        <f t="shared" ref="AE30:AE42" si="28">IF($C30-$C$29&gt;0,1,IF($C30-$C$29&lt;0,-1,IF($C30-$C$29=0,0)))</f>
        <v>0</v>
      </c>
    </row>
    <row r="31" spans="1:33" ht="15.75" customHeight="1" x14ac:dyDescent="0.25">
      <c r="A31" s="3">
        <f t="shared" si="0"/>
        <v>2009</v>
      </c>
      <c r="C31" s="5">
        <v>0</v>
      </c>
      <c r="D31" s="3">
        <f t="shared" si="1"/>
        <v>-1</v>
      </c>
      <c r="E31" s="3">
        <f t="shared" si="2"/>
        <v>0</v>
      </c>
      <c r="F31" s="3">
        <f t="shared" si="3"/>
        <v>0</v>
      </c>
      <c r="G31" s="3">
        <f t="shared" si="4"/>
        <v>0</v>
      </c>
      <c r="H31" s="3">
        <f t="shared" si="5"/>
        <v>0</v>
      </c>
      <c r="I31" s="3">
        <f t="shared" si="6"/>
        <v>-1</v>
      </c>
      <c r="J31" s="3">
        <f t="shared" si="7"/>
        <v>0</v>
      </c>
      <c r="K31" s="3">
        <f t="shared" si="8"/>
        <v>-1</v>
      </c>
      <c r="L31" s="3">
        <f t="shared" si="9"/>
        <v>0</v>
      </c>
      <c r="M31" s="3">
        <f t="shared" si="10"/>
        <v>0</v>
      </c>
      <c r="N31" s="3">
        <f t="shared" si="11"/>
        <v>0</v>
      </c>
      <c r="O31" s="3">
        <f t="shared" si="12"/>
        <v>-1</v>
      </c>
      <c r="P31" s="3">
        <f t="shared" si="13"/>
        <v>0</v>
      </c>
      <c r="Q31" s="3">
        <f t="shared" si="14"/>
        <v>0</v>
      </c>
      <c r="R31" s="3">
        <f t="shared" si="15"/>
        <v>0</v>
      </c>
      <c r="S31" s="3">
        <f t="shared" si="16"/>
        <v>0</v>
      </c>
      <c r="T31" s="3">
        <f t="shared" si="17"/>
        <v>0</v>
      </c>
      <c r="U31" s="3">
        <f t="shared" si="18"/>
        <v>0</v>
      </c>
      <c r="V31" s="3">
        <f t="shared" si="19"/>
        <v>0</v>
      </c>
      <c r="W31" s="3">
        <f t="shared" si="20"/>
        <v>0</v>
      </c>
      <c r="X31" s="3">
        <f t="shared" si="21"/>
        <v>0</v>
      </c>
      <c r="Y31" s="3">
        <f t="shared" si="22"/>
        <v>0</v>
      </c>
      <c r="Z31" s="3">
        <f t="shared" si="23"/>
        <v>-1</v>
      </c>
      <c r="AA31" s="3">
        <f t="shared" si="24"/>
        <v>0</v>
      </c>
      <c r="AB31" s="3">
        <f t="shared" si="25"/>
        <v>0</v>
      </c>
      <c r="AC31" s="3">
        <f t="shared" si="26"/>
        <v>0</v>
      </c>
      <c r="AD31" s="3">
        <f t="shared" si="27"/>
        <v>0</v>
      </c>
      <c r="AE31" s="3">
        <f t="shared" si="28"/>
        <v>0</v>
      </c>
      <c r="AF31" s="3">
        <f t="shared" ref="AF31:AF42" si="29">IF($C31-$C$30&gt;0,1,IF($C31-$C$30&lt;0,-1,IF($C31-$C$30=0,0)))</f>
        <v>0</v>
      </c>
    </row>
    <row r="32" spans="1:33" ht="15.75" customHeight="1" x14ac:dyDescent="0.25">
      <c r="A32" s="3">
        <f t="shared" si="0"/>
        <v>2010</v>
      </c>
      <c r="C32" s="3">
        <v>14</v>
      </c>
      <c r="D32" s="3">
        <f t="shared" si="1"/>
        <v>-1</v>
      </c>
      <c r="E32" s="3">
        <f t="shared" si="2"/>
        <v>1</v>
      </c>
      <c r="F32" s="3">
        <f t="shared" si="3"/>
        <v>1</v>
      </c>
      <c r="G32" s="3">
        <f t="shared" si="4"/>
        <v>1</v>
      </c>
      <c r="H32" s="3">
        <f t="shared" si="5"/>
        <v>1</v>
      </c>
      <c r="I32" s="3">
        <f t="shared" si="6"/>
        <v>1</v>
      </c>
      <c r="J32" s="3">
        <f t="shared" si="7"/>
        <v>1</v>
      </c>
      <c r="K32" s="3">
        <f t="shared" si="8"/>
        <v>1</v>
      </c>
      <c r="L32" s="3">
        <f t="shared" si="9"/>
        <v>1</v>
      </c>
      <c r="M32" s="3">
        <f t="shared" si="10"/>
        <v>1</v>
      </c>
      <c r="N32" s="3">
        <f t="shared" si="11"/>
        <v>1</v>
      </c>
      <c r="O32" s="3">
        <f t="shared" si="12"/>
        <v>1</v>
      </c>
      <c r="P32" s="3">
        <f t="shared" si="13"/>
        <v>1</v>
      </c>
      <c r="Q32" s="3">
        <f t="shared" si="14"/>
        <v>1</v>
      </c>
      <c r="R32" s="3">
        <f t="shared" si="15"/>
        <v>1</v>
      </c>
      <c r="S32" s="3">
        <f t="shared" si="16"/>
        <v>1</v>
      </c>
      <c r="T32" s="3">
        <f t="shared" si="17"/>
        <v>1</v>
      </c>
      <c r="U32" s="3">
        <f t="shared" si="18"/>
        <v>1</v>
      </c>
      <c r="V32" s="3">
        <f t="shared" si="19"/>
        <v>1</v>
      </c>
      <c r="W32" s="3">
        <f t="shared" si="20"/>
        <v>1</v>
      </c>
      <c r="X32" s="3">
        <f t="shared" si="21"/>
        <v>1</v>
      </c>
      <c r="Y32" s="3">
        <f t="shared" si="22"/>
        <v>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1</v>
      </c>
      <c r="AD32" s="3">
        <f t="shared" si="27"/>
        <v>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5">
        <v>0</v>
      </c>
      <c r="D33" s="3">
        <f t="shared" si="1"/>
        <v>-1</v>
      </c>
      <c r="E33" s="3">
        <f t="shared" si="2"/>
        <v>0</v>
      </c>
      <c r="F33" s="3">
        <f t="shared" si="3"/>
        <v>0</v>
      </c>
      <c r="G33" s="3">
        <f t="shared" si="4"/>
        <v>0</v>
      </c>
      <c r="H33" s="3">
        <f t="shared" si="5"/>
        <v>0</v>
      </c>
      <c r="I33" s="3">
        <f t="shared" si="6"/>
        <v>-1</v>
      </c>
      <c r="J33" s="3">
        <f t="shared" si="7"/>
        <v>0</v>
      </c>
      <c r="K33" s="3">
        <f t="shared" si="8"/>
        <v>-1</v>
      </c>
      <c r="L33" s="3">
        <f t="shared" si="9"/>
        <v>0</v>
      </c>
      <c r="M33" s="3">
        <f t="shared" si="10"/>
        <v>0</v>
      </c>
      <c r="N33" s="3">
        <f t="shared" si="11"/>
        <v>0</v>
      </c>
      <c r="O33" s="3">
        <f t="shared" si="12"/>
        <v>-1</v>
      </c>
      <c r="P33" s="3">
        <f t="shared" si="13"/>
        <v>0</v>
      </c>
      <c r="Q33" s="3">
        <f t="shared" si="14"/>
        <v>0</v>
      </c>
      <c r="R33" s="3">
        <f t="shared" si="15"/>
        <v>0</v>
      </c>
      <c r="S33" s="3">
        <f t="shared" si="16"/>
        <v>0</v>
      </c>
      <c r="T33" s="3">
        <f t="shared" si="17"/>
        <v>0</v>
      </c>
      <c r="U33" s="3">
        <f t="shared" si="18"/>
        <v>0</v>
      </c>
      <c r="V33" s="3">
        <f t="shared" si="19"/>
        <v>0</v>
      </c>
      <c r="W33" s="3">
        <f t="shared" si="20"/>
        <v>0</v>
      </c>
      <c r="X33" s="3">
        <f t="shared" si="21"/>
        <v>0</v>
      </c>
      <c r="Y33" s="3">
        <f t="shared" si="22"/>
        <v>0</v>
      </c>
      <c r="Z33" s="3">
        <f t="shared" si="23"/>
        <v>-1</v>
      </c>
      <c r="AA33" s="3">
        <f t="shared" si="24"/>
        <v>0</v>
      </c>
      <c r="AB33" s="3">
        <f t="shared" si="25"/>
        <v>0</v>
      </c>
      <c r="AC33" s="3">
        <f t="shared" si="26"/>
        <v>0</v>
      </c>
      <c r="AD33" s="3">
        <f t="shared" si="27"/>
        <v>0</v>
      </c>
      <c r="AE33" s="3">
        <f t="shared" si="28"/>
        <v>0</v>
      </c>
      <c r="AF33" s="3">
        <f t="shared" si="29"/>
        <v>0</v>
      </c>
      <c r="AG33" s="3">
        <f t="shared" si="30"/>
        <v>0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5">
        <v>0</v>
      </c>
      <c r="D34" s="3">
        <f t="shared" si="1"/>
        <v>-1</v>
      </c>
      <c r="E34" s="3">
        <f t="shared" si="2"/>
        <v>0</v>
      </c>
      <c r="F34" s="3">
        <f t="shared" si="3"/>
        <v>0</v>
      </c>
      <c r="G34" s="3">
        <f t="shared" si="4"/>
        <v>0</v>
      </c>
      <c r="H34" s="3">
        <f t="shared" si="5"/>
        <v>0</v>
      </c>
      <c r="I34" s="3">
        <f t="shared" si="6"/>
        <v>-1</v>
      </c>
      <c r="J34" s="3">
        <f t="shared" si="7"/>
        <v>0</v>
      </c>
      <c r="K34" s="3">
        <f t="shared" si="8"/>
        <v>-1</v>
      </c>
      <c r="L34" s="3">
        <f t="shared" si="9"/>
        <v>0</v>
      </c>
      <c r="M34" s="3">
        <f t="shared" si="10"/>
        <v>0</v>
      </c>
      <c r="N34" s="3">
        <f t="shared" si="11"/>
        <v>0</v>
      </c>
      <c r="O34" s="3">
        <f t="shared" si="12"/>
        <v>-1</v>
      </c>
      <c r="P34" s="3">
        <f t="shared" si="13"/>
        <v>0</v>
      </c>
      <c r="Q34" s="3">
        <f t="shared" si="14"/>
        <v>0</v>
      </c>
      <c r="R34" s="3">
        <f t="shared" si="15"/>
        <v>0</v>
      </c>
      <c r="S34" s="3">
        <f t="shared" si="16"/>
        <v>0</v>
      </c>
      <c r="T34" s="3">
        <f t="shared" si="17"/>
        <v>0</v>
      </c>
      <c r="U34" s="3">
        <f t="shared" si="18"/>
        <v>0</v>
      </c>
      <c r="V34" s="3">
        <f t="shared" si="19"/>
        <v>0</v>
      </c>
      <c r="W34" s="3">
        <f t="shared" si="20"/>
        <v>0</v>
      </c>
      <c r="X34" s="3">
        <f t="shared" si="21"/>
        <v>0</v>
      </c>
      <c r="Y34" s="3">
        <f t="shared" si="22"/>
        <v>0</v>
      </c>
      <c r="Z34" s="3">
        <f t="shared" si="23"/>
        <v>-1</v>
      </c>
      <c r="AA34" s="3">
        <f t="shared" si="24"/>
        <v>0</v>
      </c>
      <c r="AB34" s="3">
        <f t="shared" si="25"/>
        <v>0</v>
      </c>
      <c r="AC34" s="3">
        <f t="shared" si="26"/>
        <v>0</v>
      </c>
      <c r="AD34" s="3">
        <f t="shared" si="27"/>
        <v>0</v>
      </c>
      <c r="AE34" s="3">
        <f t="shared" si="28"/>
        <v>0</v>
      </c>
      <c r="AF34" s="3">
        <f t="shared" si="29"/>
        <v>0</v>
      </c>
      <c r="AG34" s="3">
        <f t="shared" si="30"/>
        <v>0</v>
      </c>
      <c r="AH34" s="3">
        <f t="shared" si="31"/>
        <v>-1</v>
      </c>
      <c r="AI34" s="3">
        <f t="shared" ref="AI34:AI42" si="32">IF($C34-$C$33&gt;0,1,IF($C34-$C$33&lt;0,-1,IF($C34-$C$33=0,0)))</f>
        <v>0</v>
      </c>
    </row>
    <row r="35" spans="1:43" ht="15.75" customHeight="1" x14ac:dyDescent="0.25">
      <c r="A35" s="3">
        <f t="shared" si="0"/>
        <v>2013</v>
      </c>
      <c r="C35" s="5">
        <v>0</v>
      </c>
      <c r="D35" s="3">
        <f t="shared" si="1"/>
        <v>-1</v>
      </c>
      <c r="E35" s="3">
        <f t="shared" si="2"/>
        <v>0</v>
      </c>
      <c r="F35" s="3">
        <f t="shared" si="3"/>
        <v>0</v>
      </c>
      <c r="G35" s="3">
        <f t="shared" si="4"/>
        <v>0</v>
      </c>
      <c r="H35" s="3">
        <f t="shared" si="5"/>
        <v>0</v>
      </c>
      <c r="I35" s="3">
        <f t="shared" si="6"/>
        <v>-1</v>
      </c>
      <c r="J35" s="3">
        <f t="shared" si="7"/>
        <v>0</v>
      </c>
      <c r="K35" s="3">
        <f t="shared" si="8"/>
        <v>-1</v>
      </c>
      <c r="L35" s="3">
        <f t="shared" si="9"/>
        <v>0</v>
      </c>
      <c r="M35" s="3">
        <f t="shared" si="10"/>
        <v>0</v>
      </c>
      <c r="N35" s="3">
        <f t="shared" si="11"/>
        <v>0</v>
      </c>
      <c r="O35" s="3">
        <f t="shared" si="12"/>
        <v>-1</v>
      </c>
      <c r="P35" s="3">
        <f t="shared" si="13"/>
        <v>0</v>
      </c>
      <c r="Q35" s="3">
        <f t="shared" si="14"/>
        <v>0</v>
      </c>
      <c r="R35" s="3">
        <f t="shared" si="15"/>
        <v>0</v>
      </c>
      <c r="S35" s="3">
        <f t="shared" si="16"/>
        <v>0</v>
      </c>
      <c r="T35" s="3">
        <f t="shared" si="17"/>
        <v>0</v>
      </c>
      <c r="U35" s="3">
        <f t="shared" si="18"/>
        <v>0</v>
      </c>
      <c r="V35" s="3">
        <f t="shared" si="19"/>
        <v>0</v>
      </c>
      <c r="W35" s="3">
        <f t="shared" si="20"/>
        <v>0</v>
      </c>
      <c r="X35" s="3">
        <f t="shared" si="21"/>
        <v>0</v>
      </c>
      <c r="Y35" s="3">
        <f t="shared" si="22"/>
        <v>0</v>
      </c>
      <c r="Z35" s="3">
        <f t="shared" si="23"/>
        <v>-1</v>
      </c>
      <c r="AA35" s="3">
        <f t="shared" si="24"/>
        <v>0</v>
      </c>
      <c r="AB35" s="3">
        <f t="shared" si="25"/>
        <v>0</v>
      </c>
      <c r="AC35" s="3">
        <f t="shared" si="26"/>
        <v>0</v>
      </c>
      <c r="AD35" s="3">
        <f t="shared" si="27"/>
        <v>0</v>
      </c>
      <c r="AE35" s="3">
        <f t="shared" si="28"/>
        <v>0</v>
      </c>
      <c r="AF35" s="3">
        <f t="shared" si="29"/>
        <v>0</v>
      </c>
      <c r="AG35" s="3">
        <f t="shared" si="30"/>
        <v>0</v>
      </c>
      <c r="AH35" s="3">
        <f t="shared" si="31"/>
        <v>-1</v>
      </c>
      <c r="AI35" s="3">
        <f t="shared" si="32"/>
        <v>0</v>
      </c>
      <c r="AJ35" s="3">
        <f t="shared" ref="AJ35:AJ42" si="33">IF($C35-$C$34&gt;0,1,IF($C35-$C$34&lt;0,-1,IF($C35-$C$34=0,0)))</f>
        <v>0</v>
      </c>
    </row>
    <row r="36" spans="1:43" ht="15.75" customHeight="1" x14ac:dyDescent="0.25">
      <c r="A36" s="3">
        <f t="shared" si="0"/>
        <v>2014</v>
      </c>
      <c r="C36" s="5">
        <v>0</v>
      </c>
      <c r="D36" s="3">
        <f t="shared" si="1"/>
        <v>-1</v>
      </c>
      <c r="E36" s="3">
        <f t="shared" si="2"/>
        <v>0</v>
      </c>
      <c r="F36" s="3">
        <f t="shared" si="3"/>
        <v>0</v>
      </c>
      <c r="G36" s="3">
        <f t="shared" si="4"/>
        <v>0</v>
      </c>
      <c r="H36" s="3">
        <f t="shared" si="5"/>
        <v>0</v>
      </c>
      <c r="I36" s="3">
        <f t="shared" si="6"/>
        <v>-1</v>
      </c>
      <c r="J36" s="3">
        <f t="shared" si="7"/>
        <v>0</v>
      </c>
      <c r="K36" s="3">
        <f t="shared" si="8"/>
        <v>-1</v>
      </c>
      <c r="L36" s="3">
        <f t="shared" si="9"/>
        <v>0</v>
      </c>
      <c r="M36" s="3">
        <f t="shared" si="10"/>
        <v>0</v>
      </c>
      <c r="N36" s="3">
        <f t="shared" si="11"/>
        <v>0</v>
      </c>
      <c r="O36" s="3">
        <f t="shared" si="12"/>
        <v>-1</v>
      </c>
      <c r="P36" s="3">
        <f t="shared" si="13"/>
        <v>0</v>
      </c>
      <c r="Q36" s="3">
        <f t="shared" si="14"/>
        <v>0</v>
      </c>
      <c r="R36" s="3">
        <f t="shared" si="15"/>
        <v>0</v>
      </c>
      <c r="S36" s="3">
        <f t="shared" si="16"/>
        <v>0</v>
      </c>
      <c r="T36" s="3">
        <f t="shared" si="17"/>
        <v>0</v>
      </c>
      <c r="U36" s="3">
        <f t="shared" si="18"/>
        <v>0</v>
      </c>
      <c r="V36" s="3">
        <f t="shared" si="19"/>
        <v>0</v>
      </c>
      <c r="W36" s="3">
        <f t="shared" si="20"/>
        <v>0</v>
      </c>
      <c r="X36" s="3">
        <f t="shared" si="21"/>
        <v>0</v>
      </c>
      <c r="Y36" s="3">
        <f t="shared" si="22"/>
        <v>0</v>
      </c>
      <c r="Z36" s="3">
        <f t="shared" si="23"/>
        <v>-1</v>
      </c>
      <c r="AA36" s="3">
        <f t="shared" si="24"/>
        <v>0</v>
      </c>
      <c r="AB36" s="3">
        <f t="shared" si="25"/>
        <v>0</v>
      </c>
      <c r="AC36" s="3">
        <f t="shared" si="26"/>
        <v>0</v>
      </c>
      <c r="AD36" s="3">
        <f t="shared" si="27"/>
        <v>0</v>
      </c>
      <c r="AE36" s="3">
        <f t="shared" si="28"/>
        <v>0</v>
      </c>
      <c r="AF36" s="3">
        <f t="shared" si="29"/>
        <v>0</v>
      </c>
      <c r="AG36" s="3">
        <f t="shared" si="30"/>
        <v>0</v>
      </c>
      <c r="AH36" s="3">
        <f t="shared" si="31"/>
        <v>-1</v>
      </c>
      <c r="AI36" s="3">
        <f t="shared" si="32"/>
        <v>0</v>
      </c>
      <c r="AJ36" s="3">
        <f t="shared" si="33"/>
        <v>0</v>
      </c>
      <c r="AK36" s="3">
        <f t="shared" ref="AK36:AK42" si="34">IF($C36-$C$35&gt;0,1,IF($C36-$C$35&lt;0,-1,IF($C36-$C$35=0,0)))</f>
        <v>0</v>
      </c>
    </row>
    <row r="37" spans="1:43" ht="15.75" customHeight="1" x14ac:dyDescent="0.25">
      <c r="A37" s="3">
        <f t="shared" si="0"/>
        <v>2015</v>
      </c>
      <c r="C37" s="5">
        <v>0</v>
      </c>
      <c r="D37" s="3">
        <f t="shared" si="1"/>
        <v>-1</v>
      </c>
      <c r="E37" s="3">
        <f t="shared" si="2"/>
        <v>0</v>
      </c>
      <c r="F37" s="3">
        <f t="shared" si="3"/>
        <v>0</v>
      </c>
      <c r="G37" s="3">
        <f t="shared" si="4"/>
        <v>0</v>
      </c>
      <c r="H37" s="3">
        <f t="shared" si="5"/>
        <v>0</v>
      </c>
      <c r="I37" s="3">
        <f t="shared" si="6"/>
        <v>-1</v>
      </c>
      <c r="J37" s="3">
        <f t="shared" si="7"/>
        <v>0</v>
      </c>
      <c r="K37" s="3">
        <f t="shared" si="8"/>
        <v>-1</v>
      </c>
      <c r="L37" s="3">
        <f t="shared" si="9"/>
        <v>0</v>
      </c>
      <c r="M37" s="3">
        <f t="shared" si="10"/>
        <v>0</v>
      </c>
      <c r="N37" s="3">
        <f t="shared" si="11"/>
        <v>0</v>
      </c>
      <c r="O37" s="3">
        <f t="shared" si="12"/>
        <v>-1</v>
      </c>
      <c r="P37" s="3">
        <f t="shared" si="13"/>
        <v>0</v>
      </c>
      <c r="Q37" s="3">
        <f t="shared" si="14"/>
        <v>0</v>
      </c>
      <c r="R37" s="3">
        <f t="shared" si="15"/>
        <v>0</v>
      </c>
      <c r="S37" s="3">
        <f t="shared" si="16"/>
        <v>0</v>
      </c>
      <c r="T37" s="3">
        <f t="shared" si="17"/>
        <v>0</v>
      </c>
      <c r="U37" s="3">
        <f t="shared" si="18"/>
        <v>0</v>
      </c>
      <c r="V37" s="3">
        <f t="shared" si="19"/>
        <v>0</v>
      </c>
      <c r="W37" s="3">
        <f t="shared" si="20"/>
        <v>0</v>
      </c>
      <c r="X37" s="3">
        <f t="shared" si="21"/>
        <v>0</v>
      </c>
      <c r="Y37" s="3">
        <f t="shared" si="22"/>
        <v>0</v>
      </c>
      <c r="Z37" s="3">
        <f t="shared" si="23"/>
        <v>-1</v>
      </c>
      <c r="AA37" s="3">
        <f t="shared" si="24"/>
        <v>0</v>
      </c>
      <c r="AB37" s="3">
        <f t="shared" si="25"/>
        <v>0</v>
      </c>
      <c r="AC37" s="3">
        <f t="shared" si="26"/>
        <v>0</v>
      </c>
      <c r="AD37" s="3">
        <f t="shared" si="27"/>
        <v>0</v>
      </c>
      <c r="AE37" s="3">
        <f t="shared" si="28"/>
        <v>0</v>
      </c>
      <c r="AF37" s="3">
        <f t="shared" si="29"/>
        <v>0</v>
      </c>
      <c r="AG37" s="3">
        <f t="shared" si="30"/>
        <v>0</v>
      </c>
      <c r="AH37" s="3">
        <f t="shared" si="31"/>
        <v>-1</v>
      </c>
      <c r="AI37" s="3">
        <f t="shared" si="32"/>
        <v>0</v>
      </c>
      <c r="AJ37" s="3">
        <f t="shared" si="33"/>
        <v>0</v>
      </c>
      <c r="AK37" s="3">
        <f t="shared" si="34"/>
        <v>0</v>
      </c>
      <c r="AL37" s="3">
        <f t="shared" ref="AL37:AL42" si="35">IF($C37-$C$36&gt;0,1,IF($C37-$C$36&lt;0,-1,IF($C37-$C$36=0,0)))</f>
        <v>0</v>
      </c>
    </row>
    <row r="38" spans="1:43" ht="15.75" customHeight="1" x14ac:dyDescent="0.25">
      <c r="A38" s="3">
        <f t="shared" si="0"/>
        <v>2016</v>
      </c>
      <c r="C38" s="5">
        <v>0</v>
      </c>
      <c r="D38" s="3">
        <f t="shared" si="1"/>
        <v>-1</v>
      </c>
      <c r="E38" s="3">
        <f t="shared" si="2"/>
        <v>0</v>
      </c>
      <c r="F38" s="3">
        <f t="shared" si="3"/>
        <v>0</v>
      </c>
      <c r="G38" s="3">
        <f t="shared" si="4"/>
        <v>0</v>
      </c>
      <c r="H38" s="3">
        <f t="shared" si="5"/>
        <v>0</v>
      </c>
      <c r="I38" s="3">
        <f t="shared" si="6"/>
        <v>-1</v>
      </c>
      <c r="J38" s="3">
        <f t="shared" si="7"/>
        <v>0</v>
      </c>
      <c r="K38" s="3">
        <f t="shared" si="8"/>
        <v>-1</v>
      </c>
      <c r="L38" s="3">
        <f t="shared" si="9"/>
        <v>0</v>
      </c>
      <c r="M38" s="3">
        <f t="shared" si="10"/>
        <v>0</v>
      </c>
      <c r="N38" s="3">
        <f t="shared" si="11"/>
        <v>0</v>
      </c>
      <c r="O38" s="3">
        <f t="shared" si="12"/>
        <v>-1</v>
      </c>
      <c r="P38" s="3">
        <f t="shared" si="13"/>
        <v>0</v>
      </c>
      <c r="Q38" s="3">
        <f t="shared" si="14"/>
        <v>0</v>
      </c>
      <c r="R38" s="3">
        <f t="shared" si="15"/>
        <v>0</v>
      </c>
      <c r="S38" s="3">
        <f t="shared" si="16"/>
        <v>0</v>
      </c>
      <c r="T38" s="3">
        <f t="shared" si="17"/>
        <v>0</v>
      </c>
      <c r="U38" s="3">
        <f t="shared" si="18"/>
        <v>0</v>
      </c>
      <c r="V38" s="3">
        <f t="shared" si="19"/>
        <v>0</v>
      </c>
      <c r="W38" s="3">
        <f t="shared" si="20"/>
        <v>0</v>
      </c>
      <c r="X38" s="3">
        <f t="shared" si="21"/>
        <v>0</v>
      </c>
      <c r="Y38" s="3">
        <f t="shared" si="22"/>
        <v>0</v>
      </c>
      <c r="Z38" s="3">
        <f t="shared" si="23"/>
        <v>-1</v>
      </c>
      <c r="AA38" s="3">
        <f t="shared" si="24"/>
        <v>0</v>
      </c>
      <c r="AB38" s="3">
        <f t="shared" si="25"/>
        <v>0</v>
      </c>
      <c r="AC38" s="3">
        <f t="shared" si="26"/>
        <v>0</v>
      </c>
      <c r="AD38" s="3">
        <f t="shared" si="27"/>
        <v>0</v>
      </c>
      <c r="AE38" s="3">
        <f t="shared" si="28"/>
        <v>0</v>
      </c>
      <c r="AF38" s="3">
        <f t="shared" si="29"/>
        <v>0</v>
      </c>
      <c r="AG38" s="3">
        <f t="shared" si="30"/>
        <v>0</v>
      </c>
      <c r="AH38" s="3">
        <f t="shared" si="31"/>
        <v>-1</v>
      </c>
      <c r="AI38" s="3">
        <f t="shared" si="32"/>
        <v>0</v>
      </c>
      <c r="AJ38" s="3">
        <f t="shared" si="33"/>
        <v>0</v>
      </c>
      <c r="AK38" s="3">
        <f t="shared" si="34"/>
        <v>0</v>
      </c>
      <c r="AL38" s="3">
        <f t="shared" si="35"/>
        <v>0</v>
      </c>
      <c r="AM38" s="3">
        <f t="shared" ref="AM38:AM42" si="36">IF($C38-$C$37&gt;0,1,IF($C38-$C$37&lt;0,-1,IF($C38-$C$37=0,0)))</f>
        <v>0</v>
      </c>
    </row>
    <row r="39" spans="1:43" ht="15.75" customHeight="1" x14ac:dyDescent="0.25">
      <c r="A39" s="3">
        <f t="shared" si="0"/>
        <v>2017</v>
      </c>
      <c r="C39" s="5">
        <v>0</v>
      </c>
      <c r="D39" s="3">
        <f t="shared" si="1"/>
        <v>-1</v>
      </c>
      <c r="E39" s="3">
        <f t="shared" si="2"/>
        <v>0</v>
      </c>
      <c r="F39" s="3">
        <f t="shared" si="3"/>
        <v>0</v>
      </c>
      <c r="G39" s="3">
        <f t="shared" si="4"/>
        <v>0</v>
      </c>
      <c r="H39" s="3">
        <f t="shared" si="5"/>
        <v>0</v>
      </c>
      <c r="I39" s="3">
        <f t="shared" si="6"/>
        <v>-1</v>
      </c>
      <c r="J39" s="3">
        <f t="shared" si="7"/>
        <v>0</v>
      </c>
      <c r="K39" s="3">
        <f t="shared" si="8"/>
        <v>-1</v>
      </c>
      <c r="L39" s="3">
        <f t="shared" si="9"/>
        <v>0</v>
      </c>
      <c r="M39" s="3">
        <f t="shared" si="10"/>
        <v>0</v>
      </c>
      <c r="N39" s="3">
        <f t="shared" si="11"/>
        <v>0</v>
      </c>
      <c r="O39" s="3">
        <f t="shared" si="12"/>
        <v>-1</v>
      </c>
      <c r="P39" s="3">
        <f t="shared" si="13"/>
        <v>0</v>
      </c>
      <c r="Q39" s="3">
        <f t="shared" si="14"/>
        <v>0</v>
      </c>
      <c r="R39" s="3">
        <f t="shared" si="15"/>
        <v>0</v>
      </c>
      <c r="S39" s="3">
        <f t="shared" si="16"/>
        <v>0</v>
      </c>
      <c r="T39" s="3">
        <f t="shared" si="17"/>
        <v>0</v>
      </c>
      <c r="U39" s="3">
        <f t="shared" si="18"/>
        <v>0</v>
      </c>
      <c r="V39" s="3">
        <f t="shared" si="19"/>
        <v>0</v>
      </c>
      <c r="W39" s="3">
        <f t="shared" si="20"/>
        <v>0</v>
      </c>
      <c r="X39" s="3">
        <f t="shared" si="21"/>
        <v>0</v>
      </c>
      <c r="Y39" s="3">
        <f t="shared" si="22"/>
        <v>0</v>
      </c>
      <c r="Z39" s="3">
        <f t="shared" si="23"/>
        <v>-1</v>
      </c>
      <c r="AA39" s="3">
        <f t="shared" si="24"/>
        <v>0</v>
      </c>
      <c r="AB39" s="3">
        <f t="shared" si="25"/>
        <v>0</v>
      </c>
      <c r="AC39" s="3">
        <f t="shared" si="26"/>
        <v>0</v>
      </c>
      <c r="AD39" s="3">
        <f t="shared" si="27"/>
        <v>0</v>
      </c>
      <c r="AE39" s="3">
        <f t="shared" si="28"/>
        <v>0</v>
      </c>
      <c r="AF39" s="3">
        <f t="shared" si="29"/>
        <v>0</v>
      </c>
      <c r="AG39" s="3">
        <f t="shared" si="30"/>
        <v>0</v>
      </c>
      <c r="AH39" s="3">
        <f t="shared" si="31"/>
        <v>-1</v>
      </c>
      <c r="AI39" s="3">
        <f t="shared" si="32"/>
        <v>0</v>
      </c>
      <c r="AJ39" s="3">
        <f t="shared" si="33"/>
        <v>0</v>
      </c>
      <c r="AK39" s="3">
        <f t="shared" si="34"/>
        <v>0</v>
      </c>
      <c r="AL39" s="3">
        <f t="shared" si="35"/>
        <v>0</v>
      </c>
      <c r="AM39" s="3">
        <f t="shared" si="36"/>
        <v>0</v>
      </c>
      <c r="AN39" s="3">
        <f t="shared" ref="AN39:AN42" si="37">IF($C39-$C$38&gt;0,1,IF($C39-$C$38&lt;0,-1,IF($C39-$C$38=0,0)))</f>
        <v>0</v>
      </c>
    </row>
    <row r="40" spans="1:43" ht="15.75" customHeight="1" x14ac:dyDescent="0.25">
      <c r="A40" s="3">
        <f t="shared" si="0"/>
        <v>2018</v>
      </c>
      <c r="C40" s="5">
        <v>0</v>
      </c>
      <c r="D40" s="3">
        <f t="shared" si="1"/>
        <v>-1</v>
      </c>
      <c r="E40" s="3">
        <f t="shared" si="2"/>
        <v>0</v>
      </c>
      <c r="F40" s="3">
        <f t="shared" si="3"/>
        <v>0</v>
      </c>
      <c r="G40" s="3">
        <f t="shared" si="4"/>
        <v>0</v>
      </c>
      <c r="H40" s="3">
        <f t="shared" si="5"/>
        <v>0</v>
      </c>
      <c r="I40" s="3">
        <f t="shared" si="6"/>
        <v>-1</v>
      </c>
      <c r="J40" s="3">
        <f t="shared" si="7"/>
        <v>0</v>
      </c>
      <c r="K40" s="3">
        <f t="shared" si="8"/>
        <v>-1</v>
      </c>
      <c r="L40" s="3">
        <f t="shared" si="9"/>
        <v>0</v>
      </c>
      <c r="M40" s="3">
        <f t="shared" si="10"/>
        <v>0</v>
      </c>
      <c r="N40" s="3">
        <f t="shared" si="11"/>
        <v>0</v>
      </c>
      <c r="O40" s="3">
        <f t="shared" si="12"/>
        <v>-1</v>
      </c>
      <c r="P40" s="3">
        <f t="shared" si="13"/>
        <v>0</v>
      </c>
      <c r="Q40" s="3">
        <f t="shared" si="14"/>
        <v>0</v>
      </c>
      <c r="R40" s="3">
        <f t="shared" si="15"/>
        <v>0</v>
      </c>
      <c r="S40" s="3">
        <f t="shared" si="16"/>
        <v>0</v>
      </c>
      <c r="T40" s="3">
        <f t="shared" si="17"/>
        <v>0</v>
      </c>
      <c r="U40" s="3">
        <f t="shared" si="18"/>
        <v>0</v>
      </c>
      <c r="V40" s="3">
        <f t="shared" si="19"/>
        <v>0</v>
      </c>
      <c r="W40" s="3">
        <f t="shared" si="20"/>
        <v>0</v>
      </c>
      <c r="X40" s="3">
        <f t="shared" si="21"/>
        <v>0</v>
      </c>
      <c r="Y40" s="3">
        <f t="shared" si="22"/>
        <v>0</v>
      </c>
      <c r="Z40" s="3">
        <f t="shared" si="23"/>
        <v>-1</v>
      </c>
      <c r="AA40" s="3">
        <f t="shared" si="24"/>
        <v>0</v>
      </c>
      <c r="AB40" s="3">
        <f t="shared" si="25"/>
        <v>0</v>
      </c>
      <c r="AC40" s="3">
        <f t="shared" si="26"/>
        <v>0</v>
      </c>
      <c r="AD40" s="3">
        <f t="shared" si="27"/>
        <v>0</v>
      </c>
      <c r="AE40" s="3">
        <f t="shared" si="28"/>
        <v>0</v>
      </c>
      <c r="AF40" s="3">
        <f t="shared" si="29"/>
        <v>0</v>
      </c>
      <c r="AG40" s="3">
        <f t="shared" si="30"/>
        <v>0</v>
      </c>
      <c r="AH40" s="3">
        <f t="shared" si="31"/>
        <v>-1</v>
      </c>
      <c r="AI40" s="3">
        <f t="shared" si="32"/>
        <v>0</v>
      </c>
      <c r="AJ40" s="3">
        <f t="shared" si="33"/>
        <v>0</v>
      </c>
      <c r="AK40" s="3">
        <f t="shared" si="34"/>
        <v>0</v>
      </c>
      <c r="AL40" s="3">
        <f t="shared" si="35"/>
        <v>0</v>
      </c>
      <c r="AM40" s="3">
        <f t="shared" si="36"/>
        <v>0</v>
      </c>
      <c r="AN40" s="3">
        <f t="shared" si="37"/>
        <v>0</v>
      </c>
      <c r="AO40" s="3">
        <f t="shared" ref="AO40:AO42" si="38">IF($C40-$C$39&gt;0,1,IF($C40-$C$39&lt;0,-1,IF($C40-$C$39=0,0)))</f>
        <v>0</v>
      </c>
    </row>
    <row r="41" spans="1:43" ht="15.75" customHeight="1" x14ac:dyDescent="0.25">
      <c r="A41" s="3">
        <f t="shared" si="0"/>
        <v>2019</v>
      </c>
      <c r="C41" s="5">
        <v>0</v>
      </c>
      <c r="D41" s="3">
        <f t="shared" si="1"/>
        <v>-1</v>
      </c>
      <c r="E41" s="3">
        <f t="shared" si="2"/>
        <v>0</v>
      </c>
      <c r="F41" s="3">
        <f t="shared" si="3"/>
        <v>0</v>
      </c>
      <c r="G41" s="3">
        <f t="shared" si="4"/>
        <v>0</v>
      </c>
      <c r="H41" s="3">
        <f t="shared" si="5"/>
        <v>0</v>
      </c>
      <c r="I41" s="3">
        <f t="shared" si="6"/>
        <v>-1</v>
      </c>
      <c r="J41" s="3">
        <f t="shared" si="7"/>
        <v>0</v>
      </c>
      <c r="K41" s="3">
        <f t="shared" si="8"/>
        <v>-1</v>
      </c>
      <c r="L41" s="3">
        <f t="shared" si="9"/>
        <v>0</v>
      </c>
      <c r="M41" s="3">
        <f t="shared" si="10"/>
        <v>0</v>
      </c>
      <c r="N41" s="3">
        <f t="shared" si="11"/>
        <v>0</v>
      </c>
      <c r="O41" s="3">
        <f t="shared" si="12"/>
        <v>-1</v>
      </c>
      <c r="P41" s="3">
        <f t="shared" si="13"/>
        <v>0</v>
      </c>
      <c r="Q41" s="3">
        <f t="shared" si="14"/>
        <v>0</v>
      </c>
      <c r="R41" s="3">
        <f t="shared" si="15"/>
        <v>0</v>
      </c>
      <c r="S41" s="3">
        <f t="shared" si="16"/>
        <v>0</v>
      </c>
      <c r="T41" s="3">
        <f t="shared" si="17"/>
        <v>0</v>
      </c>
      <c r="U41" s="3">
        <f t="shared" si="18"/>
        <v>0</v>
      </c>
      <c r="V41" s="3">
        <f t="shared" si="19"/>
        <v>0</v>
      </c>
      <c r="W41" s="3">
        <f t="shared" si="20"/>
        <v>0</v>
      </c>
      <c r="X41" s="3">
        <f t="shared" si="21"/>
        <v>0</v>
      </c>
      <c r="Y41" s="3">
        <f t="shared" si="22"/>
        <v>0</v>
      </c>
      <c r="Z41" s="3">
        <f t="shared" si="23"/>
        <v>-1</v>
      </c>
      <c r="AA41" s="3">
        <f t="shared" si="24"/>
        <v>0</v>
      </c>
      <c r="AB41" s="3">
        <f t="shared" si="25"/>
        <v>0</v>
      </c>
      <c r="AC41" s="3">
        <f t="shared" si="26"/>
        <v>0</v>
      </c>
      <c r="AD41" s="3">
        <f t="shared" si="27"/>
        <v>0</v>
      </c>
      <c r="AE41" s="3">
        <f t="shared" si="28"/>
        <v>0</v>
      </c>
      <c r="AF41" s="3">
        <f t="shared" si="29"/>
        <v>0</v>
      </c>
      <c r="AG41" s="3">
        <f t="shared" si="30"/>
        <v>0</v>
      </c>
      <c r="AH41" s="3">
        <f t="shared" si="31"/>
        <v>-1</v>
      </c>
      <c r="AI41" s="3">
        <f t="shared" si="32"/>
        <v>0</v>
      </c>
      <c r="AJ41" s="3">
        <f t="shared" si="33"/>
        <v>0</v>
      </c>
      <c r="AK41" s="3">
        <f t="shared" si="34"/>
        <v>0</v>
      </c>
      <c r="AL41" s="3">
        <f t="shared" si="35"/>
        <v>0</v>
      </c>
      <c r="AM41" s="3">
        <f t="shared" si="36"/>
        <v>0</v>
      </c>
      <c r="AN41" s="3">
        <f t="shared" si="37"/>
        <v>0</v>
      </c>
      <c r="AO41" s="3">
        <f t="shared" si="38"/>
        <v>0</v>
      </c>
      <c r="AP41" s="3">
        <f t="shared" ref="AP41:AP42" si="39">IF($C41-$C$40&gt;0,1,IF($C41-$C$40&lt;0,-1,IF($C41-$C$40=0,0)))</f>
        <v>0</v>
      </c>
    </row>
    <row r="42" spans="1:43" ht="15.75" customHeight="1" x14ac:dyDescent="0.25">
      <c r="A42" s="3">
        <f t="shared" si="0"/>
        <v>2020</v>
      </c>
      <c r="C42" s="5">
        <v>0</v>
      </c>
      <c r="D42" s="3">
        <f t="shared" si="1"/>
        <v>-1</v>
      </c>
      <c r="E42" s="3">
        <f t="shared" si="2"/>
        <v>0</v>
      </c>
      <c r="F42" s="3">
        <f t="shared" si="3"/>
        <v>0</v>
      </c>
      <c r="G42" s="3">
        <f t="shared" si="4"/>
        <v>0</v>
      </c>
      <c r="H42" s="3">
        <f t="shared" si="5"/>
        <v>0</v>
      </c>
      <c r="I42" s="3">
        <f t="shared" si="6"/>
        <v>-1</v>
      </c>
      <c r="J42" s="3">
        <f t="shared" si="7"/>
        <v>0</v>
      </c>
      <c r="K42" s="3">
        <f t="shared" si="8"/>
        <v>-1</v>
      </c>
      <c r="L42" s="3">
        <f t="shared" si="9"/>
        <v>0</v>
      </c>
      <c r="M42" s="3">
        <f t="shared" si="10"/>
        <v>0</v>
      </c>
      <c r="N42" s="3">
        <f t="shared" si="11"/>
        <v>0</v>
      </c>
      <c r="O42" s="3">
        <f t="shared" si="12"/>
        <v>-1</v>
      </c>
      <c r="P42" s="3">
        <f t="shared" si="13"/>
        <v>0</v>
      </c>
      <c r="Q42" s="3">
        <f t="shared" si="14"/>
        <v>0</v>
      </c>
      <c r="R42" s="3">
        <f t="shared" si="15"/>
        <v>0</v>
      </c>
      <c r="S42" s="3">
        <f t="shared" si="16"/>
        <v>0</v>
      </c>
      <c r="T42" s="3">
        <f t="shared" si="17"/>
        <v>0</v>
      </c>
      <c r="U42" s="3">
        <f t="shared" si="18"/>
        <v>0</v>
      </c>
      <c r="V42" s="3">
        <f t="shared" si="19"/>
        <v>0</v>
      </c>
      <c r="W42" s="3">
        <f t="shared" si="20"/>
        <v>0</v>
      </c>
      <c r="X42" s="3">
        <f t="shared" si="21"/>
        <v>0</v>
      </c>
      <c r="Y42" s="3">
        <f t="shared" si="22"/>
        <v>0</v>
      </c>
      <c r="Z42" s="3">
        <f t="shared" si="23"/>
        <v>-1</v>
      </c>
      <c r="AA42" s="3">
        <f t="shared" si="24"/>
        <v>0</v>
      </c>
      <c r="AB42" s="3">
        <f t="shared" si="25"/>
        <v>0</v>
      </c>
      <c r="AC42" s="3">
        <f t="shared" si="26"/>
        <v>0</v>
      </c>
      <c r="AD42" s="3">
        <f t="shared" si="27"/>
        <v>0</v>
      </c>
      <c r="AE42" s="3">
        <f t="shared" si="28"/>
        <v>0</v>
      </c>
      <c r="AF42" s="3">
        <f t="shared" si="29"/>
        <v>0</v>
      </c>
      <c r="AG42" s="3">
        <f t="shared" si="30"/>
        <v>0</v>
      </c>
      <c r="AH42" s="3">
        <f t="shared" si="31"/>
        <v>-1</v>
      </c>
      <c r="AI42" s="3">
        <f t="shared" si="32"/>
        <v>0</v>
      </c>
      <c r="AJ42" s="3">
        <f t="shared" si="33"/>
        <v>0</v>
      </c>
      <c r="AK42" s="3">
        <f t="shared" si="34"/>
        <v>0</v>
      </c>
      <c r="AL42" s="3">
        <f t="shared" si="35"/>
        <v>0</v>
      </c>
      <c r="AM42" s="3">
        <f t="shared" si="36"/>
        <v>0</v>
      </c>
      <c r="AN42" s="3">
        <f t="shared" si="37"/>
        <v>0</v>
      </c>
      <c r="AO42" s="3">
        <f t="shared" si="38"/>
        <v>0</v>
      </c>
      <c r="AP42" s="3">
        <f t="shared" si="39"/>
        <v>0</v>
      </c>
      <c r="AQ42" s="3">
        <f>IF($C42-$C$41&gt;0,1,IF($C42-$C$41&lt;0,-1,IF($C42-$C$41=0,0)))</f>
        <v>0</v>
      </c>
    </row>
    <row r="43" spans="1:43" ht="15.75" customHeight="1" x14ac:dyDescent="0.25"/>
    <row r="44" spans="1:43" ht="15.75" customHeight="1" x14ac:dyDescent="0.25">
      <c r="AQ44" s="3" t="s">
        <v>3</v>
      </c>
    </row>
    <row r="45" spans="1:43" ht="15.75" customHeight="1" x14ac:dyDescent="0.25">
      <c r="C45" s="7" t="s">
        <v>4</v>
      </c>
      <c r="D45" s="8">
        <f>SUM(D3:AQ42)</f>
        <v>-89</v>
      </c>
      <c r="E45" s="8" t="s">
        <v>5</v>
      </c>
      <c r="F45" s="8"/>
      <c r="H45" s="8" t="s">
        <v>6</v>
      </c>
      <c r="I45" s="8"/>
      <c r="J45" s="8">
        <v>0</v>
      </c>
      <c r="AQ45" s="3">
        <f>SUM(D3:AQ42)</f>
        <v>-89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2968.3333333333335</v>
      </c>
      <c r="E47" s="8"/>
      <c r="F47" s="8"/>
      <c r="H47" s="8" t="s">
        <v>10</v>
      </c>
      <c r="I47" s="8"/>
      <c r="J47" s="8">
        <v>35</v>
      </c>
    </row>
    <row r="48" spans="1:43" ht="15.75" customHeight="1" x14ac:dyDescent="0.25">
      <c r="C48" s="7" t="s">
        <v>11</v>
      </c>
      <c r="D48" s="8">
        <f>SQRT(D47)</f>
        <v>54.48241306452325</v>
      </c>
      <c r="E48" s="8"/>
      <c r="F48" s="8"/>
      <c r="H48" s="8" t="s">
        <v>12</v>
      </c>
      <c r="I48" s="8"/>
      <c r="J48" s="8">
        <f>J47*(J47-1)*(2*J47+5)</f>
        <v>89250</v>
      </c>
    </row>
    <row r="49" spans="1:10" ht="15.75" customHeight="1" x14ac:dyDescent="0.25">
      <c r="C49" s="7" t="s">
        <v>13</v>
      </c>
      <c r="D49" s="8">
        <f>(D45+1)/D48</f>
        <v>-1.6152001178028228</v>
      </c>
      <c r="E49" s="8" t="s">
        <v>14</v>
      </c>
      <c r="F49" s="8"/>
      <c r="H49" s="8" t="s">
        <v>15</v>
      </c>
      <c r="I49" s="8"/>
      <c r="J49" s="8">
        <f>SUM(J48)</f>
        <v>89250</v>
      </c>
    </row>
    <row r="50" spans="1:10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0" ht="15.75" customHeight="1" x14ac:dyDescent="0.25">
      <c r="C51" s="7" t="s">
        <v>18</v>
      </c>
      <c r="D51" s="8"/>
      <c r="E51" s="8"/>
      <c r="F51" s="8"/>
    </row>
    <row r="52" spans="1:10" ht="15.75" customHeight="1" x14ac:dyDescent="0.25"/>
    <row r="53" spans="1:10" ht="15.75" customHeight="1" x14ac:dyDescent="0.25"/>
    <row r="54" spans="1:10" ht="15.75" customHeight="1" x14ac:dyDescent="0.25"/>
    <row r="55" spans="1:10" ht="15.75" customHeight="1" x14ac:dyDescent="0.25"/>
    <row r="56" spans="1:10" ht="15.75" customHeight="1" x14ac:dyDescent="0.25"/>
    <row r="57" spans="1:10" ht="15.75" customHeight="1" x14ac:dyDescent="0.25">
      <c r="A57" s="1"/>
      <c r="C57" s="1"/>
      <c r="D57" s="3"/>
    </row>
    <row r="58" spans="1:10" ht="15.75" customHeight="1" x14ac:dyDescent="0.25">
      <c r="A58" s="3"/>
      <c r="B58" s="3"/>
      <c r="C58" s="3"/>
    </row>
    <row r="59" spans="1:10" ht="15.75" customHeight="1" x14ac:dyDescent="0.25">
      <c r="A59" s="3"/>
      <c r="B59" s="3"/>
      <c r="C59" s="5"/>
      <c r="D59" s="3"/>
    </row>
    <row r="60" spans="1:10" ht="15.75" customHeight="1" x14ac:dyDescent="0.25">
      <c r="A60" s="3"/>
      <c r="B60" s="3"/>
      <c r="C60" s="5"/>
      <c r="D60" s="3"/>
      <c r="E60" s="3"/>
    </row>
    <row r="61" spans="1:10" ht="15.75" customHeight="1" x14ac:dyDescent="0.25">
      <c r="A61" s="3"/>
      <c r="B61" s="3"/>
      <c r="C61" s="5"/>
      <c r="D61" s="3"/>
      <c r="E61" s="3"/>
      <c r="F61" s="3"/>
    </row>
    <row r="62" spans="1:10" ht="15.75" customHeight="1" x14ac:dyDescent="0.25">
      <c r="A62" s="3"/>
      <c r="B62" s="3"/>
      <c r="C62" s="5"/>
      <c r="D62" s="3"/>
      <c r="E62" s="3"/>
      <c r="F62" s="3"/>
      <c r="G62" s="3"/>
    </row>
    <row r="63" spans="1:10" ht="15.75" customHeight="1" x14ac:dyDescent="0.25">
      <c r="A63" s="3"/>
      <c r="B63" s="3"/>
      <c r="C63" s="3"/>
      <c r="D63" s="3"/>
      <c r="E63" s="3"/>
      <c r="F63" s="3"/>
      <c r="G63" s="3"/>
      <c r="H63" s="3"/>
    </row>
    <row r="64" spans="1:10" ht="15.75" customHeight="1" x14ac:dyDescent="0.25">
      <c r="A64" s="3"/>
      <c r="B64" s="3"/>
      <c r="C64" s="5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5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5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AO100" s="3"/>
      <c r="AQ100" s="3"/>
    </row>
    <row r="101" spans="1:43" ht="15.75" customHeight="1" x14ac:dyDescent="0.25"/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4.42578125" defaultRowHeight="15" customHeight="1" x14ac:dyDescent="0.25"/>
  <cols>
    <col min="1" max="9" width="8.7109375" customWidth="1"/>
    <col min="10" max="10" width="10.85546875" customWidth="1"/>
    <col min="11" max="11" width="9.7109375" customWidth="1"/>
    <col min="12" max="26" width="8.7109375" customWidth="1"/>
  </cols>
  <sheetData>
    <row r="1" spans="1:19" x14ac:dyDescent="0.25">
      <c r="A1" s="18" t="s">
        <v>0</v>
      </c>
      <c r="B1" s="19" t="s">
        <v>45</v>
      </c>
      <c r="C1" s="19" t="s">
        <v>46</v>
      </c>
      <c r="D1" s="19" t="s">
        <v>24</v>
      </c>
      <c r="E1" s="19" t="s">
        <v>26</v>
      </c>
      <c r="F1" s="19" t="s">
        <v>28</v>
      </c>
      <c r="G1" s="19" t="s">
        <v>30</v>
      </c>
      <c r="H1" s="19" t="s">
        <v>33</v>
      </c>
      <c r="I1" s="19" t="s">
        <v>35</v>
      </c>
      <c r="J1" s="19" t="s">
        <v>38</v>
      </c>
      <c r="K1" s="19" t="s">
        <v>40</v>
      </c>
      <c r="L1" s="19" t="s">
        <v>42</v>
      </c>
      <c r="M1" s="19" t="s">
        <v>44</v>
      </c>
      <c r="N1" s="20" t="s">
        <v>47</v>
      </c>
      <c r="O1" s="19" t="s">
        <v>48</v>
      </c>
      <c r="P1" s="19" t="s">
        <v>49</v>
      </c>
      <c r="Q1" s="19" t="s">
        <v>50</v>
      </c>
      <c r="R1" s="19" t="s">
        <v>51</v>
      </c>
      <c r="S1" s="19"/>
    </row>
    <row r="2" spans="1:19" x14ac:dyDescent="0.25">
      <c r="A2" s="3">
        <v>1980</v>
      </c>
      <c r="B2" s="3">
        <v>2.1</v>
      </c>
      <c r="C2" s="3">
        <v>0.2</v>
      </c>
      <c r="D2" s="4">
        <v>0</v>
      </c>
      <c r="E2" s="5">
        <v>0</v>
      </c>
      <c r="F2" s="3">
        <v>6.7</v>
      </c>
      <c r="G2" s="3">
        <v>71.2</v>
      </c>
      <c r="H2" s="3">
        <v>115.3</v>
      </c>
      <c r="I2" s="3">
        <v>1.8</v>
      </c>
      <c r="J2" s="4">
        <v>35</v>
      </c>
      <c r="K2" s="5">
        <v>0</v>
      </c>
      <c r="L2" s="4">
        <v>0</v>
      </c>
      <c r="M2" s="3">
        <v>17.899999999999999</v>
      </c>
      <c r="N2" s="21">
        <f t="shared" ref="N2:N42" si="0">SUM(B2:M2)</f>
        <v>250.20000000000002</v>
      </c>
      <c r="O2" s="3">
        <f t="shared" ref="O2:O41" si="1">SUM(M2,B3,C3)</f>
        <v>26.2</v>
      </c>
      <c r="P2" s="3">
        <f t="shared" ref="P2:P42" si="2">SUM(D2,E2,F2)</f>
        <v>6.7</v>
      </c>
      <c r="Q2" s="3">
        <f t="shared" ref="Q2:Q42" si="3">SUM(G2,H2,I2,J2)</f>
        <v>223.3</v>
      </c>
      <c r="R2" s="5">
        <f t="shared" ref="R2:R42" si="4">SUM(K2,L2)</f>
        <v>0</v>
      </c>
    </row>
    <row r="3" spans="1:19" x14ac:dyDescent="0.25">
      <c r="A3" s="3">
        <v>1981</v>
      </c>
      <c r="B3" s="3">
        <v>8.3000000000000007</v>
      </c>
      <c r="C3" s="5">
        <v>0</v>
      </c>
      <c r="D3" s="3">
        <v>8.8000000000000007</v>
      </c>
      <c r="E3" s="5">
        <v>0</v>
      </c>
      <c r="F3" s="3">
        <v>4.7</v>
      </c>
      <c r="G3" s="3">
        <v>4</v>
      </c>
      <c r="H3" s="3">
        <v>57.5</v>
      </c>
      <c r="I3" s="3">
        <v>61</v>
      </c>
      <c r="J3" s="3">
        <v>91.3</v>
      </c>
      <c r="K3" s="5">
        <v>0</v>
      </c>
      <c r="L3" s="3">
        <v>43.8</v>
      </c>
      <c r="M3" s="5">
        <v>0</v>
      </c>
      <c r="N3" s="21">
        <f t="shared" si="0"/>
        <v>279.40000000000003</v>
      </c>
      <c r="O3" s="3">
        <f t="shared" si="1"/>
        <v>7</v>
      </c>
      <c r="P3" s="3">
        <f t="shared" si="2"/>
        <v>13.5</v>
      </c>
      <c r="Q3" s="3">
        <f t="shared" si="3"/>
        <v>213.8</v>
      </c>
      <c r="R3" s="3">
        <f t="shared" si="4"/>
        <v>43.8</v>
      </c>
    </row>
    <row r="4" spans="1:19" x14ac:dyDescent="0.25">
      <c r="A4" s="3">
        <v>1982</v>
      </c>
      <c r="B4" s="3">
        <v>7</v>
      </c>
      <c r="C4" s="5">
        <v>0</v>
      </c>
      <c r="D4" s="3">
        <v>6.6</v>
      </c>
      <c r="E4" s="3">
        <v>54.1</v>
      </c>
      <c r="F4" s="3">
        <v>85.3</v>
      </c>
      <c r="G4" s="3">
        <v>4.2</v>
      </c>
      <c r="H4" s="3">
        <v>174.6</v>
      </c>
      <c r="I4" s="3">
        <v>92.2</v>
      </c>
      <c r="J4" s="3" t="s">
        <v>37</v>
      </c>
      <c r="K4" s="3">
        <v>27.2</v>
      </c>
      <c r="L4" s="4">
        <v>0</v>
      </c>
      <c r="M4" s="5">
        <v>0</v>
      </c>
      <c r="N4" s="21">
        <f t="shared" si="0"/>
        <v>451.19999999999993</v>
      </c>
      <c r="O4" s="4">
        <f t="shared" si="1"/>
        <v>0</v>
      </c>
      <c r="P4" s="3">
        <f t="shared" si="2"/>
        <v>146</v>
      </c>
      <c r="Q4" s="3">
        <f t="shared" si="3"/>
        <v>271</v>
      </c>
      <c r="R4" s="3">
        <f t="shared" si="4"/>
        <v>27.2</v>
      </c>
    </row>
    <row r="5" spans="1:19" x14ac:dyDescent="0.25">
      <c r="A5" s="3">
        <v>1983</v>
      </c>
      <c r="B5" s="4">
        <v>0</v>
      </c>
      <c r="C5" s="5">
        <v>0</v>
      </c>
      <c r="D5" s="4">
        <v>0</v>
      </c>
      <c r="E5" s="3">
        <v>26</v>
      </c>
      <c r="F5" s="3">
        <v>36</v>
      </c>
      <c r="G5" s="3">
        <v>38</v>
      </c>
      <c r="H5" s="3">
        <v>340.2</v>
      </c>
      <c r="I5" s="3">
        <v>66.8</v>
      </c>
      <c r="J5" s="3">
        <v>19</v>
      </c>
      <c r="K5" s="5">
        <v>0</v>
      </c>
      <c r="L5" s="4">
        <v>0</v>
      </c>
      <c r="M5" s="5">
        <v>0</v>
      </c>
      <c r="N5" s="21">
        <f t="shared" si="0"/>
        <v>526</v>
      </c>
      <c r="O5" s="4">
        <f t="shared" si="1"/>
        <v>0</v>
      </c>
      <c r="P5" s="3">
        <f t="shared" si="2"/>
        <v>62</v>
      </c>
      <c r="Q5" s="3">
        <f t="shared" si="3"/>
        <v>464</v>
      </c>
      <c r="R5" s="5">
        <f t="shared" si="4"/>
        <v>0</v>
      </c>
    </row>
    <row r="6" spans="1:19" x14ac:dyDescent="0.25">
      <c r="A6" s="3">
        <v>1984</v>
      </c>
      <c r="B6" s="4">
        <v>0</v>
      </c>
      <c r="C6" s="5">
        <v>0</v>
      </c>
      <c r="D6" s="4">
        <v>0</v>
      </c>
      <c r="E6" s="5">
        <v>0</v>
      </c>
      <c r="F6" s="4">
        <v>0</v>
      </c>
      <c r="G6" s="5">
        <v>0</v>
      </c>
      <c r="H6" s="3">
        <v>33</v>
      </c>
      <c r="I6" s="3">
        <v>79</v>
      </c>
      <c r="J6" s="3">
        <v>108.5</v>
      </c>
      <c r="K6" s="5">
        <v>0</v>
      </c>
      <c r="L6" s="4">
        <v>0</v>
      </c>
      <c r="M6" s="5">
        <v>0</v>
      </c>
      <c r="N6" s="21">
        <f t="shared" si="0"/>
        <v>220.5</v>
      </c>
      <c r="O6" s="4">
        <f t="shared" si="1"/>
        <v>0</v>
      </c>
      <c r="P6" s="5">
        <f t="shared" si="2"/>
        <v>0</v>
      </c>
      <c r="Q6" s="3">
        <f t="shared" si="3"/>
        <v>220.5</v>
      </c>
      <c r="R6" s="5">
        <f t="shared" si="4"/>
        <v>0</v>
      </c>
    </row>
    <row r="7" spans="1:19" x14ac:dyDescent="0.25">
      <c r="A7" s="3">
        <v>1985</v>
      </c>
      <c r="B7" s="4">
        <v>0</v>
      </c>
      <c r="C7" s="5">
        <v>0</v>
      </c>
      <c r="D7" s="4">
        <v>0</v>
      </c>
      <c r="E7" s="3">
        <v>17.2</v>
      </c>
      <c r="F7" s="3">
        <v>55</v>
      </c>
      <c r="G7" s="5">
        <v>0</v>
      </c>
      <c r="H7" s="3">
        <v>49.8</v>
      </c>
      <c r="I7" s="3">
        <v>51.8</v>
      </c>
      <c r="J7" s="3">
        <v>8</v>
      </c>
      <c r="K7" s="3">
        <v>14.5</v>
      </c>
      <c r="L7" s="4">
        <v>0</v>
      </c>
      <c r="M7" s="3">
        <v>0.5</v>
      </c>
      <c r="N7" s="21">
        <f t="shared" si="0"/>
        <v>196.8</v>
      </c>
      <c r="O7" s="3">
        <f t="shared" si="1"/>
        <v>6.5</v>
      </c>
      <c r="P7" s="3">
        <f t="shared" si="2"/>
        <v>72.2</v>
      </c>
      <c r="Q7" s="3">
        <f t="shared" si="3"/>
        <v>109.6</v>
      </c>
      <c r="R7" s="3">
        <f t="shared" si="4"/>
        <v>14.5</v>
      </c>
    </row>
    <row r="8" spans="1:19" x14ac:dyDescent="0.25">
      <c r="A8" s="3">
        <v>1986</v>
      </c>
      <c r="B8" s="4">
        <v>0</v>
      </c>
      <c r="C8" s="3">
        <v>6</v>
      </c>
      <c r="D8" s="4">
        <v>0</v>
      </c>
      <c r="E8" s="5">
        <v>0</v>
      </c>
      <c r="F8" s="3">
        <v>37</v>
      </c>
      <c r="G8" s="5">
        <v>0</v>
      </c>
      <c r="H8" s="3">
        <v>102.8</v>
      </c>
      <c r="I8" s="3">
        <v>29.2</v>
      </c>
      <c r="J8" s="4">
        <v>0</v>
      </c>
      <c r="K8" s="5">
        <v>0</v>
      </c>
      <c r="L8" s="4">
        <v>0</v>
      </c>
      <c r="M8" s="5">
        <v>0</v>
      </c>
      <c r="N8" s="21">
        <f t="shared" si="0"/>
        <v>175</v>
      </c>
      <c r="O8" s="3">
        <f t="shared" si="1"/>
        <v>9</v>
      </c>
      <c r="P8" s="3">
        <f t="shared" si="2"/>
        <v>37</v>
      </c>
      <c r="Q8" s="3">
        <f t="shared" si="3"/>
        <v>132</v>
      </c>
      <c r="R8" s="5">
        <f t="shared" si="4"/>
        <v>0</v>
      </c>
    </row>
    <row r="9" spans="1:19" x14ac:dyDescent="0.25">
      <c r="A9" s="3">
        <v>1987</v>
      </c>
      <c r="B9" s="3">
        <v>9</v>
      </c>
      <c r="C9" s="5">
        <v>0</v>
      </c>
      <c r="D9" s="3">
        <v>4.5</v>
      </c>
      <c r="E9" s="5">
        <v>0</v>
      </c>
      <c r="F9" s="3">
        <v>28</v>
      </c>
      <c r="G9" s="3">
        <v>39</v>
      </c>
      <c r="H9" s="3">
        <v>50</v>
      </c>
      <c r="I9" s="3">
        <v>27.5</v>
      </c>
      <c r="J9" s="4">
        <v>0</v>
      </c>
      <c r="K9" s="5">
        <v>0</v>
      </c>
      <c r="L9" s="4">
        <v>0</v>
      </c>
      <c r="M9" s="3">
        <v>7</v>
      </c>
      <c r="N9" s="21">
        <f t="shared" si="0"/>
        <v>165</v>
      </c>
      <c r="O9" s="3">
        <f t="shared" si="1"/>
        <v>10.6</v>
      </c>
      <c r="P9" s="3">
        <f t="shared" si="2"/>
        <v>32.5</v>
      </c>
      <c r="Q9" s="3">
        <f t="shared" si="3"/>
        <v>116.5</v>
      </c>
      <c r="R9" s="5">
        <f t="shared" si="4"/>
        <v>0</v>
      </c>
    </row>
    <row r="10" spans="1:19" x14ac:dyDescent="0.25">
      <c r="A10" s="3">
        <v>1988</v>
      </c>
      <c r="B10" s="3">
        <v>3.6</v>
      </c>
      <c r="C10" s="5">
        <v>0</v>
      </c>
      <c r="D10" s="4">
        <v>0</v>
      </c>
      <c r="E10" s="5">
        <v>0</v>
      </c>
      <c r="F10" s="4">
        <v>0</v>
      </c>
      <c r="G10" s="3">
        <v>17</v>
      </c>
      <c r="H10" s="3">
        <v>154.4</v>
      </c>
      <c r="I10" s="3">
        <v>112</v>
      </c>
      <c r="J10" s="3">
        <v>35.299999999999997</v>
      </c>
      <c r="K10" s="5">
        <v>0</v>
      </c>
      <c r="L10" s="4">
        <v>0</v>
      </c>
      <c r="M10" s="5">
        <v>0</v>
      </c>
      <c r="N10" s="21">
        <f t="shared" si="0"/>
        <v>322.3</v>
      </c>
      <c r="O10" s="3">
        <f t="shared" si="1"/>
        <v>2.9</v>
      </c>
      <c r="P10" s="5">
        <f t="shared" si="2"/>
        <v>0</v>
      </c>
      <c r="Q10" s="3">
        <f t="shared" si="3"/>
        <v>318.7</v>
      </c>
      <c r="R10" s="5">
        <f t="shared" si="4"/>
        <v>0</v>
      </c>
    </row>
    <row r="11" spans="1:19" x14ac:dyDescent="0.25">
      <c r="A11" s="3">
        <v>1989</v>
      </c>
      <c r="B11" s="3">
        <v>2.9</v>
      </c>
      <c r="C11" s="5">
        <v>0</v>
      </c>
      <c r="D11" s="3">
        <v>4.2</v>
      </c>
      <c r="E11" s="5">
        <v>0</v>
      </c>
      <c r="F11" s="4">
        <v>0</v>
      </c>
      <c r="G11" s="3">
        <v>15.8</v>
      </c>
      <c r="H11" s="3">
        <v>67.099999999999994</v>
      </c>
      <c r="I11" s="3">
        <v>190</v>
      </c>
      <c r="J11" s="3">
        <v>24</v>
      </c>
      <c r="K11" s="5">
        <v>0</v>
      </c>
      <c r="L11" s="4">
        <v>0</v>
      </c>
      <c r="M11" s="5">
        <v>0</v>
      </c>
      <c r="N11" s="21">
        <f t="shared" si="0"/>
        <v>304</v>
      </c>
      <c r="O11" s="3">
        <f t="shared" si="1"/>
        <v>26</v>
      </c>
      <c r="P11" s="3">
        <f t="shared" si="2"/>
        <v>4.2</v>
      </c>
      <c r="Q11" s="3">
        <f t="shared" si="3"/>
        <v>296.89999999999998</v>
      </c>
      <c r="R11" s="5">
        <f t="shared" si="4"/>
        <v>0</v>
      </c>
    </row>
    <row r="12" spans="1:19" x14ac:dyDescent="0.25">
      <c r="A12" s="3">
        <v>1990</v>
      </c>
      <c r="B12" s="4">
        <v>0</v>
      </c>
      <c r="C12" s="3">
        <v>26</v>
      </c>
      <c r="D12" s="4">
        <v>0</v>
      </c>
      <c r="E12" s="5">
        <v>0</v>
      </c>
      <c r="F12" s="3">
        <v>27</v>
      </c>
      <c r="G12" s="5">
        <v>0</v>
      </c>
      <c r="H12" s="3">
        <v>495</v>
      </c>
      <c r="I12" s="3">
        <v>170.5</v>
      </c>
      <c r="J12" s="3">
        <v>96.5</v>
      </c>
      <c r="K12" s="5">
        <v>0</v>
      </c>
      <c r="L12" s="4">
        <v>0</v>
      </c>
      <c r="M12" s="5">
        <v>0</v>
      </c>
      <c r="N12" s="21">
        <f t="shared" si="0"/>
        <v>815</v>
      </c>
      <c r="O12" s="4">
        <f t="shared" si="1"/>
        <v>0</v>
      </c>
      <c r="P12" s="3">
        <f t="shared" si="2"/>
        <v>27</v>
      </c>
      <c r="Q12" s="3">
        <f t="shared" si="3"/>
        <v>762</v>
      </c>
      <c r="R12" s="5">
        <f t="shared" si="4"/>
        <v>0</v>
      </c>
    </row>
    <row r="13" spans="1:19" x14ac:dyDescent="0.25">
      <c r="A13" s="3">
        <v>1991</v>
      </c>
      <c r="B13" s="4">
        <v>0</v>
      </c>
      <c r="C13" s="5">
        <v>0</v>
      </c>
      <c r="D13" s="4">
        <v>0</v>
      </c>
      <c r="E13" s="3">
        <v>21.5</v>
      </c>
      <c r="F13" s="4">
        <v>0</v>
      </c>
      <c r="G13" s="11">
        <v>10</v>
      </c>
      <c r="H13" s="3">
        <v>95.5</v>
      </c>
      <c r="I13" s="3">
        <v>95</v>
      </c>
      <c r="J13" s="3">
        <v>8.5</v>
      </c>
      <c r="K13" s="5">
        <v>0</v>
      </c>
      <c r="L13" s="4">
        <v>0</v>
      </c>
      <c r="M13" s="3">
        <v>2</v>
      </c>
      <c r="N13" s="21">
        <f t="shared" si="0"/>
        <v>232.5</v>
      </c>
      <c r="O13" s="3">
        <f t="shared" si="1"/>
        <v>33.200000000000003</v>
      </c>
      <c r="P13" s="3">
        <f t="shared" si="2"/>
        <v>21.5</v>
      </c>
      <c r="Q13" s="4">
        <f t="shared" si="3"/>
        <v>209</v>
      </c>
      <c r="R13" s="5">
        <f t="shared" si="4"/>
        <v>0</v>
      </c>
    </row>
    <row r="14" spans="1:19" x14ac:dyDescent="0.25">
      <c r="A14" s="3">
        <v>1992</v>
      </c>
      <c r="B14" s="3">
        <v>21</v>
      </c>
      <c r="C14" s="3">
        <v>10.199999999999999</v>
      </c>
      <c r="D14" s="3">
        <v>2</v>
      </c>
      <c r="E14" s="5">
        <v>0</v>
      </c>
      <c r="F14" s="3">
        <v>4.4000000000000004</v>
      </c>
      <c r="G14" s="3">
        <v>1.1000000000000001</v>
      </c>
      <c r="H14" s="3">
        <v>82.3</v>
      </c>
      <c r="I14" s="3">
        <v>172</v>
      </c>
      <c r="J14" s="3">
        <v>233</v>
      </c>
      <c r="K14" s="5">
        <v>0</v>
      </c>
      <c r="L14" s="4">
        <v>0</v>
      </c>
      <c r="M14" s="5">
        <v>0</v>
      </c>
      <c r="N14" s="21">
        <f t="shared" si="0"/>
        <v>526</v>
      </c>
      <c r="O14" s="22">
        <f t="shared" si="1"/>
        <v>2</v>
      </c>
      <c r="P14" s="3">
        <f t="shared" si="2"/>
        <v>6.4</v>
      </c>
      <c r="Q14" s="3">
        <f t="shared" si="3"/>
        <v>488.4</v>
      </c>
      <c r="R14" s="5">
        <f t="shared" si="4"/>
        <v>0</v>
      </c>
    </row>
    <row r="15" spans="1:19" x14ac:dyDescent="0.25">
      <c r="A15" s="3">
        <v>1993</v>
      </c>
      <c r="B15" s="3">
        <v>2</v>
      </c>
      <c r="C15" s="5">
        <v>0</v>
      </c>
      <c r="D15" s="4">
        <v>0</v>
      </c>
      <c r="E15" s="3">
        <v>10</v>
      </c>
      <c r="F15" s="13">
        <v>6</v>
      </c>
      <c r="G15" s="3">
        <v>18</v>
      </c>
      <c r="H15" s="3">
        <v>150</v>
      </c>
      <c r="I15" s="3">
        <v>6</v>
      </c>
      <c r="J15" s="4">
        <v>35</v>
      </c>
      <c r="K15" s="3">
        <v>3</v>
      </c>
      <c r="L15" s="3">
        <v>2</v>
      </c>
      <c r="M15" s="5">
        <v>0</v>
      </c>
      <c r="N15" s="21">
        <f t="shared" si="0"/>
        <v>232</v>
      </c>
      <c r="O15" s="3">
        <f t="shared" si="1"/>
        <v>24</v>
      </c>
      <c r="P15" s="3">
        <f t="shared" si="2"/>
        <v>16</v>
      </c>
      <c r="Q15" s="4">
        <f t="shared" si="3"/>
        <v>209</v>
      </c>
      <c r="R15" s="3">
        <f t="shared" si="4"/>
        <v>5</v>
      </c>
    </row>
    <row r="16" spans="1:19" x14ac:dyDescent="0.25">
      <c r="A16" s="3">
        <v>1994</v>
      </c>
      <c r="B16" s="3">
        <v>24</v>
      </c>
      <c r="C16" s="5">
        <v>0</v>
      </c>
      <c r="D16" s="4">
        <v>0</v>
      </c>
      <c r="E16" s="3">
        <v>18</v>
      </c>
      <c r="F16" s="13">
        <v>6</v>
      </c>
      <c r="G16" s="3">
        <v>8</v>
      </c>
      <c r="H16" s="3">
        <v>149</v>
      </c>
      <c r="I16" s="3">
        <v>135</v>
      </c>
      <c r="J16" s="3">
        <v>56</v>
      </c>
      <c r="K16" s="5">
        <v>0</v>
      </c>
      <c r="L16" s="4">
        <v>0</v>
      </c>
      <c r="M16" s="5">
        <v>0</v>
      </c>
      <c r="N16" s="21">
        <f t="shared" si="0"/>
        <v>396</v>
      </c>
      <c r="O16" s="4">
        <f t="shared" si="1"/>
        <v>0</v>
      </c>
      <c r="P16" s="11">
        <f t="shared" si="2"/>
        <v>24</v>
      </c>
      <c r="Q16" s="3">
        <f t="shared" si="3"/>
        <v>348</v>
      </c>
      <c r="R16" s="5">
        <f t="shared" si="4"/>
        <v>0</v>
      </c>
    </row>
    <row r="17" spans="1:18" x14ac:dyDescent="0.25">
      <c r="A17" s="3">
        <v>1995</v>
      </c>
      <c r="B17" s="4">
        <v>0</v>
      </c>
      <c r="C17" s="5">
        <v>0</v>
      </c>
      <c r="D17" s="4">
        <v>0</v>
      </c>
      <c r="E17" s="5">
        <v>0</v>
      </c>
      <c r="F17" s="4">
        <v>0</v>
      </c>
      <c r="G17" s="3">
        <v>16.2</v>
      </c>
      <c r="H17" s="3">
        <v>283.8</v>
      </c>
      <c r="I17" s="3">
        <v>60</v>
      </c>
      <c r="J17" s="13">
        <v>1</v>
      </c>
      <c r="K17" s="3">
        <v>13</v>
      </c>
      <c r="L17" s="4">
        <v>0</v>
      </c>
      <c r="M17" s="5">
        <v>0</v>
      </c>
      <c r="N17" s="21">
        <f t="shared" si="0"/>
        <v>374</v>
      </c>
      <c r="O17" s="4">
        <f t="shared" si="1"/>
        <v>0</v>
      </c>
      <c r="P17" s="5">
        <f t="shared" si="2"/>
        <v>0</v>
      </c>
      <c r="Q17" s="3">
        <f t="shared" si="3"/>
        <v>361</v>
      </c>
      <c r="R17" s="3">
        <f t="shared" si="4"/>
        <v>13</v>
      </c>
    </row>
    <row r="18" spans="1:18" x14ac:dyDescent="0.25">
      <c r="A18" s="3">
        <v>1996</v>
      </c>
      <c r="B18" s="4">
        <v>0</v>
      </c>
      <c r="C18" s="5">
        <v>0</v>
      </c>
      <c r="D18" s="4">
        <v>0</v>
      </c>
      <c r="E18" s="11">
        <v>6</v>
      </c>
      <c r="F18" s="3">
        <v>24.3</v>
      </c>
      <c r="G18" s="3">
        <v>148.4</v>
      </c>
      <c r="H18" s="3">
        <v>89.8</v>
      </c>
      <c r="I18" s="3">
        <v>242.6</v>
      </c>
      <c r="J18" s="3">
        <v>10</v>
      </c>
      <c r="K18" s="5">
        <v>0</v>
      </c>
      <c r="L18" s="4">
        <v>0</v>
      </c>
      <c r="M18" s="5">
        <v>0</v>
      </c>
      <c r="N18" s="21">
        <f t="shared" si="0"/>
        <v>521.1</v>
      </c>
      <c r="O18" s="4">
        <f t="shared" si="1"/>
        <v>0</v>
      </c>
      <c r="P18" s="3">
        <f t="shared" si="2"/>
        <v>30.3</v>
      </c>
      <c r="Q18" s="3">
        <f t="shared" si="3"/>
        <v>490.79999999999995</v>
      </c>
      <c r="R18" s="5">
        <f t="shared" si="4"/>
        <v>0</v>
      </c>
    </row>
    <row r="19" spans="1:18" x14ac:dyDescent="0.25">
      <c r="A19" s="3">
        <v>1997</v>
      </c>
      <c r="B19" s="4">
        <v>0</v>
      </c>
      <c r="C19" s="5">
        <v>0</v>
      </c>
      <c r="D19" s="4">
        <v>0</v>
      </c>
      <c r="E19" s="5">
        <v>0</v>
      </c>
      <c r="F19" s="3">
        <v>19.5</v>
      </c>
      <c r="G19" s="3">
        <v>79</v>
      </c>
      <c r="H19" s="3">
        <v>61.1</v>
      </c>
      <c r="I19" s="3">
        <v>317.39999999999998</v>
      </c>
      <c r="J19" s="3">
        <v>5.0999999999999996</v>
      </c>
      <c r="K19" s="3">
        <v>82</v>
      </c>
      <c r="L19" s="3">
        <v>8</v>
      </c>
      <c r="M19" s="5">
        <v>0</v>
      </c>
      <c r="N19" s="21">
        <f t="shared" si="0"/>
        <v>572.1</v>
      </c>
      <c r="O19" s="4">
        <f t="shared" si="1"/>
        <v>0</v>
      </c>
      <c r="P19" s="3">
        <f t="shared" si="2"/>
        <v>19.5</v>
      </c>
      <c r="Q19" s="3">
        <f t="shared" si="3"/>
        <v>462.6</v>
      </c>
      <c r="R19" s="3">
        <f t="shared" si="4"/>
        <v>90</v>
      </c>
    </row>
    <row r="20" spans="1:18" x14ac:dyDescent="0.25">
      <c r="A20" s="3">
        <v>1998</v>
      </c>
      <c r="B20" s="4">
        <v>0</v>
      </c>
      <c r="C20" s="5">
        <v>0</v>
      </c>
      <c r="D20" s="3">
        <v>11</v>
      </c>
      <c r="E20" s="3">
        <v>20.5</v>
      </c>
      <c r="F20" s="4">
        <v>0</v>
      </c>
      <c r="G20" s="3">
        <v>175</v>
      </c>
      <c r="H20" s="3">
        <v>36</v>
      </c>
      <c r="I20" s="3">
        <v>97.5</v>
      </c>
      <c r="J20" s="3">
        <v>144</v>
      </c>
      <c r="K20" s="3">
        <v>93</v>
      </c>
      <c r="L20" s="4">
        <v>0</v>
      </c>
      <c r="M20" s="5">
        <v>0</v>
      </c>
      <c r="N20" s="21">
        <f t="shared" si="0"/>
        <v>577</v>
      </c>
      <c r="O20" s="3">
        <f t="shared" si="1"/>
        <v>22</v>
      </c>
      <c r="P20" s="3">
        <f t="shared" si="2"/>
        <v>31.5</v>
      </c>
      <c r="Q20" s="3">
        <f t="shared" si="3"/>
        <v>452.5</v>
      </c>
      <c r="R20" s="3">
        <f t="shared" si="4"/>
        <v>93</v>
      </c>
    </row>
    <row r="21" spans="1:18" ht="15.75" customHeight="1" x14ac:dyDescent="0.25">
      <c r="A21" s="3">
        <v>1999</v>
      </c>
      <c r="B21" s="3">
        <v>5</v>
      </c>
      <c r="C21" s="11">
        <v>17</v>
      </c>
      <c r="D21" s="4">
        <v>0</v>
      </c>
      <c r="E21" s="5">
        <v>0</v>
      </c>
      <c r="F21" s="3">
        <v>11.5</v>
      </c>
      <c r="G21" s="3">
        <v>57</v>
      </c>
      <c r="H21" s="3">
        <v>57</v>
      </c>
      <c r="I21" s="3">
        <v>182</v>
      </c>
      <c r="J21" s="17">
        <v>11</v>
      </c>
      <c r="K21" s="3">
        <v>17</v>
      </c>
      <c r="L21" s="4">
        <v>0</v>
      </c>
      <c r="M21" s="5">
        <v>0</v>
      </c>
      <c r="N21" s="21">
        <f t="shared" si="0"/>
        <v>357.5</v>
      </c>
      <c r="O21" s="4">
        <f t="shared" si="1"/>
        <v>0</v>
      </c>
      <c r="P21" s="3">
        <f t="shared" si="2"/>
        <v>11.5</v>
      </c>
      <c r="Q21" s="3">
        <f t="shared" si="3"/>
        <v>307</v>
      </c>
      <c r="R21" s="3">
        <f t="shared" si="4"/>
        <v>17</v>
      </c>
    </row>
    <row r="22" spans="1:18" ht="15.75" customHeight="1" x14ac:dyDescent="0.25">
      <c r="A22" s="3">
        <v>2000</v>
      </c>
      <c r="B22" s="4">
        <v>0</v>
      </c>
      <c r="C22" s="5">
        <v>0</v>
      </c>
      <c r="D22" s="4">
        <v>0</v>
      </c>
      <c r="E22" s="12">
        <v>2</v>
      </c>
      <c r="F22" s="3">
        <v>5</v>
      </c>
      <c r="G22" s="3">
        <v>13</v>
      </c>
      <c r="H22" s="3">
        <v>219</v>
      </c>
      <c r="I22" s="3">
        <v>32</v>
      </c>
      <c r="J22" s="3">
        <v>2</v>
      </c>
      <c r="K22" s="5">
        <v>0</v>
      </c>
      <c r="L22" s="4">
        <v>0</v>
      </c>
      <c r="M22" s="5">
        <v>0</v>
      </c>
      <c r="N22" s="21">
        <f t="shared" si="0"/>
        <v>273</v>
      </c>
      <c r="O22" s="4">
        <f t="shared" si="1"/>
        <v>0</v>
      </c>
      <c r="P22" s="3">
        <f t="shared" si="2"/>
        <v>7</v>
      </c>
      <c r="Q22" s="3">
        <f t="shared" si="3"/>
        <v>266</v>
      </c>
      <c r="R22" s="5">
        <f t="shared" si="4"/>
        <v>0</v>
      </c>
    </row>
    <row r="23" spans="1:18" ht="15.75" customHeight="1" x14ac:dyDescent="0.25">
      <c r="A23" s="3">
        <v>2001</v>
      </c>
      <c r="B23" s="4">
        <v>0</v>
      </c>
      <c r="C23" s="5">
        <v>0</v>
      </c>
      <c r="D23" s="4">
        <v>0</v>
      </c>
      <c r="E23" s="3">
        <v>5.5</v>
      </c>
      <c r="F23" s="14">
        <v>56.5</v>
      </c>
      <c r="G23" s="3">
        <v>91</v>
      </c>
      <c r="H23" s="3">
        <v>255</v>
      </c>
      <c r="I23" s="3">
        <v>110</v>
      </c>
      <c r="J23" s="3">
        <v>5</v>
      </c>
      <c r="K23" s="3">
        <v>4</v>
      </c>
      <c r="L23" s="4">
        <v>0</v>
      </c>
      <c r="M23" s="5">
        <v>0</v>
      </c>
      <c r="N23" s="21">
        <f t="shared" si="0"/>
        <v>527</v>
      </c>
      <c r="O23" s="4">
        <f t="shared" si="1"/>
        <v>0</v>
      </c>
      <c r="P23" s="3">
        <f t="shared" si="2"/>
        <v>62</v>
      </c>
      <c r="Q23" s="3">
        <f t="shared" si="3"/>
        <v>461</v>
      </c>
      <c r="R23" s="3">
        <f t="shared" si="4"/>
        <v>4</v>
      </c>
    </row>
    <row r="24" spans="1:18" ht="15.75" customHeight="1" x14ac:dyDescent="0.25">
      <c r="A24" s="3">
        <v>2002</v>
      </c>
      <c r="B24" s="4">
        <v>0</v>
      </c>
      <c r="C24" s="5">
        <v>0</v>
      </c>
      <c r="D24" s="4">
        <v>0</v>
      </c>
      <c r="E24" s="3">
        <v>8</v>
      </c>
      <c r="F24" s="3">
        <v>2</v>
      </c>
      <c r="G24" s="3">
        <v>26</v>
      </c>
      <c r="H24" s="3">
        <v>0</v>
      </c>
      <c r="I24" s="3">
        <v>16</v>
      </c>
      <c r="J24" s="4">
        <v>35</v>
      </c>
      <c r="K24" s="5">
        <v>0</v>
      </c>
      <c r="L24" s="4">
        <v>0</v>
      </c>
      <c r="M24" s="3">
        <v>4</v>
      </c>
      <c r="N24" s="21">
        <f t="shared" si="0"/>
        <v>91</v>
      </c>
      <c r="O24" s="3">
        <f t="shared" si="1"/>
        <v>21</v>
      </c>
      <c r="P24" s="3">
        <f t="shared" si="2"/>
        <v>10</v>
      </c>
      <c r="Q24" s="3">
        <f t="shared" si="3"/>
        <v>77</v>
      </c>
      <c r="R24" s="5">
        <f t="shared" si="4"/>
        <v>0</v>
      </c>
    </row>
    <row r="25" spans="1:18" ht="15.75" customHeight="1" x14ac:dyDescent="0.25">
      <c r="A25" s="3">
        <v>2003</v>
      </c>
      <c r="B25" s="4">
        <v>0</v>
      </c>
      <c r="C25" s="11">
        <v>17</v>
      </c>
      <c r="D25" s="3">
        <v>1.5</v>
      </c>
      <c r="E25" s="5">
        <v>0</v>
      </c>
      <c r="F25" s="4">
        <v>0</v>
      </c>
      <c r="G25" s="3">
        <v>79.5</v>
      </c>
      <c r="H25" s="3">
        <v>193</v>
      </c>
      <c r="I25" s="3">
        <v>57</v>
      </c>
      <c r="J25" s="17">
        <v>11</v>
      </c>
      <c r="K25" s="5">
        <v>0</v>
      </c>
      <c r="L25" s="4">
        <v>0</v>
      </c>
      <c r="M25" s="5">
        <v>0</v>
      </c>
      <c r="N25" s="21">
        <f t="shared" si="0"/>
        <v>359</v>
      </c>
      <c r="O25" s="4">
        <f t="shared" si="1"/>
        <v>0</v>
      </c>
      <c r="P25" s="3">
        <f t="shared" si="2"/>
        <v>1.5</v>
      </c>
      <c r="Q25" s="3">
        <f t="shared" si="3"/>
        <v>340.5</v>
      </c>
      <c r="R25" s="5">
        <f t="shared" si="4"/>
        <v>0</v>
      </c>
    </row>
    <row r="26" spans="1:18" ht="15.75" customHeight="1" x14ac:dyDescent="0.25">
      <c r="A26" s="3">
        <v>2004</v>
      </c>
      <c r="B26" s="4">
        <v>0</v>
      </c>
      <c r="C26" s="5">
        <v>0</v>
      </c>
      <c r="D26" s="4">
        <v>0</v>
      </c>
      <c r="E26" s="5">
        <v>0</v>
      </c>
      <c r="F26" s="4">
        <v>0</v>
      </c>
      <c r="G26" s="3">
        <v>44.5</v>
      </c>
      <c r="H26" s="3">
        <v>31.5</v>
      </c>
      <c r="I26" s="3">
        <v>103.5</v>
      </c>
      <c r="J26" s="3">
        <v>0.5</v>
      </c>
      <c r="K26" s="11">
        <v>2</v>
      </c>
      <c r="L26" s="4">
        <v>0</v>
      </c>
      <c r="M26" s="5">
        <v>0</v>
      </c>
      <c r="N26" s="21">
        <f t="shared" si="0"/>
        <v>182</v>
      </c>
      <c r="O26" s="3">
        <f t="shared" si="1"/>
        <v>8</v>
      </c>
      <c r="P26" s="5">
        <f t="shared" si="2"/>
        <v>0</v>
      </c>
      <c r="Q26" s="3">
        <f t="shared" si="3"/>
        <v>180</v>
      </c>
      <c r="R26" s="11">
        <f t="shared" si="4"/>
        <v>2</v>
      </c>
    </row>
    <row r="27" spans="1:18" ht="15.75" customHeight="1" x14ac:dyDescent="0.25">
      <c r="A27" s="3">
        <v>2005</v>
      </c>
      <c r="B27" s="4">
        <v>0</v>
      </c>
      <c r="C27" s="3">
        <v>8</v>
      </c>
      <c r="D27" s="4">
        <v>0</v>
      </c>
      <c r="E27" s="11">
        <v>6</v>
      </c>
      <c r="F27" s="3">
        <v>16</v>
      </c>
      <c r="G27" s="3">
        <v>35</v>
      </c>
      <c r="H27" s="3">
        <v>128</v>
      </c>
      <c r="I27" s="3">
        <v>45</v>
      </c>
      <c r="J27" s="3">
        <v>45</v>
      </c>
      <c r="K27" s="5">
        <v>0</v>
      </c>
      <c r="L27" s="4">
        <v>0</v>
      </c>
      <c r="M27" s="5">
        <v>0</v>
      </c>
      <c r="N27" s="21">
        <f t="shared" si="0"/>
        <v>283</v>
      </c>
      <c r="O27" s="4">
        <f t="shared" si="1"/>
        <v>0</v>
      </c>
      <c r="P27" s="3">
        <f t="shared" si="2"/>
        <v>22</v>
      </c>
      <c r="Q27" s="3">
        <f t="shared" si="3"/>
        <v>253</v>
      </c>
      <c r="R27" s="5">
        <f t="shared" si="4"/>
        <v>0</v>
      </c>
    </row>
    <row r="28" spans="1:18" ht="15.75" customHeight="1" x14ac:dyDescent="0.25">
      <c r="A28" s="3">
        <v>2006</v>
      </c>
      <c r="B28" s="4">
        <v>0</v>
      </c>
      <c r="C28" s="5">
        <v>0</v>
      </c>
      <c r="D28" s="4">
        <v>0</v>
      </c>
      <c r="E28" s="12">
        <v>2</v>
      </c>
      <c r="F28" s="4">
        <v>0</v>
      </c>
      <c r="G28" s="3">
        <v>21</v>
      </c>
      <c r="H28" s="3">
        <v>44</v>
      </c>
      <c r="I28" s="3">
        <v>137</v>
      </c>
      <c r="J28" s="3">
        <v>6</v>
      </c>
      <c r="K28" s="5">
        <v>0</v>
      </c>
      <c r="L28" s="4">
        <v>0</v>
      </c>
      <c r="M28" s="5">
        <v>0</v>
      </c>
      <c r="N28" s="21">
        <f t="shared" si="0"/>
        <v>210</v>
      </c>
      <c r="O28" s="3">
        <f t="shared" si="1"/>
        <v>22</v>
      </c>
      <c r="P28" s="3">
        <f t="shared" si="2"/>
        <v>2</v>
      </c>
      <c r="Q28" s="3">
        <f t="shared" si="3"/>
        <v>208</v>
      </c>
      <c r="R28" s="5">
        <f t="shared" si="4"/>
        <v>0</v>
      </c>
    </row>
    <row r="29" spans="1:18" ht="15.75" customHeight="1" x14ac:dyDescent="0.25">
      <c r="A29" s="3">
        <v>2007</v>
      </c>
      <c r="B29" s="4">
        <v>0</v>
      </c>
      <c r="C29" s="3">
        <v>22</v>
      </c>
      <c r="D29" s="3">
        <v>27</v>
      </c>
      <c r="E29" s="3">
        <v>7</v>
      </c>
      <c r="F29" s="4">
        <v>0</v>
      </c>
      <c r="G29" s="3">
        <v>3</v>
      </c>
      <c r="H29" s="3">
        <v>59</v>
      </c>
      <c r="I29" s="3">
        <v>67</v>
      </c>
      <c r="J29" s="3">
        <v>20</v>
      </c>
      <c r="K29" s="5">
        <v>0</v>
      </c>
      <c r="L29" s="4">
        <v>0</v>
      </c>
      <c r="M29" s="5">
        <v>0</v>
      </c>
      <c r="N29" s="21">
        <f t="shared" si="0"/>
        <v>205</v>
      </c>
      <c r="O29" s="4">
        <f t="shared" si="1"/>
        <v>0</v>
      </c>
      <c r="P29" s="3">
        <f t="shared" si="2"/>
        <v>34</v>
      </c>
      <c r="Q29" s="3">
        <f t="shared" si="3"/>
        <v>149</v>
      </c>
      <c r="R29" s="5">
        <f t="shared" si="4"/>
        <v>0</v>
      </c>
    </row>
    <row r="30" spans="1:18" ht="15.75" customHeight="1" x14ac:dyDescent="0.25">
      <c r="A30" s="3">
        <v>2008</v>
      </c>
      <c r="B30" s="4">
        <v>0</v>
      </c>
      <c r="C30" s="5">
        <v>0</v>
      </c>
      <c r="D30" s="4">
        <v>0</v>
      </c>
      <c r="E30" s="3">
        <v>23.5</v>
      </c>
      <c r="F30" s="14">
        <v>56.5</v>
      </c>
      <c r="G30" s="3">
        <v>181.5</v>
      </c>
      <c r="H30" s="3">
        <v>37.200000000000003</v>
      </c>
      <c r="I30" s="3">
        <v>163.19999999999999</v>
      </c>
      <c r="J30" s="3">
        <v>14</v>
      </c>
      <c r="K30" s="5">
        <v>0</v>
      </c>
      <c r="L30" s="4">
        <v>0</v>
      </c>
      <c r="M30" s="5">
        <v>0</v>
      </c>
      <c r="N30" s="21">
        <f t="shared" si="0"/>
        <v>475.9</v>
      </c>
      <c r="O30" s="4">
        <f t="shared" si="1"/>
        <v>0</v>
      </c>
      <c r="P30" s="3">
        <f t="shared" si="2"/>
        <v>80</v>
      </c>
      <c r="Q30" s="3">
        <f t="shared" si="3"/>
        <v>395.9</v>
      </c>
      <c r="R30" s="5">
        <f t="shared" si="4"/>
        <v>0</v>
      </c>
    </row>
    <row r="31" spans="1:18" ht="15.75" customHeight="1" x14ac:dyDescent="0.25">
      <c r="A31" s="3">
        <v>2009</v>
      </c>
      <c r="B31" s="4">
        <v>0</v>
      </c>
      <c r="C31" s="5">
        <v>0</v>
      </c>
      <c r="D31" s="3">
        <v>4</v>
      </c>
      <c r="E31" s="5">
        <v>0</v>
      </c>
      <c r="F31" s="3">
        <v>10</v>
      </c>
      <c r="G31" s="3">
        <v>18</v>
      </c>
      <c r="H31" s="3">
        <v>87</v>
      </c>
      <c r="I31" s="3">
        <v>36</v>
      </c>
      <c r="J31" s="13">
        <v>1</v>
      </c>
      <c r="K31" s="5">
        <v>0</v>
      </c>
      <c r="L31" s="4">
        <v>0</v>
      </c>
      <c r="M31" s="5">
        <v>0</v>
      </c>
      <c r="N31" s="21">
        <f t="shared" si="0"/>
        <v>156</v>
      </c>
      <c r="O31" s="4">
        <f t="shared" si="1"/>
        <v>0</v>
      </c>
      <c r="P31" s="3">
        <f t="shared" si="2"/>
        <v>14</v>
      </c>
      <c r="Q31" s="3">
        <f t="shared" si="3"/>
        <v>142</v>
      </c>
      <c r="R31" s="5">
        <f t="shared" si="4"/>
        <v>0</v>
      </c>
    </row>
    <row r="32" spans="1:18" ht="15.75" customHeight="1" x14ac:dyDescent="0.25">
      <c r="A32" s="3">
        <v>2010</v>
      </c>
      <c r="B32" s="4">
        <v>0</v>
      </c>
      <c r="C32" s="5">
        <v>0</v>
      </c>
      <c r="D32" s="4">
        <v>0</v>
      </c>
      <c r="E32" s="3">
        <v>11</v>
      </c>
      <c r="F32" s="3">
        <v>11</v>
      </c>
      <c r="G32" s="3">
        <v>49.5</v>
      </c>
      <c r="H32" s="3">
        <v>122</v>
      </c>
      <c r="I32" s="3">
        <v>103</v>
      </c>
      <c r="J32" s="3">
        <v>184.5</v>
      </c>
      <c r="K32" s="5">
        <v>0</v>
      </c>
      <c r="L32" s="3">
        <v>16</v>
      </c>
      <c r="M32" s="3">
        <v>14</v>
      </c>
      <c r="N32" s="21">
        <f t="shared" si="0"/>
        <v>511</v>
      </c>
      <c r="O32" s="3">
        <f t="shared" si="1"/>
        <v>30</v>
      </c>
      <c r="P32" s="3">
        <f t="shared" si="2"/>
        <v>22</v>
      </c>
      <c r="Q32" s="3">
        <f t="shared" si="3"/>
        <v>459</v>
      </c>
      <c r="R32" s="3">
        <f t="shared" si="4"/>
        <v>16</v>
      </c>
    </row>
    <row r="33" spans="1:18" ht="15.75" customHeight="1" x14ac:dyDescent="0.25">
      <c r="A33" s="3">
        <v>2011</v>
      </c>
      <c r="B33" s="4">
        <v>0</v>
      </c>
      <c r="C33" s="3">
        <v>16</v>
      </c>
      <c r="D33" s="4">
        <v>0</v>
      </c>
      <c r="E33" s="5">
        <v>0</v>
      </c>
      <c r="F33" s="4">
        <v>0</v>
      </c>
      <c r="G33" s="5">
        <v>0</v>
      </c>
      <c r="H33" s="3">
        <v>49</v>
      </c>
      <c r="I33" s="3">
        <v>172.8</v>
      </c>
      <c r="J33" s="3">
        <v>76.2</v>
      </c>
      <c r="K33" s="5">
        <v>0</v>
      </c>
      <c r="L33" s="4">
        <v>0</v>
      </c>
      <c r="M33" s="5">
        <v>0</v>
      </c>
      <c r="N33" s="21">
        <f t="shared" si="0"/>
        <v>314</v>
      </c>
      <c r="O33" s="4">
        <f t="shared" si="1"/>
        <v>0</v>
      </c>
      <c r="P33" s="5">
        <f t="shared" si="2"/>
        <v>0</v>
      </c>
      <c r="Q33" s="3">
        <f t="shared" si="3"/>
        <v>298</v>
      </c>
      <c r="R33" s="5">
        <f t="shared" si="4"/>
        <v>0</v>
      </c>
    </row>
    <row r="34" spans="1:18" ht="15.75" customHeight="1" x14ac:dyDescent="0.25">
      <c r="A34" s="3">
        <v>2012</v>
      </c>
      <c r="B34" s="4">
        <v>0</v>
      </c>
      <c r="C34" s="5">
        <v>0</v>
      </c>
      <c r="D34" s="4">
        <v>0</v>
      </c>
      <c r="E34" s="3">
        <v>27.6</v>
      </c>
      <c r="F34" s="3">
        <v>5.4</v>
      </c>
      <c r="G34" s="11">
        <v>10</v>
      </c>
      <c r="H34" s="3">
        <v>19</v>
      </c>
      <c r="I34" s="3">
        <v>278</v>
      </c>
      <c r="J34" s="3">
        <v>140</v>
      </c>
      <c r="K34" s="5">
        <v>0</v>
      </c>
      <c r="L34" s="4">
        <v>0</v>
      </c>
      <c r="M34" s="5">
        <v>0</v>
      </c>
      <c r="N34" s="21">
        <f t="shared" si="0"/>
        <v>480</v>
      </c>
      <c r="O34" s="3">
        <f t="shared" si="1"/>
        <v>51</v>
      </c>
      <c r="P34" s="3">
        <f t="shared" si="2"/>
        <v>33</v>
      </c>
      <c r="Q34" s="3">
        <f t="shared" si="3"/>
        <v>447</v>
      </c>
      <c r="R34" s="5">
        <f t="shared" si="4"/>
        <v>0</v>
      </c>
    </row>
    <row r="35" spans="1:18" ht="15.75" customHeight="1" x14ac:dyDescent="0.25">
      <c r="A35" s="3">
        <v>2013</v>
      </c>
      <c r="B35" s="3">
        <v>31</v>
      </c>
      <c r="C35" s="3">
        <v>20</v>
      </c>
      <c r="D35" s="3">
        <v>1</v>
      </c>
      <c r="E35" s="5">
        <v>0</v>
      </c>
      <c r="F35" s="15">
        <v>3</v>
      </c>
      <c r="G35" s="3">
        <v>50</v>
      </c>
      <c r="H35" s="3">
        <v>130.30000000000001</v>
      </c>
      <c r="I35" s="3">
        <v>172</v>
      </c>
      <c r="J35" s="3">
        <v>166</v>
      </c>
      <c r="K35" s="11">
        <v>2</v>
      </c>
      <c r="L35" s="4">
        <v>0</v>
      </c>
      <c r="M35" s="5">
        <v>0</v>
      </c>
      <c r="N35" s="21">
        <f t="shared" si="0"/>
        <v>575.29999999999995</v>
      </c>
      <c r="O35" s="4">
        <f t="shared" si="1"/>
        <v>0</v>
      </c>
      <c r="P35" s="3">
        <f t="shared" si="2"/>
        <v>4</v>
      </c>
      <c r="Q35" s="3">
        <f t="shared" si="3"/>
        <v>518.29999999999995</v>
      </c>
      <c r="R35" s="11">
        <f t="shared" si="4"/>
        <v>2</v>
      </c>
    </row>
    <row r="36" spans="1:18" ht="15.75" customHeight="1" x14ac:dyDescent="0.25">
      <c r="A36" s="3">
        <v>2014</v>
      </c>
      <c r="B36" s="4">
        <v>0</v>
      </c>
      <c r="C36" s="5">
        <v>0</v>
      </c>
      <c r="D36" s="4">
        <v>0</v>
      </c>
      <c r="E36" s="11">
        <v>6</v>
      </c>
      <c r="F36" s="3">
        <v>18</v>
      </c>
      <c r="G36" s="3">
        <v>9</v>
      </c>
      <c r="H36" s="3">
        <v>89</v>
      </c>
      <c r="I36" s="3">
        <v>96</v>
      </c>
      <c r="J36" s="3">
        <v>139</v>
      </c>
      <c r="K36" s="5">
        <v>0</v>
      </c>
      <c r="L36" s="4">
        <v>0</v>
      </c>
      <c r="M36" s="5">
        <v>0</v>
      </c>
      <c r="N36" s="21">
        <f t="shared" si="0"/>
        <v>357</v>
      </c>
      <c r="O36" s="4">
        <f t="shared" si="1"/>
        <v>0</v>
      </c>
      <c r="P36" s="11">
        <f t="shared" si="2"/>
        <v>24</v>
      </c>
      <c r="Q36" s="3">
        <f t="shared" si="3"/>
        <v>333</v>
      </c>
      <c r="R36" s="5">
        <f t="shared" si="4"/>
        <v>0</v>
      </c>
    </row>
    <row r="37" spans="1:18" ht="15.75" customHeight="1" x14ac:dyDescent="0.25">
      <c r="A37" s="3">
        <v>2015</v>
      </c>
      <c r="B37" s="4">
        <v>0</v>
      </c>
      <c r="C37" s="5">
        <v>0</v>
      </c>
      <c r="D37" s="3">
        <v>10.5</v>
      </c>
      <c r="E37" s="5">
        <v>0</v>
      </c>
      <c r="F37" s="3">
        <v>14</v>
      </c>
      <c r="G37" s="3">
        <v>103</v>
      </c>
      <c r="H37" s="3">
        <v>153</v>
      </c>
      <c r="I37" s="3">
        <v>87</v>
      </c>
      <c r="J37" s="3">
        <v>17</v>
      </c>
      <c r="K37" s="5">
        <v>0</v>
      </c>
      <c r="L37" s="4">
        <v>0</v>
      </c>
      <c r="M37" s="5">
        <v>0</v>
      </c>
      <c r="N37" s="21">
        <f t="shared" si="0"/>
        <v>384.5</v>
      </c>
      <c r="O37" s="22">
        <f t="shared" si="1"/>
        <v>2</v>
      </c>
      <c r="P37" s="3">
        <f t="shared" si="2"/>
        <v>24.5</v>
      </c>
      <c r="Q37" s="3">
        <f t="shared" si="3"/>
        <v>360</v>
      </c>
      <c r="R37" s="5">
        <f t="shared" si="4"/>
        <v>0</v>
      </c>
    </row>
    <row r="38" spans="1:18" ht="15.75" customHeight="1" x14ac:dyDescent="0.25">
      <c r="A38" s="3">
        <v>2016</v>
      </c>
      <c r="B38" s="4">
        <v>0</v>
      </c>
      <c r="C38" s="3">
        <v>2</v>
      </c>
      <c r="D38" s="4">
        <v>0</v>
      </c>
      <c r="E38" s="5">
        <v>0</v>
      </c>
      <c r="F38" s="4">
        <v>0</v>
      </c>
      <c r="G38" s="3">
        <v>56</v>
      </c>
      <c r="H38" s="3">
        <v>82</v>
      </c>
      <c r="I38" s="3">
        <v>355</v>
      </c>
      <c r="J38" s="3">
        <v>3</v>
      </c>
      <c r="K38" s="3">
        <v>42</v>
      </c>
      <c r="L38" s="4">
        <v>0</v>
      </c>
      <c r="M38" s="5">
        <v>0</v>
      </c>
      <c r="N38" s="21">
        <f t="shared" si="0"/>
        <v>540</v>
      </c>
      <c r="O38" s="3">
        <f t="shared" si="1"/>
        <v>18</v>
      </c>
      <c r="P38" s="5">
        <f t="shared" si="2"/>
        <v>0</v>
      </c>
      <c r="Q38" s="3">
        <f t="shared" si="3"/>
        <v>496</v>
      </c>
      <c r="R38" s="3">
        <f t="shared" si="4"/>
        <v>42</v>
      </c>
    </row>
    <row r="39" spans="1:18" ht="15.75" customHeight="1" x14ac:dyDescent="0.25">
      <c r="A39" s="3">
        <v>2017</v>
      </c>
      <c r="B39" s="3">
        <v>18</v>
      </c>
      <c r="C39" s="5">
        <v>0</v>
      </c>
      <c r="D39" s="3">
        <v>23</v>
      </c>
      <c r="E39" s="5">
        <v>0</v>
      </c>
      <c r="F39" s="3">
        <v>56</v>
      </c>
      <c r="G39" s="3">
        <v>78</v>
      </c>
      <c r="H39" s="3">
        <v>197</v>
      </c>
      <c r="I39" s="3">
        <v>49.5</v>
      </c>
      <c r="J39" s="3">
        <v>32</v>
      </c>
      <c r="K39" s="5">
        <v>0</v>
      </c>
      <c r="L39" s="4">
        <v>0</v>
      </c>
      <c r="M39" s="5">
        <v>0</v>
      </c>
      <c r="N39" s="21">
        <f t="shared" si="0"/>
        <v>453.5</v>
      </c>
      <c r="O39" s="4">
        <f t="shared" si="1"/>
        <v>0</v>
      </c>
      <c r="P39" s="3">
        <f t="shared" si="2"/>
        <v>79</v>
      </c>
      <c r="Q39" s="3">
        <f t="shared" si="3"/>
        <v>356.5</v>
      </c>
      <c r="R39" s="5">
        <f t="shared" si="4"/>
        <v>0</v>
      </c>
    </row>
    <row r="40" spans="1:18" ht="15.75" customHeight="1" x14ac:dyDescent="0.25">
      <c r="A40" s="3">
        <v>2018</v>
      </c>
      <c r="B40" s="4">
        <v>0</v>
      </c>
      <c r="C40" s="5">
        <v>0</v>
      </c>
      <c r="D40" s="4">
        <v>0</v>
      </c>
      <c r="E40" s="5">
        <v>0</v>
      </c>
      <c r="F40" s="15">
        <v>3</v>
      </c>
      <c r="G40" s="3">
        <v>74.5</v>
      </c>
      <c r="H40" s="3">
        <v>107</v>
      </c>
      <c r="I40" s="3">
        <v>79.5</v>
      </c>
      <c r="J40" s="3">
        <v>15</v>
      </c>
      <c r="K40" s="5">
        <v>0</v>
      </c>
      <c r="L40" s="4">
        <v>0</v>
      </c>
      <c r="M40" s="5">
        <v>0</v>
      </c>
      <c r="N40" s="21">
        <f t="shared" si="0"/>
        <v>279</v>
      </c>
      <c r="O40" s="13">
        <f t="shared" si="1"/>
        <v>1</v>
      </c>
      <c r="P40" s="3">
        <f t="shared" si="2"/>
        <v>3</v>
      </c>
      <c r="Q40" s="3">
        <f t="shared" si="3"/>
        <v>276</v>
      </c>
      <c r="R40" s="5">
        <f t="shared" si="4"/>
        <v>0</v>
      </c>
    </row>
    <row r="41" spans="1:18" ht="15.75" customHeight="1" x14ac:dyDescent="0.25">
      <c r="A41" s="3">
        <v>2019</v>
      </c>
      <c r="B41" s="13">
        <v>1</v>
      </c>
      <c r="C41" s="5">
        <v>0</v>
      </c>
      <c r="D41" s="4">
        <v>0</v>
      </c>
      <c r="E41" s="5">
        <v>0</v>
      </c>
      <c r="F41" s="3">
        <v>40.5</v>
      </c>
      <c r="G41" s="3">
        <v>42</v>
      </c>
      <c r="H41" s="3">
        <v>203.5</v>
      </c>
      <c r="I41" s="3">
        <v>209</v>
      </c>
      <c r="J41" s="3">
        <v>40.5</v>
      </c>
      <c r="K41" s="3">
        <v>4.5</v>
      </c>
      <c r="L41" s="3">
        <v>1</v>
      </c>
      <c r="M41" s="5">
        <v>0</v>
      </c>
      <c r="N41" s="21">
        <f t="shared" si="0"/>
        <v>542</v>
      </c>
      <c r="O41" s="13">
        <f t="shared" si="1"/>
        <v>1</v>
      </c>
      <c r="P41" s="3">
        <f t="shared" si="2"/>
        <v>40.5</v>
      </c>
      <c r="Q41" s="3">
        <f t="shared" si="3"/>
        <v>495</v>
      </c>
      <c r="R41" s="3">
        <f t="shared" si="4"/>
        <v>5.5</v>
      </c>
    </row>
    <row r="42" spans="1:18" ht="15.75" customHeight="1" x14ac:dyDescent="0.25">
      <c r="A42" s="3">
        <v>2020</v>
      </c>
      <c r="B42" s="13">
        <v>1</v>
      </c>
      <c r="C42" s="5">
        <v>0</v>
      </c>
      <c r="D42" s="3">
        <v>14</v>
      </c>
      <c r="E42" s="3">
        <v>8</v>
      </c>
      <c r="F42" s="3">
        <v>23</v>
      </c>
      <c r="G42" s="3">
        <v>19.2</v>
      </c>
      <c r="H42" s="3">
        <v>62.8</v>
      </c>
      <c r="I42" s="3">
        <v>97.8</v>
      </c>
      <c r="J42" s="3">
        <v>109</v>
      </c>
      <c r="K42" s="3">
        <v>28</v>
      </c>
      <c r="L42" s="4">
        <v>0</v>
      </c>
      <c r="M42" s="5">
        <v>0</v>
      </c>
      <c r="N42" s="21">
        <f t="shared" si="0"/>
        <v>362.8</v>
      </c>
      <c r="O42" s="4">
        <f>SUM(M42)</f>
        <v>0</v>
      </c>
      <c r="P42" s="3">
        <f t="shared" si="2"/>
        <v>45</v>
      </c>
      <c r="Q42" s="3">
        <f t="shared" si="3"/>
        <v>288.8</v>
      </c>
      <c r="R42" s="3">
        <f t="shared" si="4"/>
        <v>28</v>
      </c>
    </row>
    <row r="43" spans="1:18" ht="15.75" customHeight="1" x14ac:dyDescent="0.25">
      <c r="A43" s="21" t="s">
        <v>47</v>
      </c>
      <c r="B43" s="21">
        <f t="shared" ref="B43:M43" si="5">SUM(B2,B42)</f>
        <v>3.1</v>
      </c>
      <c r="C43" s="21">
        <f t="shared" si="5"/>
        <v>0.2</v>
      </c>
      <c r="D43" s="21">
        <f t="shared" si="5"/>
        <v>14</v>
      </c>
      <c r="E43" s="21">
        <f t="shared" si="5"/>
        <v>8</v>
      </c>
      <c r="F43" s="21">
        <f t="shared" si="5"/>
        <v>29.7</v>
      </c>
      <c r="G43" s="21">
        <f t="shared" si="5"/>
        <v>90.4</v>
      </c>
      <c r="H43" s="21">
        <f t="shared" si="5"/>
        <v>178.1</v>
      </c>
      <c r="I43" s="21">
        <f t="shared" si="5"/>
        <v>99.6</v>
      </c>
      <c r="J43" s="21">
        <f t="shared" si="5"/>
        <v>144</v>
      </c>
      <c r="K43" s="21">
        <f t="shared" si="5"/>
        <v>28</v>
      </c>
      <c r="L43" s="21">
        <f t="shared" si="5"/>
        <v>0</v>
      </c>
      <c r="M43" s="21">
        <f t="shared" si="5"/>
        <v>17.899999999999999</v>
      </c>
    </row>
    <row r="44" spans="1:18" ht="15.75" customHeight="1" x14ac:dyDescent="0.25">
      <c r="A44" s="21" t="s">
        <v>52</v>
      </c>
    </row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8.85546875" customWidth="1"/>
    <col min="4" max="26" width="8.7109375" customWidth="1"/>
  </cols>
  <sheetData>
    <row r="1" spans="1:19" x14ac:dyDescent="0.25">
      <c r="A1" s="1" t="s">
        <v>0</v>
      </c>
      <c r="B1" s="1" t="s">
        <v>45</v>
      </c>
      <c r="C1" s="1" t="s">
        <v>46</v>
      </c>
      <c r="D1" s="1" t="s">
        <v>24</v>
      </c>
      <c r="E1" s="1" t="s">
        <v>26</v>
      </c>
      <c r="F1" s="1" t="s">
        <v>28</v>
      </c>
      <c r="G1" s="1" t="s">
        <v>30</v>
      </c>
      <c r="H1" s="1" t="s">
        <v>33</v>
      </c>
      <c r="I1" s="1" t="s">
        <v>35</v>
      </c>
      <c r="J1" s="1" t="s">
        <v>38</v>
      </c>
      <c r="K1" s="1" t="s">
        <v>40</v>
      </c>
      <c r="L1" s="1" t="s">
        <v>42</v>
      </c>
      <c r="M1" s="1" t="s">
        <v>44</v>
      </c>
      <c r="N1" s="23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/>
    </row>
    <row r="2" spans="1:19" x14ac:dyDescent="0.25">
      <c r="A2" s="3">
        <v>1980</v>
      </c>
      <c r="B2" s="4">
        <v>0</v>
      </c>
      <c r="C2" s="5">
        <v>0</v>
      </c>
      <c r="D2" s="4">
        <v>0</v>
      </c>
      <c r="E2" s="5">
        <v>0</v>
      </c>
      <c r="F2" s="4">
        <v>0</v>
      </c>
      <c r="G2" s="3">
        <v>39.5</v>
      </c>
      <c r="H2" s="3">
        <v>81.8</v>
      </c>
      <c r="I2" s="3">
        <v>2</v>
      </c>
      <c r="J2" s="3">
        <v>33.1</v>
      </c>
      <c r="K2" s="5">
        <v>0</v>
      </c>
      <c r="L2" s="4">
        <v>0</v>
      </c>
      <c r="M2" s="3">
        <v>16.2</v>
      </c>
      <c r="N2" s="21">
        <f t="shared" ref="N2:N42" si="0">SUM(B2:M2)</f>
        <v>172.6</v>
      </c>
      <c r="O2" s="3">
        <f t="shared" ref="O2:O41" si="1">SUM(M2,B3,C3)</f>
        <v>20.799999999999997</v>
      </c>
      <c r="P2" s="3">
        <f t="shared" ref="P2:P42" si="2">SUM(D2,E2,F2)</f>
        <v>0</v>
      </c>
      <c r="Q2" s="3">
        <f t="shared" ref="Q2:Q42" si="3">SUM(G2,H2,I2,J2)</f>
        <v>156.4</v>
      </c>
      <c r="R2" s="3">
        <f t="shared" ref="R2:R42" si="4">SUM(K2,L2)</f>
        <v>0</v>
      </c>
    </row>
    <row r="3" spans="1:19" x14ac:dyDescent="0.25">
      <c r="A3" s="3">
        <v>1981</v>
      </c>
      <c r="B3" s="3">
        <v>4.5999999999999996</v>
      </c>
      <c r="C3" s="5">
        <v>0</v>
      </c>
      <c r="D3" s="3">
        <v>1.8</v>
      </c>
      <c r="E3" s="3">
        <v>0.8</v>
      </c>
      <c r="F3" s="3">
        <v>3.4</v>
      </c>
      <c r="G3" s="3">
        <v>10.5</v>
      </c>
      <c r="H3" s="3">
        <v>105.3</v>
      </c>
      <c r="I3" s="3">
        <v>58.5</v>
      </c>
      <c r="J3" s="3">
        <v>16.7</v>
      </c>
      <c r="K3" s="5">
        <v>0</v>
      </c>
      <c r="L3" s="3">
        <v>65.400000000000006</v>
      </c>
      <c r="M3" s="5">
        <v>0</v>
      </c>
      <c r="N3" s="21">
        <f t="shared" si="0"/>
        <v>267</v>
      </c>
      <c r="O3" s="3">
        <f t="shared" si="1"/>
        <v>3.5</v>
      </c>
      <c r="P3" s="3">
        <f t="shared" si="2"/>
        <v>6</v>
      </c>
      <c r="Q3" s="3">
        <f t="shared" si="3"/>
        <v>191</v>
      </c>
      <c r="R3" s="3">
        <f t="shared" si="4"/>
        <v>65.400000000000006</v>
      </c>
    </row>
    <row r="4" spans="1:19" x14ac:dyDescent="0.25">
      <c r="A4" s="3">
        <v>1982</v>
      </c>
      <c r="B4" s="3">
        <v>3.5</v>
      </c>
      <c r="C4" s="5">
        <v>0</v>
      </c>
      <c r="D4" s="3">
        <v>1.4</v>
      </c>
      <c r="E4" s="3">
        <v>25.2</v>
      </c>
      <c r="F4" s="3">
        <v>29.6</v>
      </c>
      <c r="G4" s="3">
        <v>6.4</v>
      </c>
      <c r="H4" s="3">
        <v>127.5</v>
      </c>
      <c r="I4" s="3">
        <v>61</v>
      </c>
      <c r="J4" s="3">
        <v>4.4000000000000004</v>
      </c>
      <c r="K4" s="11">
        <v>1</v>
      </c>
      <c r="L4" s="3">
        <v>13.9</v>
      </c>
      <c r="M4" s="5">
        <v>0</v>
      </c>
      <c r="N4" s="21">
        <f t="shared" si="0"/>
        <v>273.89999999999998</v>
      </c>
      <c r="O4" s="3">
        <f t="shared" si="1"/>
        <v>0</v>
      </c>
      <c r="P4" s="3">
        <f t="shared" si="2"/>
        <v>56.2</v>
      </c>
      <c r="Q4" s="3">
        <f t="shared" si="3"/>
        <v>199.3</v>
      </c>
      <c r="R4" s="3">
        <f t="shared" si="4"/>
        <v>14.9</v>
      </c>
    </row>
    <row r="5" spans="1:19" x14ac:dyDescent="0.25">
      <c r="A5" s="3">
        <v>1983</v>
      </c>
      <c r="B5" s="4">
        <v>0</v>
      </c>
      <c r="C5" s="5">
        <v>0</v>
      </c>
      <c r="D5" s="4">
        <v>0</v>
      </c>
      <c r="E5" s="3">
        <v>19.399999999999999</v>
      </c>
      <c r="F5" s="3">
        <v>7.7</v>
      </c>
      <c r="G5" s="3">
        <v>19.8</v>
      </c>
      <c r="H5" s="3">
        <v>619.6</v>
      </c>
      <c r="I5" s="3">
        <v>161.30000000000001</v>
      </c>
      <c r="J5" s="3">
        <v>22.8</v>
      </c>
      <c r="K5" s="3">
        <v>35.1</v>
      </c>
      <c r="L5" s="4">
        <v>0</v>
      </c>
      <c r="M5" s="5">
        <v>0</v>
      </c>
      <c r="N5" s="21">
        <f t="shared" si="0"/>
        <v>885.69999999999993</v>
      </c>
      <c r="O5" s="3">
        <f t="shared" si="1"/>
        <v>0</v>
      </c>
      <c r="P5" s="3">
        <f t="shared" si="2"/>
        <v>27.099999999999998</v>
      </c>
      <c r="Q5" s="3">
        <f t="shared" si="3"/>
        <v>823.5</v>
      </c>
      <c r="R5" s="3">
        <f t="shared" si="4"/>
        <v>35.1</v>
      </c>
    </row>
    <row r="6" spans="1:19" x14ac:dyDescent="0.25">
      <c r="A6" s="3">
        <v>1984</v>
      </c>
      <c r="B6" s="4">
        <v>0</v>
      </c>
      <c r="C6" s="5">
        <v>0</v>
      </c>
      <c r="D6" s="4">
        <v>0</v>
      </c>
      <c r="E6" s="5">
        <v>0</v>
      </c>
      <c r="F6" s="4">
        <v>0</v>
      </c>
      <c r="G6" s="3">
        <v>14.4</v>
      </c>
      <c r="H6" s="3">
        <v>28.6</v>
      </c>
      <c r="I6" s="3">
        <v>140.9</v>
      </c>
      <c r="J6" s="3">
        <v>62.8</v>
      </c>
      <c r="K6" s="5">
        <v>0</v>
      </c>
      <c r="L6" s="4">
        <v>0</v>
      </c>
      <c r="M6" s="5">
        <v>0</v>
      </c>
      <c r="N6" s="21">
        <f t="shared" si="0"/>
        <v>246.7</v>
      </c>
      <c r="O6" s="3">
        <f t="shared" si="1"/>
        <v>0</v>
      </c>
      <c r="P6" s="3">
        <f t="shared" si="2"/>
        <v>0</v>
      </c>
      <c r="Q6" s="3">
        <f t="shared" si="3"/>
        <v>246.7</v>
      </c>
      <c r="R6" s="3">
        <f t="shared" si="4"/>
        <v>0</v>
      </c>
    </row>
    <row r="7" spans="1:19" x14ac:dyDescent="0.25">
      <c r="A7" s="3">
        <v>1985</v>
      </c>
      <c r="B7" s="4">
        <v>0</v>
      </c>
      <c r="C7" s="5">
        <v>0</v>
      </c>
      <c r="D7" s="4">
        <v>0</v>
      </c>
      <c r="E7" s="3">
        <v>16.3</v>
      </c>
      <c r="F7" s="3">
        <v>13.5</v>
      </c>
      <c r="G7" s="5">
        <v>0</v>
      </c>
      <c r="H7" s="3">
        <v>203.5</v>
      </c>
      <c r="I7" s="3">
        <v>65.7</v>
      </c>
      <c r="J7" s="3">
        <v>1.1000000000000001</v>
      </c>
      <c r="K7" s="11">
        <v>1</v>
      </c>
      <c r="L7" s="4">
        <v>0</v>
      </c>
      <c r="M7" s="24">
        <v>2</v>
      </c>
      <c r="N7" s="21">
        <f t="shared" si="0"/>
        <v>303.10000000000002</v>
      </c>
      <c r="O7" s="3">
        <f t="shared" si="1"/>
        <v>11.1</v>
      </c>
      <c r="P7" s="3">
        <f t="shared" si="2"/>
        <v>29.8</v>
      </c>
      <c r="Q7" s="3">
        <f t="shared" si="3"/>
        <v>270.3</v>
      </c>
      <c r="R7" s="3">
        <f t="shared" si="4"/>
        <v>1</v>
      </c>
    </row>
    <row r="8" spans="1:19" x14ac:dyDescent="0.25">
      <c r="A8" s="3">
        <v>1986</v>
      </c>
      <c r="B8" s="4">
        <v>0</v>
      </c>
      <c r="C8" s="3">
        <v>9.1</v>
      </c>
      <c r="D8" s="4">
        <v>0</v>
      </c>
      <c r="E8" s="5">
        <v>0</v>
      </c>
      <c r="F8" s="3">
        <v>12.6</v>
      </c>
      <c r="G8" s="3">
        <v>1.2</v>
      </c>
      <c r="H8" s="3">
        <v>236.7</v>
      </c>
      <c r="I8" s="3">
        <v>37.6</v>
      </c>
      <c r="J8" s="3">
        <v>0.7</v>
      </c>
      <c r="K8" s="5">
        <v>0</v>
      </c>
      <c r="L8" s="4">
        <v>0</v>
      </c>
      <c r="M8" s="5">
        <v>0</v>
      </c>
      <c r="N8" s="21">
        <f t="shared" si="0"/>
        <v>297.89999999999998</v>
      </c>
      <c r="O8" s="3">
        <f t="shared" si="1"/>
        <v>9.3000000000000007</v>
      </c>
      <c r="P8" s="3">
        <f t="shared" si="2"/>
        <v>12.6</v>
      </c>
      <c r="Q8" s="3">
        <f t="shared" si="3"/>
        <v>276.2</v>
      </c>
      <c r="R8" s="3">
        <f t="shared" si="4"/>
        <v>0</v>
      </c>
    </row>
    <row r="9" spans="1:19" x14ac:dyDescent="0.25">
      <c r="A9" s="3">
        <v>1987</v>
      </c>
      <c r="B9" s="3">
        <v>9.3000000000000007</v>
      </c>
      <c r="C9" s="5">
        <v>0</v>
      </c>
      <c r="D9" s="4">
        <v>0</v>
      </c>
      <c r="E9" s="5">
        <v>0</v>
      </c>
      <c r="F9" s="3">
        <v>9.1999999999999993</v>
      </c>
      <c r="G9" s="3">
        <v>70.400000000000006</v>
      </c>
      <c r="H9" s="3">
        <v>33.799999999999997</v>
      </c>
      <c r="I9" s="3">
        <v>3.1</v>
      </c>
      <c r="J9" s="4">
        <v>0</v>
      </c>
      <c r="K9" s="5">
        <v>0</v>
      </c>
      <c r="L9" s="4">
        <v>0</v>
      </c>
      <c r="M9" s="3">
        <v>23</v>
      </c>
      <c r="N9" s="21">
        <f t="shared" si="0"/>
        <v>148.80000000000001</v>
      </c>
      <c r="O9" s="3">
        <f t="shared" si="1"/>
        <v>23</v>
      </c>
      <c r="P9" s="3">
        <f t="shared" si="2"/>
        <v>9.1999999999999993</v>
      </c>
      <c r="Q9" s="3">
        <f t="shared" si="3"/>
        <v>107.3</v>
      </c>
      <c r="R9" s="3">
        <f t="shared" si="4"/>
        <v>0</v>
      </c>
    </row>
    <row r="10" spans="1:19" x14ac:dyDescent="0.25">
      <c r="A10" s="3">
        <v>1988</v>
      </c>
      <c r="B10" s="4">
        <v>0</v>
      </c>
      <c r="C10" s="5">
        <v>0</v>
      </c>
      <c r="D10" s="4">
        <v>0</v>
      </c>
      <c r="E10" s="5">
        <v>0</v>
      </c>
      <c r="F10" s="4">
        <v>0</v>
      </c>
      <c r="G10" s="3">
        <v>44.9</v>
      </c>
      <c r="H10" s="3">
        <v>153</v>
      </c>
      <c r="I10" s="3">
        <v>84.3</v>
      </c>
      <c r="J10" s="3">
        <v>35.6</v>
      </c>
      <c r="K10" s="5">
        <v>0</v>
      </c>
      <c r="L10" s="4">
        <v>0</v>
      </c>
      <c r="M10" s="5">
        <v>0</v>
      </c>
      <c r="N10" s="21">
        <f t="shared" si="0"/>
        <v>317.8</v>
      </c>
      <c r="O10" s="3">
        <f t="shared" si="1"/>
        <v>12</v>
      </c>
      <c r="P10" s="3">
        <f t="shared" si="2"/>
        <v>0</v>
      </c>
      <c r="Q10" s="3">
        <f t="shared" si="3"/>
        <v>317.8</v>
      </c>
      <c r="R10" s="3">
        <f t="shared" si="4"/>
        <v>0</v>
      </c>
    </row>
    <row r="11" spans="1:19" x14ac:dyDescent="0.25">
      <c r="A11" s="3">
        <v>1989</v>
      </c>
      <c r="B11" s="3">
        <v>12</v>
      </c>
      <c r="C11" s="5">
        <v>0</v>
      </c>
      <c r="D11" s="4">
        <v>0</v>
      </c>
      <c r="E11" s="5">
        <v>0</v>
      </c>
      <c r="F11" s="4">
        <v>0</v>
      </c>
      <c r="G11" s="3">
        <v>95</v>
      </c>
      <c r="H11" s="3">
        <v>16</v>
      </c>
      <c r="I11" s="3">
        <v>118</v>
      </c>
      <c r="J11" s="3">
        <v>21</v>
      </c>
      <c r="K11" s="5">
        <v>0</v>
      </c>
      <c r="L11" s="4">
        <v>0</v>
      </c>
      <c r="M11" s="5">
        <v>0</v>
      </c>
      <c r="N11" s="21">
        <f t="shared" si="0"/>
        <v>262</v>
      </c>
      <c r="O11" s="3">
        <f t="shared" si="1"/>
        <v>0</v>
      </c>
      <c r="P11" s="3">
        <f t="shared" si="2"/>
        <v>0</v>
      </c>
      <c r="Q11" s="3">
        <f t="shared" si="3"/>
        <v>250</v>
      </c>
      <c r="R11" s="3">
        <f t="shared" si="4"/>
        <v>0</v>
      </c>
    </row>
    <row r="12" spans="1:19" x14ac:dyDescent="0.25">
      <c r="A12" s="3">
        <v>1990</v>
      </c>
      <c r="B12" s="4">
        <v>0</v>
      </c>
      <c r="C12" s="5">
        <v>0</v>
      </c>
      <c r="D12" s="4">
        <v>0</v>
      </c>
      <c r="E12" s="5">
        <v>0</v>
      </c>
      <c r="F12" s="4">
        <v>0</v>
      </c>
      <c r="G12" s="3">
        <v>9</v>
      </c>
      <c r="H12" s="3">
        <v>549.79999999999995</v>
      </c>
      <c r="I12" s="3">
        <v>404.2</v>
      </c>
      <c r="J12" s="3">
        <v>84.4</v>
      </c>
      <c r="K12" s="5">
        <v>0</v>
      </c>
      <c r="L12" s="4">
        <v>0</v>
      </c>
      <c r="M12" s="5">
        <v>0</v>
      </c>
      <c r="N12" s="21">
        <f t="shared" si="0"/>
        <v>1047.4000000000001</v>
      </c>
      <c r="O12" s="3">
        <f t="shared" si="1"/>
        <v>0</v>
      </c>
      <c r="P12" s="3">
        <f t="shared" si="2"/>
        <v>0</v>
      </c>
      <c r="Q12" s="3">
        <f t="shared" si="3"/>
        <v>1047.4000000000001</v>
      </c>
      <c r="R12" s="3">
        <f t="shared" si="4"/>
        <v>0</v>
      </c>
    </row>
    <row r="13" spans="1:19" x14ac:dyDescent="0.25">
      <c r="A13" s="3">
        <v>1991</v>
      </c>
      <c r="B13" s="4">
        <v>0</v>
      </c>
      <c r="C13" s="5">
        <v>0</v>
      </c>
      <c r="D13" s="4">
        <v>0</v>
      </c>
      <c r="E13" s="5">
        <v>0</v>
      </c>
      <c r="F13" s="4">
        <v>0</v>
      </c>
      <c r="G13" s="3">
        <v>18.8</v>
      </c>
      <c r="H13" s="3">
        <v>104.2</v>
      </c>
      <c r="I13" s="3">
        <v>18.399999999999999</v>
      </c>
      <c r="J13" s="3">
        <v>22.6</v>
      </c>
      <c r="K13" s="5">
        <v>0</v>
      </c>
      <c r="L13" s="4">
        <v>0</v>
      </c>
      <c r="M13" s="5">
        <v>0</v>
      </c>
      <c r="N13" s="21">
        <f t="shared" si="0"/>
        <v>164</v>
      </c>
      <c r="O13" s="3">
        <f t="shared" si="1"/>
        <v>33</v>
      </c>
      <c r="P13" s="3">
        <f t="shared" si="2"/>
        <v>0</v>
      </c>
      <c r="Q13" s="3">
        <f t="shared" si="3"/>
        <v>164</v>
      </c>
      <c r="R13" s="3">
        <f t="shared" si="4"/>
        <v>0</v>
      </c>
    </row>
    <row r="14" spans="1:19" x14ac:dyDescent="0.25">
      <c r="A14" s="3">
        <v>1992</v>
      </c>
      <c r="B14" s="3">
        <v>33</v>
      </c>
      <c r="C14" s="5">
        <v>0</v>
      </c>
      <c r="D14" s="4">
        <v>0</v>
      </c>
      <c r="E14" s="5">
        <v>0</v>
      </c>
      <c r="F14" s="3">
        <v>24.8</v>
      </c>
      <c r="G14" s="3">
        <v>4</v>
      </c>
      <c r="H14" s="3">
        <v>195.2</v>
      </c>
      <c r="I14" s="3">
        <v>128.19999999999999</v>
      </c>
      <c r="J14" s="3">
        <v>359.8</v>
      </c>
      <c r="K14" s="5">
        <v>0</v>
      </c>
      <c r="L14" s="4">
        <v>0</v>
      </c>
      <c r="M14" s="5">
        <v>0</v>
      </c>
      <c r="N14" s="21">
        <f t="shared" si="0"/>
        <v>745</v>
      </c>
      <c r="O14" s="3">
        <f t="shared" si="1"/>
        <v>1.4</v>
      </c>
      <c r="P14" s="3">
        <f t="shared" si="2"/>
        <v>24.8</v>
      </c>
      <c r="Q14" s="3">
        <f t="shared" si="3"/>
        <v>687.2</v>
      </c>
      <c r="R14" s="3">
        <f t="shared" si="4"/>
        <v>0</v>
      </c>
    </row>
    <row r="15" spans="1:19" x14ac:dyDescent="0.25">
      <c r="A15" s="3">
        <v>1993</v>
      </c>
      <c r="B15" s="4">
        <v>0</v>
      </c>
      <c r="C15" s="3">
        <v>1.4</v>
      </c>
      <c r="D15" s="4">
        <v>0</v>
      </c>
      <c r="E15" s="5">
        <v>0</v>
      </c>
      <c r="F15" s="4">
        <v>0</v>
      </c>
      <c r="G15" s="3">
        <v>20</v>
      </c>
      <c r="H15" s="3">
        <v>267.60000000000002</v>
      </c>
      <c r="I15" s="3">
        <v>2.4</v>
      </c>
      <c r="J15" s="3">
        <v>103.2</v>
      </c>
      <c r="K15" s="5">
        <v>0</v>
      </c>
      <c r="L15" s="4">
        <v>0</v>
      </c>
      <c r="M15" s="5">
        <v>0</v>
      </c>
      <c r="N15" s="21">
        <f t="shared" si="0"/>
        <v>394.59999999999997</v>
      </c>
      <c r="O15" s="3">
        <f t="shared" si="1"/>
        <v>11.4</v>
      </c>
      <c r="P15" s="3">
        <f t="shared" si="2"/>
        <v>0</v>
      </c>
      <c r="Q15" s="3">
        <f t="shared" si="3"/>
        <v>393.2</v>
      </c>
      <c r="R15" s="3">
        <f t="shared" si="4"/>
        <v>0</v>
      </c>
    </row>
    <row r="16" spans="1:19" x14ac:dyDescent="0.25">
      <c r="A16" s="3">
        <v>1994</v>
      </c>
      <c r="B16" s="3">
        <v>11.4</v>
      </c>
      <c r="C16" s="5">
        <v>0</v>
      </c>
      <c r="D16" s="4">
        <v>0</v>
      </c>
      <c r="E16" s="5">
        <v>0</v>
      </c>
      <c r="F16" s="3">
        <v>5.4</v>
      </c>
      <c r="G16" s="3">
        <v>55.8</v>
      </c>
      <c r="H16" s="3">
        <v>374.8</v>
      </c>
      <c r="I16" s="3">
        <v>182.2</v>
      </c>
      <c r="J16" s="3">
        <v>102.8</v>
      </c>
      <c r="K16" s="5">
        <v>0</v>
      </c>
      <c r="L16" s="4">
        <v>0</v>
      </c>
      <c r="M16" s="5">
        <v>0</v>
      </c>
      <c r="N16" s="21">
        <f t="shared" si="0"/>
        <v>732.39999999999986</v>
      </c>
      <c r="O16" s="3">
        <f t="shared" si="1"/>
        <v>5.4</v>
      </c>
      <c r="P16" s="3">
        <f t="shared" si="2"/>
        <v>5.4</v>
      </c>
      <c r="Q16" s="3">
        <f t="shared" si="3"/>
        <v>715.59999999999991</v>
      </c>
      <c r="R16" s="3">
        <f t="shared" si="4"/>
        <v>0</v>
      </c>
    </row>
    <row r="17" spans="1:18" x14ac:dyDescent="0.25">
      <c r="A17" s="3">
        <v>1995</v>
      </c>
      <c r="B17" s="3">
        <v>5.2</v>
      </c>
      <c r="C17" s="3">
        <v>0.2</v>
      </c>
      <c r="D17" s="3">
        <v>0.2</v>
      </c>
      <c r="E17" s="5">
        <v>0</v>
      </c>
      <c r="F17" s="4">
        <v>0</v>
      </c>
      <c r="G17" s="3">
        <v>23.6</v>
      </c>
      <c r="H17" s="3">
        <v>479.4</v>
      </c>
      <c r="I17" s="3">
        <v>43.8</v>
      </c>
      <c r="J17" s="13">
        <v>6.4</v>
      </c>
      <c r="K17" s="3">
        <v>21.3</v>
      </c>
      <c r="L17" s="4">
        <v>0</v>
      </c>
      <c r="M17" s="5">
        <v>0</v>
      </c>
      <c r="N17" s="21">
        <f t="shared" si="0"/>
        <v>580.09999999999991</v>
      </c>
      <c r="O17" s="3">
        <f t="shared" si="1"/>
        <v>2.5</v>
      </c>
      <c r="P17" s="3">
        <f t="shared" si="2"/>
        <v>0.2</v>
      </c>
      <c r="Q17" s="3">
        <f t="shared" si="3"/>
        <v>553.19999999999993</v>
      </c>
      <c r="R17" s="3">
        <f t="shared" si="4"/>
        <v>21.3</v>
      </c>
    </row>
    <row r="18" spans="1:18" x14ac:dyDescent="0.25">
      <c r="A18" s="3">
        <v>1996</v>
      </c>
      <c r="B18" s="3">
        <v>2.5</v>
      </c>
      <c r="C18" s="5">
        <v>0</v>
      </c>
      <c r="D18" s="4">
        <v>0</v>
      </c>
      <c r="E18" s="3">
        <v>16.2</v>
      </c>
      <c r="F18" s="3">
        <v>12.2</v>
      </c>
      <c r="G18" s="3">
        <v>125.2</v>
      </c>
      <c r="H18" s="3">
        <v>74.3</v>
      </c>
      <c r="I18" s="3">
        <v>95.4</v>
      </c>
      <c r="J18" s="3">
        <v>15.9</v>
      </c>
      <c r="K18" s="5">
        <v>0</v>
      </c>
      <c r="L18" s="4">
        <v>0</v>
      </c>
      <c r="M18" s="5">
        <v>0</v>
      </c>
      <c r="N18" s="21">
        <f t="shared" si="0"/>
        <v>341.69999999999993</v>
      </c>
      <c r="O18" s="3">
        <f t="shared" si="1"/>
        <v>1.8</v>
      </c>
      <c r="P18" s="3">
        <f t="shared" si="2"/>
        <v>28.4</v>
      </c>
      <c r="Q18" s="3">
        <f t="shared" si="3"/>
        <v>310.79999999999995</v>
      </c>
      <c r="R18" s="3">
        <f t="shared" si="4"/>
        <v>0</v>
      </c>
    </row>
    <row r="19" spans="1:18" x14ac:dyDescent="0.25">
      <c r="A19" s="3">
        <v>1997</v>
      </c>
      <c r="B19" s="3">
        <v>1.8</v>
      </c>
      <c r="C19" s="5">
        <v>0</v>
      </c>
      <c r="D19" s="4">
        <v>0</v>
      </c>
      <c r="E19" s="5">
        <v>0</v>
      </c>
      <c r="F19" s="3">
        <v>34.799999999999997</v>
      </c>
      <c r="G19" s="3">
        <v>153.19999999999999</v>
      </c>
      <c r="H19" s="3">
        <v>138.19999999999999</v>
      </c>
      <c r="I19" s="3">
        <v>279</v>
      </c>
      <c r="J19" s="3">
        <v>42.8</v>
      </c>
      <c r="K19" s="3">
        <v>13.6</v>
      </c>
      <c r="L19" s="3">
        <v>8.6</v>
      </c>
      <c r="M19" s="5">
        <v>0</v>
      </c>
      <c r="N19" s="21">
        <f t="shared" si="0"/>
        <v>672</v>
      </c>
      <c r="O19" s="3">
        <f t="shared" si="1"/>
        <v>0</v>
      </c>
      <c r="P19" s="3">
        <f t="shared" si="2"/>
        <v>34.799999999999997</v>
      </c>
      <c r="Q19" s="3">
        <f t="shared" si="3"/>
        <v>613.19999999999993</v>
      </c>
      <c r="R19" s="3">
        <f t="shared" si="4"/>
        <v>22.2</v>
      </c>
    </row>
    <row r="20" spans="1:18" x14ac:dyDescent="0.25">
      <c r="A20" s="3">
        <v>1998</v>
      </c>
      <c r="B20" s="4">
        <v>0</v>
      </c>
      <c r="C20" s="5">
        <v>0</v>
      </c>
      <c r="D20" s="3">
        <v>2.6</v>
      </c>
      <c r="E20" s="3">
        <v>1.2</v>
      </c>
      <c r="F20" s="4">
        <v>0</v>
      </c>
      <c r="G20" s="3">
        <v>43.6</v>
      </c>
      <c r="H20" s="3">
        <v>87.6</v>
      </c>
      <c r="I20" s="3">
        <v>35.200000000000003</v>
      </c>
      <c r="J20" s="3">
        <v>41.6</v>
      </c>
      <c r="K20" s="3">
        <v>115</v>
      </c>
      <c r="L20" s="4">
        <v>0</v>
      </c>
      <c r="M20" s="5">
        <v>0</v>
      </c>
      <c r="N20" s="21">
        <f t="shared" si="0"/>
        <v>326.79999999999995</v>
      </c>
      <c r="O20" s="3">
        <f t="shared" si="1"/>
        <v>17.8</v>
      </c>
      <c r="P20" s="3">
        <f t="shared" si="2"/>
        <v>3.8</v>
      </c>
      <c r="Q20" s="3">
        <f t="shared" si="3"/>
        <v>207.99999999999997</v>
      </c>
      <c r="R20" s="3">
        <f t="shared" si="4"/>
        <v>115</v>
      </c>
    </row>
    <row r="21" spans="1:18" ht="15.75" customHeight="1" x14ac:dyDescent="0.25">
      <c r="A21" s="3">
        <v>1999</v>
      </c>
      <c r="B21" s="3">
        <v>2.6</v>
      </c>
      <c r="C21" s="3">
        <v>15.2</v>
      </c>
      <c r="D21" s="4">
        <v>0</v>
      </c>
      <c r="E21" s="5">
        <v>0</v>
      </c>
      <c r="F21" s="3">
        <v>40.200000000000003</v>
      </c>
      <c r="G21" s="3">
        <v>17.8</v>
      </c>
      <c r="H21" s="3">
        <v>56.4</v>
      </c>
      <c r="I21" s="3">
        <v>128.19999999999999</v>
      </c>
      <c r="J21" s="4">
        <v>0</v>
      </c>
      <c r="K21" s="3">
        <v>66</v>
      </c>
      <c r="L21" s="5">
        <v>0</v>
      </c>
      <c r="M21" s="5">
        <v>0</v>
      </c>
      <c r="N21" s="21">
        <f t="shared" si="0"/>
        <v>326.39999999999998</v>
      </c>
      <c r="O21" s="3">
        <f t="shared" si="1"/>
        <v>0</v>
      </c>
      <c r="P21" s="3">
        <f t="shared" si="2"/>
        <v>40.200000000000003</v>
      </c>
      <c r="Q21" s="3">
        <f t="shared" si="3"/>
        <v>202.39999999999998</v>
      </c>
      <c r="R21" s="3">
        <f t="shared" si="4"/>
        <v>66</v>
      </c>
    </row>
    <row r="22" spans="1:18" ht="15.75" customHeight="1" x14ac:dyDescent="0.25">
      <c r="A22" s="3">
        <v>2000</v>
      </c>
      <c r="B22" s="4">
        <v>0</v>
      </c>
      <c r="C22" s="5">
        <v>0</v>
      </c>
      <c r="D22" s="4">
        <v>0</v>
      </c>
      <c r="E22" s="3">
        <v>13.4</v>
      </c>
      <c r="F22" s="4">
        <v>0</v>
      </c>
      <c r="G22" s="3">
        <v>31.4</v>
      </c>
      <c r="H22" s="3">
        <v>204.8</v>
      </c>
      <c r="I22" s="3">
        <v>46</v>
      </c>
      <c r="J22" s="3">
        <v>15.8</v>
      </c>
      <c r="K22" s="5">
        <v>0</v>
      </c>
      <c r="L22" s="4">
        <v>0</v>
      </c>
      <c r="M22" s="5">
        <v>0</v>
      </c>
      <c r="N22" s="21">
        <f t="shared" si="0"/>
        <v>311.40000000000003</v>
      </c>
      <c r="O22" s="3">
        <f t="shared" si="1"/>
        <v>0</v>
      </c>
      <c r="P22" s="3">
        <f t="shared" si="2"/>
        <v>13.4</v>
      </c>
      <c r="Q22" s="3">
        <f t="shared" si="3"/>
        <v>298.00000000000006</v>
      </c>
      <c r="R22" s="3">
        <f t="shared" si="4"/>
        <v>0</v>
      </c>
    </row>
    <row r="23" spans="1:18" ht="15.75" customHeight="1" x14ac:dyDescent="0.25">
      <c r="A23" s="3">
        <v>2001</v>
      </c>
      <c r="B23" s="4">
        <v>0</v>
      </c>
      <c r="C23" s="5">
        <v>0</v>
      </c>
      <c r="D23" s="4">
        <v>0</v>
      </c>
      <c r="E23" s="11">
        <v>2</v>
      </c>
      <c r="F23" s="3">
        <v>3</v>
      </c>
      <c r="G23" s="3">
        <v>62.2</v>
      </c>
      <c r="H23" s="3">
        <v>168.8</v>
      </c>
      <c r="I23" s="3">
        <v>86.6</v>
      </c>
      <c r="J23" s="4">
        <v>0</v>
      </c>
      <c r="K23" s="3">
        <v>17.399999999999999</v>
      </c>
      <c r="L23" s="4">
        <v>0</v>
      </c>
      <c r="M23" s="5">
        <v>0</v>
      </c>
      <c r="N23" s="21">
        <f t="shared" si="0"/>
        <v>340</v>
      </c>
      <c r="O23" s="3">
        <f t="shared" si="1"/>
        <v>0</v>
      </c>
      <c r="P23" s="3">
        <f t="shared" si="2"/>
        <v>5</v>
      </c>
      <c r="Q23" s="3">
        <f t="shared" si="3"/>
        <v>317.60000000000002</v>
      </c>
      <c r="R23" s="3">
        <f t="shared" si="4"/>
        <v>17.399999999999999</v>
      </c>
    </row>
    <row r="24" spans="1:18" ht="15.75" customHeight="1" x14ac:dyDescent="0.25">
      <c r="A24" s="3">
        <v>2002</v>
      </c>
      <c r="B24" s="4">
        <v>0</v>
      </c>
      <c r="C24" s="5">
        <v>0</v>
      </c>
      <c r="D24" s="4">
        <v>0</v>
      </c>
      <c r="E24" s="3">
        <v>1.4</v>
      </c>
      <c r="F24" s="4">
        <v>0</v>
      </c>
      <c r="G24" s="3">
        <v>69.400000000000006</v>
      </c>
      <c r="H24" s="3">
        <v>3</v>
      </c>
      <c r="I24" s="3">
        <v>18.2</v>
      </c>
      <c r="J24" s="3">
        <v>76.2</v>
      </c>
      <c r="K24" s="5">
        <v>0</v>
      </c>
      <c r="L24" s="4">
        <v>0</v>
      </c>
      <c r="M24" s="11">
        <v>3</v>
      </c>
      <c r="N24" s="21">
        <f t="shared" si="0"/>
        <v>171.20000000000002</v>
      </c>
      <c r="O24" s="3">
        <f t="shared" si="1"/>
        <v>69.599999999999994</v>
      </c>
      <c r="P24" s="3">
        <f t="shared" si="2"/>
        <v>1.4</v>
      </c>
      <c r="Q24" s="3">
        <f t="shared" si="3"/>
        <v>166.8</v>
      </c>
      <c r="R24" s="3">
        <f t="shared" si="4"/>
        <v>0</v>
      </c>
    </row>
    <row r="25" spans="1:18" ht="15.75" customHeight="1" x14ac:dyDescent="0.25">
      <c r="A25" s="3">
        <v>2003</v>
      </c>
      <c r="B25" s="4">
        <v>0</v>
      </c>
      <c r="C25" s="3">
        <v>66.599999999999994</v>
      </c>
      <c r="D25" s="4">
        <v>0</v>
      </c>
      <c r="E25" s="5">
        <v>0</v>
      </c>
      <c r="F25" s="4">
        <v>0</v>
      </c>
      <c r="G25" s="3">
        <v>157.80000000000001</v>
      </c>
      <c r="H25" s="3">
        <v>271.99999999999994</v>
      </c>
      <c r="I25" s="3">
        <v>157.80000000000001</v>
      </c>
      <c r="J25" s="13">
        <v>6.4</v>
      </c>
      <c r="K25" s="5">
        <v>0</v>
      </c>
      <c r="L25" s="4">
        <v>0</v>
      </c>
      <c r="M25" s="5">
        <v>0</v>
      </c>
      <c r="N25" s="21">
        <f t="shared" si="0"/>
        <v>660.6</v>
      </c>
      <c r="O25" s="3">
        <f t="shared" si="1"/>
        <v>2</v>
      </c>
      <c r="P25" s="3">
        <f t="shared" si="2"/>
        <v>0</v>
      </c>
      <c r="Q25" s="3">
        <f t="shared" si="3"/>
        <v>593.99999999999989</v>
      </c>
      <c r="R25" s="3">
        <f t="shared" si="4"/>
        <v>0</v>
      </c>
    </row>
    <row r="26" spans="1:18" ht="15.75" customHeight="1" x14ac:dyDescent="0.25">
      <c r="A26" s="3">
        <v>2004</v>
      </c>
      <c r="B26" s="3">
        <v>2</v>
      </c>
      <c r="C26" s="5">
        <v>0</v>
      </c>
      <c r="D26" s="4">
        <v>0</v>
      </c>
      <c r="E26" s="5">
        <v>0</v>
      </c>
      <c r="F26" s="4">
        <v>0</v>
      </c>
      <c r="G26" s="3">
        <v>29.6</v>
      </c>
      <c r="H26" s="3">
        <v>56.2</v>
      </c>
      <c r="I26" s="3">
        <v>147.6</v>
      </c>
      <c r="J26" s="3">
        <v>37</v>
      </c>
      <c r="K26" s="3">
        <v>41.8</v>
      </c>
      <c r="L26" s="4">
        <v>0</v>
      </c>
      <c r="M26" s="5">
        <v>0</v>
      </c>
      <c r="N26" s="21">
        <f t="shared" si="0"/>
        <v>314.2</v>
      </c>
      <c r="O26" s="3">
        <f t="shared" si="1"/>
        <v>0</v>
      </c>
      <c r="P26" s="3">
        <f t="shared" si="2"/>
        <v>0</v>
      </c>
      <c r="Q26" s="3">
        <f t="shared" si="3"/>
        <v>270.39999999999998</v>
      </c>
      <c r="R26" s="3">
        <f t="shared" si="4"/>
        <v>41.8</v>
      </c>
    </row>
    <row r="27" spans="1:18" ht="15.75" customHeight="1" x14ac:dyDescent="0.25">
      <c r="A27" s="3">
        <v>2005</v>
      </c>
      <c r="B27" s="4">
        <v>0</v>
      </c>
      <c r="C27" s="5">
        <v>0</v>
      </c>
      <c r="D27" s="4">
        <v>0</v>
      </c>
      <c r="E27" s="3">
        <v>18</v>
      </c>
      <c r="F27" s="3">
        <v>10</v>
      </c>
      <c r="G27" s="3">
        <v>22.8</v>
      </c>
      <c r="H27" s="3">
        <v>62.4</v>
      </c>
      <c r="I27" s="3">
        <v>37.4</v>
      </c>
      <c r="J27" s="3">
        <v>170</v>
      </c>
      <c r="K27" s="5">
        <v>0</v>
      </c>
      <c r="L27" s="4">
        <v>0</v>
      </c>
      <c r="M27" s="5">
        <v>0</v>
      </c>
      <c r="N27" s="21">
        <f t="shared" si="0"/>
        <v>320.60000000000002</v>
      </c>
      <c r="O27" s="3">
        <f t="shared" si="1"/>
        <v>0</v>
      </c>
      <c r="P27" s="3">
        <f t="shared" si="2"/>
        <v>28</v>
      </c>
      <c r="Q27" s="3">
        <f t="shared" si="3"/>
        <v>292.60000000000002</v>
      </c>
      <c r="R27" s="3">
        <f t="shared" si="4"/>
        <v>0</v>
      </c>
    </row>
    <row r="28" spans="1:18" ht="15.75" customHeight="1" x14ac:dyDescent="0.25">
      <c r="A28" s="3">
        <v>2006</v>
      </c>
      <c r="B28" s="4">
        <v>0</v>
      </c>
      <c r="C28" s="5">
        <v>0</v>
      </c>
      <c r="D28" s="4">
        <v>0</v>
      </c>
      <c r="E28" s="5">
        <v>0</v>
      </c>
      <c r="F28" s="4">
        <v>0</v>
      </c>
      <c r="G28" s="3">
        <v>94.4</v>
      </c>
      <c r="H28" s="3">
        <v>100.2</v>
      </c>
      <c r="I28" s="3">
        <v>488.1</v>
      </c>
      <c r="J28" s="3">
        <v>27.6</v>
      </c>
      <c r="K28" s="5">
        <v>0</v>
      </c>
      <c r="L28" s="3">
        <v>2.4</v>
      </c>
      <c r="M28" s="5">
        <v>0</v>
      </c>
      <c r="N28" s="21">
        <f t="shared" si="0"/>
        <v>712.7</v>
      </c>
      <c r="O28" s="3">
        <f t="shared" si="1"/>
        <v>16.2</v>
      </c>
      <c r="P28" s="3">
        <f t="shared" si="2"/>
        <v>0</v>
      </c>
      <c r="Q28" s="3">
        <f t="shared" si="3"/>
        <v>710.30000000000007</v>
      </c>
      <c r="R28" s="3">
        <f t="shared" si="4"/>
        <v>2.4</v>
      </c>
    </row>
    <row r="29" spans="1:18" ht="15.75" customHeight="1" x14ac:dyDescent="0.25">
      <c r="A29" s="3">
        <v>2007</v>
      </c>
      <c r="B29" s="4">
        <v>0</v>
      </c>
      <c r="C29" s="3">
        <v>16.2</v>
      </c>
      <c r="D29" s="3">
        <v>11.2</v>
      </c>
      <c r="E29" s="5">
        <v>0</v>
      </c>
      <c r="F29" s="4">
        <v>0</v>
      </c>
      <c r="G29" s="3">
        <v>31.2</v>
      </c>
      <c r="H29" s="3">
        <v>198.2</v>
      </c>
      <c r="I29" s="3">
        <v>51.8</v>
      </c>
      <c r="J29" s="3">
        <v>59.4</v>
      </c>
      <c r="K29" s="5">
        <v>0</v>
      </c>
      <c r="L29" s="4">
        <v>0</v>
      </c>
      <c r="M29" s="5">
        <v>0</v>
      </c>
      <c r="N29" s="21">
        <f t="shared" si="0"/>
        <v>367.99999999999994</v>
      </c>
      <c r="O29" s="3">
        <f t="shared" si="1"/>
        <v>0</v>
      </c>
      <c r="P29" s="3">
        <f t="shared" si="2"/>
        <v>11.2</v>
      </c>
      <c r="Q29" s="3">
        <f t="shared" si="3"/>
        <v>340.59999999999997</v>
      </c>
      <c r="R29" s="3">
        <f t="shared" si="4"/>
        <v>0</v>
      </c>
    </row>
    <row r="30" spans="1:18" ht="15.75" customHeight="1" x14ac:dyDescent="0.25">
      <c r="A30" s="3">
        <v>2008</v>
      </c>
      <c r="B30" s="4">
        <v>0</v>
      </c>
      <c r="C30" s="5">
        <v>0</v>
      </c>
      <c r="D30" s="3">
        <v>2.2000000000000002</v>
      </c>
      <c r="E30" s="3">
        <v>9.4</v>
      </c>
      <c r="F30" s="3">
        <v>8.4</v>
      </c>
      <c r="G30" s="3">
        <v>79.400000000000006</v>
      </c>
      <c r="H30" s="3">
        <v>40.799999999999997</v>
      </c>
      <c r="I30" s="3">
        <v>118.2</v>
      </c>
      <c r="J30" s="3">
        <v>74</v>
      </c>
      <c r="K30" s="3">
        <v>3.4</v>
      </c>
      <c r="L30" s="4">
        <v>0</v>
      </c>
      <c r="M30" s="3">
        <v>7.8</v>
      </c>
      <c r="N30" s="21">
        <f t="shared" si="0"/>
        <v>343.59999999999997</v>
      </c>
      <c r="O30" s="3">
        <f t="shared" si="1"/>
        <v>7.8</v>
      </c>
      <c r="P30" s="3">
        <f t="shared" si="2"/>
        <v>20</v>
      </c>
      <c r="Q30" s="3">
        <f t="shared" si="3"/>
        <v>312.39999999999998</v>
      </c>
      <c r="R30" s="3">
        <f t="shared" si="4"/>
        <v>3.4</v>
      </c>
    </row>
    <row r="31" spans="1:18" ht="15.75" customHeight="1" x14ac:dyDescent="0.25">
      <c r="A31" s="3">
        <v>2009</v>
      </c>
      <c r="B31" s="4">
        <v>0</v>
      </c>
      <c r="C31" s="5">
        <v>0</v>
      </c>
      <c r="D31" s="3">
        <v>4.8</v>
      </c>
      <c r="E31" s="5">
        <v>0</v>
      </c>
      <c r="F31" s="4">
        <v>0</v>
      </c>
      <c r="G31" s="3">
        <v>29.8</v>
      </c>
      <c r="H31" s="3">
        <v>136.4</v>
      </c>
      <c r="I31" s="3">
        <v>27.6</v>
      </c>
      <c r="J31" s="4">
        <v>0</v>
      </c>
      <c r="K31" s="5">
        <v>0</v>
      </c>
      <c r="L31" s="4">
        <v>0</v>
      </c>
      <c r="M31" s="5">
        <v>0</v>
      </c>
      <c r="N31" s="21">
        <f t="shared" si="0"/>
        <v>198.6</v>
      </c>
      <c r="O31" s="3">
        <f t="shared" si="1"/>
        <v>4.2</v>
      </c>
      <c r="P31" s="3">
        <f t="shared" si="2"/>
        <v>4.8</v>
      </c>
      <c r="Q31" s="3">
        <f t="shared" si="3"/>
        <v>193.8</v>
      </c>
      <c r="R31" s="3">
        <f t="shared" si="4"/>
        <v>0</v>
      </c>
    </row>
    <row r="32" spans="1:18" ht="15.75" customHeight="1" x14ac:dyDescent="0.25">
      <c r="A32" s="3">
        <v>2010</v>
      </c>
      <c r="B32" s="3">
        <v>4.2</v>
      </c>
      <c r="C32" s="5">
        <v>0</v>
      </c>
      <c r="D32" s="4">
        <v>0</v>
      </c>
      <c r="E32" s="5">
        <v>0</v>
      </c>
      <c r="F32" s="4">
        <v>0</v>
      </c>
      <c r="G32" s="3">
        <v>15</v>
      </c>
      <c r="H32" s="3">
        <v>209</v>
      </c>
      <c r="I32" s="3">
        <v>174</v>
      </c>
      <c r="J32" s="3">
        <v>61</v>
      </c>
      <c r="K32" s="3">
        <v>2.4</v>
      </c>
      <c r="L32" s="3">
        <v>67.400000000000006</v>
      </c>
      <c r="M32" s="3">
        <v>1.8</v>
      </c>
      <c r="N32" s="21">
        <f t="shared" si="0"/>
        <v>534.79999999999995</v>
      </c>
      <c r="O32" s="3">
        <f t="shared" si="1"/>
        <v>8.2000000000000011</v>
      </c>
      <c r="P32" s="3">
        <f t="shared" si="2"/>
        <v>0</v>
      </c>
      <c r="Q32" s="3">
        <f t="shared" si="3"/>
        <v>459</v>
      </c>
      <c r="R32" s="3">
        <f t="shared" si="4"/>
        <v>69.800000000000011</v>
      </c>
    </row>
    <row r="33" spans="1:18" ht="15.75" customHeight="1" x14ac:dyDescent="0.25">
      <c r="A33" s="3">
        <v>2011</v>
      </c>
      <c r="B33" s="4">
        <v>0</v>
      </c>
      <c r="C33" s="3">
        <v>6.4</v>
      </c>
      <c r="D33" s="4">
        <v>0</v>
      </c>
      <c r="E33" s="5">
        <v>0</v>
      </c>
      <c r="F33" s="3">
        <v>10</v>
      </c>
      <c r="G33" s="5">
        <v>0</v>
      </c>
      <c r="H33" s="3">
        <v>135.6</v>
      </c>
      <c r="I33" s="3">
        <v>217.4</v>
      </c>
      <c r="J33" s="3">
        <v>213</v>
      </c>
      <c r="K33" s="5">
        <v>0</v>
      </c>
      <c r="L33" s="4">
        <v>0</v>
      </c>
      <c r="M33" s="5">
        <v>0</v>
      </c>
      <c r="N33" s="21">
        <f t="shared" si="0"/>
        <v>582.4</v>
      </c>
      <c r="O33" s="3">
        <f t="shared" si="1"/>
        <v>1.2</v>
      </c>
      <c r="P33" s="3">
        <f t="shared" si="2"/>
        <v>10</v>
      </c>
      <c r="Q33" s="3">
        <f t="shared" si="3"/>
        <v>566</v>
      </c>
      <c r="R33" s="3">
        <f t="shared" si="4"/>
        <v>0</v>
      </c>
    </row>
    <row r="34" spans="1:18" ht="15.75" customHeight="1" x14ac:dyDescent="0.25">
      <c r="A34" s="3">
        <v>2012</v>
      </c>
      <c r="B34" s="3">
        <v>1.2</v>
      </c>
      <c r="C34" s="5">
        <v>0</v>
      </c>
      <c r="D34" s="4">
        <v>0</v>
      </c>
      <c r="E34" s="5">
        <v>0</v>
      </c>
      <c r="F34" s="3">
        <v>1.4</v>
      </c>
      <c r="G34" s="5">
        <v>0</v>
      </c>
      <c r="H34" s="3">
        <v>63.6</v>
      </c>
      <c r="I34" s="3">
        <v>82.8</v>
      </c>
      <c r="J34" s="3">
        <v>47.8</v>
      </c>
      <c r="K34" s="5">
        <v>0</v>
      </c>
      <c r="L34" s="4">
        <v>0</v>
      </c>
      <c r="M34" s="5">
        <v>0</v>
      </c>
      <c r="N34" s="21">
        <f t="shared" si="0"/>
        <v>196.8</v>
      </c>
      <c r="O34" s="3">
        <f t="shared" si="1"/>
        <v>29</v>
      </c>
      <c r="P34" s="3">
        <f t="shared" si="2"/>
        <v>1.4</v>
      </c>
      <c r="Q34" s="3">
        <f t="shared" si="3"/>
        <v>194.2</v>
      </c>
      <c r="R34" s="3">
        <f t="shared" si="4"/>
        <v>0</v>
      </c>
    </row>
    <row r="35" spans="1:18" ht="15.75" customHeight="1" x14ac:dyDescent="0.25">
      <c r="A35" s="3">
        <v>2013</v>
      </c>
      <c r="B35" s="3">
        <v>21</v>
      </c>
      <c r="C35" s="3">
        <v>8</v>
      </c>
      <c r="D35" s="4">
        <v>0</v>
      </c>
      <c r="E35" s="5">
        <v>0</v>
      </c>
      <c r="F35" s="4">
        <v>0</v>
      </c>
      <c r="G35" s="3">
        <v>81</v>
      </c>
      <c r="H35" s="3">
        <v>117</v>
      </c>
      <c r="I35" s="3">
        <v>102</v>
      </c>
      <c r="J35" s="3">
        <v>126</v>
      </c>
      <c r="K35" s="3">
        <v>22</v>
      </c>
      <c r="L35" s="4">
        <v>0</v>
      </c>
      <c r="M35" s="5">
        <v>0</v>
      </c>
      <c r="N35" s="21">
        <f t="shared" si="0"/>
        <v>477</v>
      </c>
      <c r="O35" s="3">
        <f t="shared" si="1"/>
        <v>0</v>
      </c>
      <c r="P35" s="3">
        <f t="shared" si="2"/>
        <v>0</v>
      </c>
      <c r="Q35" s="3">
        <f t="shared" si="3"/>
        <v>426</v>
      </c>
      <c r="R35" s="3">
        <f t="shared" si="4"/>
        <v>22</v>
      </c>
    </row>
    <row r="36" spans="1:18" ht="15.75" customHeight="1" x14ac:dyDescent="0.25">
      <c r="A36" s="3">
        <v>2014</v>
      </c>
      <c r="B36" s="4">
        <v>0</v>
      </c>
      <c r="C36" s="5">
        <v>0</v>
      </c>
      <c r="D36" s="4">
        <v>0</v>
      </c>
      <c r="E36" s="5">
        <v>0</v>
      </c>
      <c r="F36" s="3">
        <v>18.2</v>
      </c>
      <c r="G36" s="5">
        <v>0</v>
      </c>
      <c r="H36" s="3">
        <v>48</v>
      </c>
      <c r="I36" s="3">
        <v>101</v>
      </c>
      <c r="J36" s="3">
        <v>106</v>
      </c>
      <c r="K36" s="5">
        <v>0</v>
      </c>
      <c r="L36" s="4">
        <v>0</v>
      </c>
      <c r="M36" s="5">
        <v>0</v>
      </c>
      <c r="N36" s="21">
        <f t="shared" si="0"/>
        <v>273.2</v>
      </c>
      <c r="O36" s="3">
        <f t="shared" si="1"/>
        <v>0</v>
      </c>
      <c r="P36" s="3">
        <f t="shared" si="2"/>
        <v>18.2</v>
      </c>
      <c r="Q36" s="3">
        <f t="shared" si="3"/>
        <v>255</v>
      </c>
      <c r="R36" s="3">
        <f t="shared" si="4"/>
        <v>0</v>
      </c>
    </row>
    <row r="37" spans="1:18" ht="15.75" customHeight="1" x14ac:dyDescent="0.25">
      <c r="A37" s="3">
        <v>2015</v>
      </c>
      <c r="B37" s="4">
        <v>0</v>
      </c>
      <c r="C37" s="5">
        <v>0</v>
      </c>
      <c r="D37" s="3">
        <v>3</v>
      </c>
      <c r="E37" s="11">
        <v>2</v>
      </c>
      <c r="F37" s="3">
        <v>3</v>
      </c>
      <c r="G37" s="3">
        <v>137.6</v>
      </c>
      <c r="H37" s="3">
        <v>506</v>
      </c>
      <c r="I37" s="3">
        <v>97</v>
      </c>
      <c r="J37" s="3">
        <v>31</v>
      </c>
      <c r="K37" s="5">
        <v>0</v>
      </c>
      <c r="L37" s="4">
        <v>0</v>
      </c>
      <c r="M37" s="5">
        <v>0</v>
      </c>
      <c r="N37" s="21">
        <f t="shared" si="0"/>
        <v>779.6</v>
      </c>
      <c r="O37" s="3">
        <f t="shared" si="1"/>
        <v>0</v>
      </c>
      <c r="P37" s="3">
        <f t="shared" si="2"/>
        <v>8</v>
      </c>
      <c r="Q37" s="3">
        <f t="shared" si="3"/>
        <v>771.6</v>
      </c>
      <c r="R37" s="3">
        <f t="shared" si="4"/>
        <v>0</v>
      </c>
    </row>
    <row r="38" spans="1:18" ht="15.75" customHeight="1" x14ac:dyDescent="0.25">
      <c r="A38" s="3">
        <v>2016</v>
      </c>
      <c r="B38" s="4">
        <v>0</v>
      </c>
      <c r="C38" s="5">
        <v>0</v>
      </c>
      <c r="D38" s="4">
        <v>0</v>
      </c>
      <c r="E38" s="5">
        <v>0</v>
      </c>
      <c r="F38" s="4">
        <v>0</v>
      </c>
      <c r="G38" s="3">
        <v>88.3</v>
      </c>
      <c r="H38" s="3">
        <v>154.69999999999999</v>
      </c>
      <c r="I38" s="3">
        <v>717</v>
      </c>
      <c r="J38" s="4">
        <v>0</v>
      </c>
      <c r="K38" s="3">
        <v>43</v>
      </c>
      <c r="L38" s="4">
        <v>0</v>
      </c>
      <c r="M38" s="5">
        <v>0</v>
      </c>
      <c r="N38" s="21">
        <f t="shared" si="0"/>
        <v>1003</v>
      </c>
      <c r="O38" s="3">
        <f t="shared" si="1"/>
        <v>9</v>
      </c>
      <c r="P38" s="3">
        <f t="shared" si="2"/>
        <v>0</v>
      </c>
      <c r="Q38" s="3">
        <f t="shared" si="3"/>
        <v>960</v>
      </c>
      <c r="R38" s="3">
        <f t="shared" si="4"/>
        <v>43</v>
      </c>
    </row>
    <row r="39" spans="1:18" ht="15.75" customHeight="1" x14ac:dyDescent="0.25">
      <c r="A39" s="3">
        <v>2017</v>
      </c>
      <c r="B39" s="3">
        <v>9</v>
      </c>
      <c r="C39" s="5">
        <v>0</v>
      </c>
      <c r="D39" s="4">
        <v>0</v>
      </c>
      <c r="E39" s="5">
        <v>0</v>
      </c>
      <c r="F39" s="3">
        <v>63</v>
      </c>
      <c r="G39" s="3">
        <v>232</v>
      </c>
      <c r="H39" s="3">
        <v>626</v>
      </c>
      <c r="I39" s="3">
        <v>21</v>
      </c>
      <c r="J39" s="3">
        <v>5</v>
      </c>
      <c r="K39" s="5">
        <v>0</v>
      </c>
      <c r="L39" s="4">
        <v>0</v>
      </c>
      <c r="M39" s="5">
        <v>0</v>
      </c>
      <c r="N39" s="21">
        <f t="shared" si="0"/>
        <v>956</v>
      </c>
      <c r="O39" s="3">
        <f t="shared" si="1"/>
        <v>0</v>
      </c>
      <c r="P39" s="3">
        <f t="shared" si="2"/>
        <v>63</v>
      </c>
      <c r="Q39" s="3">
        <f t="shared" si="3"/>
        <v>884</v>
      </c>
      <c r="R39" s="3">
        <f t="shared" si="4"/>
        <v>0</v>
      </c>
    </row>
    <row r="40" spans="1:18" ht="15.75" customHeight="1" x14ac:dyDescent="0.25">
      <c r="A40" s="3">
        <v>2018</v>
      </c>
      <c r="B40" s="4">
        <v>0</v>
      </c>
      <c r="C40" s="5">
        <v>0</v>
      </c>
      <c r="D40" s="4">
        <v>0</v>
      </c>
      <c r="E40" s="5">
        <v>0</v>
      </c>
      <c r="F40" s="4">
        <v>0</v>
      </c>
      <c r="G40" s="3">
        <v>47</v>
      </c>
      <c r="H40" s="3">
        <v>123</v>
      </c>
      <c r="I40" s="3">
        <v>27</v>
      </c>
      <c r="J40" s="3">
        <v>11</v>
      </c>
      <c r="K40" s="5">
        <v>0</v>
      </c>
      <c r="L40" s="4">
        <v>0</v>
      </c>
      <c r="M40" s="11">
        <v>3</v>
      </c>
      <c r="N40" s="21">
        <f t="shared" si="0"/>
        <v>211</v>
      </c>
      <c r="O40" s="3">
        <f t="shared" si="1"/>
        <v>3</v>
      </c>
      <c r="P40" s="3">
        <f t="shared" si="2"/>
        <v>0</v>
      </c>
      <c r="Q40" s="3">
        <f t="shared" si="3"/>
        <v>208</v>
      </c>
      <c r="R40" s="3">
        <f t="shared" si="4"/>
        <v>0</v>
      </c>
    </row>
    <row r="41" spans="1:18" ht="15.75" customHeight="1" x14ac:dyDescent="0.25">
      <c r="A41" s="3">
        <v>2019</v>
      </c>
      <c r="B41" s="4">
        <v>0</v>
      </c>
      <c r="C41" s="5">
        <v>0</v>
      </c>
      <c r="D41" s="4">
        <v>0</v>
      </c>
      <c r="E41" s="5">
        <v>0</v>
      </c>
      <c r="F41" s="3">
        <v>25</v>
      </c>
      <c r="G41" s="3">
        <v>15</v>
      </c>
      <c r="H41" s="3">
        <v>152</v>
      </c>
      <c r="I41" s="3">
        <v>361</v>
      </c>
      <c r="J41" s="3">
        <v>86</v>
      </c>
      <c r="K41" s="3">
        <v>29</v>
      </c>
      <c r="L41" s="3">
        <v>14</v>
      </c>
      <c r="M41" s="24">
        <v>2</v>
      </c>
      <c r="N41" s="21">
        <f t="shared" si="0"/>
        <v>684</v>
      </c>
      <c r="O41" s="3">
        <f t="shared" si="1"/>
        <v>2</v>
      </c>
      <c r="P41" s="3">
        <f t="shared" si="2"/>
        <v>25</v>
      </c>
      <c r="Q41" s="3">
        <f t="shared" si="3"/>
        <v>614</v>
      </c>
      <c r="R41" s="3">
        <f t="shared" si="4"/>
        <v>43</v>
      </c>
    </row>
    <row r="42" spans="1:18" ht="15.75" customHeight="1" x14ac:dyDescent="0.25">
      <c r="A42" s="3">
        <v>2020</v>
      </c>
      <c r="B42" s="4">
        <v>0</v>
      </c>
      <c r="C42" s="5">
        <v>0</v>
      </c>
      <c r="D42" s="3">
        <v>21</v>
      </c>
      <c r="E42" s="11">
        <v>2</v>
      </c>
      <c r="F42" s="3">
        <v>6</v>
      </c>
      <c r="G42" s="3">
        <v>51</v>
      </c>
      <c r="H42" s="3">
        <v>161</v>
      </c>
      <c r="I42" s="3">
        <v>419</v>
      </c>
      <c r="J42" s="3">
        <v>155</v>
      </c>
      <c r="K42" s="3">
        <v>3</v>
      </c>
      <c r="L42" s="4">
        <v>0</v>
      </c>
      <c r="M42" s="5">
        <v>0</v>
      </c>
      <c r="N42" s="21">
        <f t="shared" si="0"/>
        <v>818</v>
      </c>
      <c r="O42" s="3">
        <f>SUM(M42)</f>
        <v>0</v>
      </c>
      <c r="P42" s="3">
        <f t="shared" si="2"/>
        <v>29</v>
      </c>
      <c r="Q42" s="3">
        <f t="shared" si="3"/>
        <v>786</v>
      </c>
      <c r="R42" s="3">
        <f t="shared" si="4"/>
        <v>3</v>
      </c>
    </row>
    <row r="43" spans="1:18" ht="15.75" customHeight="1" x14ac:dyDescent="0.25">
      <c r="A43" s="21" t="s">
        <v>47</v>
      </c>
      <c r="B43" s="21">
        <f t="shared" ref="B43:M43" si="5">SUM(B2,B42)</f>
        <v>0</v>
      </c>
      <c r="C43" s="21">
        <f t="shared" si="5"/>
        <v>0</v>
      </c>
      <c r="D43" s="21">
        <f t="shared" si="5"/>
        <v>21</v>
      </c>
      <c r="E43" s="21">
        <f t="shared" si="5"/>
        <v>2</v>
      </c>
      <c r="F43" s="21">
        <f t="shared" si="5"/>
        <v>6</v>
      </c>
      <c r="G43" s="21">
        <f t="shared" si="5"/>
        <v>90.5</v>
      </c>
      <c r="H43" s="21">
        <f t="shared" si="5"/>
        <v>242.8</v>
      </c>
      <c r="I43" s="21">
        <f t="shared" si="5"/>
        <v>421</v>
      </c>
      <c r="J43" s="21">
        <f t="shared" si="5"/>
        <v>188.1</v>
      </c>
      <c r="K43" s="21">
        <f t="shared" si="5"/>
        <v>3</v>
      </c>
      <c r="L43" s="21">
        <f t="shared" si="5"/>
        <v>0</v>
      </c>
      <c r="M43" s="21">
        <f t="shared" si="5"/>
        <v>16.2</v>
      </c>
      <c r="N43" s="21"/>
    </row>
    <row r="44" spans="1:18" ht="15.75" customHeight="1" x14ac:dyDescent="0.25">
      <c r="A44" s="21" t="s">
        <v>52</v>
      </c>
    </row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40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ht="15.75" x14ac:dyDescent="0.25">
      <c r="A1" s="1" t="s">
        <v>0</v>
      </c>
      <c r="C1" s="1" t="s">
        <v>1</v>
      </c>
      <c r="D1" s="1"/>
      <c r="E1" s="2" t="s">
        <v>53</v>
      </c>
    </row>
    <row r="2" spans="1:17" x14ac:dyDescent="0.25">
      <c r="A2" s="3">
        <v>1980</v>
      </c>
      <c r="C2" s="4">
        <v>0</v>
      </c>
    </row>
    <row r="3" spans="1:17" x14ac:dyDescent="0.25">
      <c r="A3" s="3">
        <f t="shared" ref="A3:A42" si="0">A2+1</f>
        <v>1981</v>
      </c>
      <c r="C3" s="3">
        <v>4.5999999999999996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3">
        <v>3.5</v>
      </c>
      <c r="D4" s="3">
        <f t="shared" si="1"/>
        <v>1</v>
      </c>
      <c r="E4" s="3">
        <f t="shared" ref="E4:E42" si="2">IF($C4-$C$3&gt;0,1,IF($C4-$C$3&lt;0,-1,IF($C4-$C$3=0,0)))</f>
        <v>-1</v>
      </c>
    </row>
    <row r="5" spans="1:17" x14ac:dyDescent="0.25">
      <c r="A5" s="3">
        <f t="shared" si="0"/>
        <v>1983</v>
      </c>
      <c r="C5" s="4">
        <v>0</v>
      </c>
      <c r="D5" s="3">
        <f t="shared" si="1"/>
        <v>0</v>
      </c>
      <c r="E5" s="3">
        <f t="shared" si="2"/>
        <v>-1</v>
      </c>
      <c r="F5" s="3">
        <f t="shared" ref="F5:F42" si="3">IF($C5-$C$4&gt;0,1,IF($C5-$C$4&lt;0,-1,IF($C5-$C$4=0,0)))</f>
        <v>-1</v>
      </c>
    </row>
    <row r="6" spans="1:17" x14ac:dyDescent="0.25">
      <c r="A6" s="3">
        <f t="shared" si="0"/>
        <v>1984</v>
      </c>
      <c r="C6" s="4">
        <v>0</v>
      </c>
      <c r="D6" s="3">
        <f t="shared" si="1"/>
        <v>0</v>
      </c>
      <c r="E6" s="3">
        <f t="shared" si="2"/>
        <v>-1</v>
      </c>
      <c r="F6" s="3">
        <f t="shared" si="3"/>
        <v>-1</v>
      </c>
      <c r="G6" s="3">
        <f t="shared" ref="G6:G42" si="4">IF($C6-$C$5&gt;0,1,IF($C6-$C$5&lt;0,-1,IF($C6-$C$5=0,0)))</f>
        <v>0</v>
      </c>
    </row>
    <row r="7" spans="1:17" x14ac:dyDescent="0.25">
      <c r="A7" s="3">
        <f t="shared" si="0"/>
        <v>1985</v>
      </c>
      <c r="C7" s="4">
        <v>0</v>
      </c>
      <c r="D7" s="3">
        <f t="shared" si="1"/>
        <v>0</v>
      </c>
      <c r="E7" s="3">
        <f t="shared" si="2"/>
        <v>-1</v>
      </c>
      <c r="F7" s="3">
        <f t="shared" si="3"/>
        <v>-1</v>
      </c>
      <c r="G7" s="3">
        <f t="shared" si="4"/>
        <v>0</v>
      </c>
      <c r="H7" s="3">
        <f t="shared" ref="H7:H11" si="5">IF($C7-$C$6&gt;0,1,IF($C7-$C$6&lt;0,-1,IF($C7-$C$6=0,0)))</f>
        <v>0</v>
      </c>
    </row>
    <row r="8" spans="1:17" x14ac:dyDescent="0.25">
      <c r="A8" s="3">
        <f t="shared" si="0"/>
        <v>1986</v>
      </c>
      <c r="C8" s="4">
        <v>0</v>
      </c>
      <c r="D8" s="3">
        <f t="shared" si="1"/>
        <v>0</v>
      </c>
      <c r="E8" s="3">
        <f t="shared" si="2"/>
        <v>-1</v>
      </c>
      <c r="F8" s="3">
        <f t="shared" si="3"/>
        <v>-1</v>
      </c>
      <c r="G8" s="3">
        <f t="shared" si="4"/>
        <v>0</v>
      </c>
      <c r="H8" s="3">
        <f t="shared" si="5"/>
        <v>0</v>
      </c>
      <c r="I8" s="3">
        <f t="shared" ref="I8:I42" si="6">IF($C8-$C$7&gt;0,1,IF($C8-$C$7&lt;0,-1,IF($C8-$C$7=0,0)))</f>
        <v>0</v>
      </c>
    </row>
    <row r="9" spans="1:17" x14ac:dyDescent="0.25">
      <c r="A9" s="3">
        <f t="shared" si="0"/>
        <v>1987</v>
      </c>
      <c r="C9" s="3">
        <v>9.3000000000000007</v>
      </c>
      <c r="D9" s="3">
        <f t="shared" si="1"/>
        <v>1</v>
      </c>
      <c r="E9" s="3">
        <f t="shared" si="2"/>
        <v>1</v>
      </c>
      <c r="F9" s="3">
        <f t="shared" si="3"/>
        <v>1</v>
      </c>
      <c r="G9" s="3">
        <f t="shared" si="4"/>
        <v>1</v>
      </c>
      <c r="H9" s="3">
        <f t="shared" si="5"/>
        <v>1</v>
      </c>
      <c r="I9" s="3">
        <f t="shared" si="6"/>
        <v>1</v>
      </c>
      <c r="J9" s="3">
        <f t="shared" ref="J9:J42" si="7">IF($C9-$C$8&gt;0,1,IF($C9-$C$8&lt;0,-1,IF($C9-$C$8=0,0)))</f>
        <v>1</v>
      </c>
    </row>
    <row r="10" spans="1:17" x14ac:dyDescent="0.25">
      <c r="A10" s="3">
        <f t="shared" si="0"/>
        <v>1988</v>
      </c>
      <c r="C10" s="4">
        <v>0</v>
      </c>
      <c r="D10" s="3">
        <f t="shared" si="1"/>
        <v>0</v>
      </c>
      <c r="E10" s="3">
        <f t="shared" si="2"/>
        <v>-1</v>
      </c>
      <c r="F10" s="3">
        <f t="shared" si="3"/>
        <v>-1</v>
      </c>
      <c r="G10" s="3">
        <f t="shared" si="4"/>
        <v>0</v>
      </c>
      <c r="H10" s="3">
        <f t="shared" si="5"/>
        <v>0</v>
      </c>
      <c r="I10" s="3">
        <f t="shared" si="6"/>
        <v>0</v>
      </c>
      <c r="J10" s="3">
        <f t="shared" si="7"/>
        <v>0</v>
      </c>
      <c r="K10" s="3">
        <f t="shared" ref="K10:K42" si="8">IF($C10-$C$9&gt;0,1,IF($C10-$C$9&lt;0,-1,IF($C10-$C$9=0,0)))</f>
        <v>-1</v>
      </c>
    </row>
    <row r="11" spans="1:17" x14ac:dyDescent="0.25">
      <c r="A11" s="3">
        <f t="shared" si="0"/>
        <v>1989</v>
      </c>
      <c r="C11" s="3">
        <v>12</v>
      </c>
      <c r="D11" s="3">
        <f t="shared" si="1"/>
        <v>1</v>
      </c>
      <c r="E11" s="3">
        <f t="shared" si="2"/>
        <v>1</v>
      </c>
      <c r="F11" s="3">
        <f t="shared" si="3"/>
        <v>1</v>
      </c>
      <c r="G11" s="3">
        <f t="shared" si="4"/>
        <v>1</v>
      </c>
      <c r="H11" s="3">
        <f t="shared" si="5"/>
        <v>1</v>
      </c>
      <c r="I11" s="3">
        <f t="shared" si="6"/>
        <v>1</v>
      </c>
      <c r="J11" s="3">
        <f t="shared" si="7"/>
        <v>1</v>
      </c>
      <c r="K11" s="3">
        <f t="shared" si="8"/>
        <v>1</v>
      </c>
      <c r="L11" s="3">
        <f t="shared" ref="L11:L42" si="9">IF($C11-$C$10&gt;0,1,IF($C11-$C$10&lt;0,-1,IF($C11-$C$10=0,0)))</f>
        <v>1</v>
      </c>
    </row>
    <row r="12" spans="1:17" x14ac:dyDescent="0.25">
      <c r="A12" s="3">
        <f t="shared" si="0"/>
        <v>1990</v>
      </c>
      <c r="C12" s="4">
        <v>0</v>
      </c>
      <c r="D12" s="3">
        <f t="shared" si="1"/>
        <v>0</v>
      </c>
      <c r="E12" s="3">
        <f t="shared" si="2"/>
        <v>-1</v>
      </c>
      <c r="F12" s="3">
        <f t="shared" si="3"/>
        <v>-1</v>
      </c>
      <c r="G12" s="3">
        <f t="shared" si="4"/>
        <v>0</v>
      </c>
      <c r="H12" s="3">
        <f>IF($C12-E13&gt;0,1,IF($C12-$C$6&lt;0,-1,IF($C12-$C$6=0,0)))</f>
        <v>1</v>
      </c>
      <c r="I12" s="3">
        <f t="shared" si="6"/>
        <v>0</v>
      </c>
      <c r="J12" s="3">
        <f t="shared" si="7"/>
        <v>0</v>
      </c>
      <c r="K12" s="3">
        <f t="shared" si="8"/>
        <v>-1</v>
      </c>
      <c r="L12" s="3">
        <f t="shared" si="9"/>
        <v>0</v>
      </c>
      <c r="M12" s="3">
        <f t="shared" ref="M12:M42" si="10">IF($C12-$C$11&gt;0,1,IF($C12-$C$11&lt;0,-1,IF($C12-$C$11=0,0)))</f>
        <v>-1</v>
      </c>
    </row>
    <row r="13" spans="1:17" x14ac:dyDescent="0.25">
      <c r="A13" s="3">
        <f t="shared" si="0"/>
        <v>1991</v>
      </c>
      <c r="C13" s="4">
        <v>0</v>
      </c>
      <c r="D13" s="3">
        <f t="shared" si="1"/>
        <v>0</v>
      </c>
      <c r="E13" s="3">
        <f t="shared" si="2"/>
        <v>-1</v>
      </c>
      <c r="F13" s="3">
        <f t="shared" si="3"/>
        <v>-1</v>
      </c>
      <c r="G13" s="3">
        <f t="shared" si="4"/>
        <v>0</v>
      </c>
      <c r="H13" s="3">
        <f t="shared" ref="H13:H42" si="11">IF($C13-$C$6&gt;0,1,IF($C13-$C$6&lt;0,-1,IF($C13-$C$6=0,0)))</f>
        <v>0</v>
      </c>
      <c r="I13" s="3">
        <f t="shared" si="6"/>
        <v>0</v>
      </c>
      <c r="J13" s="3">
        <f t="shared" si="7"/>
        <v>0</v>
      </c>
      <c r="K13" s="3">
        <f t="shared" si="8"/>
        <v>-1</v>
      </c>
      <c r="L13" s="3">
        <f t="shared" si="9"/>
        <v>0</v>
      </c>
      <c r="M13" s="3">
        <f t="shared" si="10"/>
        <v>-1</v>
      </c>
      <c r="N13" s="3">
        <f t="shared" ref="N13:N42" si="12">IF($C13-$C$12&gt;0,1,IF($C13-$C$12&lt;0,-1,IF($C13-$C$12=0,0)))</f>
        <v>0</v>
      </c>
    </row>
    <row r="14" spans="1:17" x14ac:dyDescent="0.25">
      <c r="A14" s="3">
        <f t="shared" si="0"/>
        <v>1992</v>
      </c>
      <c r="C14" s="3">
        <v>33</v>
      </c>
      <c r="D14" s="3">
        <f t="shared" si="1"/>
        <v>1</v>
      </c>
      <c r="E14" s="3">
        <f t="shared" si="2"/>
        <v>1</v>
      </c>
      <c r="F14" s="3">
        <f t="shared" si="3"/>
        <v>1</v>
      </c>
      <c r="G14" s="3">
        <f t="shared" si="4"/>
        <v>1</v>
      </c>
      <c r="H14" s="3">
        <f t="shared" si="11"/>
        <v>1</v>
      </c>
      <c r="I14" s="3">
        <f t="shared" si="6"/>
        <v>1</v>
      </c>
      <c r="J14" s="3">
        <f t="shared" si="7"/>
        <v>1</v>
      </c>
      <c r="K14" s="3">
        <f t="shared" si="8"/>
        <v>1</v>
      </c>
      <c r="L14" s="3">
        <f t="shared" si="9"/>
        <v>1</v>
      </c>
      <c r="M14" s="3">
        <f t="shared" si="10"/>
        <v>1</v>
      </c>
      <c r="N14" s="3">
        <f t="shared" si="12"/>
        <v>1</v>
      </c>
      <c r="O14" s="3">
        <f t="shared" ref="O14:O42" si="13">IF($C14-$C$13&gt;0,1,IF($C14-$C$13&lt;0,-1,IF($C14-$C$13=0,0)))</f>
        <v>1</v>
      </c>
    </row>
    <row r="15" spans="1:17" x14ac:dyDescent="0.25">
      <c r="A15" s="3">
        <f t="shared" si="0"/>
        <v>1993</v>
      </c>
      <c r="C15" s="4">
        <v>0</v>
      </c>
      <c r="D15" s="3">
        <f t="shared" si="1"/>
        <v>0</v>
      </c>
      <c r="E15" s="3">
        <f t="shared" si="2"/>
        <v>-1</v>
      </c>
      <c r="F15" s="3">
        <f t="shared" si="3"/>
        <v>-1</v>
      </c>
      <c r="G15" s="3">
        <f t="shared" si="4"/>
        <v>0</v>
      </c>
      <c r="H15" s="3">
        <f t="shared" si="11"/>
        <v>0</v>
      </c>
      <c r="I15" s="3">
        <f t="shared" si="6"/>
        <v>0</v>
      </c>
      <c r="J15" s="3">
        <f t="shared" si="7"/>
        <v>0</v>
      </c>
      <c r="K15" s="3">
        <f t="shared" si="8"/>
        <v>-1</v>
      </c>
      <c r="L15" s="3">
        <f t="shared" si="9"/>
        <v>0</v>
      </c>
      <c r="M15" s="3">
        <f t="shared" si="10"/>
        <v>-1</v>
      </c>
      <c r="N15" s="3">
        <f t="shared" si="12"/>
        <v>0</v>
      </c>
      <c r="O15" s="3">
        <f t="shared" si="13"/>
        <v>0</v>
      </c>
      <c r="P15" s="3">
        <f t="shared" ref="P15:P42" si="14">IF($C15-$C$14&gt;0,1,IF($C15-$C$14&lt;0,-1,IF($C15-$C$14=0,0)))</f>
        <v>-1</v>
      </c>
    </row>
    <row r="16" spans="1:17" x14ac:dyDescent="0.25">
      <c r="A16" s="3">
        <f t="shared" si="0"/>
        <v>1994</v>
      </c>
      <c r="C16" s="3">
        <v>11.4</v>
      </c>
      <c r="D16" s="3">
        <f t="shared" si="1"/>
        <v>1</v>
      </c>
      <c r="E16" s="3">
        <f t="shared" si="2"/>
        <v>1</v>
      </c>
      <c r="F16" s="3">
        <f t="shared" si="3"/>
        <v>1</v>
      </c>
      <c r="G16" s="3">
        <f t="shared" si="4"/>
        <v>1</v>
      </c>
      <c r="H16" s="3">
        <f t="shared" si="11"/>
        <v>1</v>
      </c>
      <c r="I16" s="3">
        <f t="shared" si="6"/>
        <v>1</v>
      </c>
      <c r="J16" s="3">
        <f t="shared" si="7"/>
        <v>1</v>
      </c>
      <c r="K16" s="3">
        <f t="shared" si="8"/>
        <v>1</v>
      </c>
      <c r="L16" s="3">
        <f t="shared" si="9"/>
        <v>1</v>
      </c>
      <c r="M16" s="3">
        <f t="shared" si="10"/>
        <v>-1</v>
      </c>
      <c r="N16" s="3">
        <f t="shared" si="12"/>
        <v>1</v>
      </c>
      <c r="O16" s="3">
        <f t="shared" si="13"/>
        <v>1</v>
      </c>
      <c r="P16" s="3">
        <f t="shared" si="14"/>
        <v>-1</v>
      </c>
      <c r="Q16" s="3">
        <f t="shared" ref="Q16:Q42" si="15">IF($C16-$C$15&gt;0,1,IF($C16-$C$15&lt;0,-1,IF($C16-$C$15=0,0)))</f>
        <v>1</v>
      </c>
    </row>
    <row r="17" spans="1:33" x14ac:dyDescent="0.25">
      <c r="A17" s="3">
        <f t="shared" si="0"/>
        <v>1995</v>
      </c>
      <c r="C17" s="3">
        <v>5.2</v>
      </c>
      <c r="D17" s="3">
        <f t="shared" si="1"/>
        <v>1</v>
      </c>
      <c r="E17" s="3">
        <f t="shared" si="2"/>
        <v>1</v>
      </c>
      <c r="F17" s="3">
        <f t="shared" si="3"/>
        <v>1</v>
      </c>
      <c r="G17" s="3">
        <f t="shared" si="4"/>
        <v>1</v>
      </c>
      <c r="H17" s="3">
        <f t="shared" si="11"/>
        <v>1</v>
      </c>
      <c r="I17" s="3">
        <f t="shared" si="6"/>
        <v>1</v>
      </c>
      <c r="J17" s="3">
        <f t="shared" si="7"/>
        <v>1</v>
      </c>
      <c r="K17" s="3">
        <f t="shared" si="8"/>
        <v>-1</v>
      </c>
      <c r="L17" s="3">
        <f t="shared" si="9"/>
        <v>1</v>
      </c>
      <c r="M17" s="3">
        <f t="shared" si="10"/>
        <v>-1</v>
      </c>
      <c r="N17" s="3">
        <f t="shared" si="12"/>
        <v>1</v>
      </c>
      <c r="O17" s="3">
        <f t="shared" si="13"/>
        <v>1</v>
      </c>
      <c r="P17" s="3">
        <f t="shared" si="14"/>
        <v>-1</v>
      </c>
      <c r="Q17" s="3">
        <f t="shared" si="15"/>
        <v>1</v>
      </c>
      <c r="R17" s="3">
        <f t="shared" ref="R17:R42" si="16">IF($C17-$C$16&gt;0,1,IF($C17-$C$16&lt;0,-1,IF($C17-$C$16=0,0)))</f>
        <v>-1</v>
      </c>
    </row>
    <row r="18" spans="1:33" x14ac:dyDescent="0.25">
      <c r="A18" s="3">
        <f t="shared" si="0"/>
        <v>1996</v>
      </c>
      <c r="C18" s="3">
        <v>2.5</v>
      </c>
      <c r="D18" s="3">
        <f t="shared" si="1"/>
        <v>1</v>
      </c>
      <c r="E18" s="3">
        <f t="shared" si="2"/>
        <v>-1</v>
      </c>
      <c r="F18" s="3">
        <f t="shared" si="3"/>
        <v>-1</v>
      </c>
      <c r="G18" s="3">
        <f t="shared" si="4"/>
        <v>1</v>
      </c>
      <c r="H18" s="3">
        <f t="shared" si="11"/>
        <v>1</v>
      </c>
      <c r="I18" s="3">
        <f t="shared" si="6"/>
        <v>1</v>
      </c>
      <c r="J18" s="3">
        <f t="shared" si="7"/>
        <v>1</v>
      </c>
      <c r="K18" s="3">
        <f t="shared" si="8"/>
        <v>-1</v>
      </c>
      <c r="L18" s="3">
        <f t="shared" si="9"/>
        <v>1</v>
      </c>
      <c r="M18" s="3">
        <f t="shared" si="10"/>
        <v>-1</v>
      </c>
      <c r="N18" s="3">
        <f t="shared" si="12"/>
        <v>1</v>
      </c>
      <c r="O18" s="3">
        <f t="shared" si="13"/>
        <v>1</v>
      </c>
      <c r="P18" s="3">
        <f t="shared" si="14"/>
        <v>-1</v>
      </c>
      <c r="Q18" s="3">
        <f t="shared" si="15"/>
        <v>1</v>
      </c>
      <c r="R18" s="3">
        <f t="shared" si="16"/>
        <v>-1</v>
      </c>
      <c r="S18" s="3">
        <f t="shared" ref="S18:S42" si="17">IF($C18-$C$17&gt;0,1,IF($C18-$C$17&lt;0,-1,IF($C18-$C$17=0,0)))</f>
        <v>-1</v>
      </c>
    </row>
    <row r="19" spans="1:33" x14ac:dyDescent="0.25">
      <c r="A19" s="3">
        <f t="shared" si="0"/>
        <v>1997</v>
      </c>
      <c r="C19" s="3">
        <v>1.8</v>
      </c>
      <c r="D19" s="3">
        <f t="shared" si="1"/>
        <v>1</v>
      </c>
      <c r="E19" s="3">
        <f t="shared" si="2"/>
        <v>-1</v>
      </c>
      <c r="F19" s="3">
        <f t="shared" si="3"/>
        <v>-1</v>
      </c>
      <c r="G19" s="3">
        <f t="shared" si="4"/>
        <v>1</v>
      </c>
      <c r="H19" s="3">
        <f t="shared" si="11"/>
        <v>1</v>
      </c>
      <c r="I19" s="3">
        <f t="shared" si="6"/>
        <v>1</v>
      </c>
      <c r="J19" s="3">
        <f t="shared" si="7"/>
        <v>1</v>
      </c>
      <c r="K19" s="3">
        <f t="shared" si="8"/>
        <v>-1</v>
      </c>
      <c r="L19" s="3">
        <f t="shared" si="9"/>
        <v>1</v>
      </c>
      <c r="M19" s="3">
        <f t="shared" si="10"/>
        <v>-1</v>
      </c>
      <c r="N19" s="3">
        <f t="shared" si="12"/>
        <v>1</v>
      </c>
      <c r="O19" s="3">
        <f t="shared" si="13"/>
        <v>1</v>
      </c>
      <c r="P19" s="3">
        <f t="shared" si="14"/>
        <v>-1</v>
      </c>
      <c r="Q19" s="3">
        <f t="shared" si="15"/>
        <v>1</v>
      </c>
      <c r="R19" s="3">
        <f t="shared" si="16"/>
        <v>-1</v>
      </c>
      <c r="S19" s="3">
        <f t="shared" si="17"/>
        <v>-1</v>
      </c>
      <c r="T19" s="3">
        <f t="shared" ref="T19:T42" si="18">IF($C19-$C$18&gt;0,1,IF($C19-$C$18&lt;0,-1,IF($C19-$C$18=0,0)))</f>
        <v>-1</v>
      </c>
    </row>
    <row r="20" spans="1:33" x14ac:dyDescent="0.25">
      <c r="A20" s="3">
        <f t="shared" si="0"/>
        <v>1998</v>
      </c>
      <c r="C20" s="4">
        <v>0</v>
      </c>
      <c r="D20" s="3">
        <f t="shared" si="1"/>
        <v>0</v>
      </c>
      <c r="E20" s="3">
        <f t="shared" si="2"/>
        <v>-1</v>
      </c>
      <c r="F20" s="3">
        <f t="shared" si="3"/>
        <v>-1</v>
      </c>
      <c r="G20" s="3">
        <f t="shared" si="4"/>
        <v>0</v>
      </c>
      <c r="H20" s="3">
        <f t="shared" si="11"/>
        <v>0</v>
      </c>
      <c r="I20" s="3">
        <f t="shared" si="6"/>
        <v>0</v>
      </c>
      <c r="J20" s="3">
        <f t="shared" si="7"/>
        <v>0</v>
      </c>
      <c r="K20" s="3">
        <f t="shared" si="8"/>
        <v>-1</v>
      </c>
      <c r="L20" s="3">
        <f t="shared" si="9"/>
        <v>0</v>
      </c>
      <c r="M20" s="3">
        <f t="shared" si="10"/>
        <v>-1</v>
      </c>
      <c r="N20" s="3">
        <f t="shared" si="12"/>
        <v>0</v>
      </c>
      <c r="O20" s="3">
        <f t="shared" si="13"/>
        <v>0</v>
      </c>
      <c r="P20" s="3">
        <f t="shared" si="14"/>
        <v>-1</v>
      </c>
      <c r="Q20" s="3">
        <f t="shared" si="15"/>
        <v>0</v>
      </c>
      <c r="R20" s="3">
        <f t="shared" si="16"/>
        <v>-1</v>
      </c>
      <c r="S20" s="3">
        <f t="shared" si="17"/>
        <v>-1</v>
      </c>
      <c r="T20" s="3">
        <f t="shared" si="18"/>
        <v>-1</v>
      </c>
      <c r="U20" s="3">
        <f t="shared" ref="U20:U42" si="19">IF($C20-$C$19&gt;0,1,IF($C20-$C$19&lt;0,-1,IF($C20-$C$19=0,0)))</f>
        <v>-1</v>
      </c>
    </row>
    <row r="21" spans="1:33" ht="15.75" customHeight="1" x14ac:dyDescent="0.25">
      <c r="A21" s="3">
        <f t="shared" si="0"/>
        <v>1999</v>
      </c>
      <c r="C21" s="3">
        <v>2.6</v>
      </c>
      <c r="D21" s="3">
        <f t="shared" si="1"/>
        <v>1</v>
      </c>
      <c r="E21" s="3">
        <f t="shared" si="2"/>
        <v>-1</v>
      </c>
      <c r="F21" s="3">
        <f t="shared" si="3"/>
        <v>-1</v>
      </c>
      <c r="G21" s="3">
        <f t="shared" si="4"/>
        <v>1</v>
      </c>
      <c r="H21" s="3">
        <f t="shared" si="11"/>
        <v>1</v>
      </c>
      <c r="I21" s="3">
        <f t="shared" si="6"/>
        <v>1</v>
      </c>
      <c r="J21" s="3">
        <f t="shared" si="7"/>
        <v>1</v>
      </c>
      <c r="K21" s="3">
        <f t="shared" si="8"/>
        <v>-1</v>
      </c>
      <c r="L21" s="3">
        <f t="shared" si="9"/>
        <v>1</v>
      </c>
      <c r="M21" s="3">
        <f t="shared" si="10"/>
        <v>-1</v>
      </c>
      <c r="N21" s="3">
        <f t="shared" si="12"/>
        <v>1</v>
      </c>
      <c r="O21" s="3">
        <f t="shared" si="13"/>
        <v>1</v>
      </c>
      <c r="P21" s="3">
        <f t="shared" si="14"/>
        <v>-1</v>
      </c>
      <c r="Q21" s="3">
        <f t="shared" si="15"/>
        <v>1</v>
      </c>
      <c r="R21" s="3">
        <f t="shared" si="16"/>
        <v>-1</v>
      </c>
      <c r="S21" s="3">
        <f t="shared" si="17"/>
        <v>-1</v>
      </c>
      <c r="T21" s="3">
        <f t="shared" si="18"/>
        <v>1</v>
      </c>
      <c r="U21" s="3">
        <f t="shared" si="19"/>
        <v>1</v>
      </c>
      <c r="V21" s="3">
        <f t="shared" ref="V21:V42" si="20">IF($C21-$C$20&gt;0,1,IF($C21-$C$20&lt;0,-1,IF($C21-$C$20=0,0)))</f>
        <v>1</v>
      </c>
    </row>
    <row r="22" spans="1:33" ht="15.75" customHeight="1" x14ac:dyDescent="0.25">
      <c r="A22" s="3">
        <f t="shared" si="0"/>
        <v>2000</v>
      </c>
      <c r="C22" s="4">
        <v>0</v>
      </c>
      <c r="D22" s="3">
        <f t="shared" si="1"/>
        <v>0</v>
      </c>
      <c r="E22" s="3">
        <f t="shared" si="2"/>
        <v>-1</v>
      </c>
      <c r="F22" s="3">
        <f t="shared" si="3"/>
        <v>-1</v>
      </c>
      <c r="G22" s="3">
        <f t="shared" si="4"/>
        <v>0</v>
      </c>
      <c r="H22" s="3">
        <f t="shared" si="11"/>
        <v>0</v>
      </c>
      <c r="I22" s="3">
        <f t="shared" si="6"/>
        <v>0</v>
      </c>
      <c r="J22" s="3">
        <f t="shared" si="7"/>
        <v>0</v>
      </c>
      <c r="K22" s="3">
        <f t="shared" si="8"/>
        <v>-1</v>
      </c>
      <c r="L22" s="3">
        <f t="shared" si="9"/>
        <v>0</v>
      </c>
      <c r="M22" s="3">
        <f t="shared" si="10"/>
        <v>-1</v>
      </c>
      <c r="N22" s="3">
        <f t="shared" si="12"/>
        <v>0</v>
      </c>
      <c r="O22" s="3">
        <f t="shared" si="13"/>
        <v>0</v>
      </c>
      <c r="P22" s="3">
        <f t="shared" si="14"/>
        <v>-1</v>
      </c>
      <c r="Q22" s="3">
        <f t="shared" si="15"/>
        <v>0</v>
      </c>
      <c r="R22" s="3">
        <f t="shared" si="16"/>
        <v>-1</v>
      </c>
      <c r="S22" s="3">
        <f t="shared" si="17"/>
        <v>-1</v>
      </c>
      <c r="T22" s="3">
        <f t="shared" si="18"/>
        <v>-1</v>
      </c>
      <c r="U22" s="3">
        <f t="shared" si="19"/>
        <v>-1</v>
      </c>
      <c r="V22" s="3">
        <f t="shared" si="20"/>
        <v>0</v>
      </c>
      <c r="W22" s="3">
        <f t="shared" ref="W22:W42" si="21">IF($C22-$C$21&gt;0,1,IF($C22-$C$21&lt;0,-1,IF($C22-$C$21=0,0)))</f>
        <v>-1</v>
      </c>
    </row>
    <row r="23" spans="1:33" ht="15.75" customHeight="1" x14ac:dyDescent="0.25">
      <c r="A23" s="3">
        <f t="shared" si="0"/>
        <v>2001</v>
      </c>
      <c r="C23" s="4">
        <v>0</v>
      </c>
      <c r="D23" s="3">
        <f t="shared" si="1"/>
        <v>0</v>
      </c>
      <c r="E23" s="3">
        <f t="shared" si="2"/>
        <v>-1</v>
      </c>
      <c r="F23" s="3">
        <f t="shared" si="3"/>
        <v>-1</v>
      </c>
      <c r="G23" s="3">
        <f t="shared" si="4"/>
        <v>0</v>
      </c>
      <c r="H23" s="3">
        <f t="shared" si="11"/>
        <v>0</v>
      </c>
      <c r="I23" s="3">
        <f t="shared" si="6"/>
        <v>0</v>
      </c>
      <c r="J23" s="3">
        <f t="shared" si="7"/>
        <v>0</v>
      </c>
      <c r="K23" s="3">
        <f t="shared" si="8"/>
        <v>-1</v>
      </c>
      <c r="L23" s="3">
        <f t="shared" si="9"/>
        <v>0</v>
      </c>
      <c r="M23" s="3">
        <f t="shared" si="10"/>
        <v>-1</v>
      </c>
      <c r="N23" s="3">
        <f t="shared" si="12"/>
        <v>0</v>
      </c>
      <c r="O23" s="3">
        <f t="shared" si="13"/>
        <v>0</v>
      </c>
      <c r="P23" s="3">
        <f t="shared" si="14"/>
        <v>-1</v>
      </c>
      <c r="Q23" s="3">
        <f t="shared" si="15"/>
        <v>0</v>
      </c>
      <c r="R23" s="3">
        <f t="shared" si="16"/>
        <v>-1</v>
      </c>
      <c r="S23" s="3">
        <f t="shared" si="17"/>
        <v>-1</v>
      </c>
      <c r="T23" s="3">
        <f t="shared" si="18"/>
        <v>-1</v>
      </c>
      <c r="U23" s="3">
        <f t="shared" si="19"/>
        <v>-1</v>
      </c>
      <c r="V23" s="3">
        <f t="shared" si="20"/>
        <v>0</v>
      </c>
      <c r="W23" s="3">
        <f t="shared" si="21"/>
        <v>-1</v>
      </c>
      <c r="X23" s="3">
        <f t="shared" ref="X23:X42" si="22">IF($C23-$C$22&gt;0,1,IF($C23-$C$22&lt;0,-1,IF($C23-$C$22=0,0)))</f>
        <v>0</v>
      </c>
    </row>
    <row r="24" spans="1:33" ht="15.75" customHeight="1" x14ac:dyDescent="0.25">
      <c r="A24" s="3">
        <f t="shared" si="0"/>
        <v>2002</v>
      </c>
      <c r="C24" s="4">
        <v>0</v>
      </c>
      <c r="D24" s="3">
        <f t="shared" si="1"/>
        <v>0</v>
      </c>
      <c r="E24" s="3">
        <f t="shared" si="2"/>
        <v>-1</v>
      </c>
      <c r="F24" s="3">
        <f t="shared" si="3"/>
        <v>-1</v>
      </c>
      <c r="G24" s="3">
        <f t="shared" si="4"/>
        <v>0</v>
      </c>
      <c r="H24" s="3">
        <f t="shared" si="11"/>
        <v>0</v>
      </c>
      <c r="I24" s="3">
        <f t="shared" si="6"/>
        <v>0</v>
      </c>
      <c r="J24" s="3">
        <f t="shared" si="7"/>
        <v>0</v>
      </c>
      <c r="K24" s="3">
        <f t="shared" si="8"/>
        <v>-1</v>
      </c>
      <c r="L24" s="3">
        <f t="shared" si="9"/>
        <v>0</v>
      </c>
      <c r="M24" s="3">
        <f t="shared" si="10"/>
        <v>-1</v>
      </c>
      <c r="N24" s="3">
        <f t="shared" si="12"/>
        <v>0</v>
      </c>
      <c r="O24" s="3">
        <f t="shared" si="13"/>
        <v>0</v>
      </c>
      <c r="P24" s="3">
        <f t="shared" si="14"/>
        <v>-1</v>
      </c>
      <c r="Q24" s="3">
        <f t="shared" si="15"/>
        <v>0</v>
      </c>
      <c r="R24" s="3">
        <f t="shared" si="16"/>
        <v>-1</v>
      </c>
      <c r="S24" s="3">
        <f t="shared" si="17"/>
        <v>-1</v>
      </c>
      <c r="T24" s="3">
        <f t="shared" si="18"/>
        <v>-1</v>
      </c>
      <c r="U24" s="3">
        <f t="shared" si="19"/>
        <v>-1</v>
      </c>
      <c r="V24" s="3">
        <f t="shared" si="20"/>
        <v>0</v>
      </c>
      <c r="W24" s="3">
        <f t="shared" si="21"/>
        <v>-1</v>
      </c>
      <c r="X24" s="3">
        <f t="shared" si="22"/>
        <v>0</v>
      </c>
      <c r="Y24" s="3">
        <f t="shared" ref="Y24:Y42" si="23">IF($C24-$C$23&gt;0,1,IF($C24-$C$23&lt;0,-1,IF($C24-$C$23=0,0)))</f>
        <v>0</v>
      </c>
    </row>
    <row r="25" spans="1:33" ht="15.75" customHeight="1" x14ac:dyDescent="0.25">
      <c r="A25" s="3">
        <f t="shared" si="0"/>
        <v>2003</v>
      </c>
      <c r="C25" s="4">
        <v>0</v>
      </c>
      <c r="D25" s="3">
        <f t="shared" si="1"/>
        <v>0</v>
      </c>
      <c r="E25" s="3">
        <f t="shared" si="2"/>
        <v>-1</v>
      </c>
      <c r="F25" s="3">
        <f t="shared" si="3"/>
        <v>-1</v>
      </c>
      <c r="G25" s="3">
        <f t="shared" si="4"/>
        <v>0</v>
      </c>
      <c r="H25" s="3">
        <f t="shared" si="11"/>
        <v>0</v>
      </c>
      <c r="I25" s="3">
        <f t="shared" si="6"/>
        <v>0</v>
      </c>
      <c r="J25" s="3">
        <f t="shared" si="7"/>
        <v>0</v>
      </c>
      <c r="K25" s="3">
        <f t="shared" si="8"/>
        <v>-1</v>
      </c>
      <c r="L25" s="3">
        <f t="shared" si="9"/>
        <v>0</v>
      </c>
      <c r="M25" s="3">
        <f t="shared" si="10"/>
        <v>-1</v>
      </c>
      <c r="N25" s="3">
        <f t="shared" si="12"/>
        <v>0</v>
      </c>
      <c r="O25" s="3">
        <f t="shared" si="13"/>
        <v>0</v>
      </c>
      <c r="P25" s="3">
        <f t="shared" si="14"/>
        <v>-1</v>
      </c>
      <c r="Q25" s="3">
        <f t="shared" si="15"/>
        <v>0</v>
      </c>
      <c r="R25" s="3">
        <f t="shared" si="16"/>
        <v>-1</v>
      </c>
      <c r="S25" s="3">
        <f t="shared" si="17"/>
        <v>-1</v>
      </c>
      <c r="T25" s="3">
        <f t="shared" si="18"/>
        <v>-1</v>
      </c>
      <c r="U25" s="3">
        <f t="shared" si="19"/>
        <v>-1</v>
      </c>
      <c r="V25" s="3">
        <f t="shared" si="20"/>
        <v>0</v>
      </c>
      <c r="W25" s="3">
        <f t="shared" si="21"/>
        <v>-1</v>
      </c>
      <c r="X25" s="3">
        <f t="shared" si="22"/>
        <v>0</v>
      </c>
      <c r="Y25" s="3">
        <f t="shared" si="23"/>
        <v>0</v>
      </c>
      <c r="Z25" s="3">
        <f t="shared" ref="Z25:Z42" si="24">IF($C25-$C$24&gt;0,1,IF($C25-$C$24&lt;0,-1,IF($C25-$C$24=0,0)))</f>
        <v>0</v>
      </c>
    </row>
    <row r="26" spans="1:33" ht="15.75" customHeight="1" x14ac:dyDescent="0.25">
      <c r="A26" s="3">
        <f t="shared" si="0"/>
        <v>2004</v>
      </c>
      <c r="C26" s="3">
        <v>2</v>
      </c>
      <c r="D26" s="3">
        <f t="shared" si="1"/>
        <v>1</v>
      </c>
      <c r="E26" s="3">
        <f t="shared" si="2"/>
        <v>-1</v>
      </c>
      <c r="F26" s="3">
        <f t="shared" si="3"/>
        <v>-1</v>
      </c>
      <c r="G26" s="3">
        <f t="shared" si="4"/>
        <v>1</v>
      </c>
      <c r="H26" s="3">
        <f t="shared" si="11"/>
        <v>1</v>
      </c>
      <c r="I26" s="3">
        <f t="shared" si="6"/>
        <v>1</v>
      </c>
      <c r="J26" s="3">
        <f t="shared" si="7"/>
        <v>1</v>
      </c>
      <c r="K26" s="3">
        <f t="shared" si="8"/>
        <v>-1</v>
      </c>
      <c r="L26" s="3">
        <f t="shared" si="9"/>
        <v>1</v>
      </c>
      <c r="M26" s="3">
        <f t="shared" si="10"/>
        <v>-1</v>
      </c>
      <c r="N26" s="3">
        <f t="shared" si="12"/>
        <v>1</v>
      </c>
      <c r="O26" s="3">
        <f t="shared" si="13"/>
        <v>1</v>
      </c>
      <c r="P26" s="3">
        <f t="shared" si="14"/>
        <v>-1</v>
      </c>
      <c r="Q26" s="3">
        <f t="shared" si="15"/>
        <v>1</v>
      </c>
      <c r="R26" s="3">
        <f t="shared" si="16"/>
        <v>-1</v>
      </c>
      <c r="S26" s="3">
        <f t="shared" si="17"/>
        <v>-1</v>
      </c>
      <c r="T26" s="3">
        <f t="shared" si="18"/>
        <v>-1</v>
      </c>
      <c r="U26" s="3">
        <f t="shared" si="19"/>
        <v>1</v>
      </c>
      <c r="V26" s="3">
        <f t="shared" si="20"/>
        <v>1</v>
      </c>
      <c r="W26" s="3">
        <f t="shared" si="21"/>
        <v>-1</v>
      </c>
      <c r="X26" s="3">
        <f t="shared" si="22"/>
        <v>1</v>
      </c>
      <c r="Y26" s="3">
        <f t="shared" si="23"/>
        <v>1</v>
      </c>
      <c r="Z26" s="3">
        <f t="shared" si="24"/>
        <v>1</v>
      </c>
      <c r="AA26" s="3">
        <f t="shared" ref="AA26:AA42" si="25">IF($C26-$C$25&gt;0,1,IF($C26-$C$25&lt;0,-1,IF($C26-$C$25=0,0)))</f>
        <v>1</v>
      </c>
    </row>
    <row r="27" spans="1:33" ht="15.75" customHeight="1" x14ac:dyDescent="0.25">
      <c r="A27" s="3">
        <f t="shared" si="0"/>
        <v>2005</v>
      </c>
      <c r="C27" s="4">
        <v>0</v>
      </c>
      <c r="D27" s="3">
        <f t="shared" si="1"/>
        <v>0</v>
      </c>
      <c r="E27" s="3">
        <f t="shared" si="2"/>
        <v>-1</v>
      </c>
      <c r="F27" s="3">
        <f t="shared" si="3"/>
        <v>-1</v>
      </c>
      <c r="G27" s="3">
        <f t="shared" si="4"/>
        <v>0</v>
      </c>
      <c r="H27" s="3">
        <f t="shared" si="11"/>
        <v>0</v>
      </c>
      <c r="I27" s="3">
        <f t="shared" si="6"/>
        <v>0</v>
      </c>
      <c r="J27" s="3">
        <f t="shared" si="7"/>
        <v>0</v>
      </c>
      <c r="K27" s="3">
        <f t="shared" si="8"/>
        <v>-1</v>
      </c>
      <c r="L27" s="3">
        <f t="shared" si="9"/>
        <v>0</v>
      </c>
      <c r="M27" s="3">
        <f t="shared" si="10"/>
        <v>-1</v>
      </c>
      <c r="N27" s="3">
        <f t="shared" si="12"/>
        <v>0</v>
      </c>
      <c r="O27" s="3">
        <f t="shared" si="13"/>
        <v>0</v>
      </c>
      <c r="P27" s="3">
        <f t="shared" si="14"/>
        <v>-1</v>
      </c>
      <c r="Q27" s="3">
        <f t="shared" si="15"/>
        <v>0</v>
      </c>
      <c r="R27" s="3">
        <f t="shared" si="16"/>
        <v>-1</v>
      </c>
      <c r="S27" s="3">
        <f t="shared" si="17"/>
        <v>-1</v>
      </c>
      <c r="T27" s="3">
        <f t="shared" si="18"/>
        <v>-1</v>
      </c>
      <c r="U27" s="3">
        <f t="shared" si="19"/>
        <v>-1</v>
      </c>
      <c r="V27" s="3">
        <f t="shared" si="20"/>
        <v>0</v>
      </c>
      <c r="W27" s="3">
        <f t="shared" si="21"/>
        <v>-1</v>
      </c>
      <c r="X27" s="3">
        <f t="shared" si="22"/>
        <v>0</v>
      </c>
      <c r="Y27" s="3">
        <f t="shared" si="23"/>
        <v>0</v>
      </c>
      <c r="Z27" s="3">
        <f t="shared" si="24"/>
        <v>0</v>
      </c>
      <c r="AA27" s="3">
        <f t="shared" si="25"/>
        <v>0</v>
      </c>
      <c r="AB27" s="3">
        <f t="shared" ref="AB27:AB42" si="26">IF($C27-$C$26&gt;0,1,IF($C27-$C$26&lt;0,-1,IF($C27-$C$26=0,0)))</f>
        <v>-1</v>
      </c>
    </row>
    <row r="28" spans="1:33" ht="15.75" customHeight="1" x14ac:dyDescent="0.25">
      <c r="A28" s="3">
        <f t="shared" si="0"/>
        <v>2006</v>
      </c>
      <c r="C28" s="4">
        <v>0</v>
      </c>
      <c r="D28" s="3">
        <f t="shared" si="1"/>
        <v>0</v>
      </c>
      <c r="E28" s="3">
        <f t="shared" si="2"/>
        <v>-1</v>
      </c>
      <c r="F28" s="3">
        <f t="shared" si="3"/>
        <v>-1</v>
      </c>
      <c r="G28" s="3">
        <f t="shared" si="4"/>
        <v>0</v>
      </c>
      <c r="H28" s="3">
        <f t="shared" si="11"/>
        <v>0</v>
      </c>
      <c r="I28" s="3">
        <f t="shared" si="6"/>
        <v>0</v>
      </c>
      <c r="J28" s="3">
        <f t="shared" si="7"/>
        <v>0</v>
      </c>
      <c r="K28" s="3">
        <f t="shared" si="8"/>
        <v>-1</v>
      </c>
      <c r="L28" s="3">
        <f t="shared" si="9"/>
        <v>0</v>
      </c>
      <c r="M28" s="3">
        <f t="shared" si="10"/>
        <v>-1</v>
      </c>
      <c r="N28" s="3">
        <f t="shared" si="12"/>
        <v>0</v>
      </c>
      <c r="O28" s="3">
        <f t="shared" si="13"/>
        <v>0</v>
      </c>
      <c r="P28" s="3">
        <f t="shared" si="14"/>
        <v>-1</v>
      </c>
      <c r="Q28" s="3">
        <f t="shared" si="15"/>
        <v>0</v>
      </c>
      <c r="R28" s="3">
        <f t="shared" si="16"/>
        <v>-1</v>
      </c>
      <c r="S28" s="3">
        <f t="shared" si="17"/>
        <v>-1</v>
      </c>
      <c r="T28" s="3">
        <f t="shared" si="18"/>
        <v>-1</v>
      </c>
      <c r="U28" s="3">
        <f t="shared" si="19"/>
        <v>-1</v>
      </c>
      <c r="V28" s="3">
        <f t="shared" si="20"/>
        <v>0</v>
      </c>
      <c r="W28" s="3">
        <f t="shared" si="21"/>
        <v>-1</v>
      </c>
      <c r="X28" s="3">
        <f t="shared" si="22"/>
        <v>0</v>
      </c>
      <c r="Y28" s="3">
        <f t="shared" si="23"/>
        <v>0</v>
      </c>
      <c r="Z28" s="3">
        <f t="shared" si="24"/>
        <v>0</v>
      </c>
      <c r="AA28" s="3">
        <f t="shared" si="25"/>
        <v>0</v>
      </c>
      <c r="AB28" s="3">
        <f t="shared" si="26"/>
        <v>-1</v>
      </c>
      <c r="AC28" s="3">
        <f t="shared" ref="AC28:AC42" si="27">IF($C28-$C$27&gt;0,1,IF($C28-$C$27&lt;0,-1,IF($C28-$C$27=0,0)))</f>
        <v>0</v>
      </c>
    </row>
    <row r="29" spans="1:33" ht="15.75" customHeight="1" x14ac:dyDescent="0.25">
      <c r="A29" s="3">
        <f t="shared" si="0"/>
        <v>2007</v>
      </c>
      <c r="C29" s="4">
        <v>0</v>
      </c>
      <c r="D29" s="3">
        <f t="shared" si="1"/>
        <v>0</v>
      </c>
      <c r="E29" s="3">
        <f t="shared" si="2"/>
        <v>-1</v>
      </c>
      <c r="F29" s="3">
        <f t="shared" si="3"/>
        <v>-1</v>
      </c>
      <c r="G29" s="3">
        <f t="shared" si="4"/>
        <v>0</v>
      </c>
      <c r="H29" s="3">
        <f t="shared" si="11"/>
        <v>0</v>
      </c>
      <c r="I29" s="3">
        <f t="shared" si="6"/>
        <v>0</v>
      </c>
      <c r="J29" s="3">
        <f t="shared" si="7"/>
        <v>0</v>
      </c>
      <c r="K29" s="3">
        <f t="shared" si="8"/>
        <v>-1</v>
      </c>
      <c r="L29" s="3">
        <f t="shared" si="9"/>
        <v>0</v>
      </c>
      <c r="M29" s="3">
        <f t="shared" si="10"/>
        <v>-1</v>
      </c>
      <c r="N29" s="3">
        <f t="shared" si="12"/>
        <v>0</v>
      </c>
      <c r="O29" s="3">
        <f t="shared" si="13"/>
        <v>0</v>
      </c>
      <c r="P29" s="3">
        <f t="shared" si="14"/>
        <v>-1</v>
      </c>
      <c r="Q29" s="3">
        <f t="shared" si="15"/>
        <v>0</v>
      </c>
      <c r="R29" s="3">
        <f t="shared" si="16"/>
        <v>-1</v>
      </c>
      <c r="S29" s="3">
        <f t="shared" si="17"/>
        <v>-1</v>
      </c>
      <c r="T29" s="3">
        <f t="shared" si="18"/>
        <v>-1</v>
      </c>
      <c r="U29" s="3">
        <f t="shared" si="19"/>
        <v>-1</v>
      </c>
      <c r="V29" s="3">
        <f t="shared" si="20"/>
        <v>0</v>
      </c>
      <c r="W29" s="3">
        <f t="shared" si="21"/>
        <v>-1</v>
      </c>
      <c r="X29" s="3">
        <f t="shared" si="22"/>
        <v>0</v>
      </c>
      <c r="Y29" s="3">
        <f t="shared" si="23"/>
        <v>0</v>
      </c>
      <c r="Z29" s="3">
        <f t="shared" si="24"/>
        <v>0</v>
      </c>
      <c r="AA29" s="3">
        <f t="shared" si="25"/>
        <v>0</v>
      </c>
      <c r="AB29" s="3">
        <f t="shared" si="26"/>
        <v>-1</v>
      </c>
      <c r="AC29" s="3">
        <f t="shared" si="27"/>
        <v>0</v>
      </c>
      <c r="AD29" s="3">
        <f t="shared" ref="AD29:AD42" si="28">IF($C29-$C$28&gt;0,1,IF($C29-$C$28&lt;0,-1,IF($C29-$C$28=0,0)))</f>
        <v>0</v>
      </c>
    </row>
    <row r="30" spans="1:33" ht="15.75" customHeight="1" x14ac:dyDescent="0.25">
      <c r="A30" s="3">
        <f t="shared" si="0"/>
        <v>2008</v>
      </c>
      <c r="C30" s="4">
        <v>0</v>
      </c>
      <c r="D30" s="3">
        <f t="shared" si="1"/>
        <v>0</v>
      </c>
      <c r="E30" s="3">
        <f t="shared" si="2"/>
        <v>-1</v>
      </c>
      <c r="F30" s="3">
        <f t="shared" si="3"/>
        <v>-1</v>
      </c>
      <c r="G30" s="3">
        <f t="shared" si="4"/>
        <v>0</v>
      </c>
      <c r="H30" s="3">
        <f t="shared" si="11"/>
        <v>0</v>
      </c>
      <c r="I30" s="3">
        <f t="shared" si="6"/>
        <v>0</v>
      </c>
      <c r="J30" s="3">
        <f t="shared" si="7"/>
        <v>0</v>
      </c>
      <c r="K30" s="3">
        <f t="shared" si="8"/>
        <v>-1</v>
      </c>
      <c r="L30" s="3">
        <f t="shared" si="9"/>
        <v>0</v>
      </c>
      <c r="M30" s="3">
        <f t="shared" si="10"/>
        <v>-1</v>
      </c>
      <c r="N30" s="3">
        <f t="shared" si="12"/>
        <v>0</v>
      </c>
      <c r="O30" s="3">
        <f t="shared" si="13"/>
        <v>0</v>
      </c>
      <c r="P30" s="3">
        <f t="shared" si="14"/>
        <v>-1</v>
      </c>
      <c r="Q30" s="3">
        <f t="shared" si="15"/>
        <v>0</v>
      </c>
      <c r="R30" s="3">
        <f t="shared" si="16"/>
        <v>-1</v>
      </c>
      <c r="S30" s="3">
        <f t="shared" si="17"/>
        <v>-1</v>
      </c>
      <c r="T30" s="3">
        <f t="shared" si="18"/>
        <v>-1</v>
      </c>
      <c r="U30" s="3">
        <f t="shared" si="19"/>
        <v>-1</v>
      </c>
      <c r="V30" s="3">
        <f t="shared" si="20"/>
        <v>0</v>
      </c>
      <c r="W30" s="3">
        <f t="shared" si="21"/>
        <v>-1</v>
      </c>
      <c r="X30" s="3">
        <f t="shared" si="22"/>
        <v>0</v>
      </c>
      <c r="Y30" s="3">
        <f t="shared" si="23"/>
        <v>0</v>
      </c>
      <c r="Z30" s="3">
        <f t="shared" si="24"/>
        <v>0</v>
      </c>
      <c r="AA30" s="3">
        <f t="shared" si="25"/>
        <v>0</v>
      </c>
      <c r="AB30" s="3">
        <f t="shared" si="26"/>
        <v>-1</v>
      </c>
      <c r="AC30" s="3">
        <f t="shared" si="27"/>
        <v>0</v>
      </c>
      <c r="AD30" s="3">
        <f t="shared" si="28"/>
        <v>0</v>
      </c>
      <c r="AE30" s="3">
        <f t="shared" ref="AE30:AE42" si="29">IF($C30-$C$29&gt;0,1,IF($C30-$C$29&lt;0,-1,IF($C30-$C$29=0,0)))</f>
        <v>0</v>
      </c>
    </row>
    <row r="31" spans="1:33" ht="15.75" customHeight="1" x14ac:dyDescent="0.25">
      <c r="A31" s="3">
        <f t="shared" si="0"/>
        <v>2009</v>
      </c>
      <c r="C31" s="4">
        <v>0</v>
      </c>
      <c r="D31" s="3">
        <f t="shared" si="1"/>
        <v>0</v>
      </c>
      <c r="E31" s="3">
        <f t="shared" si="2"/>
        <v>-1</v>
      </c>
      <c r="F31" s="3">
        <f t="shared" si="3"/>
        <v>-1</v>
      </c>
      <c r="G31" s="3">
        <f t="shared" si="4"/>
        <v>0</v>
      </c>
      <c r="H31" s="3">
        <f t="shared" si="11"/>
        <v>0</v>
      </c>
      <c r="I31" s="3">
        <f t="shared" si="6"/>
        <v>0</v>
      </c>
      <c r="J31" s="3">
        <f t="shared" si="7"/>
        <v>0</v>
      </c>
      <c r="K31" s="3">
        <f t="shared" si="8"/>
        <v>-1</v>
      </c>
      <c r="L31" s="3">
        <f t="shared" si="9"/>
        <v>0</v>
      </c>
      <c r="M31" s="3">
        <f t="shared" si="10"/>
        <v>-1</v>
      </c>
      <c r="N31" s="3">
        <f t="shared" si="12"/>
        <v>0</v>
      </c>
      <c r="O31" s="3">
        <f t="shared" si="13"/>
        <v>0</v>
      </c>
      <c r="P31" s="3">
        <f t="shared" si="14"/>
        <v>-1</v>
      </c>
      <c r="Q31" s="3">
        <f t="shared" si="15"/>
        <v>0</v>
      </c>
      <c r="R31" s="3">
        <f t="shared" si="16"/>
        <v>-1</v>
      </c>
      <c r="S31" s="3">
        <f t="shared" si="17"/>
        <v>-1</v>
      </c>
      <c r="T31" s="3">
        <f t="shared" si="18"/>
        <v>-1</v>
      </c>
      <c r="U31" s="3">
        <f t="shared" si="19"/>
        <v>-1</v>
      </c>
      <c r="V31" s="3">
        <f t="shared" si="20"/>
        <v>0</v>
      </c>
      <c r="W31" s="3">
        <f t="shared" si="21"/>
        <v>-1</v>
      </c>
      <c r="X31" s="3">
        <f t="shared" si="22"/>
        <v>0</v>
      </c>
      <c r="Y31" s="3">
        <f t="shared" si="23"/>
        <v>0</v>
      </c>
      <c r="Z31" s="3">
        <f t="shared" si="24"/>
        <v>0</v>
      </c>
      <c r="AA31" s="3">
        <f t="shared" si="25"/>
        <v>0</v>
      </c>
      <c r="AB31" s="3">
        <f t="shared" si="26"/>
        <v>-1</v>
      </c>
      <c r="AC31" s="3">
        <f t="shared" si="27"/>
        <v>0</v>
      </c>
      <c r="AD31" s="3">
        <f t="shared" si="28"/>
        <v>0</v>
      </c>
      <c r="AE31" s="3">
        <f t="shared" si="29"/>
        <v>0</v>
      </c>
      <c r="AF31" s="3">
        <f t="shared" ref="AF31:AF42" si="30">IF($C31-$C$30&gt;0,1,IF($C31-$C$30&lt;0,-1,IF($C31-$C$30=0,0)))</f>
        <v>0</v>
      </c>
    </row>
    <row r="32" spans="1:33" ht="15.75" customHeight="1" x14ac:dyDescent="0.25">
      <c r="A32" s="3">
        <f t="shared" si="0"/>
        <v>2010</v>
      </c>
      <c r="C32" s="3">
        <v>4.2</v>
      </c>
      <c r="D32" s="3">
        <f t="shared" si="1"/>
        <v>1</v>
      </c>
      <c r="E32" s="3">
        <f t="shared" si="2"/>
        <v>-1</v>
      </c>
      <c r="F32" s="3">
        <f t="shared" si="3"/>
        <v>1</v>
      </c>
      <c r="G32" s="3">
        <f t="shared" si="4"/>
        <v>1</v>
      </c>
      <c r="H32" s="3">
        <f t="shared" si="11"/>
        <v>1</v>
      </c>
      <c r="I32" s="3">
        <f t="shared" si="6"/>
        <v>1</v>
      </c>
      <c r="J32" s="3">
        <f t="shared" si="7"/>
        <v>1</v>
      </c>
      <c r="K32" s="3">
        <f t="shared" si="8"/>
        <v>-1</v>
      </c>
      <c r="L32" s="3">
        <f t="shared" si="9"/>
        <v>1</v>
      </c>
      <c r="M32" s="3">
        <f t="shared" si="10"/>
        <v>-1</v>
      </c>
      <c r="N32" s="3">
        <f t="shared" si="12"/>
        <v>1</v>
      </c>
      <c r="O32" s="3">
        <f t="shared" si="13"/>
        <v>1</v>
      </c>
      <c r="P32" s="3">
        <f t="shared" si="14"/>
        <v>-1</v>
      </c>
      <c r="Q32" s="3">
        <f t="shared" si="15"/>
        <v>1</v>
      </c>
      <c r="R32" s="3">
        <f t="shared" si="16"/>
        <v>-1</v>
      </c>
      <c r="S32" s="3">
        <f t="shared" si="17"/>
        <v>-1</v>
      </c>
      <c r="T32" s="3">
        <f t="shared" si="18"/>
        <v>1</v>
      </c>
      <c r="U32" s="3">
        <f t="shared" si="19"/>
        <v>1</v>
      </c>
      <c r="V32" s="3">
        <f t="shared" si="20"/>
        <v>1</v>
      </c>
      <c r="W32" s="3">
        <f t="shared" si="21"/>
        <v>1</v>
      </c>
      <c r="X32" s="3">
        <f t="shared" si="22"/>
        <v>1</v>
      </c>
      <c r="Y32" s="3">
        <f t="shared" si="23"/>
        <v>1</v>
      </c>
      <c r="Z32" s="3">
        <f t="shared" si="24"/>
        <v>1</v>
      </c>
      <c r="AA32" s="3">
        <f t="shared" si="25"/>
        <v>1</v>
      </c>
      <c r="AB32" s="3">
        <f t="shared" si="26"/>
        <v>1</v>
      </c>
      <c r="AC32" s="3">
        <f t="shared" si="27"/>
        <v>1</v>
      </c>
      <c r="AD32" s="3">
        <f t="shared" si="28"/>
        <v>1</v>
      </c>
      <c r="AE32" s="3">
        <f t="shared" si="29"/>
        <v>1</v>
      </c>
      <c r="AF32" s="3">
        <f t="shared" si="30"/>
        <v>1</v>
      </c>
      <c r="AG32" s="3">
        <f t="shared" ref="AG32:AG42" si="31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4">
        <v>0</v>
      </c>
      <c r="D33" s="3">
        <f t="shared" si="1"/>
        <v>0</v>
      </c>
      <c r="E33" s="3">
        <f t="shared" si="2"/>
        <v>-1</v>
      </c>
      <c r="F33" s="3">
        <f t="shared" si="3"/>
        <v>-1</v>
      </c>
      <c r="G33" s="3">
        <f t="shared" si="4"/>
        <v>0</v>
      </c>
      <c r="H33" s="3">
        <f t="shared" si="11"/>
        <v>0</v>
      </c>
      <c r="I33" s="3">
        <f t="shared" si="6"/>
        <v>0</v>
      </c>
      <c r="J33" s="3">
        <f t="shared" si="7"/>
        <v>0</v>
      </c>
      <c r="K33" s="3">
        <f t="shared" si="8"/>
        <v>-1</v>
      </c>
      <c r="L33" s="3">
        <f t="shared" si="9"/>
        <v>0</v>
      </c>
      <c r="M33" s="3">
        <f t="shared" si="10"/>
        <v>-1</v>
      </c>
      <c r="N33" s="3">
        <f t="shared" si="12"/>
        <v>0</v>
      </c>
      <c r="O33" s="3">
        <f t="shared" si="13"/>
        <v>0</v>
      </c>
      <c r="P33" s="3">
        <f t="shared" si="14"/>
        <v>-1</v>
      </c>
      <c r="Q33" s="3">
        <f t="shared" si="15"/>
        <v>0</v>
      </c>
      <c r="R33" s="3">
        <f t="shared" si="16"/>
        <v>-1</v>
      </c>
      <c r="S33" s="3">
        <f t="shared" si="17"/>
        <v>-1</v>
      </c>
      <c r="T33" s="3">
        <f t="shared" si="18"/>
        <v>-1</v>
      </c>
      <c r="U33" s="3">
        <f t="shared" si="19"/>
        <v>-1</v>
      </c>
      <c r="V33" s="3">
        <f t="shared" si="20"/>
        <v>0</v>
      </c>
      <c r="W33" s="3">
        <f t="shared" si="21"/>
        <v>-1</v>
      </c>
      <c r="X33" s="3">
        <f t="shared" si="22"/>
        <v>0</v>
      </c>
      <c r="Y33" s="3">
        <f t="shared" si="23"/>
        <v>0</v>
      </c>
      <c r="Z33" s="3">
        <f t="shared" si="24"/>
        <v>0</v>
      </c>
      <c r="AA33" s="3">
        <f t="shared" si="25"/>
        <v>0</v>
      </c>
      <c r="AB33" s="3">
        <f t="shared" si="26"/>
        <v>-1</v>
      </c>
      <c r="AC33" s="3">
        <f t="shared" si="27"/>
        <v>0</v>
      </c>
      <c r="AD33" s="3">
        <f t="shared" si="28"/>
        <v>0</v>
      </c>
      <c r="AE33" s="3">
        <f t="shared" si="29"/>
        <v>0</v>
      </c>
      <c r="AF33" s="3">
        <f t="shared" si="30"/>
        <v>0</v>
      </c>
      <c r="AG33" s="3">
        <f t="shared" si="31"/>
        <v>0</v>
      </c>
      <c r="AH33" s="3">
        <f t="shared" ref="AH33:AH42" si="32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3">
        <v>1.2</v>
      </c>
      <c r="D34" s="3">
        <f t="shared" si="1"/>
        <v>1</v>
      </c>
      <c r="E34" s="3">
        <f t="shared" si="2"/>
        <v>-1</v>
      </c>
      <c r="F34" s="3">
        <f t="shared" si="3"/>
        <v>-1</v>
      </c>
      <c r="G34" s="3">
        <f t="shared" si="4"/>
        <v>1</v>
      </c>
      <c r="H34" s="3">
        <f t="shared" si="11"/>
        <v>1</v>
      </c>
      <c r="I34" s="3">
        <f t="shared" si="6"/>
        <v>1</v>
      </c>
      <c r="J34" s="3">
        <f t="shared" si="7"/>
        <v>1</v>
      </c>
      <c r="K34" s="3">
        <f t="shared" si="8"/>
        <v>-1</v>
      </c>
      <c r="L34" s="3">
        <f t="shared" si="9"/>
        <v>1</v>
      </c>
      <c r="M34" s="3">
        <f t="shared" si="10"/>
        <v>-1</v>
      </c>
      <c r="N34" s="3">
        <f t="shared" si="12"/>
        <v>1</v>
      </c>
      <c r="O34" s="3">
        <f t="shared" si="13"/>
        <v>1</v>
      </c>
      <c r="P34" s="3">
        <f t="shared" si="14"/>
        <v>-1</v>
      </c>
      <c r="Q34" s="3">
        <f t="shared" si="15"/>
        <v>1</v>
      </c>
      <c r="R34" s="3">
        <f t="shared" si="16"/>
        <v>-1</v>
      </c>
      <c r="S34" s="3">
        <f t="shared" si="17"/>
        <v>-1</v>
      </c>
      <c r="T34" s="3">
        <f t="shared" si="18"/>
        <v>-1</v>
      </c>
      <c r="U34" s="3">
        <f t="shared" si="19"/>
        <v>-1</v>
      </c>
      <c r="V34" s="3">
        <f t="shared" si="20"/>
        <v>1</v>
      </c>
      <c r="W34" s="3">
        <f t="shared" si="21"/>
        <v>-1</v>
      </c>
      <c r="X34" s="3">
        <f t="shared" si="22"/>
        <v>1</v>
      </c>
      <c r="Y34" s="3">
        <f t="shared" si="23"/>
        <v>1</v>
      </c>
      <c r="Z34" s="3">
        <f t="shared" si="24"/>
        <v>1</v>
      </c>
      <c r="AA34" s="3">
        <f t="shared" si="25"/>
        <v>1</v>
      </c>
      <c r="AB34" s="3">
        <f t="shared" si="26"/>
        <v>-1</v>
      </c>
      <c r="AC34" s="3">
        <f t="shared" si="27"/>
        <v>1</v>
      </c>
      <c r="AD34" s="3">
        <f t="shared" si="28"/>
        <v>1</v>
      </c>
      <c r="AE34" s="3">
        <f t="shared" si="29"/>
        <v>1</v>
      </c>
      <c r="AF34" s="3">
        <f t="shared" si="30"/>
        <v>1</v>
      </c>
      <c r="AG34" s="3">
        <f t="shared" si="31"/>
        <v>1</v>
      </c>
      <c r="AH34" s="3">
        <f t="shared" si="32"/>
        <v>-1</v>
      </c>
      <c r="AI34" s="3">
        <f t="shared" ref="AI34:AI42" si="33">IF($C34-$C$33&gt;0,1,IF($C34-$C$33&lt;0,-1,IF($C34-$C$33=0,0)))</f>
        <v>1</v>
      </c>
    </row>
    <row r="35" spans="1:43" ht="15.75" customHeight="1" x14ac:dyDescent="0.25">
      <c r="A35" s="3">
        <f t="shared" si="0"/>
        <v>2013</v>
      </c>
      <c r="C35" s="3">
        <v>21</v>
      </c>
      <c r="D35" s="3">
        <f t="shared" si="1"/>
        <v>1</v>
      </c>
      <c r="E35" s="3">
        <f t="shared" si="2"/>
        <v>1</v>
      </c>
      <c r="F35" s="3">
        <f t="shared" si="3"/>
        <v>1</v>
      </c>
      <c r="G35" s="3">
        <f t="shared" si="4"/>
        <v>1</v>
      </c>
      <c r="H35" s="3">
        <f t="shared" si="11"/>
        <v>1</v>
      </c>
      <c r="I35" s="3">
        <f t="shared" si="6"/>
        <v>1</v>
      </c>
      <c r="J35" s="3">
        <f t="shared" si="7"/>
        <v>1</v>
      </c>
      <c r="K35" s="3">
        <f t="shared" si="8"/>
        <v>1</v>
      </c>
      <c r="L35" s="3">
        <f t="shared" si="9"/>
        <v>1</v>
      </c>
      <c r="M35" s="3">
        <f t="shared" si="10"/>
        <v>1</v>
      </c>
      <c r="N35" s="3">
        <f t="shared" si="12"/>
        <v>1</v>
      </c>
      <c r="O35" s="3">
        <f t="shared" si="13"/>
        <v>1</v>
      </c>
      <c r="P35" s="3">
        <f t="shared" si="14"/>
        <v>-1</v>
      </c>
      <c r="Q35" s="3">
        <f t="shared" si="15"/>
        <v>1</v>
      </c>
      <c r="R35" s="3">
        <f t="shared" si="16"/>
        <v>1</v>
      </c>
      <c r="S35" s="3">
        <f t="shared" si="17"/>
        <v>1</v>
      </c>
      <c r="T35" s="3">
        <f t="shared" si="18"/>
        <v>1</v>
      </c>
      <c r="U35" s="3">
        <f t="shared" si="19"/>
        <v>1</v>
      </c>
      <c r="V35" s="3">
        <f t="shared" si="20"/>
        <v>1</v>
      </c>
      <c r="W35" s="3">
        <f t="shared" si="21"/>
        <v>1</v>
      </c>
      <c r="X35" s="3">
        <f t="shared" si="22"/>
        <v>1</v>
      </c>
      <c r="Y35" s="3">
        <f t="shared" si="23"/>
        <v>1</v>
      </c>
      <c r="Z35" s="3">
        <f t="shared" si="24"/>
        <v>1</v>
      </c>
      <c r="AA35" s="3">
        <f t="shared" si="25"/>
        <v>1</v>
      </c>
      <c r="AB35" s="3">
        <f t="shared" si="26"/>
        <v>1</v>
      </c>
      <c r="AC35" s="3">
        <f t="shared" si="27"/>
        <v>1</v>
      </c>
      <c r="AD35" s="3">
        <f t="shared" si="28"/>
        <v>1</v>
      </c>
      <c r="AE35" s="3">
        <f t="shared" si="29"/>
        <v>1</v>
      </c>
      <c r="AF35" s="3">
        <f t="shared" si="30"/>
        <v>1</v>
      </c>
      <c r="AG35" s="3">
        <f t="shared" si="31"/>
        <v>1</v>
      </c>
      <c r="AH35" s="3">
        <f t="shared" si="32"/>
        <v>1</v>
      </c>
      <c r="AI35" s="3">
        <f t="shared" si="33"/>
        <v>1</v>
      </c>
      <c r="AJ35" s="3">
        <f t="shared" ref="AJ35:AJ42" si="34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4">
        <v>0</v>
      </c>
      <c r="D36" s="3">
        <f t="shared" si="1"/>
        <v>0</v>
      </c>
      <c r="E36" s="3">
        <f t="shared" si="2"/>
        <v>-1</v>
      </c>
      <c r="F36" s="3">
        <f t="shared" si="3"/>
        <v>-1</v>
      </c>
      <c r="G36" s="3">
        <f t="shared" si="4"/>
        <v>0</v>
      </c>
      <c r="H36" s="3">
        <f t="shared" si="11"/>
        <v>0</v>
      </c>
      <c r="I36" s="3">
        <f t="shared" si="6"/>
        <v>0</v>
      </c>
      <c r="J36" s="3">
        <f t="shared" si="7"/>
        <v>0</v>
      </c>
      <c r="K36" s="3">
        <f t="shared" si="8"/>
        <v>-1</v>
      </c>
      <c r="L36" s="3">
        <f t="shared" si="9"/>
        <v>0</v>
      </c>
      <c r="M36" s="3">
        <f t="shared" si="10"/>
        <v>-1</v>
      </c>
      <c r="N36" s="3">
        <f t="shared" si="12"/>
        <v>0</v>
      </c>
      <c r="O36" s="3">
        <f t="shared" si="13"/>
        <v>0</v>
      </c>
      <c r="P36" s="3">
        <f t="shared" si="14"/>
        <v>-1</v>
      </c>
      <c r="Q36" s="3">
        <f t="shared" si="15"/>
        <v>0</v>
      </c>
      <c r="R36" s="3">
        <f t="shared" si="16"/>
        <v>-1</v>
      </c>
      <c r="S36" s="3">
        <f t="shared" si="17"/>
        <v>-1</v>
      </c>
      <c r="T36" s="3">
        <f t="shared" si="18"/>
        <v>-1</v>
      </c>
      <c r="U36" s="3">
        <f t="shared" si="19"/>
        <v>-1</v>
      </c>
      <c r="V36" s="3">
        <f t="shared" si="20"/>
        <v>0</v>
      </c>
      <c r="W36" s="3">
        <f t="shared" si="21"/>
        <v>-1</v>
      </c>
      <c r="X36" s="3">
        <f t="shared" si="22"/>
        <v>0</v>
      </c>
      <c r="Y36" s="3">
        <f t="shared" si="23"/>
        <v>0</v>
      </c>
      <c r="Z36" s="3">
        <f t="shared" si="24"/>
        <v>0</v>
      </c>
      <c r="AA36" s="3">
        <f t="shared" si="25"/>
        <v>0</v>
      </c>
      <c r="AB36" s="3">
        <f t="shared" si="26"/>
        <v>-1</v>
      </c>
      <c r="AC36" s="3">
        <f t="shared" si="27"/>
        <v>0</v>
      </c>
      <c r="AD36" s="3">
        <f t="shared" si="28"/>
        <v>0</v>
      </c>
      <c r="AE36" s="3">
        <f t="shared" si="29"/>
        <v>0</v>
      </c>
      <c r="AF36" s="3">
        <f t="shared" si="30"/>
        <v>0</v>
      </c>
      <c r="AG36" s="3">
        <f t="shared" si="31"/>
        <v>0</v>
      </c>
      <c r="AH36" s="3">
        <f t="shared" si="32"/>
        <v>-1</v>
      </c>
      <c r="AI36" s="3">
        <f t="shared" si="33"/>
        <v>0</v>
      </c>
      <c r="AJ36" s="3">
        <f t="shared" si="34"/>
        <v>-1</v>
      </c>
      <c r="AK36" s="3">
        <f t="shared" ref="AK36:AK42" si="35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4">
        <v>0</v>
      </c>
      <c r="D37" s="3">
        <f t="shared" si="1"/>
        <v>0</v>
      </c>
      <c r="E37" s="3">
        <f t="shared" si="2"/>
        <v>-1</v>
      </c>
      <c r="F37" s="3">
        <f t="shared" si="3"/>
        <v>-1</v>
      </c>
      <c r="G37" s="3">
        <f t="shared" si="4"/>
        <v>0</v>
      </c>
      <c r="H37" s="3">
        <f t="shared" si="11"/>
        <v>0</v>
      </c>
      <c r="I37" s="3">
        <f t="shared" si="6"/>
        <v>0</v>
      </c>
      <c r="J37" s="3">
        <f t="shared" si="7"/>
        <v>0</v>
      </c>
      <c r="K37" s="3">
        <f t="shared" si="8"/>
        <v>-1</v>
      </c>
      <c r="L37" s="3">
        <f t="shared" si="9"/>
        <v>0</v>
      </c>
      <c r="M37" s="3">
        <f t="shared" si="10"/>
        <v>-1</v>
      </c>
      <c r="N37" s="3">
        <f t="shared" si="12"/>
        <v>0</v>
      </c>
      <c r="O37" s="3">
        <f t="shared" si="13"/>
        <v>0</v>
      </c>
      <c r="P37" s="3">
        <f t="shared" si="14"/>
        <v>-1</v>
      </c>
      <c r="Q37" s="3">
        <f t="shared" si="15"/>
        <v>0</v>
      </c>
      <c r="R37" s="3">
        <f t="shared" si="16"/>
        <v>-1</v>
      </c>
      <c r="S37" s="3">
        <f t="shared" si="17"/>
        <v>-1</v>
      </c>
      <c r="T37" s="3">
        <f t="shared" si="18"/>
        <v>-1</v>
      </c>
      <c r="U37" s="3">
        <f t="shared" si="19"/>
        <v>-1</v>
      </c>
      <c r="V37" s="3">
        <f t="shared" si="20"/>
        <v>0</v>
      </c>
      <c r="W37" s="3">
        <f t="shared" si="21"/>
        <v>-1</v>
      </c>
      <c r="X37" s="3">
        <f t="shared" si="22"/>
        <v>0</v>
      </c>
      <c r="Y37" s="3">
        <f t="shared" si="23"/>
        <v>0</v>
      </c>
      <c r="Z37" s="3">
        <f t="shared" si="24"/>
        <v>0</v>
      </c>
      <c r="AA37" s="3">
        <f t="shared" si="25"/>
        <v>0</v>
      </c>
      <c r="AB37" s="3">
        <f t="shared" si="26"/>
        <v>-1</v>
      </c>
      <c r="AC37" s="3">
        <f t="shared" si="27"/>
        <v>0</v>
      </c>
      <c r="AD37" s="3">
        <f t="shared" si="28"/>
        <v>0</v>
      </c>
      <c r="AE37" s="3">
        <f t="shared" si="29"/>
        <v>0</v>
      </c>
      <c r="AF37" s="3">
        <f t="shared" si="30"/>
        <v>0</v>
      </c>
      <c r="AG37" s="3">
        <f t="shared" si="31"/>
        <v>0</v>
      </c>
      <c r="AH37" s="3">
        <f t="shared" si="32"/>
        <v>-1</v>
      </c>
      <c r="AI37" s="3">
        <f t="shared" si="33"/>
        <v>0</v>
      </c>
      <c r="AJ37" s="3">
        <f t="shared" si="34"/>
        <v>-1</v>
      </c>
      <c r="AK37" s="3">
        <f t="shared" si="35"/>
        <v>-1</v>
      </c>
      <c r="AL37" s="3">
        <f t="shared" ref="AL37:AL42" si="36">IF($C37-$C$36&gt;0,1,IF($C37-$C$36&lt;0,-1,IF($C37-$C$36=0,0)))</f>
        <v>0</v>
      </c>
    </row>
    <row r="38" spans="1:43" ht="15.75" customHeight="1" x14ac:dyDescent="0.25">
      <c r="A38" s="3">
        <f t="shared" si="0"/>
        <v>2016</v>
      </c>
      <c r="C38" s="4">
        <v>0</v>
      </c>
      <c r="D38" s="3">
        <f t="shared" si="1"/>
        <v>0</v>
      </c>
      <c r="E38" s="3">
        <f t="shared" si="2"/>
        <v>-1</v>
      </c>
      <c r="F38" s="3">
        <f t="shared" si="3"/>
        <v>-1</v>
      </c>
      <c r="G38" s="3">
        <f t="shared" si="4"/>
        <v>0</v>
      </c>
      <c r="H38" s="3">
        <f t="shared" si="11"/>
        <v>0</v>
      </c>
      <c r="I38" s="3">
        <f t="shared" si="6"/>
        <v>0</v>
      </c>
      <c r="J38" s="3">
        <f t="shared" si="7"/>
        <v>0</v>
      </c>
      <c r="K38" s="3">
        <f t="shared" si="8"/>
        <v>-1</v>
      </c>
      <c r="L38" s="3">
        <f t="shared" si="9"/>
        <v>0</v>
      </c>
      <c r="M38" s="3">
        <f t="shared" si="10"/>
        <v>-1</v>
      </c>
      <c r="N38" s="3">
        <f t="shared" si="12"/>
        <v>0</v>
      </c>
      <c r="O38" s="3">
        <f t="shared" si="13"/>
        <v>0</v>
      </c>
      <c r="P38" s="3">
        <f t="shared" si="14"/>
        <v>-1</v>
      </c>
      <c r="Q38" s="3">
        <f t="shared" si="15"/>
        <v>0</v>
      </c>
      <c r="R38" s="3">
        <f t="shared" si="16"/>
        <v>-1</v>
      </c>
      <c r="S38" s="3">
        <f t="shared" si="17"/>
        <v>-1</v>
      </c>
      <c r="T38" s="3">
        <f t="shared" si="18"/>
        <v>-1</v>
      </c>
      <c r="U38" s="3">
        <f t="shared" si="19"/>
        <v>-1</v>
      </c>
      <c r="V38" s="3">
        <f t="shared" si="20"/>
        <v>0</v>
      </c>
      <c r="W38" s="3">
        <f t="shared" si="21"/>
        <v>-1</v>
      </c>
      <c r="X38" s="3">
        <f t="shared" si="22"/>
        <v>0</v>
      </c>
      <c r="Y38" s="3">
        <f t="shared" si="23"/>
        <v>0</v>
      </c>
      <c r="Z38" s="3">
        <f t="shared" si="24"/>
        <v>0</v>
      </c>
      <c r="AA38" s="3">
        <f t="shared" si="25"/>
        <v>0</v>
      </c>
      <c r="AB38" s="3">
        <f t="shared" si="26"/>
        <v>-1</v>
      </c>
      <c r="AC38" s="3">
        <f t="shared" si="27"/>
        <v>0</v>
      </c>
      <c r="AD38" s="3">
        <f t="shared" si="28"/>
        <v>0</v>
      </c>
      <c r="AE38" s="3">
        <f t="shared" si="29"/>
        <v>0</v>
      </c>
      <c r="AF38" s="3">
        <f t="shared" si="30"/>
        <v>0</v>
      </c>
      <c r="AG38" s="3">
        <f t="shared" si="31"/>
        <v>0</v>
      </c>
      <c r="AH38" s="3">
        <f t="shared" si="32"/>
        <v>-1</v>
      </c>
      <c r="AI38" s="3">
        <f t="shared" si="33"/>
        <v>0</v>
      </c>
      <c r="AJ38" s="3">
        <f t="shared" si="34"/>
        <v>-1</v>
      </c>
      <c r="AK38" s="3">
        <f t="shared" si="35"/>
        <v>-1</v>
      </c>
      <c r="AL38" s="3">
        <f t="shared" si="36"/>
        <v>0</v>
      </c>
      <c r="AM38" s="3">
        <f t="shared" ref="AM38:AM42" si="37">IF($C38-$C$37&gt;0,1,IF($C38-$C$37&lt;0,-1,IF($C38-$C$37=0,0)))</f>
        <v>0</v>
      </c>
    </row>
    <row r="39" spans="1:43" ht="15.75" customHeight="1" x14ac:dyDescent="0.25">
      <c r="A39" s="3">
        <f t="shared" si="0"/>
        <v>2017</v>
      </c>
      <c r="C39" s="3">
        <v>9</v>
      </c>
      <c r="D39" s="3">
        <f t="shared" si="1"/>
        <v>1</v>
      </c>
      <c r="E39" s="3">
        <f t="shared" si="2"/>
        <v>1</v>
      </c>
      <c r="F39" s="3">
        <f t="shared" si="3"/>
        <v>1</v>
      </c>
      <c r="G39" s="3">
        <f t="shared" si="4"/>
        <v>1</v>
      </c>
      <c r="H39" s="3">
        <f t="shared" si="11"/>
        <v>1</v>
      </c>
      <c r="I39" s="3">
        <f t="shared" si="6"/>
        <v>1</v>
      </c>
      <c r="J39" s="3">
        <f t="shared" si="7"/>
        <v>1</v>
      </c>
      <c r="K39" s="3">
        <f t="shared" si="8"/>
        <v>-1</v>
      </c>
      <c r="L39" s="3">
        <f t="shared" si="9"/>
        <v>1</v>
      </c>
      <c r="M39" s="3">
        <f t="shared" si="10"/>
        <v>-1</v>
      </c>
      <c r="N39" s="3">
        <f t="shared" si="12"/>
        <v>1</v>
      </c>
      <c r="O39" s="3">
        <f t="shared" si="13"/>
        <v>1</v>
      </c>
      <c r="P39" s="3">
        <f t="shared" si="14"/>
        <v>-1</v>
      </c>
      <c r="Q39" s="3">
        <f t="shared" si="15"/>
        <v>1</v>
      </c>
      <c r="R39" s="3">
        <f t="shared" si="16"/>
        <v>-1</v>
      </c>
      <c r="S39" s="3">
        <f t="shared" si="17"/>
        <v>1</v>
      </c>
      <c r="T39" s="3">
        <f t="shared" si="18"/>
        <v>1</v>
      </c>
      <c r="U39" s="3">
        <f t="shared" si="19"/>
        <v>1</v>
      </c>
      <c r="V39" s="3">
        <f t="shared" si="20"/>
        <v>1</v>
      </c>
      <c r="W39" s="3">
        <f t="shared" si="21"/>
        <v>1</v>
      </c>
      <c r="X39" s="3">
        <f t="shared" si="22"/>
        <v>1</v>
      </c>
      <c r="Y39" s="3">
        <f t="shared" si="23"/>
        <v>1</v>
      </c>
      <c r="Z39" s="3">
        <f t="shared" si="24"/>
        <v>1</v>
      </c>
      <c r="AA39" s="3">
        <f t="shared" si="25"/>
        <v>1</v>
      </c>
      <c r="AB39" s="3">
        <f t="shared" si="26"/>
        <v>1</v>
      </c>
      <c r="AC39" s="3">
        <f t="shared" si="27"/>
        <v>1</v>
      </c>
      <c r="AD39" s="3">
        <f t="shared" si="28"/>
        <v>1</v>
      </c>
      <c r="AE39" s="3">
        <f t="shared" si="29"/>
        <v>1</v>
      </c>
      <c r="AF39" s="3">
        <f t="shared" si="30"/>
        <v>1</v>
      </c>
      <c r="AG39" s="3">
        <f t="shared" si="31"/>
        <v>1</v>
      </c>
      <c r="AH39" s="3">
        <f t="shared" si="32"/>
        <v>1</v>
      </c>
      <c r="AI39" s="3">
        <f t="shared" si="33"/>
        <v>1</v>
      </c>
      <c r="AJ39" s="3">
        <f t="shared" si="34"/>
        <v>1</v>
      </c>
      <c r="AK39" s="3">
        <f t="shared" si="35"/>
        <v>-1</v>
      </c>
      <c r="AL39" s="3">
        <f t="shared" si="36"/>
        <v>1</v>
      </c>
      <c r="AM39" s="3">
        <f t="shared" si="37"/>
        <v>1</v>
      </c>
      <c r="AN39" s="3">
        <f t="shared" ref="AN39:AN42" si="38">IF($C39-$C$38&gt;0,1,IF($C39-$C$38&lt;0,-1,IF($C39-$C$38=0,0)))</f>
        <v>1</v>
      </c>
    </row>
    <row r="40" spans="1:43" ht="15.75" customHeight="1" x14ac:dyDescent="0.25">
      <c r="A40" s="3">
        <f t="shared" si="0"/>
        <v>2018</v>
      </c>
      <c r="C40" s="4">
        <v>0</v>
      </c>
      <c r="D40" s="3">
        <f t="shared" si="1"/>
        <v>0</v>
      </c>
      <c r="E40" s="3">
        <f t="shared" si="2"/>
        <v>-1</v>
      </c>
      <c r="F40" s="3">
        <f t="shared" si="3"/>
        <v>-1</v>
      </c>
      <c r="G40" s="3">
        <f t="shared" si="4"/>
        <v>0</v>
      </c>
      <c r="H40" s="3">
        <f t="shared" si="11"/>
        <v>0</v>
      </c>
      <c r="I40" s="3">
        <f t="shared" si="6"/>
        <v>0</v>
      </c>
      <c r="J40" s="3">
        <f t="shared" si="7"/>
        <v>0</v>
      </c>
      <c r="K40" s="3">
        <f t="shared" si="8"/>
        <v>-1</v>
      </c>
      <c r="L40" s="3">
        <f t="shared" si="9"/>
        <v>0</v>
      </c>
      <c r="M40" s="3">
        <f t="shared" si="10"/>
        <v>-1</v>
      </c>
      <c r="N40" s="3">
        <f t="shared" si="12"/>
        <v>0</v>
      </c>
      <c r="O40" s="3">
        <f t="shared" si="13"/>
        <v>0</v>
      </c>
      <c r="P40" s="3">
        <f t="shared" si="14"/>
        <v>-1</v>
      </c>
      <c r="Q40" s="3">
        <f t="shared" si="15"/>
        <v>0</v>
      </c>
      <c r="R40" s="3">
        <f t="shared" si="16"/>
        <v>-1</v>
      </c>
      <c r="S40" s="3">
        <f t="shared" si="17"/>
        <v>-1</v>
      </c>
      <c r="T40" s="3">
        <f t="shared" si="18"/>
        <v>-1</v>
      </c>
      <c r="U40" s="3">
        <f t="shared" si="19"/>
        <v>-1</v>
      </c>
      <c r="V40" s="3">
        <f t="shared" si="20"/>
        <v>0</v>
      </c>
      <c r="W40" s="3">
        <f t="shared" si="21"/>
        <v>-1</v>
      </c>
      <c r="X40" s="3">
        <f t="shared" si="22"/>
        <v>0</v>
      </c>
      <c r="Y40" s="3">
        <f t="shared" si="23"/>
        <v>0</v>
      </c>
      <c r="Z40" s="3">
        <f t="shared" si="24"/>
        <v>0</v>
      </c>
      <c r="AA40" s="3">
        <f t="shared" si="25"/>
        <v>0</v>
      </c>
      <c r="AB40" s="3">
        <f t="shared" si="26"/>
        <v>-1</v>
      </c>
      <c r="AC40" s="3">
        <f t="shared" si="27"/>
        <v>0</v>
      </c>
      <c r="AD40" s="3">
        <f t="shared" si="28"/>
        <v>0</v>
      </c>
      <c r="AE40" s="3">
        <f t="shared" si="29"/>
        <v>0</v>
      </c>
      <c r="AF40" s="3">
        <f t="shared" si="30"/>
        <v>0</v>
      </c>
      <c r="AG40" s="3">
        <f t="shared" si="31"/>
        <v>0</v>
      </c>
      <c r="AH40" s="3">
        <f t="shared" si="32"/>
        <v>-1</v>
      </c>
      <c r="AI40" s="3">
        <f t="shared" si="33"/>
        <v>0</v>
      </c>
      <c r="AJ40" s="3">
        <f t="shared" si="34"/>
        <v>-1</v>
      </c>
      <c r="AK40" s="3">
        <f t="shared" si="35"/>
        <v>-1</v>
      </c>
      <c r="AL40" s="3">
        <f t="shared" si="36"/>
        <v>0</v>
      </c>
      <c r="AM40" s="3">
        <f t="shared" si="37"/>
        <v>0</v>
      </c>
      <c r="AN40" s="3">
        <f t="shared" si="38"/>
        <v>0</v>
      </c>
      <c r="AO40" s="3">
        <f t="shared" ref="AO40:AO42" si="39">IF($C40-$C$39&gt;0,1,IF($C40-$C$39&lt;0,-1,IF($C40-$C$39=0,0)))</f>
        <v>-1</v>
      </c>
    </row>
    <row r="41" spans="1:43" ht="15.75" customHeight="1" x14ac:dyDescent="0.25">
      <c r="A41" s="3">
        <f t="shared" si="0"/>
        <v>2019</v>
      </c>
      <c r="C41" s="4">
        <v>0</v>
      </c>
      <c r="D41" s="3">
        <f t="shared" si="1"/>
        <v>0</v>
      </c>
      <c r="E41" s="3">
        <f t="shared" si="2"/>
        <v>-1</v>
      </c>
      <c r="F41" s="3">
        <f t="shared" si="3"/>
        <v>-1</v>
      </c>
      <c r="G41" s="3">
        <f t="shared" si="4"/>
        <v>0</v>
      </c>
      <c r="H41" s="3">
        <f t="shared" si="11"/>
        <v>0</v>
      </c>
      <c r="I41" s="3">
        <f t="shared" si="6"/>
        <v>0</v>
      </c>
      <c r="J41" s="3">
        <f t="shared" si="7"/>
        <v>0</v>
      </c>
      <c r="K41" s="3">
        <f t="shared" si="8"/>
        <v>-1</v>
      </c>
      <c r="L41" s="3">
        <f t="shared" si="9"/>
        <v>0</v>
      </c>
      <c r="M41" s="3">
        <f t="shared" si="10"/>
        <v>-1</v>
      </c>
      <c r="N41" s="3">
        <f t="shared" si="12"/>
        <v>0</v>
      </c>
      <c r="O41" s="3">
        <f t="shared" si="13"/>
        <v>0</v>
      </c>
      <c r="P41" s="3">
        <f t="shared" si="14"/>
        <v>-1</v>
      </c>
      <c r="Q41" s="3">
        <f t="shared" si="15"/>
        <v>0</v>
      </c>
      <c r="R41" s="3">
        <f t="shared" si="16"/>
        <v>-1</v>
      </c>
      <c r="S41" s="3">
        <f t="shared" si="17"/>
        <v>-1</v>
      </c>
      <c r="T41" s="3">
        <f t="shared" si="18"/>
        <v>-1</v>
      </c>
      <c r="U41" s="3">
        <f t="shared" si="19"/>
        <v>-1</v>
      </c>
      <c r="V41" s="3">
        <f t="shared" si="20"/>
        <v>0</v>
      </c>
      <c r="W41" s="3">
        <f t="shared" si="21"/>
        <v>-1</v>
      </c>
      <c r="X41" s="3">
        <f t="shared" si="22"/>
        <v>0</v>
      </c>
      <c r="Y41" s="3">
        <f t="shared" si="23"/>
        <v>0</v>
      </c>
      <c r="Z41" s="3">
        <f t="shared" si="24"/>
        <v>0</v>
      </c>
      <c r="AA41" s="3">
        <f t="shared" si="25"/>
        <v>0</v>
      </c>
      <c r="AB41" s="3">
        <f t="shared" si="26"/>
        <v>-1</v>
      </c>
      <c r="AC41" s="3">
        <f t="shared" si="27"/>
        <v>0</v>
      </c>
      <c r="AD41" s="3">
        <f t="shared" si="28"/>
        <v>0</v>
      </c>
      <c r="AE41" s="3">
        <f t="shared" si="29"/>
        <v>0</v>
      </c>
      <c r="AF41" s="3">
        <f t="shared" si="30"/>
        <v>0</v>
      </c>
      <c r="AG41" s="3">
        <f t="shared" si="31"/>
        <v>0</v>
      </c>
      <c r="AH41" s="3">
        <f t="shared" si="32"/>
        <v>-1</v>
      </c>
      <c r="AI41" s="3">
        <f t="shared" si="33"/>
        <v>0</v>
      </c>
      <c r="AJ41" s="3">
        <f t="shared" si="34"/>
        <v>-1</v>
      </c>
      <c r="AK41" s="3">
        <f t="shared" si="35"/>
        <v>-1</v>
      </c>
      <c r="AL41" s="3">
        <f t="shared" si="36"/>
        <v>0</v>
      </c>
      <c r="AM41" s="3">
        <f t="shared" si="37"/>
        <v>0</v>
      </c>
      <c r="AN41" s="3">
        <f t="shared" si="38"/>
        <v>0</v>
      </c>
      <c r="AO41" s="3">
        <f t="shared" si="39"/>
        <v>-1</v>
      </c>
      <c r="AP41" s="3">
        <f t="shared" ref="AP41:AP42" si="40">IF($C41-$C$40&gt;0,1,IF($C41-$C$40&lt;0,-1,IF($C41-$C$40=0,0)))</f>
        <v>0</v>
      </c>
    </row>
    <row r="42" spans="1:43" ht="15.75" customHeight="1" x14ac:dyDescent="0.25">
      <c r="A42" s="3">
        <f t="shared" si="0"/>
        <v>2020</v>
      </c>
      <c r="C42" s="4">
        <v>0</v>
      </c>
      <c r="D42" s="3">
        <f t="shared" si="1"/>
        <v>0</v>
      </c>
      <c r="E42" s="3">
        <f t="shared" si="2"/>
        <v>-1</v>
      </c>
      <c r="F42" s="3">
        <f t="shared" si="3"/>
        <v>-1</v>
      </c>
      <c r="G42" s="3">
        <f t="shared" si="4"/>
        <v>0</v>
      </c>
      <c r="H42" s="3">
        <f t="shared" si="11"/>
        <v>0</v>
      </c>
      <c r="I42" s="3">
        <f t="shared" si="6"/>
        <v>0</v>
      </c>
      <c r="J42" s="3">
        <f t="shared" si="7"/>
        <v>0</v>
      </c>
      <c r="K42" s="3">
        <f t="shared" si="8"/>
        <v>-1</v>
      </c>
      <c r="L42" s="3">
        <f t="shared" si="9"/>
        <v>0</v>
      </c>
      <c r="M42" s="3">
        <f t="shared" si="10"/>
        <v>-1</v>
      </c>
      <c r="N42" s="3">
        <f t="shared" si="12"/>
        <v>0</v>
      </c>
      <c r="O42" s="3">
        <f t="shared" si="13"/>
        <v>0</v>
      </c>
      <c r="P42" s="3">
        <f t="shared" si="14"/>
        <v>-1</v>
      </c>
      <c r="Q42" s="3">
        <f t="shared" si="15"/>
        <v>0</v>
      </c>
      <c r="R42" s="3">
        <f t="shared" si="16"/>
        <v>-1</v>
      </c>
      <c r="S42" s="3">
        <f t="shared" si="17"/>
        <v>-1</v>
      </c>
      <c r="T42" s="3">
        <f t="shared" si="18"/>
        <v>-1</v>
      </c>
      <c r="U42" s="3">
        <f t="shared" si="19"/>
        <v>-1</v>
      </c>
      <c r="V42" s="3">
        <f t="shared" si="20"/>
        <v>0</v>
      </c>
      <c r="W42" s="3">
        <f t="shared" si="21"/>
        <v>-1</v>
      </c>
      <c r="X42" s="3">
        <f t="shared" si="22"/>
        <v>0</v>
      </c>
      <c r="Y42" s="3">
        <f t="shared" si="23"/>
        <v>0</v>
      </c>
      <c r="Z42" s="3">
        <f t="shared" si="24"/>
        <v>0</v>
      </c>
      <c r="AA42" s="3">
        <f t="shared" si="25"/>
        <v>0</v>
      </c>
      <c r="AB42" s="3">
        <f t="shared" si="26"/>
        <v>-1</v>
      </c>
      <c r="AC42" s="3">
        <f t="shared" si="27"/>
        <v>0</v>
      </c>
      <c r="AD42" s="3">
        <f t="shared" si="28"/>
        <v>0</v>
      </c>
      <c r="AE42" s="3">
        <f t="shared" si="29"/>
        <v>0</v>
      </c>
      <c r="AF42" s="3">
        <f t="shared" si="30"/>
        <v>0</v>
      </c>
      <c r="AG42" s="3">
        <f t="shared" si="31"/>
        <v>0</v>
      </c>
      <c r="AH42" s="3">
        <f t="shared" si="32"/>
        <v>-1</v>
      </c>
      <c r="AI42" s="3">
        <f t="shared" si="33"/>
        <v>0</v>
      </c>
      <c r="AJ42" s="3">
        <f t="shared" si="34"/>
        <v>-1</v>
      </c>
      <c r="AK42" s="3">
        <f t="shared" si="35"/>
        <v>-1</v>
      </c>
      <c r="AL42" s="3">
        <f t="shared" si="36"/>
        <v>0</v>
      </c>
      <c r="AM42" s="3">
        <f t="shared" si="37"/>
        <v>0</v>
      </c>
      <c r="AN42" s="3">
        <f t="shared" si="38"/>
        <v>0</v>
      </c>
      <c r="AO42" s="3">
        <f t="shared" si="39"/>
        <v>-1</v>
      </c>
      <c r="AP42" s="3">
        <f t="shared" si="40"/>
        <v>0</v>
      </c>
      <c r="AQ42" s="3">
        <f>IF($C42-$C$41&gt;0,1,IF($C42-$C$41&lt;0,-1,IF($C42-$C$41=0,0)))</f>
        <v>0</v>
      </c>
    </row>
    <row r="43" spans="1:43" ht="15.75" customHeight="1" x14ac:dyDescent="0.25"/>
    <row r="44" spans="1:43" ht="15.75" customHeight="1" x14ac:dyDescent="0.25">
      <c r="C44" s="25" t="s">
        <v>54</v>
      </c>
      <c r="D44" s="25"/>
      <c r="E44" s="25"/>
      <c r="F44" s="25"/>
      <c r="AP44" s="4" t="s">
        <v>55</v>
      </c>
      <c r="AQ44" s="4">
        <f>SUM(D3:AQ42)</f>
        <v>-82</v>
      </c>
    </row>
    <row r="45" spans="1:43" ht="15.75" customHeight="1" x14ac:dyDescent="0.25">
      <c r="C45" s="7" t="s">
        <v>4</v>
      </c>
      <c r="D45" s="8">
        <f>SUM(D3:AQ42)</f>
        <v>-82</v>
      </c>
      <c r="E45" s="8" t="s">
        <v>5</v>
      </c>
      <c r="F45" s="8"/>
      <c r="H45" s="8" t="s">
        <v>6</v>
      </c>
      <c r="I45" s="8"/>
      <c r="J45" s="8">
        <v>0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3761.3333333333335</v>
      </c>
      <c r="E47" s="8"/>
      <c r="F47" s="8"/>
      <c r="H47" s="8" t="s">
        <v>10</v>
      </c>
      <c r="I47" s="8"/>
      <c r="J47" s="8">
        <v>33</v>
      </c>
    </row>
    <row r="48" spans="1:43" ht="15.75" customHeight="1" x14ac:dyDescent="0.25">
      <c r="C48" s="7" t="s">
        <v>11</v>
      </c>
      <c r="D48" s="8">
        <f>SQRT(D47)</f>
        <v>61.329710037903602</v>
      </c>
      <c r="E48" s="8"/>
      <c r="F48" s="8"/>
      <c r="H48" s="8" t="s">
        <v>12</v>
      </c>
      <c r="I48" s="8"/>
      <c r="J48" s="8">
        <f>J47*(J47-1)*(2*J47+5)</f>
        <v>74976</v>
      </c>
    </row>
    <row r="49" spans="1:13" ht="15.75" customHeight="1" x14ac:dyDescent="0.25">
      <c r="C49" s="7" t="s">
        <v>13</v>
      </c>
      <c r="D49" s="8">
        <f>(D45+1)/D48</f>
        <v>-1.3207301966687852</v>
      </c>
      <c r="E49" s="8" t="s">
        <v>14</v>
      </c>
      <c r="F49" s="8"/>
      <c r="H49" s="8" t="s">
        <v>15</v>
      </c>
      <c r="I49" s="8"/>
      <c r="J49" s="8">
        <f>SUM(J48)</f>
        <v>74976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/>
      <c r="C53" s="1"/>
      <c r="D53" s="4"/>
    </row>
    <row r="54" spans="1:13" ht="15.75" customHeight="1" x14ac:dyDescent="0.25">
      <c r="A54" s="3"/>
      <c r="B54" s="3"/>
      <c r="C54" s="4"/>
      <c r="H54" s="10"/>
      <c r="I54" s="10"/>
    </row>
    <row r="55" spans="1:13" ht="15.75" customHeight="1" x14ac:dyDescent="0.25">
      <c r="A55" s="3"/>
      <c r="B55" s="3"/>
      <c r="C55" s="3"/>
      <c r="D55" s="3"/>
    </row>
    <row r="56" spans="1:13" ht="15.75" customHeight="1" x14ac:dyDescent="0.25">
      <c r="A56" s="3"/>
      <c r="B56" s="3"/>
      <c r="C56" s="3"/>
      <c r="D56" s="3"/>
      <c r="E56" s="3"/>
    </row>
    <row r="57" spans="1:13" ht="15.75" customHeight="1" x14ac:dyDescent="0.25">
      <c r="A57" s="3"/>
      <c r="B57" s="3"/>
      <c r="C57" s="4"/>
      <c r="D57" s="3"/>
      <c r="E57" s="3"/>
      <c r="F57" s="3"/>
    </row>
    <row r="58" spans="1:13" ht="15.75" customHeight="1" x14ac:dyDescent="0.25">
      <c r="A58" s="3"/>
      <c r="B58" s="3"/>
      <c r="C58" s="4"/>
      <c r="D58" s="3"/>
      <c r="E58" s="3"/>
      <c r="F58" s="3"/>
      <c r="G58" s="3"/>
    </row>
    <row r="59" spans="1:13" ht="15.75" customHeight="1" x14ac:dyDescent="0.25">
      <c r="A59" s="3"/>
      <c r="B59" s="3"/>
      <c r="C59" s="4"/>
      <c r="D59" s="3"/>
      <c r="E59" s="3"/>
      <c r="F59" s="3"/>
      <c r="G59" s="3"/>
      <c r="H59" s="3"/>
    </row>
    <row r="60" spans="1:13" ht="15.75" customHeight="1" x14ac:dyDescent="0.25">
      <c r="A60" s="3"/>
      <c r="B60" s="3"/>
      <c r="C60" s="4"/>
      <c r="D60" s="3"/>
      <c r="E60" s="3"/>
      <c r="F60" s="3"/>
      <c r="G60" s="3"/>
      <c r="H60" s="3"/>
      <c r="I60" s="3"/>
    </row>
    <row r="61" spans="1:13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3" ht="15.75" customHeight="1" x14ac:dyDescent="0.25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3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3" ht="15.75" customHeight="1" x14ac:dyDescent="0.25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29" ht="15.75" customHeight="1" x14ac:dyDescent="0.25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29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29" ht="15.75" customHeight="1" x14ac:dyDescent="0.25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29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29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9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29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9" ht="15.75" customHeight="1" x14ac:dyDescent="0.25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9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9" ht="15.75" customHeight="1" x14ac:dyDescent="0.25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9" ht="15.75" customHeight="1" x14ac:dyDescent="0.25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9" ht="15.75" customHeight="1" x14ac:dyDescent="0.25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9" ht="15.75" customHeight="1" x14ac:dyDescent="0.25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9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9" ht="15.75" customHeight="1" x14ac:dyDescent="0.25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9" ht="15.75" customHeight="1" x14ac:dyDescent="0.25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44" ht="15.75" customHeight="1" x14ac:dyDescent="0.25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44" ht="15.75" customHeight="1" x14ac:dyDescent="0.25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44" ht="15.75" customHeight="1" x14ac:dyDescent="0.25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44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4" ht="15.75" customHeight="1" x14ac:dyDescent="0.25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44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44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44" ht="15.75" customHeight="1" x14ac:dyDescent="0.25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44" ht="15.75" customHeight="1" x14ac:dyDescent="0.25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44" ht="15.75" customHeight="1" x14ac:dyDescent="0.25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4" ht="15.75" customHeight="1" x14ac:dyDescent="0.25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4" ht="15.75" customHeight="1" x14ac:dyDescent="0.25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4" ht="15.75" customHeight="1" x14ac:dyDescent="0.25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4" ht="15.75" customHeight="1" x14ac:dyDescent="0.25"/>
    <row r="96" spans="1:44" ht="15.75" customHeight="1" x14ac:dyDescent="0.25">
      <c r="AP96" s="7"/>
      <c r="AQ96" s="4"/>
      <c r="AR96" s="7"/>
    </row>
    <row r="97" spans="2:3" ht="15.75" customHeight="1" x14ac:dyDescent="0.25"/>
    <row r="98" spans="2:3" ht="15.75" customHeight="1" x14ac:dyDescent="0.25">
      <c r="B98" s="4"/>
      <c r="C98" s="4"/>
    </row>
    <row r="99" spans="2:3" ht="15.75" customHeight="1" x14ac:dyDescent="0.25"/>
    <row r="100" spans="2:3" ht="15.75" customHeight="1" x14ac:dyDescent="0.25"/>
    <row r="101" spans="2:3" ht="15.75" customHeight="1" x14ac:dyDescent="0.25"/>
    <row r="102" spans="2:3" ht="15.75" customHeight="1" x14ac:dyDescent="0.25"/>
    <row r="103" spans="2:3" ht="15.75" customHeight="1" x14ac:dyDescent="0.25"/>
    <row r="104" spans="2:3" ht="15.75" customHeight="1" x14ac:dyDescent="0.25"/>
    <row r="105" spans="2:3" ht="15.75" customHeight="1" x14ac:dyDescent="0.25"/>
    <row r="106" spans="2:3" ht="15.75" customHeight="1" x14ac:dyDescent="0.25"/>
    <row r="107" spans="2:3" ht="15.75" customHeight="1" x14ac:dyDescent="0.25"/>
    <row r="108" spans="2:3" ht="15.75" customHeight="1" x14ac:dyDescent="0.25"/>
    <row r="109" spans="2:3" ht="15.75" customHeight="1" x14ac:dyDescent="0.25"/>
    <row r="110" spans="2:3" ht="15.75" customHeight="1" x14ac:dyDescent="0.25"/>
    <row r="111" spans="2:3" ht="15.75" customHeight="1" x14ac:dyDescent="0.25"/>
    <row r="112" spans="2: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39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19</v>
      </c>
      <c r="D1" s="1"/>
      <c r="E1" s="3" t="s">
        <v>53</v>
      </c>
    </row>
    <row r="2" spans="1:17" x14ac:dyDescent="0.25">
      <c r="A2" s="3">
        <v>1980</v>
      </c>
      <c r="C2" s="5">
        <v>0</v>
      </c>
    </row>
    <row r="3" spans="1:17" x14ac:dyDescent="0.25">
      <c r="A3" s="3">
        <f t="shared" ref="A3:A42" si="0">A2+1</f>
        <v>1981</v>
      </c>
      <c r="C3" s="5">
        <v>0</v>
      </c>
      <c r="D3" s="3">
        <f t="shared" ref="D3:D42" si="1">IF($C3-$C$2&gt;0,1,IF($C3-$C$2&lt;0,-1,IF($C3-$C$2=0,0)))</f>
        <v>0</v>
      </c>
    </row>
    <row r="4" spans="1:17" x14ac:dyDescent="0.25">
      <c r="A4" s="3">
        <f t="shared" si="0"/>
        <v>1982</v>
      </c>
      <c r="C4" s="5">
        <v>0</v>
      </c>
      <c r="D4" s="3">
        <f t="shared" si="1"/>
        <v>0</v>
      </c>
      <c r="E4" s="3">
        <f t="shared" ref="E4:E42" si="2">IF($C4-$C$3&gt;0,1,IF($C4-$C$3&lt;0,-1,IF($C4-$C$3=0,0)))</f>
        <v>0</v>
      </c>
    </row>
    <row r="5" spans="1:17" x14ac:dyDescent="0.25">
      <c r="A5" s="3">
        <f t="shared" si="0"/>
        <v>1983</v>
      </c>
      <c r="C5" s="5">
        <v>0</v>
      </c>
      <c r="D5" s="3">
        <f t="shared" si="1"/>
        <v>0</v>
      </c>
      <c r="E5" s="3">
        <f t="shared" si="2"/>
        <v>0</v>
      </c>
      <c r="F5" s="3">
        <f t="shared" ref="F5:F42" si="3">IF($C5-$C$4&gt;0,1,IF($C5-$C$4&lt;0,-1,IF($C5-$C$4=0,0)))</f>
        <v>0</v>
      </c>
    </row>
    <row r="6" spans="1:17" x14ac:dyDescent="0.25">
      <c r="A6" s="3">
        <f t="shared" si="0"/>
        <v>1984</v>
      </c>
      <c r="C6" s="5">
        <v>0</v>
      </c>
      <c r="D6" s="3">
        <f t="shared" si="1"/>
        <v>0</v>
      </c>
      <c r="E6" s="3">
        <f t="shared" si="2"/>
        <v>0</v>
      </c>
      <c r="F6" s="3">
        <f t="shared" si="3"/>
        <v>0</v>
      </c>
      <c r="G6" s="3">
        <f t="shared" ref="G6:G42" si="4">IF($C6-$C$5&gt;0,1,IF($C6-$C$5&lt;0,-1,IF($C6-$C$5=0,0)))</f>
        <v>0</v>
      </c>
    </row>
    <row r="7" spans="1:17" x14ac:dyDescent="0.25">
      <c r="A7" s="3">
        <f t="shared" si="0"/>
        <v>1985</v>
      </c>
      <c r="C7" s="5">
        <v>0</v>
      </c>
      <c r="D7" s="3">
        <f t="shared" si="1"/>
        <v>0</v>
      </c>
      <c r="E7" s="3">
        <f t="shared" si="2"/>
        <v>0</v>
      </c>
      <c r="F7" s="3">
        <f t="shared" si="3"/>
        <v>0</v>
      </c>
      <c r="G7" s="3">
        <f t="shared" si="4"/>
        <v>0</v>
      </c>
      <c r="H7" s="3">
        <f t="shared" ref="H7:H11" si="5">IF($C7-$C$6&gt;0,1,IF($C7-$C$6&lt;0,-1,IF($C7-$C$6=0,0)))</f>
        <v>0</v>
      </c>
    </row>
    <row r="8" spans="1:17" x14ac:dyDescent="0.25">
      <c r="A8" s="3">
        <f t="shared" si="0"/>
        <v>1986</v>
      </c>
      <c r="C8" s="3">
        <v>9.1</v>
      </c>
      <c r="D8" s="3">
        <f t="shared" si="1"/>
        <v>1</v>
      </c>
      <c r="E8" s="3">
        <f t="shared" si="2"/>
        <v>1</v>
      </c>
      <c r="F8" s="3">
        <f t="shared" si="3"/>
        <v>1</v>
      </c>
      <c r="G8" s="3">
        <f t="shared" si="4"/>
        <v>1</v>
      </c>
      <c r="H8" s="3">
        <f t="shared" si="5"/>
        <v>1</v>
      </c>
      <c r="I8" s="3">
        <f t="shared" ref="I8:I42" si="6">IF($C8-$C$7&gt;0,1,IF($C8-$C$7&lt;0,-1,IF($C8-$C$7=0,0)))</f>
        <v>1</v>
      </c>
    </row>
    <row r="9" spans="1:17" x14ac:dyDescent="0.25">
      <c r="A9" s="3">
        <f t="shared" si="0"/>
        <v>1987</v>
      </c>
      <c r="C9" s="5">
        <v>0</v>
      </c>
      <c r="D9" s="3">
        <f t="shared" si="1"/>
        <v>0</v>
      </c>
      <c r="E9" s="3">
        <f t="shared" si="2"/>
        <v>0</v>
      </c>
      <c r="F9" s="3">
        <f t="shared" si="3"/>
        <v>0</v>
      </c>
      <c r="G9" s="3">
        <f t="shared" si="4"/>
        <v>0</v>
      </c>
      <c r="H9" s="3">
        <f t="shared" si="5"/>
        <v>0</v>
      </c>
      <c r="I9" s="3">
        <f t="shared" si="6"/>
        <v>0</v>
      </c>
      <c r="J9" s="3">
        <f t="shared" ref="J9:J42" si="7">IF($C9-$C$8&gt;0,1,IF($C9-$C$8&lt;0,-1,IF($C9-$C$8=0,0)))</f>
        <v>-1</v>
      </c>
    </row>
    <row r="10" spans="1:17" x14ac:dyDescent="0.25">
      <c r="A10" s="3">
        <f t="shared" si="0"/>
        <v>1988</v>
      </c>
      <c r="C10" s="5">
        <v>0</v>
      </c>
      <c r="D10" s="3">
        <f t="shared" si="1"/>
        <v>0</v>
      </c>
      <c r="E10" s="3">
        <f t="shared" si="2"/>
        <v>0</v>
      </c>
      <c r="F10" s="3">
        <f t="shared" si="3"/>
        <v>0</v>
      </c>
      <c r="G10" s="3">
        <f t="shared" si="4"/>
        <v>0</v>
      </c>
      <c r="H10" s="3">
        <f t="shared" si="5"/>
        <v>0</v>
      </c>
      <c r="I10" s="3">
        <f t="shared" si="6"/>
        <v>0</v>
      </c>
      <c r="J10" s="3">
        <f t="shared" si="7"/>
        <v>-1</v>
      </c>
      <c r="K10" s="3">
        <f t="shared" ref="K10:K42" si="8">IF($C10-$C$9&gt;0,1,IF($C10-$C$9&lt;0,-1,IF($C10-$C$9=0,0)))</f>
        <v>0</v>
      </c>
    </row>
    <row r="11" spans="1:17" x14ac:dyDescent="0.25">
      <c r="A11" s="3">
        <f t="shared" si="0"/>
        <v>1989</v>
      </c>
      <c r="C11" s="5">
        <v>0</v>
      </c>
      <c r="D11" s="3">
        <f t="shared" si="1"/>
        <v>0</v>
      </c>
      <c r="E11" s="3">
        <f t="shared" si="2"/>
        <v>0</v>
      </c>
      <c r="F11" s="3">
        <f t="shared" si="3"/>
        <v>0</v>
      </c>
      <c r="G11" s="3">
        <f t="shared" si="4"/>
        <v>0</v>
      </c>
      <c r="H11" s="3">
        <f t="shared" si="5"/>
        <v>0</v>
      </c>
      <c r="I11" s="3">
        <f t="shared" si="6"/>
        <v>0</v>
      </c>
      <c r="J11" s="3">
        <f t="shared" si="7"/>
        <v>-1</v>
      </c>
      <c r="K11" s="3">
        <f t="shared" si="8"/>
        <v>0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5">
        <v>0</v>
      </c>
      <c r="D12" s="3">
        <f t="shared" si="1"/>
        <v>0</v>
      </c>
      <c r="E12" s="3">
        <f t="shared" si="2"/>
        <v>0</v>
      </c>
      <c r="F12" s="3">
        <f t="shared" si="3"/>
        <v>0</v>
      </c>
      <c r="G12" s="3">
        <f t="shared" si="4"/>
        <v>0</v>
      </c>
      <c r="H12" s="3">
        <f>IF($C12-E13&gt;0,1,IF($C12-$C$6&lt;0,-1,IF($C12-$C$6=0,0)))</f>
        <v>0</v>
      </c>
      <c r="I12" s="3">
        <f t="shared" si="6"/>
        <v>0</v>
      </c>
      <c r="J12" s="3">
        <f t="shared" si="7"/>
        <v>-1</v>
      </c>
      <c r="K12" s="3">
        <f t="shared" si="8"/>
        <v>0</v>
      </c>
      <c r="L12" s="3">
        <f t="shared" si="9"/>
        <v>0</v>
      </c>
      <c r="M12" s="3">
        <f t="shared" ref="M12:M42" si="10">IF($C12-$C$11&gt;0,1,IF($C12-$C$11&lt;0,-1,IF($C12-$C$11=0,0)))</f>
        <v>0</v>
      </c>
    </row>
    <row r="13" spans="1:17" x14ac:dyDescent="0.25">
      <c r="A13" s="3">
        <f t="shared" si="0"/>
        <v>1991</v>
      </c>
      <c r="C13" s="5">
        <v>0</v>
      </c>
      <c r="D13" s="3">
        <f t="shared" si="1"/>
        <v>0</v>
      </c>
      <c r="E13" s="3">
        <f t="shared" si="2"/>
        <v>0</v>
      </c>
      <c r="F13" s="3">
        <f t="shared" si="3"/>
        <v>0</v>
      </c>
      <c r="G13" s="3">
        <f t="shared" si="4"/>
        <v>0</v>
      </c>
      <c r="H13" s="3">
        <f t="shared" ref="H13:H42" si="11">IF($C13-$C$6&gt;0,1,IF($C13-$C$6&lt;0,-1,IF($C13-$C$6=0,0)))</f>
        <v>0</v>
      </c>
      <c r="I13" s="3">
        <f t="shared" si="6"/>
        <v>0</v>
      </c>
      <c r="J13" s="3">
        <f t="shared" si="7"/>
        <v>-1</v>
      </c>
      <c r="K13" s="3">
        <f t="shared" si="8"/>
        <v>0</v>
      </c>
      <c r="L13" s="3">
        <f t="shared" si="9"/>
        <v>0</v>
      </c>
      <c r="M13" s="3">
        <f t="shared" si="10"/>
        <v>0</v>
      </c>
      <c r="N13" s="3">
        <f t="shared" ref="N13:N42" si="12">IF($C13-$C$12&gt;0,1,IF($C13-$C$12&lt;0,-1,IF($C13-$C$12=0,0)))</f>
        <v>0</v>
      </c>
    </row>
    <row r="14" spans="1:17" x14ac:dyDescent="0.25">
      <c r="A14" s="3">
        <f t="shared" si="0"/>
        <v>1992</v>
      </c>
      <c r="C14" s="5">
        <v>0</v>
      </c>
      <c r="D14" s="3">
        <f t="shared" si="1"/>
        <v>0</v>
      </c>
      <c r="E14" s="3">
        <f t="shared" si="2"/>
        <v>0</v>
      </c>
      <c r="F14" s="3">
        <f t="shared" si="3"/>
        <v>0</v>
      </c>
      <c r="G14" s="3">
        <f t="shared" si="4"/>
        <v>0</v>
      </c>
      <c r="H14" s="3">
        <f t="shared" si="11"/>
        <v>0</v>
      </c>
      <c r="I14" s="3">
        <f t="shared" si="6"/>
        <v>0</v>
      </c>
      <c r="J14" s="3">
        <f t="shared" si="7"/>
        <v>-1</v>
      </c>
      <c r="K14" s="3">
        <f t="shared" si="8"/>
        <v>0</v>
      </c>
      <c r="L14" s="3">
        <f t="shared" si="9"/>
        <v>0</v>
      </c>
      <c r="M14" s="3">
        <f t="shared" si="10"/>
        <v>0</v>
      </c>
      <c r="N14" s="3">
        <f t="shared" si="12"/>
        <v>0</v>
      </c>
      <c r="O14" s="3">
        <f t="shared" ref="O14:O42" si="13">IF($C14-$C$13&gt;0,1,IF($C14-$C$13&lt;0,-1,IF($C14-$C$13=0,0)))</f>
        <v>0</v>
      </c>
    </row>
    <row r="15" spans="1:17" x14ac:dyDescent="0.25">
      <c r="A15" s="3">
        <f t="shared" si="0"/>
        <v>1993</v>
      </c>
      <c r="C15" s="3">
        <v>1.4</v>
      </c>
      <c r="D15" s="3">
        <f t="shared" si="1"/>
        <v>1</v>
      </c>
      <c r="E15" s="3">
        <f t="shared" si="2"/>
        <v>1</v>
      </c>
      <c r="F15" s="3">
        <f t="shared" si="3"/>
        <v>1</v>
      </c>
      <c r="G15" s="3">
        <f t="shared" si="4"/>
        <v>1</v>
      </c>
      <c r="H15" s="3">
        <f t="shared" si="11"/>
        <v>1</v>
      </c>
      <c r="I15" s="3">
        <f t="shared" si="6"/>
        <v>1</v>
      </c>
      <c r="J15" s="3">
        <f t="shared" si="7"/>
        <v>-1</v>
      </c>
      <c r="K15" s="3">
        <f t="shared" si="8"/>
        <v>1</v>
      </c>
      <c r="L15" s="3">
        <f t="shared" si="9"/>
        <v>1</v>
      </c>
      <c r="M15" s="3">
        <f t="shared" si="10"/>
        <v>1</v>
      </c>
      <c r="N15" s="3">
        <f t="shared" si="12"/>
        <v>1</v>
      </c>
      <c r="O15" s="3">
        <f t="shared" si="13"/>
        <v>1</v>
      </c>
      <c r="P15" s="3">
        <f t="shared" ref="P15:P42" si="14">IF($C15-$C$14&gt;0,1,IF($C15-$C$14&lt;0,-1,IF($C15-$C$14=0,0)))</f>
        <v>1</v>
      </c>
    </row>
    <row r="16" spans="1:17" x14ac:dyDescent="0.25">
      <c r="A16" s="3">
        <f t="shared" si="0"/>
        <v>1994</v>
      </c>
      <c r="C16" s="5">
        <v>0</v>
      </c>
      <c r="D16" s="3">
        <f t="shared" si="1"/>
        <v>0</v>
      </c>
      <c r="E16" s="3">
        <f t="shared" si="2"/>
        <v>0</v>
      </c>
      <c r="F16" s="3">
        <f t="shared" si="3"/>
        <v>0</v>
      </c>
      <c r="G16" s="3">
        <f t="shared" si="4"/>
        <v>0</v>
      </c>
      <c r="H16" s="3">
        <f t="shared" si="11"/>
        <v>0</v>
      </c>
      <c r="I16" s="3">
        <f t="shared" si="6"/>
        <v>0</v>
      </c>
      <c r="J16" s="3">
        <f t="shared" si="7"/>
        <v>-1</v>
      </c>
      <c r="K16" s="3">
        <f t="shared" si="8"/>
        <v>0</v>
      </c>
      <c r="L16" s="3">
        <f t="shared" si="9"/>
        <v>0</v>
      </c>
      <c r="M16" s="3">
        <f t="shared" si="10"/>
        <v>0</v>
      </c>
      <c r="N16" s="3">
        <f t="shared" si="12"/>
        <v>0</v>
      </c>
      <c r="O16" s="3">
        <f t="shared" si="13"/>
        <v>0</v>
      </c>
      <c r="P16" s="3">
        <f t="shared" si="14"/>
        <v>0</v>
      </c>
      <c r="Q16" s="3">
        <f t="shared" ref="Q16:Q42" si="15">IF($C16-$C$15&gt;0,1,IF($C16-$C$15&lt;0,-1,IF($C16-$C$15=0,0)))</f>
        <v>-1</v>
      </c>
    </row>
    <row r="17" spans="1:33" x14ac:dyDescent="0.25">
      <c r="A17" s="3">
        <f t="shared" si="0"/>
        <v>1995</v>
      </c>
      <c r="C17" s="3">
        <v>0.2</v>
      </c>
      <c r="D17" s="3">
        <f t="shared" si="1"/>
        <v>1</v>
      </c>
      <c r="E17" s="3">
        <f t="shared" si="2"/>
        <v>1</v>
      </c>
      <c r="F17" s="3">
        <f t="shared" si="3"/>
        <v>1</v>
      </c>
      <c r="G17" s="3">
        <f t="shared" si="4"/>
        <v>1</v>
      </c>
      <c r="H17" s="3">
        <f t="shared" si="11"/>
        <v>1</v>
      </c>
      <c r="I17" s="3">
        <f t="shared" si="6"/>
        <v>1</v>
      </c>
      <c r="J17" s="3">
        <f t="shared" si="7"/>
        <v>-1</v>
      </c>
      <c r="K17" s="3">
        <f t="shared" si="8"/>
        <v>1</v>
      </c>
      <c r="L17" s="3">
        <f t="shared" si="9"/>
        <v>1</v>
      </c>
      <c r="M17" s="3">
        <f t="shared" si="10"/>
        <v>1</v>
      </c>
      <c r="N17" s="3">
        <f t="shared" si="12"/>
        <v>1</v>
      </c>
      <c r="O17" s="3">
        <f t="shared" si="13"/>
        <v>1</v>
      </c>
      <c r="P17" s="3">
        <f t="shared" si="14"/>
        <v>1</v>
      </c>
      <c r="Q17" s="3">
        <f t="shared" si="15"/>
        <v>-1</v>
      </c>
      <c r="R17" s="3">
        <f t="shared" ref="R17:R42" si="16">IF($C17-$C$16&gt;0,1,IF($C17-$C$16&lt;0,-1,IF($C17-$C$16=0,0)))</f>
        <v>1</v>
      </c>
    </row>
    <row r="18" spans="1:33" x14ac:dyDescent="0.25">
      <c r="A18" s="3">
        <f t="shared" si="0"/>
        <v>1996</v>
      </c>
      <c r="C18" s="5">
        <v>0</v>
      </c>
      <c r="D18" s="3">
        <f t="shared" si="1"/>
        <v>0</v>
      </c>
      <c r="E18" s="3">
        <f t="shared" si="2"/>
        <v>0</v>
      </c>
      <c r="F18" s="3">
        <f t="shared" si="3"/>
        <v>0</v>
      </c>
      <c r="G18" s="3">
        <f t="shared" si="4"/>
        <v>0</v>
      </c>
      <c r="H18" s="3">
        <f t="shared" si="11"/>
        <v>0</v>
      </c>
      <c r="I18" s="3">
        <f t="shared" si="6"/>
        <v>0</v>
      </c>
      <c r="J18" s="3">
        <f t="shared" si="7"/>
        <v>-1</v>
      </c>
      <c r="K18" s="3">
        <f t="shared" si="8"/>
        <v>0</v>
      </c>
      <c r="L18" s="3">
        <f t="shared" si="9"/>
        <v>0</v>
      </c>
      <c r="M18" s="3">
        <f t="shared" si="10"/>
        <v>0</v>
      </c>
      <c r="N18" s="3">
        <f t="shared" si="12"/>
        <v>0</v>
      </c>
      <c r="O18" s="3">
        <f t="shared" si="13"/>
        <v>0</v>
      </c>
      <c r="P18" s="3">
        <f t="shared" si="14"/>
        <v>0</v>
      </c>
      <c r="Q18" s="3">
        <f t="shared" si="15"/>
        <v>-1</v>
      </c>
      <c r="R18" s="3">
        <f t="shared" si="16"/>
        <v>0</v>
      </c>
      <c r="S18" s="3">
        <f t="shared" ref="S18:S42" si="17">IF($C18-$C$17&gt;0,1,IF($C18-$C$17&lt;0,-1,IF($C18-$C$17=0,0)))</f>
        <v>-1</v>
      </c>
    </row>
    <row r="19" spans="1:33" x14ac:dyDescent="0.25">
      <c r="A19" s="3">
        <f t="shared" si="0"/>
        <v>1997</v>
      </c>
      <c r="C19" s="5">
        <v>0</v>
      </c>
      <c r="D19" s="3">
        <f t="shared" si="1"/>
        <v>0</v>
      </c>
      <c r="E19" s="3">
        <f t="shared" si="2"/>
        <v>0</v>
      </c>
      <c r="F19" s="3">
        <f t="shared" si="3"/>
        <v>0</v>
      </c>
      <c r="G19" s="3">
        <f t="shared" si="4"/>
        <v>0</v>
      </c>
      <c r="H19" s="3">
        <f t="shared" si="11"/>
        <v>0</v>
      </c>
      <c r="I19" s="3">
        <f t="shared" si="6"/>
        <v>0</v>
      </c>
      <c r="J19" s="3">
        <f t="shared" si="7"/>
        <v>-1</v>
      </c>
      <c r="K19" s="3">
        <f t="shared" si="8"/>
        <v>0</v>
      </c>
      <c r="L19" s="3">
        <f t="shared" si="9"/>
        <v>0</v>
      </c>
      <c r="M19" s="3">
        <f t="shared" si="10"/>
        <v>0</v>
      </c>
      <c r="N19" s="3">
        <f t="shared" si="12"/>
        <v>0</v>
      </c>
      <c r="O19" s="3">
        <f t="shared" si="13"/>
        <v>0</v>
      </c>
      <c r="P19" s="3">
        <f t="shared" si="14"/>
        <v>0</v>
      </c>
      <c r="Q19" s="3">
        <f t="shared" si="15"/>
        <v>-1</v>
      </c>
      <c r="R19" s="3">
        <f t="shared" si="16"/>
        <v>0</v>
      </c>
      <c r="S19" s="3">
        <f t="shared" si="17"/>
        <v>-1</v>
      </c>
      <c r="T19" s="3">
        <f t="shared" ref="T19:T42" si="18">IF($C19-$C$18&gt;0,1,IF($C19-$C$18&lt;0,-1,IF($C19-$C$18=0,0)))</f>
        <v>0</v>
      </c>
    </row>
    <row r="20" spans="1:33" x14ac:dyDescent="0.25">
      <c r="A20" s="3">
        <f t="shared" si="0"/>
        <v>1998</v>
      </c>
      <c r="C20" s="5">
        <v>0</v>
      </c>
      <c r="D20" s="3">
        <f t="shared" si="1"/>
        <v>0</v>
      </c>
      <c r="E20" s="3">
        <f t="shared" si="2"/>
        <v>0</v>
      </c>
      <c r="F20" s="3">
        <f t="shared" si="3"/>
        <v>0</v>
      </c>
      <c r="G20" s="3">
        <f t="shared" si="4"/>
        <v>0</v>
      </c>
      <c r="H20" s="3">
        <f t="shared" si="11"/>
        <v>0</v>
      </c>
      <c r="I20" s="3">
        <f t="shared" si="6"/>
        <v>0</v>
      </c>
      <c r="J20" s="3">
        <f t="shared" si="7"/>
        <v>-1</v>
      </c>
      <c r="K20" s="3">
        <f t="shared" si="8"/>
        <v>0</v>
      </c>
      <c r="L20" s="3">
        <f t="shared" si="9"/>
        <v>0</v>
      </c>
      <c r="M20" s="3">
        <f t="shared" si="10"/>
        <v>0</v>
      </c>
      <c r="N20" s="3">
        <f t="shared" si="12"/>
        <v>0</v>
      </c>
      <c r="O20" s="3">
        <f t="shared" si="13"/>
        <v>0</v>
      </c>
      <c r="P20" s="3">
        <f t="shared" si="14"/>
        <v>0</v>
      </c>
      <c r="Q20" s="3">
        <f t="shared" si="15"/>
        <v>-1</v>
      </c>
      <c r="R20" s="3">
        <f t="shared" si="16"/>
        <v>0</v>
      </c>
      <c r="S20" s="3">
        <f t="shared" si="17"/>
        <v>-1</v>
      </c>
      <c r="T20" s="3">
        <f t="shared" si="18"/>
        <v>0</v>
      </c>
      <c r="U20" s="3">
        <f t="shared" ref="U20:U42" si="19">IF($C20-$C$19&gt;0,1,IF($C20-$C$19&lt;0,-1,IF($C20-$C$19=0,0)))</f>
        <v>0</v>
      </c>
    </row>
    <row r="21" spans="1:33" ht="15.75" customHeight="1" x14ac:dyDescent="0.25">
      <c r="A21" s="3">
        <f t="shared" si="0"/>
        <v>1999</v>
      </c>
      <c r="C21" s="3">
        <v>15.2</v>
      </c>
      <c r="D21" s="3">
        <f t="shared" si="1"/>
        <v>1</v>
      </c>
      <c r="E21" s="3">
        <f t="shared" si="2"/>
        <v>1</v>
      </c>
      <c r="F21" s="3">
        <f t="shared" si="3"/>
        <v>1</v>
      </c>
      <c r="G21" s="3">
        <f t="shared" si="4"/>
        <v>1</v>
      </c>
      <c r="H21" s="3">
        <f t="shared" si="11"/>
        <v>1</v>
      </c>
      <c r="I21" s="3">
        <f t="shared" si="6"/>
        <v>1</v>
      </c>
      <c r="J21" s="3">
        <f t="shared" si="7"/>
        <v>1</v>
      </c>
      <c r="K21" s="3">
        <f t="shared" si="8"/>
        <v>1</v>
      </c>
      <c r="L21" s="3">
        <f t="shared" si="9"/>
        <v>1</v>
      </c>
      <c r="M21" s="3">
        <f t="shared" si="10"/>
        <v>1</v>
      </c>
      <c r="N21" s="3">
        <f t="shared" si="12"/>
        <v>1</v>
      </c>
      <c r="O21" s="3">
        <f t="shared" si="13"/>
        <v>1</v>
      </c>
      <c r="P21" s="3">
        <f t="shared" si="14"/>
        <v>1</v>
      </c>
      <c r="Q21" s="3">
        <f t="shared" si="15"/>
        <v>1</v>
      </c>
      <c r="R21" s="3">
        <f t="shared" si="16"/>
        <v>1</v>
      </c>
      <c r="S21" s="3">
        <f t="shared" si="17"/>
        <v>1</v>
      </c>
      <c r="T21" s="3">
        <f t="shared" si="18"/>
        <v>1</v>
      </c>
      <c r="U21" s="3">
        <f t="shared" si="19"/>
        <v>1</v>
      </c>
      <c r="V21" s="3">
        <f t="shared" ref="V21:V42" si="20">IF($C21-$C$20&gt;0,1,IF($C21-$C$20&lt;0,-1,IF($C21-$C$20=0,0)))</f>
        <v>1</v>
      </c>
    </row>
    <row r="22" spans="1:33" ht="15.75" customHeight="1" x14ac:dyDescent="0.25">
      <c r="A22" s="3">
        <f t="shared" si="0"/>
        <v>2000</v>
      </c>
      <c r="C22" s="5">
        <v>0</v>
      </c>
      <c r="D22" s="3">
        <f t="shared" si="1"/>
        <v>0</v>
      </c>
      <c r="E22" s="3">
        <f t="shared" si="2"/>
        <v>0</v>
      </c>
      <c r="F22" s="3">
        <f t="shared" si="3"/>
        <v>0</v>
      </c>
      <c r="G22" s="3">
        <f t="shared" si="4"/>
        <v>0</v>
      </c>
      <c r="H22" s="3">
        <f t="shared" si="11"/>
        <v>0</v>
      </c>
      <c r="I22" s="3">
        <f t="shared" si="6"/>
        <v>0</v>
      </c>
      <c r="J22" s="3">
        <f t="shared" si="7"/>
        <v>-1</v>
      </c>
      <c r="K22" s="3">
        <f t="shared" si="8"/>
        <v>0</v>
      </c>
      <c r="L22" s="3">
        <f t="shared" si="9"/>
        <v>0</v>
      </c>
      <c r="M22" s="3">
        <f t="shared" si="10"/>
        <v>0</v>
      </c>
      <c r="N22" s="3">
        <f t="shared" si="12"/>
        <v>0</v>
      </c>
      <c r="O22" s="3">
        <f t="shared" si="13"/>
        <v>0</v>
      </c>
      <c r="P22" s="3">
        <f t="shared" si="14"/>
        <v>0</v>
      </c>
      <c r="Q22" s="3">
        <f t="shared" si="15"/>
        <v>-1</v>
      </c>
      <c r="R22" s="3">
        <f t="shared" si="16"/>
        <v>0</v>
      </c>
      <c r="S22" s="3">
        <f t="shared" si="17"/>
        <v>-1</v>
      </c>
      <c r="T22" s="3">
        <f t="shared" si="18"/>
        <v>0</v>
      </c>
      <c r="U22" s="3">
        <f t="shared" si="19"/>
        <v>0</v>
      </c>
      <c r="V22" s="3">
        <f t="shared" si="20"/>
        <v>0</v>
      </c>
      <c r="W22" s="3">
        <f t="shared" ref="W22:W42" si="21">IF($C22-$C$21&gt;0,1,IF($C22-$C$21&lt;0,-1,IF($C22-$C$21=0,0)))</f>
        <v>-1</v>
      </c>
    </row>
    <row r="23" spans="1:33" ht="15.75" customHeight="1" x14ac:dyDescent="0.25">
      <c r="A23" s="3">
        <f t="shared" si="0"/>
        <v>2001</v>
      </c>
      <c r="C23" s="5">
        <v>0</v>
      </c>
      <c r="D23" s="3">
        <f t="shared" si="1"/>
        <v>0</v>
      </c>
      <c r="E23" s="3">
        <f t="shared" si="2"/>
        <v>0</v>
      </c>
      <c r="F23" s="3">
        <f t="shared" si="3"/>
        <v>0</v>
      </c>
      <c r="G23" s="3">
        <f t="shared" si="4"/>
        <v>0</v>
      </c>
      <c r="H23" s="3">
        <f t="shared" si="11"/>
        <v>0</v>
      </c>
      <c r="I23" s="3">
        <f t="shared" si="6"/>
        <v>0</v>
      </c>
      <c r="J23" s="3">
        <f t="shared" si="7"/>
        <v>-1</v>
      </c>
      <c r="K23" s="3">
        <f t="shared" si="8"/>
        <v>0</v>
      </c>
      <c r="L23" s="3">
        <f t="shared" si="9"/>
        <v>0</v>
      </c>
      <c r="M23" s="3">
        <f t="shared" si="10"/>
        <v>0</v>
      </c>
      <c r="N23" s="3">
        <f t="shared" si="12"/>
        <v>0</v>
      </c>
      <c r="O23" s="3">
        <f t="shared" si="13"/>
        <v>0</v>
      </c>
      <c r="P23" s="3">
        <f t="shared" si="14"/>
        <v>0</v>
      </c>
      <c r="Q23" s="3">
        <f t="shared" si="15"/>
        <v>-1</v>
      </c>
      <c r="R23" s="3">
        <f t="shared" si="16"/>
        <v>0</v>
      </c>
      <c r="S23" s="3">
        <f t="shared" si="17"/>
        <v>-1</v>
      </c>
      <c r="T23" s="3">
        <f t="shared" si="18"/>
        <v>0</v>
      </c>
      <c r="U23" s="3">
        <f t="shared" si="19"/>
        <v>0</v>
      </c>
      <c r="V23" s="3">
        <f t="shared" si="20"/>
        <v>0</v>
      </c>
      <c r="W23" s="3">
        <f t="shared" si="21"/>
        <v>-1</v>
      </c>
      <c r="X23" s="3">
        <f t="shared" ref="X23:X42" si="22">IF($C23-$C$22&gt;0,1,IF($C23-$C$22&lt;0,-1,IF($C23-$C$22=0,0)))</f>
        <v>0</v>
      </c>
    </row>
    <row r="24" spans="1:33" ht="15.75" customHeight="1" x14ac:dyDescent="0.25">
      <c r="A24" s="3">
        <f t="shared" si="0"/>
        <v>2002</v>
      </c>
      <c r="C24" s="5">
        <v>0</v>
      </c>
      <c r="D24" s="3">
        <f t="shared" si="1"/>
        <v>0</v>
      </c>
      <c r="E24" s="3">
        <f t="shared" si="2"/>
        <v>0</v>
      </c>
      <c r="F24" s="3">
        <f t="shared" si="3"/>
        <v>0</v>
      </c>
      <c r="G24" s="3">
        <f t="shared" si="4"/>
        <v>0</v>
      </c>
      <c r="H24" s="3">
        <f t="shared" si="11"/>
        <v>0</v>
      </c>
      <c r="I24" s="3">
        <f t="shared" si="6"/>
        <v>0</v>
      </c>
      <c r="J24" s="3">
        <f t="shared" si="7"/>
        <v>-1</v>
      </c>
      <c r="K24" s="3">
        <f t="shared" si="8"/>
        <v>0</v>
      </c>
      <c r="L24" s="3">
        <f t="shared" si="9"/>
        <v>0</v>
      </c>
      <c r="M24" s="3">
        <f t="shared" si="10"/>
        <v>0</v>
      </c>
      <c r="N24" s="3">
        <f t="shared" si="12"/>
        <v>0</v>
      </c>
      <c r="O24" s="3">
        <f t="shared" si="13"/>
        <v>0</v>
      </c>
      <c r="P24" s="3">
        <f t="shared" si="14"/>
        <v>0</v>
      </c>
      <c r="Q24" s="3">
        <f t="shared" si="15"/>
        <v>-1</v>
      </c>
      <c r="R24" s="3">
        <f t="shared" si="16"/>
        <v>0</v>
      </c>
      <c r="S24" s="3">
        <f t="shared" si="17"/>
        <v>-1</v>
      </c>
      <c r="T24" s="3">
        <f t="shared" si="18"/>
        <v>0</v>
      </c>
      <c r="U24" s="3">
        <f t="shared" si="19"/>
        <v>0</v>
      </c>
      <c r="V24" s="3">
        <f t="shared" si="20"/>
        <v>0</v>
      </c>
      <c r="W24" s="3">
        <f t="shared" si="21"/>
        <v>-1</v>
      </c>
      <c r="X24" s="3">
        <f t="shared" si="22"/>
        <v>0</v>
      </c>
      <c r="Y24" s="3">
        <f t="shared" ref="Y24:Y42" si="23">IF($C24-$C$23&gt;0,1,IF($C24-$C$23&lt;0,-1,IF($C24-$C$23=0,0)))</f>
        <v>0</v>
      </c>
    </row>
    <row r="25" spans="1:33" ht="15.75" customHeight="1" x14ac:dyDescent="0.25">
      <c r="A25" s="3">
        <f t="shared" si="0"/>
        <v>2003</v>
      </c>
      <c r="C25" s="3">
        <v>66.599999999999994</v>
      </c>
      <c r="D25" s="3">
        <f t="shared" si="1"/>
        <v>1</v>
      </c>
      <c r="E25" s="3">
        <f t="shared" si="2"/>
        <v>1</v>
      </c>
      <c r="F25" s="3">
        <f t="shared" si="3"/>
        <v>1</v>
      </c>
      <c r="G25" s="3">
        <f t="shared" si="4"/>
        <v>1</v>
      </c>
      <c r="H25" s="3">
        <f t="shared" si="11"/>
        <v>1</v>
      </c>
      <c r="I25" s="3">
        <f t="shared" si="6"/>
        <v>1</v>
      </c>
      <c r="J25" s="3">
        <f t="shared" si="7"/>
        <v>1</v>
      </c>
      <c r="K25" s="3">
        <f t="shared" si="8"/>
        <v>1</v>
      </c>
      <c r="L25" s="3">
        <f t="shared" si="9"/>
        <v>1</v>
      </c>
      <c r="M25" s="3">
        <f t="shared" si="10"/>
        <v>1</v>
      </c>
      <c r="N25" s="3">
        <f t="shared" si="12"/>
        <v>1</v>
      </c>
      <c r="O25" s="3">
        <f t="shared" si="13"/>
        <v>1</v>
      </c>
      <c r="P25" s="3">
        <f t="shared" si="14"/>
        <v>1</v>
      </c>
      <c r="Q25" s="3">
        <f t="shared" si="15"/>
        <v>1</v>
      </c>
      <c r="R25" s="3">
        <f t="shared" si="16"/>
        <v>1</v>
      </c>
      <c r="S25" s="3">
        <f t="shared" si="17"/>
        <v>1</v>
      </c>
      <c r="T25" s="3">
        <f t="shared" si="18"/>
        <v>1</v>
      </c>
      <c r="U25" s="3">
        <f t="shared" si="19"/>
        <v>1</v>
      </c>
      <c r="V25" s="3">
        <f t="shared" si="20"/>
        <v>1</v>
      </c>
      <c r="W25" s="3">
        <f t="shared" si="21"/>
        <v>1</v>
      </c>
      <c r="X25" s="3">
        <f t="shared" si="22"/>
        <v>1</v>
      </c>
      <c r="Y25" s="3">
        <f t="shared" si="23"/>
        <v>1</v>
      </c>
      <c r="Z25" s="3">
        <f t="shared" ref="Z25:Z42" si="24">IF($C25-$C$24&gt;0,1,IF($C25-$C$24&lt;0,-1,IF($C25-$C$24=0,0)))</f>
        <v>1</v>
      </c>
    </row>
    <row r="26" spans="1:33" ht="15.75" customHeight="1" x14ac:dyDescent="0.25">
      <c r="A26" s="3">
        <f t="shared" si="0"/>
        <v>2004</v>
      </c>
      <c r="C26" s="5">
        <v>0</v>
      </c>
      <c r="D26" s="3">
        <f t="shared" si="1"/>
        <v>0</v>
      </c>
      <c r="E26" s="3">
        <f t="shared" si="2"/>
        <v>0</v>
      </c>
      <c r="F26" s="3">
        <f t="shared" si="3"/>
        <v>0</v>
      </c>
      <c r="G26" s="3">
        <f t="shared" si="4"/>
        <v>0</v>
      </c>
      <c r="H26" s="3">
        <f t="shared" si="11"/>
        <v>0</v>
      </c>
      <c r="I26" s="3">
        <f t="shared" si="6"/>
        <v>0</v>
      </c>
      <c r="J26" s="3">
        <f t="shared" si="7"/>
        <v>-1</v>
      </c>
      <c r="K26" s="3">
        <f t="shared" si="8"/>
        <v>0</v>
      </c>
      <c r="L26" s="3">
        <f t="shared" si="9"/>
        <v>0</v>
      </c>
      <c r="M26" s="3">
        <f t="shared" si="10"/>
        <v>0</v>
      </c>
      <c r="N26" s="3">
        <f t="shared" si="12"/>
        <v>0</v>
      </c>
      <c r="O26" s="3">
        <f t="shared" si="13"/>
        <v>0</v>
      </c>
      <c r="P26" s="3">
        <f t="shared" si="14"/>
        <v>0</v>
      </c>
      <c r="Q26" s="3">
        <f t="shared" si="15"/>
        <v>-1</v>
      </c>
      <c r="R26" s="3">
        <f t="shared" si="16"/>
        <v>0</v>
      </c>
      <c r="S26" s="3">
        <f t="shared" si="17"/>
        <v>-1</v>
      </c>
      <c r="T26" s="3">
        <f t="shared" si="18"/>
        <v>0</v>
      </c>
      <c r="U26" s="3">
        <f t="shared" si="19"/>
        <v>0</v>
      </c>
      <c r="V26" s="3">
        <f t="shared" si="20"/>
        <v>0</v>
      </c>
      <c r="W26" s="3">
        <f t="shared" si="21"/>
        <v>-1</v>
      </c>
      <c r="X26" s="3">
        <f t="shared" si="22"/>
        <v>0</v>
      </c>
      <c r="Y26" s="3">
        <f t="shared" si="23"/>
        <v>0</v>
      </c>
      <c r="Z26" s="3">
        <f t="shared" si="24"/>
        <v>0</v>
      </c>
      <c r="AA26" s="3">
        <f t="shared" ref="AA26:AA42" si="25">IF($C26-$C$25&gt;0,1,IF($C26-$C$25&lt;0,-1,IF($C26-$C$25=0,0)))</f>
        <v>-1</v>
      </c>
    </row>
    <row r="27" spans="1:33" ht="15.75" customHeight="1" x14ac:dyDescent="0.25">
      <c r="A27" s="3">
        <f t="shared" si="0"/>
        <v>2005</v>
      </c>
      <c r="C27" s="5">
        <v>0</v>
      </c>
      <c r="D27" s="3">
        <f t="shared" si="1"/>
        <v>0</v>
      </c>
      <c r="E27" s="3">
        <f t="shared" si="2"/>
        <v>0</v>
      </c>
      <c r="F27" s="3">
        <f t="shared" si="3"/>
        <v>0</v>
      </c>
      <c r="G27" s="3">
        <f t="shared" si="4"/>
        <v>0</v>
      </c>
      <c r="H27" s="3">
        <f t="shared" si="11"/>
        <v>0</v>
      </c>
      <c r="I27" s="3">
        <f t="shared" si="6"/>
        <v>0</v>
      </c>
      <c r="J27" s="3">
        <f t="shared" si="7"/>
        <v>-1</v>
      </c>
      <c r="K27" s="3">
        <f t="shared" si="8"/>
        <v>0</v>
      </c>
      <c r="L27" s="3">
        <f t="shared" si="9"/>
        <v>0</v>
      </c>
      <c r="M27" s="3">
        <f t="shared" si="10"/>
        <v>0</v>
      </c>
      <c r="N27" s="3">
        <f t="shared" si="12"/>
        <v>0</v>
      </c>
      <c r="O27" s="3">
        <f t="shared" si="13"/>
        <v>0</v>
      </c>
      <c r="P27" s="3">
        <f t="shared" si="14"/>
        <v>0</v>
      </c>
      <c r="Q27" s="3">
        <f t="shared" si="15"/>
        <v>-1</v>
      </c>
      <c r="R27" s="3">
        <f t="shared" si="16"/>
        <v>0</v>
      </c>
      <c r="S27" s="3">
        <f t="shared" si="17"/>
        <v>-1</v>
      </c>
      <c r="T27" s="3">
        <f t="shared" si="18"/>
        <v>0</v>
      </c>
      <c r="U27" s="3">
        <f t="shared" si="19"/>
        <v>0</v>
      </c>
      <c r="V27" s="3">
        <f t="shared" si="20"/>
        <v>0</v>
      </c>
      <c r="W27" s="3">
        <f t="shared" si="21"/>
        <v>-1</v>
      </c>
      <c r="X27" s="3">
        <f t="shared" si="22"/>
        <v>0</v>
      </c>
      <c r="Y27" s="3">
        <f t="shared" si="23"/>
        <v>0</v>
      </c>
      <c r="Z27" s="3">
        <f t="shared" si="24"/>
        <v>0</v>
      </c>
      <c r="AA27" s="3">
        <f t="shared" si="25"/>
        <v>-1</v>
      </c>
      <c r="AB27" s="3">
        <f t="shared" ref="AB27:AB42" si="26">IF($C27-$C$26&gt;0,1,IF($C27-$C$26&lt;0,-1,IF($C27-$C$26=0,0)))</f>
        <v>0</v>
      </c>
    </row>
    <row r="28" spans="1:33" ht="15.75" customHeight="1" x14ac:dyDescent="0.25">
      <c r="A28" s="3">
        <f t="shared" si="0"/>
        <v>2006</v>
      </c>
      <c r="C28" s="5">
        <v>0</v>
      </c>
      <c r="D28" s="3">
        <f t="shared" si="1"/>
        <v>0</v>
      </c>
      <c r="E28" s="3">
        <f t="shared" si="2"/>
        <v>0</v>
      </c>
      <c r="F28" s="3">
        <f t="shared" si="3"/>
        <v>0</v>
      </c>
      <c r="G28" s="3">
        <f t="shared" si="4"/>
        <v>0</v>
      </c>
      <c r="H28" s="3">
        <f t="shared" si="11"/>
        <v>0</v>
      </c>
      <c r="I28" s="3">
        <f t="shared" si="6"/>
        <v>0</v>
      </c>
      <c r="J28" s="3">
        <f t="shared" si="7"/>
        <v>-1</v>
      </c>
      <c r="K28" s="3">
        <f t="shared" si="8"/>
        <v>0</v>
      </c>
      <c r="L28" s="3">
        <f t="shared" si="9"/>
        <v>0</v>
      </c>
      <c r="M28" s="3">
        <f t="shared" si="10"/>
        <v>0</v>
      </c>
      <c r="N28" s="3">
        <f t="shared" si="12"/>
        <v>0</v>
      </c>
      <c r="O28" s="3">
        <f t="shared" si="13"/>
        <v>0</v>
      </c>
      <c r="P28" s="3">
        <f t="shared" si="14"/>
        <v>0</v>
      </c>
      <c r="Q28" s="3">
        <f t="shared" si="15"/>
        <v>-1</v>
      </c>
      <c r="R28" s="3">
        <f t="shared" si="16"/>
        <v>0</v>
      </c>
      <c r="S28" s="3">
        <f t="shared" si="17"/>
        <v>-1</v>
      </c>
      <c r="T28" s="3">
        <f t="shared" si="18"/>
        <v>0</v>
      </c>
      <c r="U28" s="3">
        <f t="shared" si="19"/>
        <v>0</v>
      </c>
      <c r="V28" s="3">
        <f t="shared" si="20"/>
        <v>0</v>
      </c>
      <c r="W28" s="3">
        <f t="shared" si="21"/>
        <v>-1</v>
      </c>
      <c r="X28" s="3">
        <f t="shared" si="22"/>
        <v>0</v>
      </c>
      <c r="Y28" s="3">
        <f t="shared" si="23"/>
        <v>0</v>
      </c>
      <c r="Z28" s="3">
        <f t="shared" si="24"/>
        <v>0</v>
      </c>
      <c r="AA28" s="3">
        <f t="shared" si="25"/>
        <v>-1</v>
      </c>
      <c r="AB28" s="3">
        <f t="shared" si="26"/>
        <v>0</v>
      </c>
      <c r="AC28" s="3">
        <f t="shared" ref="AC28:AC42" si="27">IF($C28-$C$27&gt;0,1,IF($C28-$C$27&lt;0,-1,IF($C28-$C$27=0,0)))</f>
        <v>0</v>
      </c>
    </row>
    <row r="29" spans="1:33" ht="15.75" customHeight="1" x14ac:dyDescent="0.25">
      <c r="A29" s="3">
        <f t="shared" si="0"/>
        <v>2007</v>
      </c>
      <c r="C29" s="3">
        <v>16.2</v>
      </c>
      <c r="D29" s="3">
        <f t="shared" si="1"/>
        <v>1</v>
      </c>
      <c r="E29" s="3">
        <f t="shared" si="2"/>
        <v>1</v>
      </c>
      <c r="F29" s="3">
        <f t="shared" si="3"/>
        <v>1</v>
      </c>
      <c r="G29" s="3">
        <f t="shared" si="4"/>
        <v>1</v>
      </c>
      <c r="H29" s="3">
        <f t="shared" si="11"/>
        <v>1</v>
      </c>
      <c r="I29" s="3">
        <f t="shared" si="6"/>
        <v>1</v>
      </c>
      <c r="J29" s="3">
        <f t="shared" si="7"/>
        <v>1</v>
      </c>
      <c r="K29" s="3">
        <f t="shared" si="8"/>
        <v>1</v>
      </c>
      <c r="L29" s="3">
        <f t="shared" si="9"/>
        <v>1</v>
      </c>
      <c r="M29" s="3">
        <f t="shared" si="10"/>
        <v>1</v>
      </c>
      <c r="N29" s="3">
        <f t="shared" si="12"/>
        <v>1</v>
      </c>
      <c r="O29" s="3">
        <f t="shared" si="13"/>
        <v>1</v>
      </c>
      <c r="P29" s="3">
        <f t="shared" si="14"/>
        <v>1</v>
      </c>
      <c r="Q29" s="3">
        <f t="shared" si="15"/>
        <v>1</v>
      </c>
      <c r="R29" s="3">
        <f t="shared" si="16"/>
        <v>1</v>
      </c>
      <c r="S29" s="3">
        <f t="shared" si="17"/>
        <v>1</v>
      </c>
      <c r="T29" s="3">
        <f t="shared" si="18"/>
        <v>1</v>
      </c>
      <c r="U29" s="3">
        <f t="shared" si="19"/>
        <v>1</v>
      </c>
      <c r="V29" s="3">
        <f t="shared" si="20"/>
        <v>1</v>
      </c>
      <c r="W29" s="3">
        <f t="shared" si="21"/>
        <v>1</v>
      </c>
      <c r="X29" s="3">
        <f t="shared" si="22"/>
        <v>1</v>
      </c>
      <c r="Y29" s="3">
        <f t="shared" si="23"/>
        <v>1</v>
      </c>
      <c r="Z29" s="3">
        <f t="shared" si="24"/>
        <v>1</v>
      </c>
      <c r="AA29" s="3">
        <f t="shared" si="25"/>
        <v>-1</v>
      </c>
      <c r="AB29" s="3">
        <f t="shared" si="26"/>
        <v>1</v>
      </c>
      <c r="AC29" s="3">
        <f t="shared" si="27"/>
        <v>1</v>
      </c>
      <c r="AD29" s="3">
        <f t="shared" ref="AD29:AD42" si="28">IF($C29-$C$28&gt;0,1,IF($C29-$C$28&lt;0,-1,IF($C29-$C$28=0,0)))</f>
        <v>1</v>
      </c>
    </row>
    <row r="30" spans="1:33" ht="15.75" customHeight="1" x14ac:dyDescent="0.25">
      <c r="A30" s="3">
        <f t="shared" si="0"/>
        <v>2008</v>
      </c>
      <c r="C30" s="5">
        <v>0</v>
      </c>
      <c r="D30" s="3">
        <f t="shared" si="1"/>
        <v>0</v>
      </c>
      <c r="E30" s="3">
        <f t="shared" si="2"/>
        <v>0</v>
      </c>
      <c r="F30" s="3">
        <f t="shared" si="3"/>
        <v>0</v>
      </c>
      <c r="G30" s="3">
        <f t="shared" si="4"/>
        <v>0</v>
      </c>
      <c r="H30" s="3">
        <f t="shared" si="11"/>
        <v>0</v>
      </c>
      <c r="I30" s="3">
        <f t="shared" si="6"/>
        <v>0</v>
      </c>
      <c r="J30" s="3">
        <f t="shared" si="7"/>
        <v>-1</v>
      </c>
      <c r="K30" s="3">
        <f t="shared" si="8"/>
        <v>0</v>
      </c>
      <c r="L30" s="3">
        <f t="shared" si="9"/>
        <v>0</v>
      </c>
      <c r="M30" s="3">
        <f t="shared" si="10"/>
        <v>0</v>
      </c>
      <c r="N30" s="3">
        <f t="shared" si="12"/>
        <v>0</v>
      </c>
      <c r="O30" s="3">
        <f t="shared" si="13"/>
        <v>0</v>
      </c>
      <c r="P30" s="3">
        <f t="shared" si="14"/>
        <v>0</v>
      </c>
      <c r="Q30" s="3">
        <f t="shared" si="15"/>
        <v>-1</v>
      </c>
      <c r="R30" s="3">
        <f t="shared" si="16"/>
        <v>0</v>
      </c>
      <c r="S30" s="3">
        <f t="shared" si="17"/>
        <v>-1</v>
      </c>
      <c r="T30" s="3">
        <f t="shared" si="18"/>
        <v>0</v>
      </c>
      <c r="U30" s="3">
        <f t="shared" si="19"/>
        <v>0</v>
      </c>
      <c r="V30" s="3">
        <f t="shared" si="20"/>
        <v>0</v>
      </c>
      <c r="W30" s="3">
        <f t="shared" si="21"/>
        <v>-1</v>
      </c>
      <c r="X30" s="3">
        <f t="shared" si="22"/>
        <v>0</v>
      </c>
      <c r="Y30" s="3">
        <f t="shared" si="23"/>
        <v>0</v>
      </c>
      <c r="Z30" s="3">
        <f t="shared" si="24"/>
        <v>0</v>
      </c>
      <c r="AA30" s="3">
        <f t="shared" si="25"/>
        <v>-1</v>
      </c>
      <c r="AB30" s="3">
        <f t="shared" si="26"/>
        <v>0</v>
      </c>
      <c r="AC30" s="3">
        <f t="shared" si="27"/>
        <v>0</v>
      </c>
      <c r="AD30" s="3">
        <f t="shared" si="28"/>
        <v>0</v>
      </c>
      <c r="AE30" s="3">
        <f t="shared" ref="AE30:AE42" si="29">IF($C30-$C$29&gt;0,1,IF($C30-$C$29&lt;0,-1,IF($C30-$C$29=0,0)))</f>
        <v>-1</v>
      </c>
    </row>
    <row r="31" spans="1:33" ht="15.75" customHeight="1" x14ac:dyDescent="0.25">
      <c r="A31" s="3">
        <f t="shared" si="0"/>
        <v>2009</v>
      </c>
      <c r="C31" s="5">
        <v>0</v>
      </c>
      <c r="D31" s="3">
        <f t="shared" si="1"/>
        <v>0</v>
      </c>
      <c r="E31" s="3">
        <f t="shared" si="2"/>
        <v>0</v>
      </c>
      <c r="F31" s="3">
        <f t="shared" si="3"/>
        <v>0</v>
      </c>
      <c r="G31" s="3">
        <f t="shared" si="4"/>
        <v>0</v>
      </c>
      <c r="H31" s="3">
        <f t="shared" si="11"/>
        <v>0</v>
      </c>
      <c r="I31" s="3">
        <f t="shared" si="6"/>
        <v>0</v>
      </c>
      <c r="J31" s="3">
        <f t="shared" si="7"/>
        <v>-1</v>
      </c>
      <c r="K31" s="3">
        <f t="shared" si="8"/>
        <v>0</v>
      </c>
      <c r="L31" s="3">
        <f t="shared" si="9"/>
        <v>0</v>
      </c>
      <c r="M31" s="3">
        <f t="shared" si="10"/>
        <v>0</v>
      </c>
      <c r="N31" s="3">
        <f t="shared" si="12"/>
        <v>0</v>
      </c>
      <c r="O31" s="3">
        <f t="shared" si="13"/>
        <v>0</v>
      </c>
      <c r="P31" s="3">
        <f t="shared" si="14"/>
        <v>0</v>
      </c>
      <c r="Q31" s="3">
        <f t="shared" si="15"/>
        <v>-1</v>
      </c>
      <c r="R31" s="3">
        <f t="shared" si="16"/>
        <v>0</v>
      </c>
      <c r="S31" s="3">
        <f t="shared" si="17"/>
        <v>-1</v>
      </c>
      <c r="T31" s="3">
        <f t="shared" si="18"/>
        <v>0</v>
      </c>
      <c r="U31" s="3">
        <f t="shared" si="19"/>
        <v>0</v>
      </c>
      <c r="V31" s="3">
        <f t="shared" si="20"/>
        <v>0</v>
      </c>
      <c r="W31" s="3">
        <f t="shared" si="21"/>
        <v>-1</v>
      </c>
      <c r="X31" s="3">
        <f t="shared" si="22"/>
        <v>0</v>
      </c>
      <c r="Y31" s="3">
        <f t="shared" si="23"/>
        <v>0</v>
      </c>
      <c r="Z31" s="3">
        <f t="shared" si="24"/>
        <v>0</v>
      </c>
      <c r="AA31" s="3">
        <f t="shared" si="25"/>
        <v>-1</v>
      </c>
      <c r="AB31" s="3">
        <f t="shared" si="26"/>
        <v>0</v>
      </c>
      <c r="AC31" s="3">
        <f t="shared" si="27"/>
        <v>0</v>
      </c>
      <c r="AD31" s="3">
        <f t="shared" si="28"/>
        <v>0</v>
      </c>
      <c r="AE31" s="3">
        <f t="shared" si="29"/>
        <v>-1</v>
      </c>
      <c r="AF31" s="3">
        <f t="shared" ref="AF31:AF42" si="30">IF($C31-$C$30&gt;0,1,IF($C31-$C$30&lt;0,-1,IF($C31-$C$30=0,0)))</f>
        <v>0</v>
      </c>
    </row>
    <row r="32" spans="1:33" ht="15.75" customHeight="1" x14ac:dyDescent="0.25">
      <c r="A32" s="3">
        <f t="shared" si="0"/>
        <v>2010</v>
      </c>
      <c r="C32" s="5">
        <v>0</v>
      </c>
      <c r="D32" s="3">
        <f t="shared" si="1"/>
        <v>0</v>
      </c>
      <c r="E32" s="3">
        <f t="shared" si="2"/>
        <v>0</v>
      </c>
      <c r="F32" s="3">
        <f t="shared" si="3"/>
        <v>0</v>
      </c>
      <c r="G32" s="3">
        <f t="shared" si="4"/>
        <v>0</v>
      </c>
      <c r="H32" s="3">
        <f t="shared" si="11"/>
        <v>0</v>
      </c>
      <c r="I32" s="3">
        <f t="shared" si="6"/>
        <v>0</v>
      </c>
      <c r="J32" s="3">
        <f t="shared" si="7"/>
        <v>-1</v>
      </c>
      <c r="K32" s="3">
        <f t="shared" si="8"/>
        <v>0</v>
      </c>
      <c r="L32" s="3">
        <f t="shared" si="9"/>
        <v>0</v>
      </c>
      <c r="M32" s="3">
        <f t="shared" si="10"/>
        <v>0</v>
      </c>
      <c r="N32" s="3">
        <f t="shared" si="12"/>
        <v>0</v>
      </c>
      <c r="O32" s="3">
        <f t="shared" si="13"/>
        <v>0</v>
      </c>
      <c r="P32" s="3">
        <f t="shared" si="14"/>
        <v>0</v>
      </c>
      <c r="Q32" s="3">
        <f t="shared" si="15"/>
        <v>-1</v>
      </c>
      <c r="R32" s="3">
        <f t="shared" si="16"/>
        <v>0</v>
      </c>
      <c r="S32" s="3">
        <f t="shared" si="17"/>
        <v>-1</v>
      </c>
      <c r="T32" s="3">
        <f t="shared" si="18"/>
        <v>0</v>
      </c>
      <c r="U32" s="3">
        <f t="shared" si="19"/>
        <v>0</v>
      </c>
      <c r="V32" s="3">
        <f t="shared" si="20"/>
        <v>0</v>
      </c>
      <c r="W32" s="3">
        <f t="shared" si="21"/>
        <v>-1</v>
      </c>
      <c r="X32" s="3">
        <f t="shared" si="22"/>
        <v>0</v>
      </c>
      <c r="Y32" s="3">
        <f t="shared" si="23"/>
        <v>0</v>
      </c>
      <c r="Z32" s="3">
        <f t="shared" si="24"/>
        <v>0</v>
      </c>
      <c r="AA32" s="3">
        <f t="shared" si="25"/>
        <v>-1</v>
      </c>
      <c r="AB32" s="3">
        <f t="shared" si="26"/>
        <v>0</v>
      </c>
      <c r="AC32" s="3">
        <f t="shared" si="27"/>
        <v>0</v>
      </c>
      <c r="AD32" s="3">
        <f t="shared" si="28"/>
        <v>0</v>
      </c>
      <c r="AE32" s="3">
        <f t="shared" si="29"/>
        <v>-1</v>
      </c>
      <c r="AF32" s="3">
        <f t="shared" si="30"/>
        <v>0</v>
      </c>
      <c r="AG32" s="3">
        <f t="shared" ref="AG32:AG42" si="31">IF($C32-$C$31&gt;0,1,IF($C32-$C$31&lt;0,-1,IF($C32-$C$31=0,0)))</f>
        <v>0</v>
      </c>
    </row>
    <row r="33" spans="1:43" ht="15.75" customHeight="1" x14ac:dyDescent="0.25">
      <c r="A33" s="3">
        <f t="shared" si="0"/>
        <v>2011</v>
      </c>
      <c r="C33" s="3">
        <v>6.4</v>
      </c>
      <c r="D33" s="3">
        <f t="shared" si="1"/>
        <v>1</v>
      </c>
      <c r="E33" s="3">
        <f t="shared" si="2"/>
        <v>1</v>
      </c>
      <c r="F33" s="3">
        <f t="shared" si="3"/>
        <v>1</v>
      </c>
      <c r="G33" s="3">
        <f t="shared" si="4"/>
        <v>1</v>
      </c>
      <c r="H33" s="3">
        <f t="shared" si="11"/>
        <v>1</v>
      </c>
      <c r="I33" s="3">
        <f t="shared" si="6"/>
        <v>1</v>
      </c>
      <c r="J33" s="3">
        <f t="shared" si="7"/>
        <v>-1</v>
      </c>
      <c r="K33" s="3">
        <f t="shared" si="8"/>
        <v>1</v>
      </c>
      <c r="L33" s="3">
        <f t="shared" si="9"/>
        <v>1</v>
      </c>
      <c r="M33" s="3">
        <f t="shared" si="10"/>
        <v>1</v>
      </c>
      <c r="N33" s="3">
        <f t="shared" si="12"/>
        <v>1</v>
      </c>
      <c r="O33" s="3">
        <f t="shared" si="13"/>
        <v>1</v>
      </c>
      <c r="P33" s="3">
        <f t="shared" si="14"/>
        <v>1</v>
      </c>
      <c r="Q33" s="3">
        <f t="shared" si="15"/>
        <v>1</v>
      </c>
      <c r="R33" s="3">
        <f t="shared" si="16"/>
        <v>1</v>
      </c>
      <c r="S33" s="3">
        <f t="shared" si="17"/>
        <v>1</v>
      </c>
      <c r="T33" s="3">
        <f t="shared" si="18"/>
        <v>1</v>
      </c>
      <c r="U33" s="3">
        <f t="shared" si="19"/>
        <v>1</v>
      </c>
      <c r="V33" s="3">
        <f t="shared" si="20"/>
        <v>1</v>
      </c>
      <c r="W33" s="3">
        <f t="shared" si="21"/>
        <v>-1</v>
      </c>
      <c r="X33" s="3">
        <f t="shared" si="22"/>
        <v>1</v>
      </c>
      <c r="Y33" s="3">
        <f t="shared" si="23"/>
        <v>1</v>
      </c>
      <c r="Z33" s="3">
        <f t="shared" si="24"/>
        <v>1</v>
      </c>
      <c r="AA33" s="3">
        <f t="shared" si="25"/>
        <v>-1</v>
      </c>
      <c r="AB33" s="3">
        <f t="shared" si="26"/>
        <v>1</v>
      </c>
      <c r="AC33" s="3">
        <f t="shared" si="27"/>
        <v>1</v>
      </c>
      <c r="AD33" s="3">
        <f t="shared" si="28"/>
        <v>1</v>
      </c>
      <c r="AE33" s="3">
        <f t="shared" si="29"/>
        <v>-1</v>
      </c>
      <c r="AF33" s="3">
        <f t="shared" si="30"/>
        <v>1</v>
      </c>
      <c r="AG33" s="3">
        <f t="shared" si="31"/>
        <v>1</v>
      </c>
      <c r="AH33" s="3">
        <f t="shared" ref="AH33:AH42" si="32">IF($C33-$C$32&gt;0,1,IF($C33-$C$32&lt;0,-1,IF($C33-$C$32=0,0)))</f>
        <v>1</v>
      </c>
    </row>
    <row r="34" spans="1:43" ht="15.75" customHeight="1" x14ac:dyDescent="0.25">
      <c r="A34" s="3">
        <f t="shared" si="0"/>
        <v>2012</v>
      </c>
      <c r="C34" s="5">
        <v>0</v>
      </c>
      <c r="D34" s="3">
        <f t="shared" si="1"/>
        <v>0</v>
      </c>
      <c r="E34" s="3">
        <f t="shared" si="2"/>
        <v>0</v>
      </c>
      <c r="F34" s="3">
        <f t="shared" si="3"/>
        <v>0</v>
      </c>
      <c r="G34" s="3">
        <f t="shared" si="4"/>
        <v>0</v>
      </c>
      <c r="H34" s="3">
        <f t="shared" si="11"/>
        <v>0</v>
      </c>
      <c r="I34" s="3">
        <f t="shared" si="6"/>
        <v>0</v>
      </c>
      <c r="J34" s="3">
        <f t="shared" si="7"/>
        <v>-1</v>
      </c>
      <c r="K34" s="3">
        <f t="shared" si="8"/>
        <v>0</v>
      </c>
      <c r="L34" s="3">
        <f t="shared" si="9"/>
        <v>0</v>
      </c>
      <c r="M34" s="3">
        <f t="shared" si="10"/>
        <v>0</v>
      </c>
      <c r="N34" s="3">
        <f t="shared" si="12"/>
        <v>0</v>
      </c>
      <c r="O34" s="3">
        <f t="shared" si="13"/>
        <v>0</v>
      </c>
      <c r="P34" s="3">
        <f t="shared" si="14"/>
        <v>0</v>
      </c>
      <c r="Q34" s="3">
        <f t="shared" si="15"/>
        <v>-1</v>
      </c>
      <c r="R34" s="3">
        <f t="shared" si="16"/>
        <v>0</v>
      </c>
      <c r="S34" s="3">
        <f t="shared" si="17"/>
        <v>-1</v>
      </c>
      <c r="T34" s="3">
        <f t="shared" si="18"/>
        <v>0</v>
      </c>
      <c r="U34" s="3">
        <f t="shared" si="19"/>
        <v>0</v>
      </c>
      <c r="V34" s="3">
        <f t="shared" si="20"/>
        <v>0</v>
      </c>
      <c r="W34" s="3">
        <f t="shared" si="21"/>
        <v>-1</v>
      </c>
      <c r="X34" s="3">
        <f t="shared" si="22"/>
        <v>0</v>
      </c>
      <c r="Y34" s="3">
        <f t="shared" si="23"/>
        <v>0</v>
      </c>
      <c r="Z34" s="3">
        <f t="shared" si="24"/>
        <v>0</v>
      </c>
      <c r="AA34" s="3">
        <f t="shared" si="25"/>
        <v>-1</v>
      </c>
      <c r="AB34" s="3">
        <f t="shared" si="26"/>
        <v>0</v>
      </c>
      <c r="AC34" s="3">
        <f t="shared" si="27"/>
        <v>0</v>
      </c>
      <c r="AD34" s="3">
        <f t="shared" si="28"/>
        <v>0</v>
      </c>
      <c r="AE34" s="3">
        <f t="shared" si="29"/>
        <v>-1</v>
      </c>
      <c r="AF34" s="3">
        <f t="shared" si="30"/>
        <v>0</v>
      </c>
      <c r="AG34" s="3">
        <f t="shared" si="31"/>
        <v>0</v>
      </c>
      <c r="AH34" s="3">
        <f t="shared" si="32"/>
        <v>0</v>
      </c>
      <c r="AI34" s="3">
        <f t="shared" ref="AI34:AI42" si="33">IF($C34-$C$33&gt;0,1,IF($C34-$C$33&lt;0,-1,IF($C34-$C$33=0,0)))</f>
        <v>-1</v>
      </c>
    </row>
    <row r="35" spans="1:43" ht="15.75" customHeight="1" x14ac:dyDescent="0.25">
      <c r="A35" s="3">
        <f t="shared" si="0"/>
        <v>2013</v>
      </c>
      <c r="C35" s="3">
        <v>8</v>
      </c>
      <c r="D35" s="3">
        <f t="shared" si="1"/>
        <v>1</v>
      </c>
      <c r="E35" s="3">
        <f t="shared" si="2"/>
        <v>1</v>
      </c>
      <c r="F35" s="3">
        <f t="shared" si="3"/>
        <v>1</v>
      </c>
      <c r="G35" s="3">
        <f t="shared" si="4"/>
        <v>1</v>
      </c>
      <c r="H35" s="3">
        <f t="shared" si="11"/>
        <v>1</v>
      </c>
      <c r="I35" s="3">
        <f t="shared" si="6"/>
        <v>1</v>
      </c>
      <c r="J35" s="3">
        <f t="shared" si="7"/>
        <v>-1</v>
      </c>
      <c r="K35" s="3">
        <f t="shared" si="8"/>
        <v>1</v>
      </c>
      <c r="L35" s="3">
        <f t="shared" si="9"/>
        <v>1</v>
      </c>
      <c r="M35" s="3">
        <f t="shared" si="10"/>
        <v>1</v>
      </c>
      <c r="N35" s="3">
        <f t="shared" si="12"/>
        <v>1</v>
      </c>
      <c r="O35" s="3">
        <f t="shared" si="13"/>
        <v>1</v>
      </c>
      <c r="P35" s="3">
        <f t="shared" si="14"/>
        <v>1</v>
      </c>
      <c r="Q35" s="3">
        <f t="shared" si="15"/>
        <v>1</v>
      </c>
      <c r="R35" s="3">
        <f t="shared" si="16"/>
        <v>1</v>
      </c>
      <c r="S35" s="3">
        <f t="shared" si="17"/>
        <v>1</v>
      </c>
      <c r="T35" s="3">
        <f t="shared" si="18"/>
        <v>1</v>
      </c>
      <c r="U35" s="3">
        <f t="shared" si="19"/>
        <v>1</v>
      </c>
      <c r="V35" s="3">
        <f t="shared" si="20"/>
        <v>1</v>
      </c>
      <c r="W35" s="3">
        <f t="shared" si="21"/>
        <v>-1</v>
      </c>
      <c r="X35" s="3">
        <f t="shared" si="22"/>
        <v>1</v>
      </c>
      <c r="Y35" s="3">
        <f t="shared" si="23"/>
        <v>1</v>
      </c>
      <c r="Z35" s="3">
        <f t="shared" si="24"/>
        <v>1</v>
      </c>
      <c r="AA35" s="3">
        <f t="shared" si="25"/>
        <v>-1</v>
      </c>
      <c r="AB35" s="3">
        <f t="shared" si="26"/>
        <v>1</v>
      </c>
      <c r="AC35" s="3">
        <f t="shared" si="27"/>
        <v>1</v>
      </c>
      <c r="AD35" s="3">
        <f t="shared" si="28"/>
        <v>1</v>
      </c>
      <c r="AE35" s="3">
        <f t="shared" si="29"/>
        <v>-1</v>
      </c>
      <c r="AF35" s="3">
        <f t="shared" si="30"/>
        <v>1</v>
      </c>
      <c r="AG35" s="3">
        <f t="shared" si="31"/>
        <v>1</v>
      </c>
      <c r="AH35" s="3">
        <f t="shared" si="32"/>
        <v>1</v>
      </c>
      <c r="AI35" s="3">
        <f t="shared" si="33"/>
        <v>1</v>
      </c>
      <c r="AJ35" s="3">
        <f t="shared" ref="AJ35:AJ42" si="34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5">
        <v>0</v>
      </c>
      <c r="D36" s="3">
        <f t="shared" si="1"/>
        <v>0</v>
      </c>
      <c r="E36" s="3">
        <f t="shared" si="2"/>
        <v>0</v>
      </c>
      <c r="F36" s="3">
        <f t="shared" si="3"/>
        <v>0</v>
      </c>
      <c r="G36" s="3">
        <f t="shared" si="4"/>
        <v>0</v>
      </c>
      <c r="H36" s="3">
        <f t="shared" si="11"/>
        <v>0</v>
      </c>
      <c r="I36" s="3">
        <f t="shared" si="6"/>
        <v>0</v>
      </c>
      <c r="J36" s="3">
        <f t="shared" si="7"/>
        <v>-1</v>
      </c>
      <c r="K36" s="3">
        <f t="shared" si="8"/>
        <v>0</v>
      </c>
      <c r="L36" s="3">
        <f t="shared" si="9"/>
        <v>0</v>
      </c>
      <c r="M36" s="3">
        <f t="shared" si="10"/>
        <v>0</v>
      </c>
      <c r="N36" s="3">
        <f t="shared" si="12"/>
        <v>0</v>
      </c>
      <c r="O36" s="3">
        <f t="shared" si="13"/>
        <v>0</v>
      </c>
      <c r="P36" s="3">
        <f t="shared" si="14"/>
        <v>0</v>
      </c>
      <c r="Q36" s="3">
        <f t="shared" si="15"/>
        <v>-1</v>
      </c>
      <c r="R36" s="3">
        <f t="shared" si="16"/>
        <v>0</v>
      </c>
      <c r="S36" s="3">
        <f t="shared" si="17"/>
        <v>-1</v>
      </c>
      <c r="T36" s="3">
        <f t="shared" si="18"/>
        <v>0</v>
      </c>
      <c r="U36" s="3">
        <f t="shared" si="19"/>
        <v>0</v>
      </c>
      <c r="V36" s="3">
        <f t="shared" si="20"/>
        <v>0</v>
      </c>
      <c r="W36" s="3">
        <f t="shared" si="21"/>
        <v>-1</v>
      </c>
      <c r="X36" s="3">
        <f t="shared" si="22"/>
        <v>0</v>
      </c>
      <c r="Y36" s="3">
        <f t="shared" si="23"/>
        <v>0</v>
      </c>
      <c r="Z36" s="3">
        <f t="shared" si="24"/>
        <v>0</v>
      </c>
      <c r="AA36" s="3">
        <f t="shared" si="25"/>
        <v>-1</v>
      </c>
      <c r="AB36" s="3">
        <f t="shared" si="26"/>
        <v>0</v>
      </c>
      <c r="AC36" s="3">
        <f t="shared" si="27"/>
        <v>0</v>
      </c>
      <c r="AD36" s="3">
        <f t="shared" si="28"/>
        <v>0</v>
      </c>
      <c r="AE36" s="3">
        <f t="shared" si="29"/>
        <v>-1</v>
      </c>
      <c r="AF36" s="3">
        <f t="shared" si="30"/>
        <v>0</v>
      </c>
      <c r="AG36" s="3">
        <f t="shared" si="31"/>
        <v>0</v>
      </c>
      <c r="AH36" s="3">
        <f t="shared" si="32"/>
        <v>0</v>
      </c>
      <c r="AI36" s="3">
        <f t="shared" si="33"/>
        <v>-1</v>
      </c>
      <c r="AJ36" s="3">
        <f t="shared" si="34"/>
        <v>0</v>
      </c>
      <c r="AK36" s="3">
        <f t="shared" ref="AK36:AK42" si="35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5">
        <v>0</v>
      </c>
      <c r="D37" s="3">
        <f t="shared" si="1"/>
        <v>0</v>
      </c>
      <c r="E37" s="3">
        <f t="shared" si="2"/>
        <v>0</v>
      </c>
      <c r="F37" s="3">
        <f t="shared" si="3"/>
        <v>0</v>
      </c>
      <c r="G37" s="3">
        <f t="shared" si="4"/>
        <v>0</v>
      </c>
      <c r="H37" s="3">
        <f t="shared" si="11"/>
        <v>0</v>
      </c>
      <c r="I37" s="3">
        <f t="shared" si="6"/>
        <v>0</v>
      </c>
      <c r="J37" s="3">
        <f t="shared" si="7"/>
        <v>-1</v>
      </c>
      <c r="K37" s="3">
        <f t="shared" si="8"/>
        <v>0</v>
      </c>
      <c r="L37" s="3">
        <f t="shared" si="9"/>
        <v>0</v>
      </c>
      <c r="M37" s="3">
        <f t="shared" si="10"/>
        <v>0</v>
      </c>
      <c r="N37" s="3">
        <f t="shared" si="12"/>
        <v>0</v>
      </c>
      <c r="O37" s="3">
        <f t="shared" si="13"/>
        <v>0</v>
      </c>
      <c r="P37" s="3">
        <f t="shared" si="14"/>
        <v>0</v>
      </c>
      <c r="Q37" s="3">
        <f t="shared" si="15"/>
        <v>-1</v>
      </c>
      <c r="R37" s="3">
        <f t="shared" si="16"/>
        <v>0</v>
      </c>
      <c r="S37" s="3">
        <f t="shared" si="17"/>
        <v>-1</v>
      </c>
      <c r="T37" s="3">
        <f t="shared" si="18"/>
        <v>0</v>
      </c>
      <c r="U37" s="3">
        <f t="shared" si="19"/>
        <v>0</v>
      </c>
      <c r="V37" s="3">
        <f t="shared" si="20"/>
        <v>0</v>
      </c>
      <c r="W37" s="3">
        <f t="shared" si="21"/>
        <v>-1</v>
      </c>
      <c r="X37" s="3">
        <f t="shared" si="22"/>
        <v>0</v>
      </c>
      <c r="Y37" s="3">
        <f t="shared" si="23"/>
        <v>0</v>
      </c>
      <c r="Z37" s="3">
        <f t="shared" si="24"/>
        <v>0</v>
      </c>
      <c r="AA37" s="3">
        <f t="shared" si="25"/>
        <v>-1</v>
      </c>
      <c r="AB37" s="3">
        <f t="shared" si="26"/>
        <v>0</v>
      </c>
      <c r="AC37" s="3">
        <f t="shared" si="27"/>
        <v>0</v>
      </c>
      <c r="AD37" s="3">
        <f t="shared" si="28"/>
        <v>0</v>
      </c>
      <c r="AE37" s="3">
        <f t="shared" si="29"/>
        <v>-1</v>
      </c>
      <c r="AF37" s="3">
        <f t="shared" si="30"/>
        <v>0</v>
      </c>
      <c r="AG37" s="3">
        <f t="shared" si="31"/>
        <v>0</v>
      </c>
      <c r="AH37" s="3">
        <f t="shared" si="32"/>
        <v>0</v>
      </c>
      <c r="AI37" s="3">
        <f t="shared" si="33"/>
        <v>-1</v>
      </c>
      <c r="AJ37" s="3">
        <f t="shared" si="34"/>
        <v>0</v>
      </c>
      <c r="AK37" s="3">
        <f t="shared" si="35"/>
        <v>-1</v>
      </c>
      <c r="AL37" s="3">
        <f t="shared" ref="AL37:AL42" si="36">IF($C37-$C$36&gt;0,1,IF($C37-$C$36&lt;0,-1,IF($C37-$C$36=0,0)))</f>
        <v>0</v>
      </c>
    </row>
    <row r="38" spans="1:43" ht="15.75" customHeight="1" x14ac:dyDescent="0.25">
      <c r="A38" s="3">
        <f t="shared" si="0"/>
        <v>2016</v>
      </c>
      <c r="C38" s="5">
        <v>0</v>
      </c>
      <c r="D38" s="3">
        <f t="shared" si="1"/>
        <v>0</v>
      </c>
      <c r="E38" s="3">
        <f t="shared" si="2"/>
        <v>0</v>
      </c>
      <c r="F38" s="3">
        <f t="shared" si="3"/>
        <v>0</v>
      </c>
      <c r="G38" s="3">
        <f t="shared" si="4"/>
        <v>0</v>
      </c>
      <c r="H38" s="3">
        <f t="shared" si="11"/>
        <v>0</v>
      </c>
      <c r="I38" s="3">
        <f t="shared" si="6"/>
        <v>0</v>
      </c>
      <c r="J38" s="3">
        <f t="shared" si="7"/>
        <v>-1</v>
      </c>
      <c r="K38" s="3">
        <f t="shared" si="8"/>
        <v>0</v>
      </c>
      <c r="L38" s="3">
        <f t="shared" si="9"/>
        <v>0</v>
      </c>
      <c r="M38" s="3">
        <f t="shared" si="10"/>
        <v>0</v>
      </c>
      <c r="N38" s="3">
        <f t="shared" si="12"/>
        <v>0</v>
      </c>
      <c r="O38" s="3">
        <f t="shared" si="13"/>
        <v>0</v>
      </c>
      <c r="P38" s="3">
        <f t="shared" si="14"/>
        <v>0</v>
      </c>
      <c r="Q38" s="3">
        <f t="shared" si="15"/>
        <v>-1</v>
      </c>
      <c r="R38" s="3">
        <f t="shared" si="16"/>
        <v>0</v>
      </c>
      <c r="S38" s="3">
        <f t="shared" si="17"/>
        <v>-1</v>
      </c>
      <c r="T38" s="3">
        <f t="shared" si="18"/>
        <v>0</v>
      </c>
      <c r="U38" s="3">
        <f t="shared" si="19"/>
        <v>0</v>
      </c>
      <c r="V38" s="3">
        <f t="shared" si="20"/>
        <v>0</v>
      </c>
      <c r="W38" s="3">
        <f t="shared" si="21"/>
        <v>-1</v>
      </c>
      <c r="X38" s="3">
        <f t="shared" si="22"/>
        <v>0</v>
      </c>
      <c r="Y38" s="3">
        <f t="shared" si="23"/>
        <v>0</v>
      </c>
      <c r="Z38" s="3">
        <f t="shared" si="24"/>
        <v>0</v>
      </c>
      <c r="AA38" s="3">
        <f t="shared" si="25"/>
        <v>-1</v>
      </c>
      <c r="AB38" s="3">
        <f t="shared" si="26"/>
        <v>0</v>
      </c>
      <c r="AC38" s="3">
        <f t="shared" si="27"/>
        <v>0</v>
      </c>
      <c r="AD38" s="3">
        <f t="shared" si="28"/>
        <v>0</v>
      </c>
      <c r="AE38" s="3">
        <f t="shared" si="29"/>
        <v>-1</v>
      </c>
      <c r="AF38" s="3">
        <f t="shared" si="30"/>
        <v>0</v>
      </c>
      <c r="AG38" s="3">
        <f t="shared" si="31"/>
        <v>0</v>
      </c>
      <c r="AH38" s="3">
        <f t="shared" si="32"/>
        <v>0</v>
      </c>
      <c r="AI38" s="3">
        <f t="shared" si="33"/>
        <v>-1</v>
      </c>
      <c r="AJ38" s="3">
        <f t="shared" si="34"/>
        <v>0</v>
      </c>
      <c r="AK38" s="3">
        <f t="shared" si="35"/>
        <v>-1</v>
      </c>
      <c r="AL38" s="3">
        <f t="shared" si="36"/>
        <v>0</v>
      </c>
      <c r="AM38" s="3">
        <f t="shared" ref="AM38:AM42" si="37">IF($C38-$C$37&gt;0,1,IF($C38-$C$37&lt;0,-1,IF($C38-$C$37=0,0)))</f>
        <v>0</v>
      </c>
    </row>
    <row r="39" spans="1:43" ht="15.75" customHeight="1" x14ac:dyDescent="0.25">
      <c r="A39" s="3">
        <f t="shared" si="0"/>
        <v>2017</v>
      </c>
      <c r="C39" s="5">
        <v>0</v>
      </c>
      <c r="D39" s="3">
        <f t="shared" si="1"/>
        <v>0</v>
      </c>
      <c r="E39" s="3">
        <f t="shared" si="2"/>
        <v>0</v>
      </c>
      <c r="F39" s="3">
        <f t="shared" si="3"/>
        <v>0</v>
      </c>
      <c r="G39" s="3">
        <f t="shared" si="4"/>
        <v>0</v>
      </c>
      <c r="H39" s="3">
        <f t="shared" si="11"/>
        <v>0</v>
      </c>
      <c r="I39" s="3">
        <f t="shared" si="6"/>
        <v>0</v>
      </c>
      <c r="J39" s="3">
        <f t="shared" si="7"/>
        <v>-1</v>
      </c>
      <c r="K39" s="3">
        <f t="shared" si="8"/>
        <v>0</v>
      </c>
      <c r="L39" s="3">
        <f t="shared" si="9"/>
        <v>0</v>
      </c>
      <c r="M39" s="3">
        <f t="shared" si="10"/>
        <v>0</v>
      </c>
      <c r="N39" s="3">
        <f t="shared" si="12"/>
        <v>0</v>
      </c>
      <c r="O39" s="3">
        <f t="shared" si="13"/>
        <v>0</v>
      </c>
      <c r="P39" s="3">
        <f t="shared" si="14"/>
        <v>0</v>
      </c>
      <c r="Q39" s="3">
        <f t="shared" si="15"/>
        <v>-1</v>
      </c>
      <c r="R39" s="3">
        <f t="shared" si="16"/>
        <v>0</v>
      </c>
      <c r="S39" s="3">
        <f t="shared" si="17"/>
        <v>-1</v>
      </c>
      <c r="T39" s="3">
        <f t="shared" si="18"/>
        <v>0</v>
      </c>
      <c r="U39" s="3">
        <f t="shared" si="19"/>
        <v>0</v>
      </c>
      <c r="V39" s="3">
        <f t="shared" si="20"/>
        <v>0</v>
      </c>
      <c r="W39" s="3">
        <f t="shared" si="21"/>
        <v>-1</v>
      </c>
      <c r="X39" s="3">
        <f t="shared" si="22"/>
        <v>0</v>
      </c>
      <c r="Y39" s="3">
        <f t="shared" si="23"/>
        <v>0</v>
      </c>
      <c r="Z39" s="3">
        <f t="shared" si="24"/>
        <v>0</v>
      </c>
      <c r="AA39" s="3">
        <f t="shared" si="25"/>
        <v>-1</v>
      </c>
      <c r="AB39" s="3">
        <f t="shared" si="26"/>
        <v>0</v>
      </c>
      <c r="AC39" s="3">
        <f t="shared" si="27"/>
        <v>0</v>
      </c>
      <c r="AD39" s="3">
        <f t="shared" si="28"/>
        <v>0</v>
      </c>
      <c r="AE39" s="3">
        <f t="shared" si="29"/>
        <v>-1</v>
      </c>
      <c r="AF39" s="3">
        <f t="shared" si="30"/>
        <v>0</v>
      </c>
      <c r="AG39" s="3">
        <f t="shared" si="31"/>
        <v>0</v>
      </c>
      <c r="AH39" s="3">
        <f t="shared" si="32"/>
        <v>0</v>
      </c>
      <c r="AI39" s="3">
        <f t="shared" si="33"/>
        <v>-1</v>
      </c>
      <c r="AJ39" s="3">
        <f t="shared" si="34"/>
        <v>0</v>
      </c>
      <c r="AK39" s="3">
        <f t="shared" si="35"/>
        <v>-1</v>
      </c>
      <c r="AL39" s="3">
        <f t="shared" si="36"/>
        <v>0</v>
      </c>
      <c r="AM39" s="3">
        <f t="shared" si="37"/>
        <v>0</v>
      </c>
      <c r="AN39" s="3">
        <f t="shared" ref="AN39:AN42" si="38">IF($C39-$C$38&gt;0,1,IF($C39-$C$38&lt;0,-1,IF($C39-$C$38=0,0)))</f>
        <v>0</v>
      </c>
    </row>
    <row r="40" spans="1:43" ht="15.75" customHeight="1" x14ac:dyDescent="0.25">
      <c r="A40" s="3">
        <f t="shared" si="0"/>
        <v>2018</v>
      </c>
      <c r="C40" s="5">
        <v>0</v>
      </c>
      <c r="D40" s="3">
        <f t="shared" si="1"/>
        <v>0</v>
      </c>
      <c r="E40" s="3">
        <f t="shared" si="2"/>
        <v>0</v>
      </c>
      <c r="F40" s="3">
        <f t="shared" si="3"/>
        <v>0</v>
      </c>
      <c r="G40" s="3">
        <f t="shared" si="4"/>
        <v>0</v>
      </c>
      <c r="H40" s="3">
        <f t="shared" si="11"/>
        <v>0</v>
      </c>
      <c r="I40" s="3">
        <f t="shared" si="6"/>
        <v>0</v>
      </c>
      <c r="J40" s="3">
        <f t="shared" si="7"/>
        <v>-1</v>
      </c>
      <c r="K40" s="3">
        <f t="shared" si="8"/>
        <v>0</v>
      </c>
      <c r="L40" s="3">
        <f t="shared" si="9"/>
        <v>0</v>
      </c>
      <c r="M40" s="3">
        <f t="shared" si="10"/>
        <v>0</v>
      </c>
      <c r="N40" s="3">
        <f t="shared" si="12"/>
        <v>0</v>
      </c>
      <c r="O40" s="3">
        <f t="shared" si="13"/>
        <v>0</v>
      </c>
      <c r="P40" s="3">
        <f t="shared" si="14"/>
        <v>0</v>
      </c>
      <c r="Q40" s="3">
        <f t="shared" si="15"/>
        <v>-1</v>
      </c>
      <c r="R40" s="3">
        <f t="shared" si="16"/>
        <v>0</v>
      </c>
      <c r="S40" s="3">
        <f t="shared" si="17"/>
        <v>-1</v>
      </c>
      <c r="T40" s="3">
        <f t="shared" si="18"/>
        <v>0</v>
      </c>
      <c r="U40" s="3">
        <f t="shared" si="19"/>
        <v>0</v>
      </c>
      <c r="V40" s="3">
        <f t="shared" si="20"/>
        <v>0</v>
      </c>
      <c r="W40" s="3">
        <f t="shared" si="21"/>
        <v>-1</v>
      </c>
      <c r="X40" s="3">
        <f t="shared" si="22"/>
        <v>0</v>
      </c>
      <c r="Y40" s="3">
        <f t="shared" si="23"/>
        <v>0</v>
      </c>
      <c r="Z40" s="3">
        <f t="shared" si="24"/>
        <v>0</v>
      </c>
      <c r="AA40" s="3">
        <f t="shared" si="25"/>
        <v>-1</v>
      </c>
      <c r="AB40" s="3">
        <f t="shared" si="26"/>
        <v>0</v>
      </c>
      <c r="AC40" s="3">
        <f t="shared" si="27"/>
        <v>0</v>
      </c>
      <c r="AD40" s="3">
        <f t="shared" si="28"/>
        <v>0</v>
      </c>
      <c r="AE40" s="3">
        <f t="shared" si="29"/>
        <v>-1</v>
      </c>
      <c r="AF40" s="3">
        <f t="shared" si="30"/>
        <v>0</v>
      </c>
      <c r="AG40" s="3">
        <f t="shared" si="31"/>
        <v>0</v>
      </c>
      <c r="AH40" s="3">
        <f t="shared" si="32"/>
        <v>0</v>
      </c>
      <c r="AI40" s="3">
        <f t="shared" si="33"/>
        <v>-1</v>
      </c>
      <c r="AJ40" s="3">
        <f t="shared" si="34"/>
        <v>0</v>
      </c>
      <c r="AK40" s="3">
        <f t="shared" si="35"/>
        <v>-1</v>
      </c>
      <c r="AL40" s="3">
        <f t="shared" si="36"/>
        <v>0</v>
      </c>
      <c r="AM40" s="3">
        <f t="shared" si="37"/>
        <v>0</v>
      </c>
      <c r="AN40" s="3">
        <f t="shared" si="38"/>
        <v>0</v>
      </c>
      <c r="AO40" s="3">
        <f t="shared" ref="AO40:AO42" si="39">IF($C40-$C$39&gt;0,1,IF($C40-$C$39&lt;0,-1,IF($C40-$C$39=0,0)))</f>
        <v>0</v>
      </c>
    </row>
    <row r="41" spans="1:43" ht="15.75" customHeight="1" x14ac:dyDescent="0.25">
      <c r="A41" s="3">
        <f t="shared" si="0"/>
        <v>2019</v>
      </c>
      <c r="C41" s="5">
        <v>0</v>
      </c>
      <c r="D41" s="3">
        <f t="shared" si="1"/>
        <v>0</v>
      </c>
      <c r="E41" s="3">
        <f t="shared" si="2"/>
        <v>0</v>
      </c>
      <c r="F41" s="3">
        <f t="shared" si="3"/>
        <v>0</v>
      </c>
      <c r="G41" s="3">
        <f t="shared" si="4"/>
        <v>0</v>
      </c>
      <c r="H41" s="3">
        <f t="shared" si="11"/>
        <v>0</v>
      </c>
      <c r="I41" s="3">
        <f t="shared" si="6"/>
        <v>0</v>
      </c>
      <c r="J41" s="3">
        <f t="shared" si="7"/>
        <v>-1</v>
      </c>
      <c r="K41" s="3">
        <f t="shared" si="8"/>
        <v>0</v>
      </c>
      <c r="L41" s="3">
        <f t="shared" si="9"/>
        <v>0</v>
      </c>
      <c r="M41" s="3">
        <f t="shared" si="10"/>
        <v>0</v>
      </c>
      <c r="N41" s="3">
        <f t="shared" si="12"/>
        <v>0</v>
      </c>
      <c r="O41" s="3">
        <f t="shared" si="13"/>
        <v>0</v>
      </c>
      <c r="P41" s="3">
        <f t="shared" si="14"/>
        <v>0</v>
      </c>
      <c r="Q41" s="3">
        <f t="shared" si="15"/>
        <v>-1</v>
      </c>
      <c r="R41" s="3">
        <f t="shared" si="16"/>
        <v>0</v>
      </c>
      <c r="S41" s="3">
        <f t="shared" si="17"/>
        <v>-1</v>
      </c>
      <c r="T41" s="3">
        <f t="shared" si="18"/>
        <v>0</v>
      </c>
      <c r="U41" s="3">
        <f t="shared" si="19"/>
        <v>0</v>
      </c>
      <c r="V41" s="3">
        <f t="shared" si="20"/>
        <v>0</v>
      </c>
      <c r="W41" s="3">
        <f t="shared" si="21"/>
        <v>-1</v>
      </c>
      <c r="X41" s="3">
        <f t="shared" si="22"/>
        <v>0</v>
      </c>
      <c r="Y41" s="3">
        <f t="shared" si="23"/>
        <v>0</v>
      </c>
      <c r="Z41" s="3">
        <f t="shared" si="24"/>
        <v>0</v>
      </c>
      <c r="AA41" s="3">
        <f t="shared" si="25"/>
        <v>-1</v>
      </c>
      <c r="AB41" s="3">
        <f t="shared" si="26"/>
        <v>0</v>
      </c>
      <c r="AC41" s="3">
        <f t="shared" si="27"/>
        <v>0</v>
      </c>
      <c r="AD41" s="3">
        <f t="shared" si="28"/>
        <v>0</v>
      </c>
      <c r="AE41" s="3">
        <f t="shared" si="29"/>
        <v>-1</v>
      </c>
      <c r="AF41" s="3">
        <f t="shared" si="30"/>
        <v>0</v>
      </c>
      <c r="AG41" s="3">
        <f t="shared" si="31"/>
        <v>0</v>
      </c>
      <c r="AH41" s="3">
        <f t="shared" si="32"/>
        <v>0</v>
      </c>
      <c r="AI41" s="3">
        <f t="shared" si="33"/>
        <v>-1</v>
      </c>
      <c r="AJ41" s="3">
        <f t="shared" si="34"/>
        <v>0</v>
      </c>
      <c r="AK41" s="3">
        <f t="shared" si="35"/>
        <v>-1</v>
      </c>
      <c r="AL41" s="3">
        <f t="shared" si="36"/>
        <v>0</v>
      </c>
      <c r="AM41" s="3">
        <f t="shared" si="37"/>
        <v>0</v>
      </c>
      <c r="AN41" s="3">
        <f t="shared" si="38"/>
        <v>0</v>
      </c>
      <c r="AO41" s="3">
        <f t="shared" si="39"/>
        <v>0</v>
      </c>
      <c r="AP41" s="3">
        <f t="shared" ref="AP41:AP42" si="40">IF($C41-$C$40&gt;0,1,IF($C41-$C$40&lt;0,-1,IF($C41-$C$40=0,0)))</f>
        <v>0</v>
      </c>
    </row>
    <row r="42" spans="1:43" ht="15.75" customHeight="1" x14ac:dyDescent="0.25">
      <c r="A42" s="3">
        <f t="shared" si="0"/>
        <v>2020</v>
      </c>
      <c r="C42" s="5">
        <v>0</v>
      </c>
      <c r="D42" s="3">
        <f t="shared" si="1"/>
        <v>0</v>
      </c>
      <c r="E42" s="3">
        <f t="shared" si="2"/>
        <v>0</v>
      </c>
      <c r="F42" s="3">
        <f t="shared" si="3"/>
        <v>0</v>
      </c>
      <c r="G42" s="3">
        <f t="shared" si="4"/>
        <v>0</v>
      </c>
      <c r="H42" s="3">
        <f t="shared" si="11"/>
        <v>0</v>
      </c>
      <c r="I42" s="3">
        <f t="shared" si="6"/>
        <v>0</v>
      </c>
      <c r="J42" s="3">
        <f t="shared" si="7"/>
        <v>-1</v>
      </c>
      <c r="K42" s="3">
        <f t="shared" si="8"/>
        <v>0</v>
      </c>
      <c r="L42" s="3">
        <f t="shared" si="9"/>
        <v>0</v>
      </c>
      <c r="M42" s="3">
        <f t="shared" si="10"/>
        <v>0</v>
      </c>
      <c r="N42" s="3">
        <f t="shared" si="12"/>
        <v>0</v>
      </c>
      <c r="O42" s="3">
        <f t="shared" si="13"/>
        <v>0</v>
      </c>
      <c r="P42" s="3">
        <f t="shared" si="14"/>
        <v>0</v>
      </c>
      <c r="Q42" s="3">
        <f t="shared" si="15"/>
        <v>-1</v>
      </c>
      <c r="R42" s="3">
        <f t="shared" si="16"/>
        <v>0</v>
      </c>
      <c r="S42" s="3">
        <f t="shared" si="17"/>
        <v>-1</v>
      </c>
      <c r="T42" s="3">
        <f t="shared" si="18"/>
        <v>0</v>
      </c>
      <c r="U42" s="3">
        <f t="shared" si="19"/>
        <v>0</v>
      </c>
      <c r="V42" s="3">
        <f t="shared" si="20"/>
        <v>0</v>
      </c>
      <c r="W42" s="3">
        <f t="shared" si="21"/>
        <v>-1</v>
      </c>
      <c r="X42" s="3">
        <f t="shared" si="22"/>
        <v>0</v>
      </c>
      <c r="Y42" s="3">
        <f t="shared" si="23"/>
        <v>0</v>
      </c>
      <c r="Z42" s="3">
        <f t="shared" si="24"/>
        <v>0</v>
      </c>
      <c r="AA42" s="3">
        <f t="shared" si="25"/>
        <v>-1</v>
      </c>
      <c r="AB42" s="3">
        <f t="shared" si="26"/>
        <v>0</v>
      </c>
      <c r="AC42" s="3">
        <f t="shared" si="27"/>
        <v>0</v>
      </c>
      <c r="AD42" s="3">
        <f t="shared" si="28"/>
        <v>0</v>
      </c>
      <c r="AE42" s="3">
        <f t="shared" si="29"/>
        <v>-1</v>
      </c>
      <c r="AF42" s="3">
        <f t="shared" si="30"/>
        <v>0</v>
      </c>
      <c r="AG42" s="3">
        <f t="shared" si="31"/>
        <v>0</v>
      </c>
      <c r="AH42" s="3">
        <f t="shared" si="32"/>
        <v>0</v>
      </c>
      <c r="AI42" s="3">
        <f t="shared" si="33"/>
        <v>-1</v>
      </c>
      <c r="AJ42" s="3">
        <f t="shared" si="34"/>
        <v>0</v>
      </c>
      <c r="AK42" s="3">
        <f t="shared" si="35"/>
        <v>-1</v>
      </c>
      <c r="AL42" s="3">
        <f t="shared" si="36"/>
        <v>0</v>
      </c>
      <c r="AM42" s="3">
        <f t="shared" si="37"/>
        <v>0</v>
      </c>
      <c r="AN42" s="3">
        <f t="shared" si="38"/>
        <v>0</v>
      </c>
      <c r="AO42" s="3">
        <f t="shared" si="39"/>
        <v>0</v>
      </c>
      <c r="AP42" s="3">
        <f t="shared" si="40"/>
        <v>0</v>
      </c>
      <c r="AQ42" s="3">
        <f>IF($C42-$C$41&gt;0,1,IF($C42-$C$41&lt;0,-1,IF($C42-$C$41=0,0)))</f>
        <v>0</v>
      </c>
    </row>
    <row r="43" spans="1:43" ht="15.75" customHeight="1" x14ac:dyDescent="0.25"/>
    <row r="44" spans="1:43" ht="15.75" customHeight="1" x14ac:dyDescent="0.25">
      <c r="C44" s="3" t="s">
        <v>54</v>
      </c>
      <c r="AP44" s="3" t="s">
        <v>55</v>
      </c>
      <c r="AQ44" s="3">
        <f>SUM(D3:AQ42)</f>
        <v>18</v>
      </c>
    </row>
    <row r="45" spans="1:43" ht="15.75" customHeight="1" x14ac:dyDescent="0.25">
      <c r="C45" s="7" t="s">
        <v>4</v>
      </c>
      <c r="D45" s="8">
        <f>SUM(D3:AQ42)</f>
        <v>18</v>
      </c>
      <c r="E45" s="8" t="s">
        <v>5</v>
      </c>
      <c r="F45" s="8"/>
      <c r="H45" s="8" t="s">
        <v>6</v>
      </c>
      <c r="I45" s="8"/>
      <c r="J45" s="8">
        <v>0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3761.3333333333335</v>
      </c>
      <c r="E47" s="8"/>
      <c r="F47" s="8"/>
      <c r="H47" s="8" t="s">
        <v>10</v>
      </c>
      <c r="I47" s="8"/>
      <c r="J47" s="8">
        <v>33</v>
      </c>
    </row>
    <row r="48" spans="1:43" ht="15.75" customHeight="1" x14ac:dyDescent="0.25">
      <c r="C48" s="7" t="s">
        <v>11</v>
      </c>
      <c r="D48" s="8">
        <f>SQRT(D47)</f>
        <v>61.329710037903602</v>
      </c>
      <c r="E48" s="8"/>
      <c r="F48" s="8"/>
      <c r="H48" s="8" t="s">
        <v>12</v>
      </c>
      <c r="I48" s="8"/>
      <c r="J48" s="8">
        <f>J47*(J47-1)*(2*J47+5)</f>
        <v>74976</v>
      </c>
    </row>
    <row r="49" spans="1:13" ht="15.75" customHeight="1" x14ac:dyDescent="0.25">
      <c r="C49" s="7" t="s">
        <v>13</v>
      </c>
      <c r="D49" s="8">
        <f>(D45-1)/D48</f>
        <v>0.27719028818974506</v>
      </c>
      <c r="E49" s="8" t="s">
        <v>21</v>
      </c>
      <c r="F49" s="8"/>
      <c r="H49" s="8" t="s">
        <v>15</v>
      </c>
      <c r="I49" s="8"/>
      <c r="J49" s="8">
        <f>SUM(J48)</f>
        <v>74976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/>
      <c r="C53" s="1"/>
      <c r="D53" s="3"/>
    </row>
    <row r="54" spans="1:13" ht="15.75" customHeight="1" x14ac:dyDescent="0.25">
      <c r="A54" s="3"/>
      <c r="B54" s="3"/>
      <c r="C54" s="5"/>
    </row>
    <row r="55" spans="1:13" ht="15.75" customHeight="1" x14ac:dyDescent="0.25">
      <c r="A55" s="3"/>
      <c r="B55" s="3"/>
      <c r="C55" s="5"/>
      <c r="D55" s="3"/>
    </row>
    <row r="56" spans="1:13" ht="15.75" customHeight="1" x14ac:dyDescent="0.25">
      <c r="A56" s="3"/>
      <c r="B56" s="3"/>
      <c r="C56" s="5"/>
      <c r="D56" s="3"/>
      <c r="E56" s="3"/>
    </row>
    <row r="57" spans="1:13" ht="15.75" customHeight="1" x14ac:dyDescent="0.25">
      <c r="A57" s="3"/>
      <c r="B57" s="3"/>
      <c r="C57" s="5"/>
      <c r="D57" s="3"/>
      <c r="E57" s="3"/>
      <c r="F57" s="3"/>
    </row>
    <row r="58" spans="1:13" ht="15.75" customHeight="1" x14ac:dyDescent="0.25">
      <c r="A58" s="3"/>
      <c r="B58" s="3"/>
      <c r="C58" s="5"/>
      <c r="D58" s="3"/>
      <c r="E58" s="3"/>
      <c r="F58" s="3"/>
      <c r="G58" s="3"/>
    </row>
    <row r="59" spans="1:13" ht="15.75" customHeight="1" x14ac:dyDescent="0.25">
      <c r="A59" s="3"/>
      <c r="B59" s="3"/>
      <c r="C59" s="5"/>
      <c r="D59" s="3"/>
      <c r="E59" s="3"/>
      <c r="F59" s="3"/>
      <c r="G59" s="3"/>
      <c r="H59" s="3"/>
    </row>
    <row r="60" spans="1:13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13" ht="15.75" customHeight="1" x14ac:dyDescent="0.25">
      <c r="A61" s="3"/>
      <c r="B61" s="3"/>
      <c r="C61" s="5"/>
      <c r="D61" s="3"/>
      <c r="E61" s="3"/>
      <c r="F61" s="3"/>
      <c r="G61" s="3"/>
      <c r="H61" s="3"/>
      <c r="I61" s="3"/>
      <c r="J61" s="3"/>
    </row>
    <row r="62" spans="1:13" ht="15.75" customHeight="1" x14ac:dyDescent="0.25">
      <c r="A62" s="3"/>
      <c r="B62" s="3"/>
      <c r="C62" s="5"/>
      <c r="D62" s="3"/>
      <c r="E62" s="3"/>
      <c r="F62" s="3"/>
      <c r="G62" s="3"/>
      <c r="H62" s="3"/>
      <c r="I62" s="3"/>
      <c r="J62" s="3"/>
      <c r="K62" s="3"/>
    </row>
    <row r="63" spans="1:13" ht="15.75" customHeight="1" x14ac:dyDescent="0.25">
      <c r="A63" s="3"/>
      <c r="B63" s="3"/>
      <c r="C63" s="5"/>
      <c r="D63" s="3"/>
      <c r="E63" s="3"/>
      <c r="F63" s="3"/>
      <c r="G63" s="3"/>
      <c r="H63" s="3"/>
      <c r="I63" s="3"/>
      <c r="J63" s="3"/>
      <c r="K63" s="3"/>
      <c r="L63" s="3"/>
    </row>
    <row r="64" spans="1:13" ht="15.75" customHeight="1" x14ac:dyDescent="0.25">
      <c r="A64" s="3"/>
      <c r="B64" s="3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29" ht="15.75" customHeight="1" x14ac:dyDescent="0.25">
      <c r="A65" s="3"/>
      <c r="B65" s="3"/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29" ht="15.75" customHeight="1" x14ac:dyDescent="0.25">
      <c r="A66" s="3"/>
      <c r="B66" s="3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29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29" ht="15.75" customHeight="1" x14ac:dyDescent="0.25">
      <c r="A68" s="3"/>
      <c r="B68" s="3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29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9" ht="15.75" customHeight="1" x14ac:dyDescent="0.25">
      <c r="A70" s="3"/>
      <c r="B70" s="3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29" ht="15.75" customHeight="1" x14ac:dyDescent="0.25">
      <c r="A71" s="3"/>
      <c r="B71" s="3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9" ht="15.75" customHeight="1" x14ac:dyDescent="0.25">
      <c r="A72" s="3"/>
      <c r="B72" s="3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9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9" ht="15.75" customHeight="1" x14ac:dyDescent="0.25">
      <c r="A74" s="3"/>
      <c r="B74" s="3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9" ht="15.75" customHeight="1" x14ac:dyDescent="0.25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9" ht="15.75" customHeight="1" x14ac:dyDescent="0.25">
      <c r="A76" s="3"/>
      <c r="B76" s="3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9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9" ht="15.75" customHeight="1" x14ac:dyDescent="0.25">
      <c r="A78" s="3"/>
      <c r="B78" s="3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9" ht="15.75" customHeight="1" x14ac:dyDescent="0.25">
      <c r="A79" s="3"/>
      <c r="B79" s="3"/>
      <c r="C79" s="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9" ht="15.75" customHeight="1" x14ac:dyDescent="0.25">
      <c r="A80" s="3"/>
      <c r="B80" s="3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44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44" ht="15.75" customHeight="1" x14ac:dyDescent="0.25">
      <c r="A82" s="3"/>
      <c r="B82" s="3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44" ht="15.75" customHeight="1" x14ac:dyDescent="0.25">
      <c r="A83" s="3"/>
      <c r="B83" s="3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44" ht="15.75" customHeight="1" x14ac:dyDescent="0.25">
      <c r="A84" s="3"/>
      <c r="B84" s="3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4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44" ht="15.75" customHeight="1" x14ac:dyDescent="0.25">
      <c r="A86" s="3"/>
      <c r="B86" s="3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44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44" ht="15.75" customHeight="1" x14ac:dyDescent="0.25">
      <c r="A88" s="3"/>
      <c r="B88" s="3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44" ht="15.75" customHeight="1" x14ac:dyDescent="0.25">
      <c r="A89" s="3"/>
      <c r="B89" s="3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44" ht="15.75" customHeight="1" x14ac:dyDescent="0.25">
      <c r="A90" s="3"/>
      <c r="B90" s="3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4" ht="15.75" customHeight="1" x14ac:dyDescent="0.25">
      <c r="A91" s="3"/>
      <c r="B91" s="3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4" ht="15.75" customHeight="1" x14ac:dyDescent="0.25">
      <c r="A92" s="3"/>
      <c r="B92" s="3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4" ht="15.75" customHeight="1" x14ac:dyDescent="0.25">
      <c r="A93" s="3"/>
      <c r="B93" s="3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4" ht="15.75" customHeight="1" x14ac:dyDescent="0.25">
      <c r="A94" s="3"/>
      <c r="B94" s="3"/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4" ht="15.75" customHeight="1" x14ac:dyDescent="0.25"/>
    <row r="96" spans="1:44" ht="15.75" customHeight="1" x14ac:dyDescent="0.25">
      <c r="AP96" s="3"/>
      <c r="AR96" s="3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40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22</v>
      </c>
      <c r="D1" s="1"/>
      <c r="E1" s="3" t="s">
        <v>53</v>
      </c>
    </row>
    <row r="2" spans="1:17" x14ac:dyDescent="0.25">
      <c r="A2" s="3">
        <v>1980</v>
      </c>
      <c r="C2" s="4">
        <v>0</v>
      </c>
    </row>
    <row r="3" spans="1:17" x14ac:dyDescent="0.25">
      <c r="A3" s="3">
        <f t="shared" ref="A3:A42" si="0">A2+1</f>
        <v>1981</v>
      </c>
      <c r="C3" s="3">
        <v>1.8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3">
        <v>1.4</v>
      </c>
      <c r="D4" s="3">
        <f t="shared" si="1"/>
        <v>1</v>
      </c>
      <c r="E4" s="3">
        <f t="shared" ref="E4:E42" si="2">IF($C4-$C$3&gt;0,1,IF($C4-$C$3&lt;0,-1,IF($C4-$C$3=0,0)))</f>
        <v>-1</v>
      </c>
    </row>
    <row r="5" spans="1:17" x14ac:dyDescent="0.25">
      <c r="A5" s="3">
        <f t="shared" si="0"/>
        <v>1983</v>
      </c>
      <c r="C5" s="4">
        <v>0</v>
      </c>
      <c r="D5" s="3">
        <f t="shared" si="1"/>
        <v>0</v>
      </c>
      <c r="E5" s="3">
        <f t="shared" si="2"/>
        <v>-1</v>
      </c>
      <c r="F5" s="3">
        <f t="shared" ref="F5:F42" si="3">IF($C5-$C$4&gt;0,1,IF($C5-$C$4&lt;0,-1,IF($C5-$C$4=0,0)))</f>
        <v>-1</v>
      </c>
    </row>
    <row r="6" spans="1:17" x14ac:dyDescent="0.25">
      <c r="A6" s="3">
        <f t="shared" si="0"/>
        <v>1984</v>
      </c>
      <c r="C6" s="4">
        <v>0</v>
      </c>
      <c r="D6" s="3">
        <f t="shared" si="1"/>
        <v>0</v>
      </c>
      <c r="E6" s="3">
        <f t="shared" si="2"/>
        <v>-1</v>
      </c>
      <c r="F6" s="3">
        <f t="shared" si="3"/>
        <v>-1</v>
      </c>
      <c r="G6" s="3">
        <f t="shared" ref="G6:G42" si="4">IF($C6-$C$5&gt;0,1,IF($C6-$C$5&lt;0,-1,IF($C6-$C$5=0,0)))</f>
        <v>0</v>
      </c>
    </row>
    <row r="7" spans="1:17" x14ac:dyDescent="0.25">
      <c r="A7" s="3">
        <f t="shared" si="0"/>
        <v>1985</v>
      </c>
      <c r="C7" s="4">
        <v>0</v>
      </c>
      <c r="D7" s="3">
        <f t="shared" si="1"/>
        <v>0</v>
      </c>
      <c r="E7" s="3">
        <f t="shared" si="2"/>
        <v>-1</v>
      </c>
      <c r="F7" s="3">
        <f t="shared" si="3"/>
        <v>-1</v>
      </c>
      <c r="G7" s="3">
        <f t="shared" si="4"/>
        <v>0</v>
      </c>
      <c r="H7" s="3">
        <f t="shared" ref="H7:H11" si="5">IF($C7-$C$6&gt;0,1,IF($C7-$C$6&lt;0,-1,IF($C7-$C$6=0,0)))</f>
        <v>0</v>
      </c>
    </row>
    <row r="8" spans="1:17" x14ac:dyDescent="0.25">
      <c r="A8" s="3">
        <f t="shared" si="0"/>
        <v>1986</v>
      </c>
      <c r="C8" s="4">
        <v>0</v>
      </c>
      <c r="D8" s="3">
        <f t="shared" si="1"/>
        <v>0</v>
      </c>
      <c r="E8" s="3">
        <f t="shared" si="2"/>
        <v>-1</v>
      </c>
      <c r="F8" s="3">
        <f t="shared" si="3"/>
        <v>-1</v>
      </c>
      <c r="G8" s="3">
        <f t="shared" si="4"/>
        <v>0</v>
      </c>
      <c r="H8" s="3">
        <f t="shared" si="5"/>
        <v>0</v>
      </c>
      <c r="I8" s="3">
        <f t="shared" ref="I8:I42" si="6">IF($C8-$C$7&gt;0,1,IF($C8-$C$7&lt;0,-1,IF($C8-$C$7=0,0)))</f>
        <v>0</v>
      </c>
    </row>
    <row r="9" spans="1:17" x14ac:dyDescent="0.25">
      <c r="A9" s="3">
        <f t="shared" si="0"/>
        <v>1987</v>
      </c>
      <c r="C9" s="4">
        <v>0</v>
      </c>
      <c r="D9" s="3">
        <f t="shared" si="1"/>
        <v>0</v>
      </c>
      <c r="E9" s="3">
        <f t="shared" si="2"/>
        <v>-1</v>
      </c>
      <c r="F9" s="3">
        <f t="shared" si="3"/>
        <v>-1</v>
      </c>
      <c r="G9" s="3">
        <f t="shared" si="4"/>
        <v>0</v>
      </c>
      <c r="H9" s="3">
        <f t="shared" si="5"/>
        <v>0</v>
      </c>
      <c r="I9" s="3">
        <f t="shared" si="6"/>
        <v>0</v>
      </c>
      <c r="J9" s="3">
        <f t="shared" ref="J9:J42" si="7">IF($C9-$C$8&gt;0,1,IF($C9-$C$8&lt;0,-1,IF($C9-$C$8=0,0)))</f>
        <v>0</v>
      </c>
    </row>
    <row r="10" spans="1:17" x14ac:dyDescent="0.25">
      <c r="A10" s="3">
        <f t="shared" si="0"/>
        <v>1988</v>
      </c>
      <c r="C10" s="4">
        <v>0</v>
      </c>
      <c r="D10" s="3">
        <f t="shared" si="1"/>
        <v>0</v>
      </c>
      <c r="E10" s="3">
        <f t="shared" si="2"/>
        <v>-1</v>
      </c>
      <c r="F10" s="3">
        <f t="shared" si="3"/>
        <v>-1</v>
      </c>
      <c r="G10" s="3">
        <f t="shared" si="4"/>
        <v>0</v>
      </c>
      <c r="H10" s="3">
        <f t="shared" si="5"/>
        <v>0</v>
      </c>
      <c r="I10" s="3">
        <f t="shared" si="6"/>
        <v>0</v>
      </c>
      <c r="J10" s="3">
        <f t="shared" si="7"/>
        <v>0</v>
      </c>
      <c r="K10" s="3">
        <f t="shared" ref="K10:K42" si="8">IF($C10-$C$9&gt;0,1,IF($C10-$C$9&lt;0,-1,IF($C10-$C$9=0,0)))</f>
        <v>0</v>
      </c>
    </row>
    <row r="11" spans="1:17" x14ac:dyDescent="0.25">
      <c r="A11" s="3">
        <f t="shared" si="0"/>
        <v>1989</v>
      </c>
      <c r="C11" s="4">
        <v>0</v>
      </c>
      <c r="D11" s="3">
        <f t="shared" si="1"/>
        <v>0</v>
      </c>
      <c r="E11" s="3">
        <f t="shared" si="2"/>
        <v>-1</v>
      </c>
      <c r="F11" s="3">
        <f t="shared" si="3"/>
        <v>-1</v>
      </c>
      <c r="G11" s="3">
        <f t="shared" si="4"/>
        <v>0</v>
      </c>
      <c r="H11" s="3">
        <f t="shared" si="5"/>
        <v>0</v>
      </c>
      <c r="I11" s="3">
        <f t="shared" si="6"/>
        <v>0</v>
      </c>
      <c r="J11" s="3">
        <f t="shared" si="7"/>
        <v>0</v>
      </c>
      <c r="K11" s="3">
        <f t="shared" si="8"/>
        <v>0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4">
        <v>0</v>
      </c>
      <c r="D12" s="3">
        <f t="shared" si="1"/>
        <v>0</v>
      </c>
      <c r="E12" s="3">
        <f t="shared" si="2"/>
        <v>-1</v>
      </c>
      <c r="F12" s="3">
        <f t="shared" si="3"/>
        <v>-1</v>
      </c>
      <c r="G12" s="3">
        <f t="shared" si="4"/>
        <v>0</v>
      </c>
      <c r="H12" s="3">
        <f>IF($C12-E13&gt;0,1,IF($C12-$C$6&lt;0,-1,IF($C12-$C$6=0,0)))</f>
        <v>1</v>
      </c>
      <c r="I12" s="3">
        <f t="shared" si="6"/>
        <v>0</v>
      </c>
      <c r="J12" s="3">
        <f t="shared" si="7"/>
        <v>0</v>
      </c>
      <c r="K12" s="3">
        <f t="shared" si="8"/>
        <v>0</v>
      </c>
      <c r="L12" s="3">
        <f t="shared" si="9"/>
        <v>0</v>
      </c>
      <c r="M12" s="3">
        <f t="shared" ref="M12:M42" si="10">IF($C12-$C$11&gt;0,1,IF($C12-$C$11&lt;0,-1,IF($C12-$C$11=0,0)))</f>
        <v>0</v>
      </c>
    </row>
    <row r="13" spans="1:17" x14ac:dyDescent="0.25">
      <c r="A13" s="3">
        <f t="shared" si="0"/>
        <v>1991</v>
      </c>
      <c r="C13" s="4">
        <v>0</v>
      </c>
      <c r="D13" s="3">
        <f t="shared" si="1"/>
        <v>0</v>
      </c>
      <c r="E13" s="3">
        <f t="shared" si="2"/>
        <v>-1</v>
      </c>
      <c r="F13" s="3">
        <f t="shared" si="3"/>
        <v>-1</v>
      </c>
      <c r="G13" s="3">
        <f t="shared" si="4"/>
        <v>0</v>
      </c>
      <c r="H13" s="3">
        <f t="shared" ref="H13:H42" si="11">IF($C13-$C$6&gt;0,1,IF($C13-$C$6&lt;0,-1,IF($C13-$C$6=0,0)))</f>
        <v>0</v>
      </c>
      <c r="I13" s="3">
        <f t="shared" si="6"/>
        <v>0</v>
      </c>
      <c r="J13" s="3">
        <f t="shared" si="7"/>
        <v>0</v>
      </c>
      <c r="K13" s="3">
        <f t="shared" si="8"/>
        <v>0</v>
      </c>
      <c r="L13" s="3">
        <f t="shared" si="9"/>
        <v>0</v>
      </c>
      <c r="M13" s="3">
        <f t="shared" si="10"/>
        <v>0</v>
      </c>
      <c r="N13" s="3">
        <f t="shared" ref="N13:N42" si="12">IF($C13-$C$12&gt;0,1,IF($C13-$C$12&lt;0,-1,IF($C13-$C$12=0,0)))</f>
        <v>0</v>
      </c>
    </row>
    <row r="14" spans="1:17" x14ac:dyDescent="0.25">
      <c r="A14" s="3">
        <f t="shared" si="0"/>
        <v>1992</v>
      </c>
      <c r="C14" s="4">
        <v>0</v>
      </c>
      <c r="D14" s="3">
        <f t="shared" si="1"/>
        <v>0</v>
      </c>
      <c r="E14" s="3">
        <f t="shared" si="2"/>
        <v>-1</v>
      </c>
      <c r="F14" s="3">
        <f t="shared" si="3"/>
        <v>-1</v>
      </c>
      <c r="G14" s="3">
        <f t="shared" si="4"/>
        <v>0</v>
      </c>
      <c r="H14" s="3">
        <f t="shared" si="11"/>
        <v>0</v>
      </c>
      <c r="I14" s="3">
        <f t="shared" si="6"/>
        <v>0</v>
      </c>
      <c r="J14" s="3">
        <f t="shared" si="7"/>
        <v>0</v>
      </c>
      <c r="K14" s="3">
        <f t="shared" si="8"/>
        <v>0</v>
      </c>
      <c r="L14" s="3">
        <f t="shared" si="9"/>
        <v>0</v>
      </c>
      <c r="M14" s="3">
        <f t="shared" si="10"/>
        <v>0</v>
      </c>
      <c r="N14" s="3">
        <f t="shared" si="12"/>
        <v>0</v>
      </c>
      <c r="O14" s="3">
        <f t="shared" ref="O14:O42" si="13">IF($C14-$C$13&gt;0,1,IF($C14-$C$13&lt;0,-1,IF($C14-$C$13=0,0)))</f>
        <v>0</v>
      </c>
    </row>
    <row r="15" spans="1:17" x14ac:dyDescent="0.25">
      <c r="A15" s="3">
        <f t="shared" si="0"/>
        <v>1993</v>
      </c>
      <c r="C15" s="4">
        <v>0</v>
      </c>
      <c r="D15" s="3">
        <f t="shared" si="1"/>
        <v>0</v>
      </c>
      <c r="E15" s="3">
        <f t="shared" si="2"/>
        <v>-1</v>
      </c>
      <c r="F15" s="3">
        <f t="shared" si="3"/>
        <v>-1</v>
      </c>
      <c r="G15" s="3">
        <f t="shared" si="4"/>
        <v>0</v>
      </c>
      <c r="H15" s="3">
        <f t="shared" si="11"/>
        <v>0</v>
      </c>
      <c r="I15" s="3">
        <f t="shared" si="6"/>
        <v>0</v>
      </c>
      <c r="J15" s="3">
        <f t="shared" si="7"/>
        <v>0</v>
      </c>
      <c r="K15" s="3">
        <f t="shared" si="8"/>
        <v>0</v>
      </c>
      <c r="L15" s="3">
        <f t="shared" si="9"/>
        <v>0</v>
      </c>
      <c r="M15" s="3">
        <f t="shared" si="10"/>
        <v>0</v>
      </c>
      <c r="N15" s="3">
        <f t="shared" si="12"/>
        <v>0</v>
      </c>
      <c r="O15" s="3">
        <f t="shared" si="13"/>
        <v>0</v>
      </c>
      <c r="P15" s="3">
        <f t="shared" ref="P15:P42" si="14">IF($C15-$C$14&gt;0,1,IF($C15-$C$14&lt;0,-1,IF($C15-$C$14=0,0)))</f>
        <v>0</v>
      </c>
    </row>
    <row r="16" spans="1:17" x14ac:dyDescent="0.25">
      <c r="A16" s="3">
        <f t="shared" si="0"/>
        <v>1994</v>
      </c>
      <c r="C16" s="4">
        <v>0</v>
      </c>
      <c r="D16" s="3">
        <f t="shared" si="1"/>
        <v>0</v>
      </c>
      <c r="E16" s="3">
        <f t="shared" si="2"/>
        <v>-1</v>
      </c>
      <c r="F16" s="3">
        <f t="shared" si="3"/>
        <v>-1</v>
      </c>
      <c r="G16" s="3">
        <f t="shared" si="4"/>
        <v>0</v>
      </c>
      <c r="H16" s="3">
        <f t="shared" si="11"/>
        <v>0</v>
      </c>
      <c r="I16" s="3">
        <f t="shared" si="6"/>
        <v>0</v>
      </c>
      <c r="J16" s="3">
        <f t="shared" si="7"/>
        <v>0</v>
      </c>
      <c r="K16" s="3">
        <f t="shared" si="8"/>
        <v>0</v>
      </c>
      <c r="L16" s="3">
        <f t="shared" si="9"/>
        <v>0</v>
      </c>
      <c r="M16" s="3">
        <f t="shared" si="10"/>
        <v>0</v>
      </c>
      <c r="N16" s="3">
        <f t="shared" si="12"/>
        <v>0</v>
      </c>
      <c r="O16" s="3">
        <f t="shared" si="13"/>
        <v>0</v>
      </c>
      <c r="P16" s="3">
        <f t="shared" si="14"/>
        <v>0</v>
      </c>
      <c r="Q16" s="3">
        <f t="shared" ref="Q16:Q42" si="15">IF($C16-$C$15&gt;0,1,IF($C16-$C$15&lt;0,-1,IF($C16-$C$15=0,0)))</f>
        <v>0</v>
      </c>
    </row>
    <row r="17" spans="1:33" x14ac:dyDescent="0.25">
      <c r="A17" s="3">
        <f t="shared" si="0"/>
        <v>1995</v>
      </c>
      <c r="C17" s="3">
        <v>0.2</v>
      </c>
      <c r="D17" s="3">
        <f t="shared" si="1"/>
        <v>1</v>
      </c>
      <c r="E17" s="3">
        <f t="shared" si="2"/>
        <v>-1</v>
      </c>
      <c r="F17" s="3">
        <f t="shared" si="3"/>
        <v>-1</v>
      </c>
      <c r="G17" s="3">
        <f t="shared" si="4"/>
        <v>1</v>
      </c>
      <c r="H17" s="3">
        <f t="shared" si="11"/>
        <v>1</v>
      </c>
      <c r="I17" s="3">
        <f t="shared" si="6"/>
        <v>1</v>
      </c>
      <c r="J17" s="3">
        <f t="shared" si="7"/>
        <v>1</v>
      </c>
      <c r="K17" s="3">
        <f t="shared" si="8"/>
        <v>1</v>
      </c>
      <c r="L17" s="3">
        <f t="shared" si="9"/>
        <v>1</v>
      </c>
      <c r="M17" s="3">
        <f t="shared" si="10"/>
        <v>1</v>
      </c>
      <c r="N17" s="3">
        <f t="shared" si="12"/>
        <v>1</v>
      </c>
      <c r="O17" s="3">
        <f t="shared" si="13"/>
        <v>1</v>
      </c>
      <c r="P17" s="3">
        <f t="shared" si="14"/>
        <v>1</v>
      </c>
      <c r="Q17" s="3">
        <f t="shared" si="15"/>
        <v>1</v>
      </c>
      <c r="R17" s="3">
        <f t="shared" ref="R17:R42" si="16">IF($C17-$C$16&gt;0,1,IF($C17-$C$16&lt;0,-1,IF($C17-$C$16=0,0)))</f>
        <v>1</v>
      </c>
    </row>
    <row r="18" spans="1:33" x14ac:dyDescent="0.25">
      <c r="A18" s="3">
        <f t="shared" si="0"/>
        <v>1996</v>
      </c>
      <c r="C18" s="4">
        <v>0</v>
      </c>
      <c r="D18" s="3">
        <f t="shared" si="1"/>
        <v>0</v>
      </c>
      <c r="E18" s="3">
        <f t="shared" si="2"/>
        <v>-1</v>
      </c>
      <c r="F18" s="3">
        <f t="shared" si="3"/>
        <v>-1</v>
      </c>
      <c r="G18" s="3">
        <f t="shared" si="4"/>
        <v>0</v>
      </c>
      <c r="H18" s="3">
        <f t="shared" si="11"/>
        <v>0</v>
      </c>
      <c r="I18" s="3">
        <f t="shared" si="6"/>
        <v>0</v>
      </c>
      <c r="J18" s="3">
        <f t="shared" si="7"/>
        <v>0</v>
      </c>
      <c r="K18" s="3">
        <f t="shared" si="8"/>
        <v>0</v>
      </c>
      <c r="L18" s="3">
        <f t="shared" si="9"/>
        <v>0</v>
      </c>
      <c r="M18" s="3">
        <f t="shared" si="10"/>
        <v>0</v>
      </c>
      <c r="N18" s="3">
        <f t="shared" si="12"/>
        <v>0</v>
      </c>
      <c r="O18" s="3">
        <f t="shared" si="13"/>
        <v>0</v>
      </c>
      <c r="P18" s="3">
        <f t="shared" si="14"/>
        <v>0</v>
      </c>
      <c r="Q18" s="3">
        <f t="shared" si="15"/>
        <v>0</v>
      </c>
      <c r="R18" s="3">
        <f t="shared" si="16"/>
        <v>0</v>
      </c>
      <c r="S18" s="3">
        <f t="shared" ref="S18:S42" si="17">IF($C18-$C$17&gt;0,1,IF($C18-$C$17&lt;0,-1,IF($C18-$C$17=0,0)))</f>
        <v>-1</v>
      </c>
    </row>
    <row r="19" spans="1:33" x14ac:dyDescent="0.25">
      <c r="A19" s="3">
        <f t="shared" si="0"/>
        <v>1997</v>
      </c>
      <c r="C19" s="4">
        <v>0</v>
      </c>
      <c r="D19" s="3">
        <f t="shared" si="1"/>
        <v>0</v>
      </c>
      <c r="E19" s="3">
        <f t="shared" si="2"/>
        <v>-1</v>
      </c>
      <c r="F19" s="3">
        <f t="shared" si="3"/>
        <v>-1</v>
      </c>
      <c r="G19" s="3">
        <f t="shared" si="4"/>
        <v>0</v>
      </c>
      <c r="H19" s="3">
        <f t="shared" si="11"/>
        <v>0</v>
      </c>
      <c r="I19" s="3">
        <f t="shared" si="6"/>
        <v>0</v>
      </c>
      <c r="J19" s="3">
        <f t="shared" si="7"/>
        <v>0</v>
      </c>
      <c r="K19" s="3">
        <f t="shared" si="8"/>
        <v>0</v>
      </c>
      <c r="L19" s="3">
        <f t="shared" si="9"/>
        <v>0</v>
      </c>
      <c r="M19" s="3">
        <f t="shared" si="10"/>
        <v>0</v>
      </c>
      <c r="N19" s="3">
        <f t="shared" si="12"/>
        <v>0</v>
      </c>
      <c r="O19" s="3">
        <f t="shared" si="13"/>
        <v>0</v>
      </c>
      <c r="P19" s="3">
        <f t="shared" si="14"/>
        <v>0</v>
      </c>
      <c r="Q19" s="3">
        <f t="shared" si="15"/>
        <v>0</v>
      </c>
      <c r="R19" s="3">
        <f t="shared" si="16"/>
        <v>0</v>
      </c>
      <c r="S19" s="3">
        <f t="shared" si="17"/>
        <v>-1</v>
      </c>
      <c r="T19" s="3">
        <f t="shared" ref="T19:T42" si="18">IF($C19-$C$18&gt;0,1,IF($C19-$C$18&lt;0,-1,IF($C19-$C$18=0,0)))</f>
        <v>0</v>
      </c>
    </row>
    <row r="20" spans="1:33" x14ac:dyDescent="0.25">
      <c r="A20" s="3">
        <f t="shared" si="0"/>
        <v>1998</v>
      </c>
      <c r="C20" s="3">
        <v>2.6</v>
      </c>
      <c r="D20" s="3">
        <f t="shared" si="1"/>
        <v>1</v>
      </c>
      <c r="E20" s="3">
        <f t="shared" si="2"/>
        <v>1</v>
      </c>
      <c r="F20" s="3">
        <f t="shared" si="3"/>
        <v>1</v>
      </c>
      <c r="G20" s="3">
        <f t="shared" si="4"/>
        <v>1</v>
      </c>
      <c r="H20" s="3">
        <f t="shared" si="11"/>
        <v>1</v>
      </c>
      <c r="I20" s="3">
        <f t="shared" si="6"/>
        <v>1</v>
      </c>
      <c r="J20" s="3">
        <f t="shared" si="7"/>
        <v>1</v>
      </c>
      <c r="K20" s="3">
        <f t="shared" si="8"/>
        <v>1</v>
      </c>
      <c r="L20" s="3">
        <f t="shared" si="9"/>
        <v>1</v>
      </c>
      <c r="M20" s="3">
        <f t="shared" si="10"/>
        <v>1</v>
      </c>
      <c r="N20" s="3">
        <f t="shared" si="12"/>
        <v>1</v>
      </c>
      <c r="O20" s="3">
        <f t="shared" si="13"/>
        <v>1</v>
      </c>
      <c r="P20" s="3">
        <f t="shared" si="14"/>
        <v>1</v>
      </c>
      <c r="Q20" s="3">
        <f t="shared" si="15"/>
        <v>1</v>
      </c>
      <c r="R20" s="3">
        <f t="shared" si="16"/>
        <v>1</v>
      </c>
      <c r="S20" s="3">
        <f t="shared" si="17"/>
        <v>1</v>
      </c>
      <c r="T20" s="3">
        <f t="shared" si="18"/>
        <v>1</v>
      </c>
      <c r="U20" s="3">
        <f t="shared" ref="U20:U42" si="19">IF($C20-$C$19&gt;0,1,IF($C20-$C$19&lt;0,-1,IF($C20-$C$19=0,0)))</f>
        <v>1</v>
      </c>
    </row>
    <row r="21" spans="1:33" ht="15.75" customHeight="1" x14ac:dyDescent="0.25">
      <c r="A21" s="3">
        <f t="shared" si="0"/>
        <v>1999</v>
      </c>
      <c r="C21" s="4">
        <v>0</v>
      </c>
      <c r="D21" s="3">
        <f t="shared" si="1"/>
        <v>0</v>
      </c>
      <c r="E21" s="3">
        <f t="shared" si="2"/>
        <v>-1</v>
      </c>
      <c r="F21" s="3">
        <f t="shared" si="3"/>
        <v>-1</v>
      </c>
      <c r="G21" s="3">
        <f t="shared" si="4"/>
        <v>0</v>
      </c>
      <c r="H21" s="3">
        <f t="shared" si="11"/>
        <v>0</v>
      </c>
      <c r="I21" s="3">
        <f t="shared" si="6"/>
        <v>0</v>
      </c>
      <c r="J21" s="3">
        <f t="shared" si="7"/>
        <v>0</v>
      </c>
      <c r="K21" s="3">
        <f t="shared" si="8"/>
        <v>0</v>
      </c>
      <c r="L21" s="3">
        <f t="shared" si="9"/>
        <v>0</v>
      </c>
      <c r="M21" s="3">
        <f t="shared" si="10"/>
        <v>0</v>
      </c>
      <c r="N21" s="3">
        <f t="shared" si="12"/>
        <v>0</v>
      </c>
      <c r="O21" s="3">
        <f t="shared" si="13"/>
        <v>0</v>
      </c>
      <c r="P21" s="3">
        <f t="shared" si="14"/>
        <v>0</v>
      </c>
      <c r="Q21" s="3">
        <f t="shared" si="15"/>
        <v>0</v>
      </c>
      <c r="R21" s="3">
        <f t="shared" si="16"/>
        <v>0</v>
      </c>
      <c r="S21" s="3">
        <f t="shared" si="17"/>
        <v>-1</v>
      </c>
      <c r="T21" s="3">
        <f t="shared" si="18"/>
        <v>0</v>
      </c>
      <c r="U21" s="3">
        <f t="shared" si="19"/>
        <v>0</v>
      </c>
      <c r="V21" s="3">
        <f t="shared" ref="V21:V42" si="20">IF($C21-$C$20&gt;0,1,IF($C21-$C$20&lt;0,-1,IF($C21-$C$20=0,0)))</f>
        <v>-1</v>
      </c>
    </row>
    <row r="22" spans="1:33" ht="15.75" customHeight="1" x14ac:dyDescent="0.25">
      <c r="A22" s="3">
        <f t="shared" si="0"/>
        <v>2000</v>
      </c>
      <c r="C22" s="4">
        <v>0</v>
      </c>
      <c r="D22" s="3">
        <f t="shared" si="1"/>
        <v>0</v>
      </c>
      <c r="E22" s="3">
        <f t="shared" si="2"/>
        <v>-1</v>
      </c>
      <c r="F22" s="3">
        <f t="shared" si="3"/>
        <v>-1</v>
      </c>
      <c r="G22" s="3">
        <f t="shared" si="4"/>
        <v>0</v>
      </c>
      <c r="H22" s="3">
        <f t="shared" si="11"/>
        <v>0</v>
      </c>
      <c r="I22" s="3">
        <f t="shared" si="6"/>
        <v>0</v>
      </c>
      <c r="J22" s="3">
        <f t="shared" si="7"/>
        <v>0</v>
      </c>
      <c r="K22" s="3">
        <f t="shared" si="8"/>
        <v>0</v>
      </c>
      <c r="L22" s="3">
        <f t="shared" si="9"/>
        <v>0</v>
      </c>
      <c r="M22" s="3">
        <f t="shared" si="10"/>
        <v>0</v>
      </c>
      <c r="N22" s="3">
        <f t="shared" si="12"/>
        <v>0</v>
      </c>
      <c r="O22" s="3">
        <f t="shared" si="13"/>
        <v>0</v>
      </c>
      <c r="P22" s="3">
        <f t="shared" si="14"/>
        <v>0</v>
      </c>
      <c r="Q22" s="3">
        <f t="shared" si="15"/>
        <v>0</v>
      </c>
      <c r="R22" s="3">
        <f t="shared" si="16"/>
        <v>0</v>
      </c>
      <c r="S22" s="3">
        <f t="shared" si="17"/>
        <v>-1</v>
      </c>
      <c r="T22" s="3">
        <f t="shared" si="18"/>
        <v>0</v>
      </c>
      <c r="U22" s="3">
        <f t="shared" si="19"/>
        <v>0</v>
      </c>
      <c r="V22" s="3">
        <f t="shared" si="20"/>
        <v>-1</v>
      </c>
      <c r="W22" s="3">
        <f t="shared" ref="W22:W42" si="21">IF($C22-$C$21&gt;0,1,IF($C22-$C$21&lt;0,-1,IF($C22-$C$21=0,0)))</f>
        <v>0</v>
      </c>
    </row>
    <row r="23" spans="1:33" ht="15.75" customHeight="1" x14ac:dyDescent="0.25">
      <c r="A23" s="3">
        <f t="shared" si="0"/>
        <v>2001</v>
      </c>
      <c r="C23" s="4">
        <v>0</v>
      </c>
      <c r="D23" s="3">
        <f t="shared" si="1"/>
        <v>0</v>
      </c>
      <c r="E23" s="3">
        <f t="shared" si="2"/>
        <v>-1</v>
      </c>
      <c r="F23" s="3">
        <f t="shared" si="3"/>
        <v>-1</v>
      </c>
      <c r="G23" s="3">
        <f t="shared" si="4"/>
        <v>0</v>
      </c>
      <c r="H23" s="3">
        <f t="shared" si="11"/>
        <v>0</v>
      </c>
      <c r="I23" s="3">
        <f t="shared" si="6"/>
        <v>0</v>
      </c>
      <c r="J23" s="3">
        <f t="shared" si="7"/>
        <v>0</v>
      </c>
      <c r="K23" s="3">
        <f t="shared" si="8"/>
        <v>0</v>
      </c>
      <c r="L23" s="3">
        <f t="shared" si="9"/>
        <v>0</v>
      </c>
      <c r="M23" s="3">
        <f t="shared" si="10"/>
        <v>0</v>
      </c>
      <c r="N23" s="3">
        <f t="shared" si="12"/>
        <v>0</v>
      </c>
      <c r="O23" s="3">
        <f t="shared" si="13"/>
        <v>0</v>
      </c>
      <c r="P23" s="3">
        <f t="shared" si="14"/>
        <v>0</v>
      </c>
      <c r="Q23" s="3">
        <f t="shared" si="15"/>
        <v>0</v>
      </c>
      <c r="R23" s="3">
        <f t="shared" si="16"/>
        <v>0</v>
      </c>
      <c r="S23" s="3">
        <f t="shared" si="17"/>
        <v>-1</v>
      </c>
      <c r="T23" s="3">
        <f t="shared" si="18"/>
        <v>0</v>
      </c>
      <c r="U23" s="3">
        <f t="shared" si="19"/>
        <v>0</v>
      </c>
      <c r="V23" s="3">
        <f t="shared" si="20"/>
        <v>-1</v>
      </c>
      <c r="W23" s="3">
        <f t="shared" si="21"/>
        <v>0</v>
      </c>
      <c r="X23" s="3">
        <f t="shared" ref="X23:X42" si="22">IF($C23-$C$22&gt;0,1,IF($C23-$C$22&lt;0,-1,IF($C23-$C$22=0,0)))</f>
        <v>0</v>
      </c>
    </row>
    <row r="24" spans="1:33" ht="15.75" customHeight="1" x14ac:dyDescent="0.25">
      <c r="A24" s="3">
        <f t="shared" si="0"/>
        <v>2002</v>
      </c>
      <c r="C24" s="4">
        <v>0</v>
      </c>
      <c r="D24" s="3">
        <f t="shared" si="1"/>
        <v>0</v>
      </c>
      <c r="E24" s="3">
        <f t="shared" si="2"/>
        <v>-1</v>
      </c>
      <c r="F24" s="3">
        <f t="shared" si="3"/>
        <v>-1</v>
      </c>
      <c r="G24" s="3">
        <f t="shared" si="4"/>
        <v>0</v>
      </c>
      <c r="H24" s="3">
        <f t="shared" si="11"/>
        <v>0</v>
      </c>
      <c r="I24" s="3">
        <f t="shared" si="6"/>
        <v>0</v>
      </c>
      <c r="J24" s="3">
        <f t="shared" si="7"/>
        <v>0</v>
      </c>
      <c r="K24" s="3">
        <f t="shared" si="8"/>
        <v>0</v>
      </c>
      <c r="L24" s="3">
        <f t="shared" si="9"/>
        <v>0</v>
      </c>
      <c r="M24" s="3">
        <f t="shared" si="10"/>
        <v>0</v>
      </c>
      <c r="N24" s="3">
        <f t="shared" si="12"/>
        <v>0</v>
      </c>
      <c r="O24" s="3">
        <f t="shared" si="13"/>
        <v>0</v>
      </c>
      <c r="P24" s="3">
        <f t="shared" si="14"/>
        <v>0</v>
      </c>
      <c r="Q24" s="3">
        <f t="shared" si="15"/>
        <v>0</v>
      </c>
      <c r="R24" s="3">
        <f t="shared" si="16"/>
        <v>0</v>
      </c>
      <c r="S24" s="3">
        <f t="shared" si="17"/>
        <v>-1</v>
      </c>
      <c r="T24" s="3">
        <f t="shared" si="18"/>
        <v>0</v>
      </c>
      <c r="U24" s="3">
        <f t="shared" si="19"/>
        <v>0</v>
      </c>
      <c r="V24" s="3">
        <f t="shared" si="20"/>
        <v>-1</v>
      </c>
      <c r="W24" s="3">
        <f t="shared" si="21"/>
        <v>0</v>
      </c>
      <c r="X24" s="3">
        <f t="shared" si="22"/>
        <v>0</v>
      </c>
      <c r="Y24" s="3">
        <f t="shared" ref="Y24:Y42" si="23">IF($C24-$C$23&gt;0,1,IF($C24-$C$23&lt;0,-1,IF($C24-$C$23=0,0)))</f>
        <v>0</v>
      </c>
    </row>
    <row r="25" spans="1:33" ht="15.75" customHeight="1" x14ac:dyDescent="0.25">
      <c r="A25" s="3">
        <f t="shared" si="0"/>
        <v>2003</v>
      </c>
      <c r="C25" s="4">
        <v>0</v>
      </c>
      <c r="D25" s="3">
        <f t="shared" si="1"/>
        <v>0</v>
      </c>
      <c r="E25" s="3">
        <f t="shared" si="2"/>
        <v>-1</v>
      </c>
      <c r="F25" s="3">
        <f t="shared" si="3"/>
        <v>-1</v>
      </c>
      <c r="G25" s="3">
        <f t="shared" si="4"/>
        <v>0</v>
      </c>
      <c r="H25" s="3">
        <f t="shared" si="11"/>
        <v>0</v>
      </c>
      <c r="I25" s="3">
        <f t="shared" si="6"/>
        <v>0</v>
      </c>
      <c r="J25" s="3">
        <f t="shared" si="7"/>
        <v>0</v>
      </c>
      <c r="K25" s="3">
        <f t="shared" si="8"/>
        <v>0</v>
      </c>
      <c r="L25" s="3">
        <f t="shared" si="9"/>
        <v>0</v>
      </c>
      <c r="M25" s="3">
        <f t="shared" si="10"/>
        <v>0</v>
      </c>
      <c r="N25" s="3">
        <f t="shared" si="12"/>
        <v>0</v>
      </c>
      <c r="O25" s="3">
        <f t="shared" si="13"/>
        <v>0</v>
      </c>
      <c r="P25" s="3">
        <f t="shared" si="14"/>
        <v>0</v>
      </c>
      <c r="Q25" s="3">
        <f t="shared" si="15"/>
        <v>0</v>
      </c>
      <c r="R25" s="3">
        <f t="shared" si="16"/>
        <v>0</v>
      </c>
      <c r="S25" s="3">
        <f t="shared" si="17"/>
        <v>-1</v>
      </c>
      <c r="T25" s="3">
        <f t="shared" si="18"/>
        <v>0</v>
      </c>
      <c r="U25" s="3">
        <f t="shared" si="19"/>
        <v>0</v>
      </c>
      <c r="V25" s="3">
        <f t="shared" si="20"/>
        <v>-1</v>
      </c>
      <c r="W25" s="3">
        <f t="shared" si="21"/>
        <v>0</v>
      </c>
      <c r="X25" s="3">
        <f t="shared" si="22"/>
        <v>0</v>
      </c>
      <c r="Y25" s="3">
        <f t="shared" si="23"/>
        <v>0</v>
      </c>
      <c r="Z25" s="3">
        <f t="shared" ref="Z25:Z42" si="24">IF($C25-$C$24&gt;0,1,IF($C25-$C$24&lt;0,-1,IF($C25-$C$24=0,0)))</f>
        <v>0</v>
      </c>
    </row>
    <row r="26" spans="1:33" ht="15.75" customHeight="1" x14ac:dyDescent="0.25">
      <c r="A26" s="3">
        <f t="shared" si="0"/>
        <v>2004</v>
      </c>
      <c r="C26" s="4">
        <v>0</v>
      </c>
      <c r="D26" s="3">
        <f t="shared" si="1"/>
        <v>0</v>
      </c>
      <c r="E26" s="3">
        <f t="shared" si="2"/>
        <v>-1</v>
      </c>
      <c r="F26" s="3">
        <f t="shared" si="3"/>
        <v>-1</v>
      </c>
      <c r="G26" s="3">
        <f t="shared" si="4"/>
        <v>0</v>
      </c>
      <c r="H26" s="3">
        <f t="shared" si="11"/>
        <v>0</v>
      </c>
      <c r="I26" s="3">
        <f t="shared" si="6"/>
        <v>0</v>
      </c>
      <c r="J26" s="3">
        <f t="shared" si="7"/>
        <v>0</v>
      </c>
      <c r="K26" s="3">
        <f t="shared" si="8"/>
        <v>0</v>
      </c>
      <c r="L26" s="3">
        <f t="shared" si="9"/>
        <v>0</v>
      </c>
      <c r="M26" s="3">
        <f t="shared" si="10"/>
        <v>0</v>
      </c>
      <c r="N26" s="3">
        <f t="shared" si="12"/>
        <v>0</v>
      </c>
      <c r="O26" s="3">
        <f t="shared" si="13"/>
        <v>0</v>
      </c>
      <c r="P26" s="3">
        <f t="shared" si="14"/>
        <v>0</v>
      </c>
      <c r="Q26" s="3">
        <f t="shared" si="15"/>
        <v>0</v>
      </c>
      <c r="R26" s="3">
        <f t="shared" si="16"/>
        <v>0</v>
      </c>
      <c r="S26" s="3">
        <f t="shared" si="17"/>
        <v>-1</v>
      </c>
      <c r="T26" s="3">
        <f t="shared" si="18"/>
        <v>0</v>
      </c>
      <c r="U26" s="3">
        <f t="shared" si="19"/>
        <v>0</v>
      </c>
      <c r="V26" s="3">
        <f t="shared" si="20"/>
        <v>-1</v>
      </c>
      <c r="W26" s="3">
        <f t="shared" si="21"/>
        <v>0</v>
      </c>
      <c r="X26" s="3">
        <f t="shared" si="22"/>
        <v>0</v>
      </c>
      <c r="Y26" s="3">
        <f t="shared" si="23"/>
        <v>0</v>
      </c>
      <c r="Z26" s="3">
        <f t="shared" si="24"/>
        <v>0</v>
      </c>
      <c r="AA26" s="3">
        <f t="shared" ref="AA26:AA42" si="25">IF($C26-$C$25&gt;0,1,IF($C26-$C$25&lt;0,-1,IF($C26-$C$25=0,0)))</f>
        <v>0</v>
      </c>
    </row>
    <row r="27" spans="1:33" ht="15.75" customHeight="1" x14ac:dyDescent="0.25">
      <c r="A27" s="3">
        <f t="shared" si="0"/>
        <v>2005</v>
      </c>
      <c r="C27" s="4">
        <v>0</v>
      </c>
      <c r="D27" s="3">
        <f t="shared" si="1"/>
        <v>0</v>
      </c>
      <c r="E27" s="3">
        <f t="shared" si="2"/>
        <v>-1</v>
      </c>
      <c r="F27" s="3">
        <f t="shared" si="3"/>
        <v>-1</v>
      </c>
      <c r="G27" s="3">
        <f t="shared" si="4"/>
        <v>0</v>
      </c>
      <c r="H27" s="3">
        <f t="shared" si="11"/>
        <v>0</v>
      </c>
      <c r="I27" s="3">
        <f t="shared" si="6"/>
        <v>0</v>
      </c>
      <c r="J27" s="3">
        <f t="shared" si="7"/>
        <v>0</v>
      </c>
      <c r="K27" s="3">
        <f t="shared" si="8"/>
        <v>0</v>
      </c>
      <c r="L27" s="3">
        <f t="shared" si="9"/>
        <v>0</v>
      </c>
      <c r="M27" s="3">
        <f t="shared" si="10"/>
        <v>0</v>
      </c>
      <c r="N27" s="3">
        <f t="shared" si="12"/>
        <v>0</v>
      </c>
      <c r="O27" s="3">
        <f t="shared" si="13"/>
        <v>0</v>
      </c>
      <c r="P27" s="3">
        <f t="shared" si="14"/>
        <v>0</v>
      </c>
      <c r="Q27" s="3">
        <f t="shared" si="15"/>
        <v>0</v>
      </c>
      <c r="R27" s="3">
        <f t="shared" si="16"/>
        <v>0</v>
      </c>
      <c r="S27" s="3">
        <f t="shared" si="17"/>
        <v>-1</v>
      </c>
      <c r="T27" s="3">
        <f t="shared" si="18"/>
        <v>0</v>
      </c>
      <c r="U27" s="3">
        <f t="shared" si="19"/>
        <v>0</v>
      </c>
      <c r="V27" s="3">
        <f t="shared" si="20"/>
        <v>-1</v>
      </c>
      <c r="W27" s="3">
        <f t="shared" si="21"/>
        <v>0</v>
      </c>
      <c r="X27" s="3">
        <f t="shared" si="22"/>
        <v>0</v>
      </c>
      <c r="Y27" s="3">
        <f t="shared" si="23"/>
        <v>0</v>
      </c>
      <c r="Z27" s="3">
        <f t="shared" si="24"/>
        <v>0</v>
      </c>
      <c r="AA27" s="3">
        <f t="shared" si="25"/>
        <v>0</v>
      </c>
      <c r="AB27" s="3">
        <f t="shared" ref="AB27:AB42" si="26">IF($C27-$C$26&gt;0,1,IF($C27-$C$26&lt;0,-1,IF($C27-$C$26=0,0)))</f>
        <v>0</v>
      </c>
    </row>
    <row r="28" spans="1:33" ht="15.75" customHeight="1" x14ac:dyDescent="0.25">
      <c r="A28" s="3">
        <f t="shared" si="0"/>
        <v>2006</v>
      </c>
      <c r="C28" s="4">
        <v>0</v>
      </c>
      <c r="D28" s="3">
        <f t="shared" si="1"/>
        <v>0</v>
      </c>
      <c r="E28" s="3">
        <f t="shared" si="2"/>
        <v>-1</v>
      </c>
      <c r="F28" s="3">
        <f t="shared" si="3"/>
        <v>-1</v>
      </c>
      <c r="G28" s="3">
        <f t="shared" si="4"/>
        <v>0</v>
      </c>
      <c r="H28" s="3">
        <f t="shared" si="11"/>
        <v>0</v>
      </c>
      <c r="I28" s="3">
        <f t="shared" si="6"/>
        <v>0</v>
      </c>
      <c r="J28" s="3">
        <f t="shared" si="7"/>
        <v>0</v>
      </c>
      <c r="K28" s="3">
        <f t="shared" si="8"/>
        <v>0</v>
      </c>
      <c r="L28" s="3">
        <f t="shared" si="9"/>
        <v>0</v>
      </c>
      <c r="M28" s="3">
        <f t="shared" si="10"/>
        <v>0</v>
      </c>
      <c r="N28" s="3">
        <f t="shared" si="12"/>
        <v>0</v>
      </c>
      <c r="O28" s="3">
        <f t="shared" si="13"/>
        <v>0</v>
      </c>
      <c r="P28" s="3">
        <f t="shared" si="14"/>
        <v>0</v>
      </c>
      <c r="Q28" s="3">
        <f t="shared" si="15"/>
        <v>0</v>
      </c>
      <c r="R28" s="3">
        <f t="shared" si="16"/>
        <v>0</v>
      </c>
      <c r="S28" s="3">
        <f t="shared" si="17"/>
        <v>-1</v>
      </c>
      <c r="T28" s="3">
        <f t="shared" si="18"/>
        <v>0</v>
      </c>
      <c r="U28" s="3">
        <f t="shared" si="19"/>
        <v>0</v>
      </c>
      <c r="V28" s="3">
        <f t="shared" si="20"/>
        <v>-1</v>
      </c>
      <c r="W28" s="3">
        <f t="shared" si="21"/>
        <v>0</v>
      </c>
      <c r="X28" s="3">
        <f t="shared" si="22"/>
        <v>0</v>
      </c>
      <c r="Y28" s="3">
        <f t="shared" si="23"/>
        <v>0</v>
      </c>
      <c r="Z28" s="3">
        <f t="shared" si="24"/>
        <v>0</v>
      </c>
      <c r="AA28" s="3">
        <f t="shared" si="25"/>
        <v>0</v>
      </c>
      <c r="AB28" s="3">
        <f t="shared" si="26"/>
        <v>0</v>
      </c>
      <c r="AC28" s="3">
        <f t="shared" ref="AC28:AC42" si="27">IF($C28-$C$27&gt;0,1,IF($C28-$C$27&lt;0,-1,IF($C28-$C$27=0,0)))</f>
        <v>0</v>
      </c>
    </row>
    <row r="29" spans="1:33" ht="15.75" customHeight="1" x14ac:dyDescent="0.25">
      <c r="A29" s="3">
        <f t="shared" si="0"/>
        <v>2007</v>
      </c>
      <c r="C29" s="3">
        <v>11.2</v>
      </c>
      <c r="D29" s="3">
        <f t="shared" si="1"/>
        <v>1</v>
      </c>
      <c r="E29" s="3">
        <f t="shared" si="2"/>
        <v>1</v>
      </c>
      <c r="F29" s="3">
        <f t="shared" si="3"/>
        <v>1</v>
      </c>
      <c r="G29" s="3">
        <f t="shared" si="4"/>
        <v>1</v>
      </c>
      <c r="H29" s="3">
        <f t="shared" si="11"/>
        <v>1</v>
      </c>
      <c r="I29" s="3">
        <f t="shared" si="6"/>
        <v>1</v>
      </c>
      <c r="J29" s="3">
        <f t="shared" si="7"/>
        <v>1</v>
      </c>
      <c r="K29" s="3">
        <f t="shared" si="8"/>
        <v>1</v>
      </c>
      <c r="L29" s="3">
        <f t="shared" si="9"/>
        <v>1</v>
      </c>
      <c r="M29" s="3">
        <f t="shared" si="10"/>
        <v>1</v>
      </c>
      <c r="N29" s="3">
        <f t="shared" si="12"/>
        <v>1</v>
      </c>
      <c r="O29" s="3">
        <f t="shared" si="13"/>
        <v>1</v>
      </c>
      <c r="P29" s="3">
        <f t="shared" si="14"/>
        <v>1</v>
      </c>
      <c r="Q29" s="3">
        <f t="shared" si="15"/>
        <v>1</v>
      </c>
      <c r="R29" s="3">
        <f t="shared" si="16"/>
        <v>1</v>
      </c>
      <c r="S29" s="3">
        <f t="shared" si="17"/>
        <v>1</v>
      </c>
      <c r="T29" s="3">
        <f t="shared" si="18"/>
        <v>1</v>
      </c>
      <c r="U29" s="3">
        <f t="shared" si="19"/>
        <v>1</v>
      </c>
      <c r="V29" s="3">
        <f t="shared" si="20"/>
        <v>1</v>
      </c>
      <c r="W29" s="3">
        <f t="shared" si="21"/>
        <v>1</v>
      </c>
      <c r="X29" s="3">
        <f t="shared" si="22"/>
        <v>1</v>
      </c>
      <c r="Y29" s="3">
        <f t="shared" si="23"/>
        <v>1</v>
      </c>
      <c r="Z29" s="3">
        <f t="shared" si="24"/>
        <v>1</v>
      </c>
      <c r="AA29" s="3">
        <f t="shared" si="25"/>
        <v>1</v>
      </c>
      <c r="AB29" s="3">
        <f t="shared" si="26"/>
        <v>1</v>
      </c>
      <c r="AC29" s="3">
        <f t="shared" si="27"/>
        <v>1</v>
      </c>
      <c r="AD29" s="3">
        <f t="shared" ref="AD29:AD42" si="28">IF($C29-$C$28&gt;0,1,IF($C29-$C$28&lt;0,-1,IF($C29-$C$28=0,0)))</f>
        <v>1</v>
      </c>
    </row>
    <row r="30" spans="1:33" ht="15.75" customHeight="1" x14ac:dyDescent="0.25">
      <c r="A30" s="3">
        <f t="shared" si="0"/>
        <v>2008</v>
      </c>
      <c r="C30" s="3">
        <v>2.2000000000000002</v>
      </c>
      <c r="D30" s="3">
        <f t="shared" si="1"/>
        <v>1</v>
      </c>
      <c r="E30" s="3">
        <f t="shared" si="2"/>
        <v>1</v>
      </c>
      <c r="F30" s="3">
        <f t="shared" si="3"/>
        <v>1</v>
      </c>
      <c r="G30" s="3">
        <f t="shared" si="4"/>
        <v>1</v>
      </c>
      <c r="H30" s="3">
        <f t="shared" si="11"/>
        <v>1</v>
      </c>
      <c r="I30" s="3">
        <f t="shared" si="6"/>
        <v>1</v>
      </c>
      <c r="J30" s="3">
        <f t="shared" si="7"/>
        <v>1</v>
      </c>
      <c r="K30" s="3">
        <f t="shared" si="8"/>
        <v>1</v>
      </c>
      <c r="L30" s="3">
        <f t="shared" si="9"/>
        <v>1</v>
      </c>
      <c r="M30" s="3">
        <f t="shared" si="10"/>
        <v>1</v>
      </c>
      <c r="N30" s="3">
        <f t="shared" si="12"/>
        <v>1</v>
      </c>
      <c r="O30" s="3">
        <f t="shared" si="13"/>
        <v>1</v>
      </c>
      <c r="P30" s="3">
        <f t="shared" si="14"/>
        <v>1</v>
      </c>
      <c r="Q30" s="3">
        <f t="shared" si="15"/>
        <v>1</v>
      </c>
      <c r="R30" s="3">
        <f t="shared" si="16"/>
        <v>1</v>
      </c>
      <c r="S30" s="3">
        <f t="shared" si="17"/>
        <v>1</v>
      </c>
      <c r="T30" s="3">
        <f t="shared" si="18"/>
        <v>1</v>
      </c>
      <c r="U30" s="3">
        <f t="shared" si="19"/>
        <v>1</v>
      </c>
      <c r="V30" s="3">
        <f t="shared" si="20"/>
        <v>-1</v>
      </c>
      <c r="W30" s="3">
        <f t="shared" si="21"/>
        <v>1</v>
      </c>
      <c r="X30" s="3">
        <f t="shared" si="22"/>
        <v>1</v>
      </c>
      <c r="Y30" s="3">
        <f t="shared" si="23"/>
        <v>1</v>
      </c>
      <c r="Z30" s="3">
        <f t="shared" si="24"/>
        <v>1</v>
      </c>
      <c r="AA30" s="3">
        <f t="shared" si="25"/>
        <v>1</v>
      </c>
      <c r="AB30" s="3">
        <f t="shared" si="26"/>
        <v>1</v>
      </c>
      <c r="AC30" s="3">
        <f t="shared" si="27"/>
        <v>1</v>
      </c>
      <c r="AD30" s="3">
        <f t="shared" si="28"/>
        <v>1</v>
      </c>
      <c r="AE30" s="3">
        <f t="shared" ref="AE30:AE42" si="29">IF($C30-$C$29&gt;0,1,IF($C30-$C$29&lt;0,-1,IF($C30-$C$29=0,0)))</f>
        <v>-1</v>
      </c>
    </row>
    <row r="31" spans="1:33" ht="15.75" customHeight="1" x14ac:dyDescent="0.25">
      <c r="A31" s="3">
        <f t="shared" si="0"/>
        <v>2009</v>
      </c>
      <c r="C31" s="3">
        <v>4.8</v>
      </c>
      <c r="D31" s="3">
        <f t="shared" si="1"/>
        <v>1</v>
      </c>
      <c r="E31" s="3">
        <f t="shared" si="2"/>
        <v>1</v>
      </c>
      <c r="F31" s="3">
        <f t="shared" si="3"/>
        <v>1</v>
      </c>
      <c r="G31" s="3">
        <f t="shared" si="4"/>
        <v>1</v>
      </c>
      <c r="H31" s="3">
        <f t="shared" si="11"/>
        <v>1</v>
      </c>
      <c r="I31" s="3">
        <f t="shared" si="6"/>
        <v>1</v>
      </c>
      <c r="J31" s="3">
        <f t="shared" si="7"/>
        <v>1</v>
      </c>
      <c r="K31" s="3">
        <f t="shared" si="8"/>
        <v>1</v>
      </c>
      <c r="L31" s="3">
        <f t="shared" si="9"/>
        <v>1</v>
      </c>
      <c r="M31" s="3">
        <f t="shared" si="10"/>
        <v>1</v>
      </c>
      <c r="N31" s="3">
        <f t="shared" si="12"/>
        <v>1</v>
      </c>
      <c r="O31" s="3">
        <f t="shared" si="13"/>
        <v>1</v>
      </c>
      <c r="P31" s="3">
        <f t="shared" si="14"/>
        <v>1</v>
      </c>
      <c r="Q31" s="3">
        <f t="shared" si="15"/>
        <v>1</v>
      </c>
      <c r="R31" s="3">
        <f t="shared" si="16"/>
        <v>1</v>
      </c>
      <c r="S31" s="3">
        <f t="shared" si="17"/>
        <v>1</v>
      </c>
      <c r="T31" s="3">
        <f t="shared" si="18"/>
        <v>1</v>
      </c>
      <c r="U31" s="3">
        <f t="shared" si="19"/>
        <v>1</v>
      </c>
      <c r="V31" s="3">
        <f t="shared" si="20"/>
        <v>1</v>
      </c>
      <c r="W31" s="3">
        <f t="shared" si="21"/>
        <v>1</v>
      </c>
      <c r="X31" s="3">
        <f t="shared" si="22"/>
        <v>1</v>
      </c>
      <c r="Y31" s="3">
        <f t="shared" si="23"/>
        <v>1</v>
      </c>
      <c r="Z31" s="3">
        <f t="shared" si="24"/>
        <v>1</v>
      </c>
      <c r="AA31" s="3">
        <f t="shared" si="25"/>
        <v>1</v>
      </c>
      <c r="AB31" s="3">
        <f t="shared" si="26"/>
        <v>1</v>
      </c>
      <c r="AC31" s="3">
        <f t="shared" si="27"/>
        <v>1</v>
      </c>
      <c r="AD31" s="3">
        <f t="shared" si="28"/>
        <v>1</v>
      </c>
      <c r="AE31" s="3">
        <f t="shared" si="29"/>
        <v>-1</v>
      </c>
      <c r="AF31" s="3">
        <f t="shared" ref="AF31:AF42" si="30">IF($C31-$C$30&gt;0,1,IF($C31-$C$30&lt;0,-1,IF($C31-$C$30=0,0)))</f>
        <v>1</v>
      </c>
    </row>
    <row r="32" spans="1:33" ht="15.75" customHeight="1" x14ac:dyDescent="0.25">
      <c r="A32" s="3">
        <f t="shared" si="0"/>
        <v>2010</v>
      </c>
      <c r="C32" s="4">
        <v>0</v>
      </c>
      <c r="D32" s="3">
        <f t="shared" si="1"/>
        <v>0</v>
      </c>
      <c r="E32" s="3">
        <f t="shared" si="2"/>
        <v>-1</v>
      </c>
      <c r="F32" s="3">
        <f t="shared" si="3"/>
        <v>-1</v>
      </c>
      <c r="G32" s="3">
        <f t="shared" si="4"/>
        <v>0</v>
      </c>
      <c r="H32" s="3">
        <f t="shared" si="11"/>
        <v>0</v>
      </c>
      <c r="I32" s="3">
        <f t="shared" si="6"/>
        <v>0</v>
      </c>
      <c r="J32" s="3">
        <f t="shared" si="7"/>
        <v>0</v>
      </c>
      <c r="K32" s="3">
        <f t="shared" si="8"/>
        <v>0</v>
      </c>
      <c r="L32" s="3">
        <f t="shared" si="9"/>
        <v>0</v>
      </c>
      <c r="M32" s="3">
        <f t="shared" si="10"/>
        <v>0</v>
      </c>
      <c r="N32" s="3">
        <f t="shared" si="12"/>
        <v>0</v>
      </c>
      <c r="O32" s="3">
        <f t="shared" si="13"/>
        <v>0</v>
      </c>
      <c r="P32" s="3">
        <f t="shared" si="14"/>
        <v>0</v>
      </c>
      <c r="Q32" s="3">
        <f t="shared" si="15"/>
        <v>0</v>
      </c>
      <c r="R32" s="3">
        <f t="shared" si="16"/>
        <v>0</v>
      </c>
      <c r="S32" s="3">
        <f t="shared" si="17"/>
        <v>-1</v>
      </c>
      <c r="T32" s="3">
        <f t="shared" si="18"/>
        <v>0</v>
      </c>
      <c r="U32" s="3">
        <f t="shared" si="19"/>
        <v>0</v>
      </c>
      <c r="V32" s="3">
        <f t="shared" si="20"/>
        <v>-1</v>
      </c>
      <c r="W32" s="3">
        <f t="shared" si="21"/>
        <v>0</v>
      </c>
      <c r="X32" s="3">
        <f t="shared" si="22"/>
        <v>0</v>
      </c>
      <c r="Y32" s="3">
        <f t="shared" si="23"/>
        <v>0</v>
      </c>
      <c r="Z32" s="3">
        <f t="shared" si="24"/>
        <v>0</v>
      </c>
      <c r="AA32" s="3">
        <f t="shared" si="25"/>
        <v>0</v>
      </c>
      <c r="AB32" s="3">
        <f t="shared" si="26"/>
        <v>0</v>
      </c>
      <c r="AC32" s="3">
        <f t="shared" si="27"/>
        <v>0</v>
      </c>
      <c r="AD32" s="3">
        <f t="shared" si="28"/>
        <v>0</v>
      </c>
      <c r="AE32" s="3">
        <f t="shared" si="29"/>
        <v>-1</v>
      </c>
      <c r="AF32" s="3">
        <f t="shared" si="30"/>
        <v>-1</v>
      </c>
      <c r="AG32" s="3">
        <f t="shared" ref="AG32:AG42" si="31">IF($C32-$C$31&gt;0,1,IF($C32-$C$31&lt;0,-1,IF($C32-$C$31=0,0)))</f>
        <v>-1</v>
      </c>
    </row>
    <row r="33" spans="1:43" ht="15.75" customHeight="1" x14ac:dyDescent="0.25">
      <c r="A33" s="3">
        <f t="shared" si="0"/>
        <v>2011</v>
      </c>
      <c r="C33" s="4">
        <v>0</v>
      </c>
      <c r="D33" s="3">
        <f t="shared" si="1"/>
        <v>0</v>
      </c>
      <c r="E33" s="3">
        <f t="shared" si="2"/>
        <v>-1</v>
      </c>
      <c r="F33" s="3">
        <f t="shared" si="3"/>
        <v>-1</v>
      </c>
      <c r="G33" s="3">
        <f t="shared" si="4"/>
        <v>0</v>
      </c>
      <c r="H33" s="3">
        <f t="shared" si="11"/>
        <v>0</v>
      </c>
      <c r="I33" s="3">
        <f t="shared" si="6"/>
        <v>0</v>
      </c>
      <c r="J33" s="3">
        <f t="shared" si="7"/>
        <v>0</v>
      </c>
      <c r="K33" s="3">
        <f t="shared" si="8"/>
        <v>0</v>
      </c>
      <c r="L33" s="3">
        <f t="shared" si="9"/>
        <v>0</v>
      </c>
      <c r="M33" s="3">
        <f t="shared" si="10"/>
        <v>0</v>
      </c>
      <c r="N33" s="3">
        <f t="shared" si="12"/>
        <v>0</v>
      </c>
      <c r="O33" s="3">
        <f t="shared" si="13"/>
        <v>0</v>
      </c>
      <c r="P33" s="3">
        <f t="shared" si="14"/>
        <v>0</v>
      </c>
      <c r="Q33" s="3">
        <f t="shared" si="15"/>
        <v>0</v>
      </c>
      <c r="R33" s="3">
        <f t="shared" si="16"/>
        <v>0</v>
      </c>
      <c r="S33" s="3">
        <f t="shared" si="17"/>
        <v>-1</v>
      </c>
      <c r="T33" s="3">
        <f t="shared" si="18"/>
        <v>0</v>
      </c>
      <c r="U33" s="3">
        <f t="shared" si="19"/>
        <v>0</v>
      </c>
      <c r="V33" s="3">
        <f t="shared" si="20"/>
        <v>-1</v>
      </c>
      <c r="W33" s="3">
        <f t="shared" si="21"/>
        <v>0</v>
      </c>
      <c r="X33" s="3">
        <f t="shared" si="22"/>
        <v>0</v>
      </c>
      <c r="Y33" s="3">
        <f t="shared" si="23"/>
        <v>0</v>
      </c>
      <c r="Z33" s="3">
        <f t="shared" si="24"/>
        <v>0</v>
      </c>
      <c r="AA33" s="3">
        <f t="shared" si="25"/>
        <v>0</v>
      </c>
      <c r="AB33" s="3">
        <f t="shared" si="26"/>
        <v>0</v>
      </c>
      <c r="AC33" s="3">
        <f t="shared" si="27"/>
        <v>0</v>
      </c>
      <c r="AD33" s="3">
        <f t="shared" si="28"/>
        <v>0</v>
      </c>
      <c r="AE33" s="3">
        <f t="shared" si="29"/>
        <v>-1</v>
      </c>
      <c r="AF33" s="3">
        <f t="shared" si="30"/>
        <v>-1</v>
      </c>
      <c r="AG33" s="3">
        <f t="shared" si="31"/>
        <v>-1</v>
      </c>
      <c r="AH33" s="3">
        <f t="shared" ref="AH33:AH42" si="32">IF($C33-$C$32&gt;0,1,IF($C33-$C$32&lt;0,-1,IF($C33-$C$32=0,0)))</f>
        <v>0</v>
      </c>
    </row>
    <row r="34" spans="1:43" ht="15.75" customHeight="1" x14ac:dyDescent="0.25">
      <c r="A34" s="3">
        <f t="shared" si="0"/>
        <v>2012</v>
      </c>
      <c r="C34" s="4">
        <v>0</v>
      </c>
      <c r="D34" s="3">
        <f t="shared" si="1"/>
        <v>0</v>
      </c>
      <c r="E34" s="3">
        <f t="shared" si="2"/>
        <v>-1</v>
      </c>
      <c r="F34" s="3">
        <f t="shared" si="3"/>
        <v>-1</v>
      </c>
      <c r="G34" s="3">
        <f t="shared" si="4"/>
        <v>0</v>
      </c>
      <c r="H34" s="3">
        <f t="shared" si="11"/>
        <v>0</v>
      </c>
      <c r="I34" s="3">
        <f t="shared" si="6"/>
        <v>0</v>
      </c>
      <c r="J34" s="3">
        <f t="shared" si="7"/>
        <v>0</v>
      </c>
      <c r="K34" s="3">
        <f t="shared" si="8"/>
        <v>0</v>
      </c>
      <c r="L34" s="3">
        <f t="shared" si="9"/>
        <v>0</v>
      </c>
      <c r="M34" s="3">
        <f t="shared" si="10"/>
        <v>0</v>
      </c>
      <c r="N34" s="3">
        <f t="shared" si="12"/>
        <v>0</v>
      </c>
      <c r="O34" s="3">
        <f t="shared" si="13"/>
        <v>0</v>
      </c>
      <c r="P34" s="3">
        <f t="shared" si="14"/>
        <v>0</v>
      </c>
      <c r="Q34" s="3">
        <f t="shared" si="15"/>
        <v>0</v>
      </c>
      <c r="R34" s="3">
        <f t="shared" si="16"/>
        <v>0</v>
      </c>
      <c r="S34" s="3">
        <f t="shared" si="17"/>
        <v>-1</v>
      </c>
      <c r="T34" s="3">
        <f t="shared" si="18"/>
        <v>0</v>
      </c>
      <c r="U34" s="3">
        <f t="shared" si="19"/>
        <v>0</v>
      </c>
      <c r="V34" s="3">
        <f t="shared" si="20"/>
        <v>-1</v>
      </c>
      <c r="W34" s="3">
        <f t="shared" si="21"/>
        <v>0</v>
      </c>
      <c r="X34" s="3">
        <f t="shared" si="22"/>
        <v>0</v>
      </c>
      <c r="Y34" s="3">
        <f t="shared" si="23"/>
        <v>0</v>
      </c>
      <c r="Z34" s="3">
        <f t="shared" si="24"/>
        <v>0</v>
      </c>
      <c r="AA34" s="3">
        <f t="shared" si="25"/>
        <v>0</v>
      </c>
      <c r="AB34" s="3">
        <f t="shared" si="26"/>
        <v>0</v>
      </c>
      <c r="AC34" s="3">
        <f t="shared" si="27"/>
        <v>0</v>
      </c>
      <c r="AD34" s="3">
        <f t="shared" si="28"/>
        <v>0</v>
      </c>
      <c r="AE34" s="3">
        <f t="shared" si="29"/>
        <v>-1</v>
      </c>
      <c r="AF34" s="3">
        <f t="shared" si="30"/>
        <v>-1</v>
      </c>
      <c r="AG34" s="3">
        <f t="shared" si="31"/>
        <v>-1</v>
      </c>
      <c r="AH34" s="3">
        <f t="shared" si="32"/>
        <v>0</v>
      </c>
      <c r="AI34" s="3">
        <f t="shared" ref="AI34:AI42" si="33">IF($C34-$C$33&gt;0,1,IF($C34-$C$33&lt;0,-1,IF($C34-$C$33=0,0)))</f>
        <v>0</v>
      </c>
    </row>
    <row r="35" spans="1:43" ht="15.75" customHeight="1" x14ac:dyDescent="0.25">
      <c r="A35" s="3">
        <f t="shared" si="0"/>
        <v>2013</v>
      </c>
      <c r="C35" s="4">
        <v>0</v>
      </c>
      <c r="D35" s="3">
        <f t="shared" si="1"/>
        <v>0</v>
      </c>
      <c r="E35" s="3">
        <f t="shared" si="2"/>
        <v>-1</v>
      </c>
      <c r="F35" s="3">
        <f t="shared" si="3"/>
        <v>-1</v>
      </c>
      <c r="G35" s="3">
        <f t="shared" si="4"/>
        <v>0</v>
      </c>
      <c r="H35" s="3">
        <f t="shared" si="11"/>
        <v>0</v>
      </c>
      <c r="I35" s="3">
        <f t="shared" si="6"/>
        <v>0</v>
      </c>
      <c r="J35" s="3">
        <f t="shared" si="7"/>
        <v>0</v>
      </c>
      <c r="K35" s="3">
        <f t="shared" si="8"/>
        <v>0</v>
      </c>
      <c r="L35" s="3">
        <f t="shared" si="9"/>
        <v>0</v>
      </c>
      <c r="M35" s="3">
        <f t="shared" si="10"/>
        <v>0</v>
      </c>
      <c r="N35" s="3">
        <f t="shared" si="12"/>
        <v>0</v>
      </c>
      <c r="O35" s="3">
        <f t="shared" si="13"/>
        <v>0</v>
      </c>
      <c r="P35" s="3">
        <f t="shared" si="14"/>
        <v>0</v>
      </c>
      <c r="Q35" s="3">
        <f t="shared" si="15"/>
        <v>0</v>
      </c>
      <c r="R35" s="3">
        <f t="shared" si="16"/>
        <v>0</v>
      </c>
      <c r="S35" s="3">
        <f t="shared" si="17"/>
        <v>-1</v>
      </c>
      <c r="T35" s="3">
        <f t="shared" si="18"/>
        <v>0</v>
      </c>
      <c r="U35" s="3">
        <f t="shared" si="19"/>
        <v>0</v>
      </c>
      <c r="V35" s="3">
        <f t="shared" si="20"/>
        <v>-1</v>
      </c>
      <c r="W35" s="3">
        <f t="shared" si="21"/>
        <v>0</v>
      </c>
      <c r="X35" s="3">
        <f t="shared" si="22"/>
        <v>0</v>
      </c>
      <c r="Y35" s="3">
        <f t="shared" si="23"/>
        <v>0</v>
      </c>
      <c r="Z35" s="3">
        <f t="shared" si="24"/>
        <v>0</v>
      </c>
      <c r="AA35" s="3">
        <f t="shared" si="25"/>
        <v>0</v>
      </c>
      <c r="AB35" s="3">
        <f t="shared" si="26"/>
        <v>0</v>
      </c>
      <c r="AC35" s="3">
        <f t="shared" si="27"/>
        <v>0</v>
      </c>
      <c r="AD35" s="3">
        <f t="shared" si="28"/>
        <v>0</v>
      </c>
      <c r="AE35" s="3">
        <f t="shared" si="29"/>
        <v>-1</v>
      </c>
      <c r="AF35" s="3">
        <f t="shared" si="30"/>
        <v>-1</v>
      </c>
      <c r="AG35" s="3">
        <f t="shared" si="31"/>
        <v>-1</v>
      </c>
      <c r="AH35" s="3">
        <f t="shared" si="32"/>
        <v>0</v>
      </c>
      <c r="AI35" s="3">
        <f t="shared" si="33"/>
        <v>0</v>
      </c>
      <c r="AJ35" s="3">
        <f t="shared" ref="AJ35:AJ42" si="34">IF($C35-$C$34&gt;0,1,IF($C35-$C$34&lt;0,-1,IF($C35-$C$34=0,0)))</f>
        <v>0</v>
      </c>
    </row>
    <row r="36" spans="1:43" ht="15.75" customHeight="1" x14ac:dyDescent="0.25">
      <c r="A36" s="3">
        <f t="shared" si="0"/>
        <v>2014</v>
      </c>
      <c r="C36" s="4">
        <v>0</v>
      </c>
      <c r="D36" s="3">
        <f t="shared" si="1"/>
        <v>0</v>
      </c>
      <c r="E36" s="3">
        <f t="shared" si="2"/>
        <v>-1</v>
      </c>
      <c r="F36" s="3">
        <f t="shared" si="3"/>
        <v>-1</v>
      </c>
      <c r="G36" s="3">
        <f t="shared" si="4"/>
        <v>0</v>
      </c>
      <c r="H36" s="3">
        <f t="shared" si="11"/>
        <v>0</v>
      </c>
      <c r="I36" s="3">
        <f t="shared" si="6"/>
        <v>0</v>
      </c>
      <c r="J36" s="3">
        <f t="shared" si="7"/>
        <v>0</v>
      </c>
      <c r="K36" s="3">
        <f t="shared" si="8"/>
        <v>0</v>
      </c>
      <c r="L36" s="3">
        <f t="shared" si="9"/>
        <v>0</v>
      </c>
      <c r="M36" s="3">
        <f t="shared" si="10"/>
        <v>0</v>
      </c>
      <c r="N36" s="3">
        <f t="shared" si="12"/>
        <v>0</v>
      </c>
      <c r="O36" s="3">
        <f t="shared" si="13"/>
        <v>0</v>
      </c>
      <c r="P36" s="3">
        <f t="shared" si="14"/>
        <v>0</v>
      </c>
      <c r="Q36" s="3">
        <f t="shared" si="15"/>
        <v>0</v>
      </c>
      <c r="R36" s="3">
        <f t="shared" si="16"/>
        <v>0</v>
      </c>
      <c r="S36" s="3">
        <f t="shared" si="17"/>
        <v>-1</v>
      </c>
      <c r="T36" s="3">
        <f t="shared" si="18"/>
        <v>0</v>
      </c>
      <c r="U36" s="3">
        <f t="shared" si="19"/>
        <v>0</v>
      </c>
      <c r="V36" s="3">
        <f t="shared" si="20"/>
        <v>-1</v>
      </c>
      <c r="W36" s="3">
        <f t="shared" si="21"/>
        <v>0</v>
      </c>
      <c r="X36" s="3">
        <f t="shared" si="22"/>
        <v>0</v>
      </c>
      <c r="Y36" s="3">
        <f t="shared" si="23"/>
        <v>0</v>
      </c>
      <c r="Z36" s="3">
        <f t="shared" si="24"/>
        <v>0</v>
      </c>
      <c r="AA36" s="3">
        <f t="shared" si="25"/>
        <v>0</v>
      </c>
      <c r="AB36" s="3">
        <f t="shared" si="26"/>
        <v>0</v>
      </c>
      <c r="AC36" s="3">
        <f t="shared" si="27"/>
        <v>0</v>
      </c>
      <c r="AD36" s="3">
        <f t="shared" si="28"/>
        <v>0</v>
      </c>
      <c r="AE36" s="3">
        <f t="shared" si="29"/>
        <v>-1</v>
      </c>
      <c r="AF36" s="3">
        <f t="shared" si="30"/>
        <v>-1</v>
      </c>
      <c r="AG36" s="3">
        <f t="shared" si="31"/>
        <v>-1</v>
      </c>
      <c r="AH36" s="3">
        <f t="shared" si="32"/>
        <v>0</v>
      </c>
      <c r="AI36" s="3">
        <f t="shared" si="33"/>
        <v>0</v>
      </c>
      <c r="AJ36" s="3">
        <f t="shared" si="34"/>
        <v>0</v>
      </c>
      <c r="AK36" s="3">
        <f t="shared" ref="AK36:AK42" si="35">IF($C36-$C$35&gt;0,1,IF($C36-$C$35&lt;0,-1,IF($C36-$C$35=0,0)))</f>
        <v>0</v>
      </c>
    </row>
    <row r="37" spans="1:43" ht="15.75" customHeight="1" x14ac:dyDescent="0.25">
      <c r="A37" s="3">
        <f t="shared" si="0"/>
        <v>2015</v>
      </c>
      <c r="C37" s="3">
        <v>3</v>
      </c>
      <c r="D37" s="3">
        <f t="shared" si="1"/>
        <v>1</v>
      </c>
      <c r="E37" s="3">
        <f t="shared" si="2"/>
        <v>1</v>
      </c>
      <c r="F37" s="3">
        <f t="shared" si="3"/>
        <v>1</v>
      </c>
      <c r="G37" s="3">
        <f t="shared" si="4"/>
        <v>1</v>
      </c>
      <c r="H37" s="3">
        <f t="shared" si="11"/>
        <v>1</v>
      </c>
      <c r="I37" s="3">
        <f t="shared" si="6"/>
        <v>1</v>
      </c>
      <c r="J37" s="3">
        <f t="shared" si="7"/>
        <v>1</v>
      </c>
      <c r="K37" s="3">
        <f t="shared" si="8"/>
        <v>1</v>
      </c>
      <c r="L37" s="3">
        <f t="shared" si="9"/>
        <v>1</v>
      </c>
      <c r="M37" s="3">
        <f t="shared" si="10"/>
        <v>1</v>
      </c>
      <c r="N37" s="3">
        <f t="shared" si="12"/>
        <v>1</v>
      </c>
      <c r="O37" s="3">
        <f t="shared" si="13"/>
        <v>1</v>
      </c>
      <c r="P37" s="3">
        <f t="shared" si="14"/>
        <v>1</v>
      </c>
      <c r="Q37" s="3">
        <f t="shared" si="15"/>
        <v>1</v>
      </c>
      <c r="R37" s="3">
        <f t="shared" si="16"/>
        <v>1</v>
      </c>
      <c r="S37" s="3">
        <f t="shared" si="17"/>
        <v>1</v>
      </c>
      <c r="T37" s="3">
        <f t="shared" si="18"/>
        <v>1</v>
      </c>
      <c r="U37" s="3">
        <f t="shared" si="19"/>
        <v>1</v>
      </c>
      <c r="V37" s="3">
        <f t="shared" si="20"/>
        <v>1</v>
      </c>
      <c r="W37" s="3">
        <f t="shared" si="21"/>
        <v>1</v>
      </c>
      <c r="X37" s="3">
        <f t="shared" si="22"/>
        <v>1</v>
      </c>
      <c r="Y37" s="3">
        <f t="shared" si="23"/>
        <v>1</v>
      </c>
      <c r="Z37" s="3">
        <f t="shared" si="24"/>
        <v>1</v>
      </c>
      <c r="AA37" s="3">
        <f t="shared" si="25"/>
        <v>1</v>
      </c>
      <c r="AB37" s="3">
        <f t="shared" si="26"/>
        <v>1</v>
      </c>
      <c r="AC37" s="3">
        <f t="shared" si="27"/>
        <v>1</v>
      </c>
      <c r="AD37" s="3">
        <f t="shared" si="28"/>
        <v>1</v>
      </c>
      <c r="AE37" s="3">
        <f t="shared" si="29"/>
        <v>-1</v>
      </c>
      <c r="AF37" s="3">
        <f t="shared" si="30"/>
        <v>1</v>
      </c>
      <c r="AG37" s="3">
        <f t="shared" si="31"/>
        <v>-1</v>
      </c>
      <c r="AH37" s="3">
        <f t="shared" si="32"/>
        <v>1</v>
      </c>
      <c r="AI37" s="3">
        <f t="shared" si="33"/>
        <v>1</v>
      </c>
      <c r="AJ37" s="3">
        <f t="shared" si="34"/>
        <v>1</v>
      </c>
      <c r="AK37" s="3">
        <f t="shared" si="35"/>
        <v>1</v>
      </c>
      <c r="AL37" s="3">
        <f t="shared" ref="AL37:AL42" si="36">IF($C37-$C$36&gt;0,1,IF($C37-$C$36&lt;0,-1,IF($C37-$C$36=0,0)))</f>
        <v>1</v>
      </c>
    </row>
    <row r="38" spans="1:43" ht="15.75" customHeight="1" x14ac:dyDescent="0.25">
      <c r="A38" s="3">
        <f t="shared" si="0"/>
        <v>2016</v>
      </c>
      <c r="C38" s="4">
        <v>0</v>
      </c>
      <c r="D38" s="3">
        <f t="shared" si="1"/>
        <v>0</v>
      </c>
      <c r="E38" s="3">
        <f t="shared" si="2"/>
        <v>-1</v>
      </c>
      <c r="F38" s="3">
        <f t="shared" si="3"/>
        <v>-1</v>
      </c>
      <c r="G38" s="3">
        <f t="shared" si="4"/>
        <v>0</v>
      </c>
      <c r="H38" s="3">
        <f t="shared" si="11"/>
        <v>0</v>
      </c>
      <c r="I38" s="3">
        <f t="shared" si="6"/>
        <v>0</v>
      </c>
      <c r="J38" s="3">
        <f t="shared" si="7"/>
        <v>0</v>
      </c>
      <c r="K38" s="3">
        <f t="shared" si="8"/>
        <v>0</v>
      </c>
      <c r="L38" s="3">
        <f t="shared" si="9"/>
        <v>0</v>
      </c>
      <c r="M38" s="3">
        <f t="shared" si="10"/>
        <v>0</v>
      </c>
      <c r="N38" s="3">
        <f t="shared" si="12"/>
        <v>0</v>
      </c>
      <c r="O38" s="3">
        <f t="shared" si="13"/>
        <v>0</v>
      </c>
      <c r="P38" s="3">
        <f t="shared" si="14"/>
        <v>0</v>
      </c>
      <c r="Q38" s="3">
        <f t="shared" si="15"/>
        <v>0</v>
      </c>
      <c r="R38" s="3">
        <f t="shared" si="16"/>
        <v>0</v>
      </c>
      <c r="S38" s="3">
        <f t="shared" si="17"/>
        <v>-1</v>
      </c>
      <c r="T38" s="3">
        <f t="shared" si="18"/>
        <v>0</v>
      </c>
      <c r="U38" s="3">
        <f t="shared" si="19"/>
        <v>0</v>
      </c>
      <c r="V38" s="3">
        <f t="shared" si="20"/>
        <v>-1</v>
      </c>
      <c r="W38" s="3">
        <f t="shared" si="21"/>
        <v>0</v>
      </c>
      <c r="X38" s="3">
        <f t="shared" si="22"/>
        <v>0</v>
      </c>
      <c r="Y38" s="3">
        <f t="shared" si="23"/>
        <v>0</v>
      </c>
      <c r="Z38" s="3">
        <f t="shared" si="24"/>
        <v>0</v>
      </c>
      <c r="AA38" s="3">
        <f t="shared" si="25"/>
        <v>0</v>
      </c>
      <c r="AB38" s="3">
        <f t="shared" si="26"/>
        <v>0</v>
      </c>
      <c r="AC38" s="3">
        <f t="shared" si="27"/>
        <v>0</v>
      </c>
      <c r="AD38" s="3">
        <f t="shared" si="28"/>
        <v>0</v>
      </c>
      <c r="AE38" s="3">
        <f t="shared" si="29"/>
        <v>-1</v>
      </c>
      <c r="AF38" s="3">
        <f t="shared" si="30"/>
        <v>-1</v>
      </c>
      <c r="AG38" s="3">
        <f t="shared" si="31"/>
        <v>-1</v>
      </c>
      <c r="AH38" s="3">
        <f t="shared" si="32"/>
        <v>0</v>
      </c>
      <c r="AI38" s="3">
        <f t="shared" si="33"/>
        <v>0</v>
      </c>
      <c r="AJ38" s="3">
        <f t="shared" si="34"/>
        <v>0</v>
      </c>
      <c r="AK38" s="3">
        <f t="shared" si="35"/>
        <v>0</v>
      </c>
      <c r="AL38" s="3">
        <f t="shared" si="36"/>
        <v>0</v>
      </c>
      <c r="AM38" s="3">
        <f t="shared" ref="AM38:AM42" si="37">IF($C38-$C$37&gt;0,1,IF($C38-$C$37&lt;0,-1,IF($C38-$C$37=0,0)))</f>
        <v>-1</v>
      </c>
    </row>
    <row r="39" spans="1:43" ht="15.75" customHeight="1" x14ac:dyDescent="0.25">
      <c r="A39" s="3">
        <f t="shared" si="0"/>
        <v>2017</v>
      </c>
      <c r="C39" s="4">
        <v>0</v>
      </c>
      <c r="D39" s="3">
        <f t="shared" si="1"/>
        <v>0</v>
      </c>
      <c r="E39" s="3">
        <f t="shared" si="2"/>
        <v>-1</v>
      </c>
      <c r="F39" s="3">
        <f t="shared" si="3"/>
        <v>-1</v>
      </c>
      <c r="G39" s="3">
        <f t="shared" si="4"/>
        <v>0</v>
      </c>
      <c r="H39" s="3">
        <f t="shared" si="11"/>
        <v>0</v>
      </c>
      <c r="I39" s="3">
        <f t="shared" si="6"/>
        <v>0</v>
      </c>
      <c r="J39" s="3">
        <f t="shared" si="7"/>
        <v>0</v>
      </c>
      <c r="K39" s="3">
        <f t="shared" si="8"/>
        <v>0</v>
      </c>
      <c r="L39" s="3">
        <f t="shared" si="9"/>
        <v>0</v>
      </c>
      <c r="M39" s="3">
        <f t="shared" si="10"/>
        <v>0</v>
      </c>
      <c r="N39" s="3">
        <f t="shared" si="12"/>
        <v>0</v>
      </c>
      <c r="O39" s="3">
        <f t="shared" si="13"/>
        <v>0</v>
      </c>
      <c r="P39" s="3">
        <f t="shared" si="14"/>
        <v>0</v>
      </c>
      <c r="Q39" s="3">
        <f t="shared" si="15"/>
        <v>0</v>
      </c>
      <c r="R39" s="3">
        <f t="shared" si="16"/>
        <v>0</v>
      </c>
      <c r="S39" s="3">
        <f t="shared" si="17"/>
        <v>-1</v>
      </c>
      <c r="T39" s="3">
        <f t="shared" si="18"/>
        <v>0</v>
      </c>
      <c r="U39" s="3">
        <f t="shared" si="19"/>
        <v>0</v>
      </c>
      <c r="V39" s="3">
        <f t="shared" si="20"/>
        <v>-1</v>
      </c>
      <c r="W39" s="3">
        <f t="shared" si="21"/>
        <v>0</v>
      </c>
      <c r="X39" s="3">
        <f t="shared" si="22"/>
        <v>0</v>
      </c>
      <c r="Y39" s="3">
        <f t="shared" si="23"/>
        <v>0</v>
      </c>
      <c r="Z39" s="3">
        <f t="shared" si="24"/>
        <v>0</v>
      </c>
      <c r="AA39" s="3">
        <f t="shared" si="25"/>
        <v>0</v>
      </c>
      <c r="AB39" s="3">
        <f t="shared" si="26"/>
        <v>0</v>
      </c>
      <c r="AC39" s="3">
        <f t="shared" si="27"/>
        <v>0</v>
      </c>
      <c r="AD39" s="3">
        <f t="shared" si="28"/>
        <v>0</v>
      </c>
      <c r="AE39" s="3">
        <f t="shared" si="29"/>
        <v>-1</v>
      </c>
      <c r="AF39" s="3">
        <f t="shared" si="30"/>
        <v>-1</v>
      </c>
      <c r="AG39" s="3">
        <f t="shared" si="31"/>
        <v>-1</v>
      </c>
      <c r="AH39" s="3">
        <f t="shared" si="32"/>
        <v>0</v>
      </c>
      <c r="AI39" s="3">
        <f t="shared" si="33"/>
        <v>0</v>
      </c>
      <c r="AJ39" s="3">
        <f t="shared" si="34"/>
        <v>0</v>
      </c>
      <c r="AK39" s="3">
        <f t="shared" si="35"/>
        <v>0</v>
      </c>
      <c r="AL39" s="3">
        <f t="shared" si="36"/>
        <v>0</v>
      </c>
      <c r="AM39" s="3">
        <f t="shared" si="37"/>
        <v>-1</v>
      </c>
      <c r="AN39" s="3">
        <f t="shared" ref="AN39:AN42" si="38">IF($C39-$C$38&gt;0,1,IF($C39-$C$38&lt;0,-1,IF($C39-$C$38=0,0)))</f>
        <v>0</v>
      </c>
    </row>
    <row r="40" spans="1:43" ht="15.75" customHeight="1" x14ac:dyDescent="0.25">
      <c r="A40" s="3">
        <f t="shared" si="0"/>
        <v>2018</v>
      </c>
      <c r="C40" s="4">
        <v>0</v>
      </c>
      <c r="D40" s="3">
        <f t="shared" si="1"/>
        <v>0</v>
      </c>
      <c r="E40" s="3">
        <f t="shared" si="2"/>
        <v>-1</v>
      </c>
      <c r="F40" s="3">
        <f t="shared" si="3"/>
        <v>-1</v>
      </c>
      <c r="G40" s="3">
        <f t="shared" si="4"/>
        <v>0</v>
      </c>
      <c r="H40" s="3">
        <f t="shared" si="11"/>
        <v>0</v>
      </c>
      <c r="I40" s="3">
        <f t="shared" si="6"/>
        <v>0</v>
      </c>
      <c r="J40" s="3">
        <f t="shared" si="7"/>
        <v>0</v>
      </c>
      <c r="K40" s="3">
        <f t="shared" si="8"/>
        <v>0</v>
      </c>
      <c r="L40" s="3">
        <f t="shared" si="9"/>
        <v>0</v>
      </c>
      <c r="M40" s="3">
        <f t="shared" si="10"/>
        <v>0</v>
      </c>
      <c r="N40" s="3">
        <f t="shared" si="12"/>
        <v>0</v>
      </c>
      <c r="O40" s="3">
        <f t="shared" si="13"/>
        <v>0</v>
      </c>
      <c r="P40" s="3">
        <f t="shared" si="14"/>
        <v>0</v>
      </c>
      <c r="Q40" s="3">
        <f t="shared" si="15"/>
        <v>0</v>
      </c>
      <c r="R40" s="3">
        <f t="shared" si="16"/>
        <v>0</v>
      </c>
      <c r="S40" s="3">
        <f t="shared" si="17"/>
        <v>-1</v>
      </c>
      <c r="T40" s="3">
        <f t="shared" si="18"/>
        <v>0</v>
      </c>
      <c r="U40" s="3">
        <f t="shared" si="19"/>
        <v>0</v>
      </c>
      <c r="V40" s="3">
        <f t="shared" si="20"/>
        <v>-1</v>
      </c>
      <c r="W40" s="3">
        <f t="shared" si="21"/>
        <v>0</v>
      </c>
      <c r="X40" s="3">
        <f t="shared" si="22"/>
        <v>0</v>
      </c>
      <c r="Y40" s="3">
        <f t="shared" si="23"/>
        <v>0</v>
      </c>
      <c r="Z40" s="3">
        <f t="shared" si="24"/>
        <v>0</v>
      </c>
      <c r="AA40" s="3">
        <f t="shared" si="25"/>
        <v>0</v>
      </c>
      <c r="AB40" s="3">
        <f t="shared" si="26"/>
        <v>0</v>
      </c>
      <c r="AC40" s="3">
        <f t="shared" si="27"/>
        <v>0</v>
      </c>
      <c r="AD40" s="3">
        <f t="shared" si="28"/>
        <v>0</v>
      </c>
      <c r="AE40" s="3">
        <f t="shared" si="29"/>
        <v>-1</v>
      </c>
      <c r="AF40" s="3">
        <f t="shared" si="30"/>
        <v>-1</v>
      </c>
      <c r="AG40" s="3">
        <f t="shared" si="31"/>
        <v>-1</v>
      </c>
      <c r="AH40" s="3">
        <f t="shared" si="32"/>
        <v>0</v>
      </c>
      <c r="AI40" s="3">
        <f t="shared" si="33"/>
        <v>0</v>
      </c>
      <c r="AJ40" s="3">
        <f t="shared" si="34"/>
        <v>0</v>
      </c>
      <c r="AK40" s="3">
        <f t="shared" si="35"/>
        <v>0</v>
      </c>
      <c r="AL40" s="3">
        <f t="shared" si="36"/>
        <v>0</v>
      </c>
      <c r="AM40" s="3">
        <f t="shared" si="37"/>
        <v>-1</v>
      </c>
      <c r="AN40" s="3">
        <f t="shared" si="38"/>
        <v>0</v>
      </c>
      <c r="AO40" s="3">
        <f t="shared" ref="AO40:AO42" si="39">IF($C40-$C$39&gt;0,1,IF($C40-$C$39&lt;0,-1,IF($C40-$C$39=0,0)))</f>
        <v>0</v>
      </c>
    </row>
    <row r="41" spans="1:43" ht="15.75" customHeight="1" x14ac:dyDescent="0.25">
      <c r="A41" s="3">
        <f t="shared" si="0"/>
        <v>2019</v>
      </c>
      <c r="C41" s="4">
        <v>0</v>
      </c>
      <c r="D41" s="3">
        <f t="shared" si="1"/>
        <v>0</v>
      </c>
      <c r="E41" s="3">
        <f t="shared" si="2"/>
        <v>-1</v>
      </c>
      <c r="F41" s="3">
        <f t="shared" si="3"/>
        <v>-1</v>
      </c>
      <c r="G41" s="3">
        <f t="shared" si="4"/>
        <v>0</v>
      </c>
      <c r="H41" s="3">
        <f t="shared" si="11"/>
        <v>0</v>
      </c>
      <c r="I41" s="3">
        <f t="shared" si="6"/>
        <v>0</v>
      </c>
      <c r="J41" s="3">
        <f t="shared" si="7"/>
        <v>0</v>
      </c>
      <c r="K41" s="3">
        <f t="shared" si="8"/>
        <v>0</v>
      </c>
      <c r="L41" s="3">
        <f t="shared" si="9"/>
        <v>0</v>
      </c>
      <c r="M41" s="3">
        <f t="shared" si="10"/>
        <v>0</v>
      </c>
      <c r="N41" s="3">
        <f t="shared" si="12"/>
        <v>0</v>
      </c>
      <c r="O41" s="3">
        <f t="shared" si="13"/>
        <v>0</v>
      </c>
      <c r="P41" s="3">
        <f t="shared" si="14"/>
        <v>0</v>
      </c>
      <c r="Q41" s="3">
        <f t="shared" si="15"/>
        <v>0</v>
      </c>
      <c r="R41" s="3">
        <f t="shared" si="16"/>
        <v>0</v>
      </c>
      <c r="S41" s="3">
        <f t="shared" si="17"/>
        <v>-1</v>
      </c>
      <c r="T41" s="3">
        <f t="shared" si="18"/>
        <v>0</v>
      </c>
      <c r="U41" s="3">
        <f t="shared" si="19"/>
        <v>0</v>
      </c>
      <c r="V41" s="3">
        <f t="shared" si="20"/>
        <v>-1</v>
      </c>
      <c r="W41" s="3">
        <f t="shared" si="21"/>
        <v>0</v>
      </c>
      <c r="X41" s="3">
        <f t="shared" si="22"/>
        <v>0</v>
      </c>
      <c r="Y41" s="3">
        <f t="shared" si="23"/>
        <v>0</v>
      </c>
      <c r="Z41" s="3">
        <f t="shared" si="24"/>
        <v>0</v>
      </c>
      <c r="AA41" s="3">
        <f t="shared" si="25"/>
        <v>0</v>
      </c>
      <c r="AB41" s="3">
        <f t="shared" si="26"/>
        <v>0</v>
      </c>
      <c r="AC41" s="3">
        <f t="shared" si="27"/>
        <v>0</v>
      </c>
      <c r="AD41" s="3">
        <f t="shared" si="28"/>
        <v>0</v>
      </c>
      <c r="AE41" s="3">
        <f t="shared" si="29"/>
        <v>-1</v>
      </c>
      <c r="AF41" s="3">
        <f t="shared" si="30"/>
        <v>-1</v>
      </c>
      <c r="AG41" s="3">
        <f t="shared" si="31"/>
        <v>-1</v>
      </c>
      <c r="AH41" s="3">
        <f t="shared" si="32"/>
        <v>0</v>
      </c>
      <c r="AI41" s="3">
        <f t="shared" si="33"/>
        <v>0</v>
      </c>
      <c r="AJ41" s="3">
        <f t="shared" si="34"/>
        <v>0</v>
      </c>
      <c r="AK41" s="3">
        <f t="shared" si="35"/>
        <v>0</v>
      </c>
      <c r="AL41" s="3">
        <f t="shared" si="36"/>
        <v>0</v>
      </c>
      <c r="AM41" s="3">
        <f t="shared" si="37"/>
        <v>-1</v>
      </c>
      <c r="AN41" s="3">
        <f t="shared" si="38"/>
        <v>0</v>
      </c>
      <c r="AO41" s="3">
        <f t="shared" si="39"/>
        <v>0</v>
      </c>
      <c r="AP41" s="3">
        <f t="shared" ref="AP41:AP42" si="40">IF($C41-$C$40&gt;0,1,IF($C41-$C$40&lt;0,-1,IF($C41-$C$40=0,0)))</f>
        <v>0</v>
      </c>
    </row>
    <row r="42" spans="1:43" ht="15.75" customHeight="1" x14ac:dyDescent="0.25">
      <c r="A42" s="3">
        <f t="shared" si="0"/>
        <v>2020</v>
      </c>
      <c r="C42" s="3">
        <v>21</v>
      </c>
      <c r="D42" s="3">
        <f t="shared" si="1"/>
        <v>1</v>
      </c>
      <c r="E42" s="3">
        <f t="shared" si="2"/>
        <v>1</v>
      </c>
      <c r="F42" s="3">
        <f t="shared" si="3"/>
        <v>1</v>
      </c>
      <c r="G42" s="3">
        <f t="shared" si="4"/>
        <v>1</v>
      </c>
      <c r="H42" s="3">
        <f t="shared" si="11"/>
        <v>1</v>
      </c>
      <c r="I42" s="3">
        <f t="shared" si="6"/>
        <v>1</v>
      </c>
      <c r="J42" s="3">
        <f t="shared" si="7"/>
        <v>1</v>
      </c>
      <c r="K42" s="3">
        <f t="shared" si="8"/>
        <v>1</v>
      </c>
      <c r="L42" s="3">
        <f t="shared" si="9"/>
        <v>1</v>
      </c>
      <c r="M42" s="3">
        <f t="shared" si="10"/>
        <v>1</v>
      </c>
      <c r="N42" s="3">
        <f t="shared" si="12"/>
        <v>1</v>
      </c>
      <c r="O42" s="3">
        <f t="shared" si="13"/>
        <v>1</v>
      </c>
      <c r="P42" s="3">
        <f t="shared" si="14"/>
        <v>1</v>
      </c>
      <c r="Q42" s="3">
        <f t="shared" si="15"/>
        <v>1</v>
      </c>
      <c r="R42" s="3">
        <f t="shared" si="16"/>
        <v>1</v>
      </c>
      <c r="S42" s="3">
        <f t="shared" si="17"/>
        <v>1</v>
      </c>
      <c r="T42" s="3">
        <f t="shared" si="18"/>
        <v>1</v>
      </c>
      <c r="U42" s="3">
        <f t="shared" si="19"/>
        <v>1</v>
      </c>
      <c r="V42" s="3">
        <f t="shared" si="20"/>
        <v>1</v>
      </c>
      <c r="W42" s="3">
        <f t="shared" si="21"/>
        <v>1</v>
      </c>
      <c r="X42" s="3">
        <f t="shared" si="22"/>
        <v>1</v>
      </c>
      <c r="Y42" s="3">
        <f t="shared" si="23"/>
        <v>1</v>
      </c>
      <c r="Z42" s="3">
        <f t="shared" si="24"/>
        <v>1</v>
      </c>
      <c r="AA42" s="3">
        <f t="shared" si="25"/>
        <v>1</v>
      </c>
      <c r="AB42" s="3">
        <f t="shared" si="26"/>
        <v>1</v>
      </c>
      <c r="AC42" s="3">
        <f t="shared" si="27"/>
        <v>1</v>
      </c>
      <c r="AD42" s="3">
        <f t="shared" si="28"/>
        <v>1</v>
      </c>
      <c r="AE42" s="3">
        <f t="shared" si="29"/>
        <v>1</v>
      </c>
      <c r="AF42" s="3">
        <f t="shared" si="30"/>
        <v>1</v>
      </c>
      <c r="AG42" s="3">
        <f t="shared" si="31"/>
        <v>1</v>
      </c>
      <c r="AH42" s="3">
        <f t="shared" si="32"/>
        <v>1</v>
      </c>
      <c r="AI42" s="3">
        <f t="shared" si="33"/>
        <v>1</v>
      </c>
      <c r="AJ42" s="3">
        <f t="shared" si="34"/>
        <v>1</v>
      </c>
      <c r="AK42" s="3">
        <f t="shared" si="35"/>
        <v>1</v>
      </c>
      <c r="AL42" s="3">
        <f t="shared" si="36"/>
        <v>1</v>
      </c>
      <c r="AM42" s="3">
        <f t="shared" si="37"/>
        <v>1</v>
      </c>
      <c r="AN42" s="3">
        <f t="shared" si="38"/>
        <v>1</v>
      </c>
      <c r="AO42" s="3">
        <f t="shared" si="39"/>
        <v>1</v>
      </c>
      <c r="AP42" s="3">
        <f t="shared" si="40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C44" s="3" t="s">
        <v>54</v>
      </c>
      <c r="AP44" s="3" t="s">
        <v>55</v>
      </c>
      <c r="AQ44" s="3">
        <f>SUM(D3:AQ42)</f>
        <v>51</v>
      </c>
    </row>
    <row r="45" spans="1:43" ht="15.75" customHeight="1" x14ac:dyDescent="0.25">
      <c r="C45" s="7" t="s">
        <v>4</v>
      </c>
      <c r="D45" s="8">
        <f>SUM(D3:AQ42)</f>
        <v>51</v>
      </c>
      <c r="E45" s="8" t="s">
        <v>5</v>
      </c>
      <c r="F45" s="8"/>
      <c r="H45" s="8" t="s">
        <v>6</v>
      </c>
      <c r="I45" s="8"/>
      <c r="J45" s="8">
        <v>0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4124</v>
      </c>
      <c r="E47" s="8"/>
      <c r="F47" s="8"/>
      <c r="H47" s="8" t="s">
        <v>10</v>
      </c>
      <c r="I47" s="8"/>
      <c r="J47" s="8">
        <v>32</v>
      </c>
    </row>
    <row r="48" spans="1:43" ht="15.75" customHeight="1" x14ac:dyDescent="0.25">
      <c r="C48" s="7" t="s">
        <v>11</v>
      </c>
      <c r="D48" s="8">
        <f>SQRT(D47)</f>
        <v>64.218377432009291</v>
      </c>
      <c r="E48" s="8"/>
      <c r="F48" s="8"/>
      <c r="H48" s="8" t="s">
        <v>12</v>
      </c>
      <c r="I48" s="8"/>
      <c r="J48" s="8">
        <f>J47*(J47-1)*(2*J47+5)</f>
        <v>68448</v>
      </c>
    </row>
    <row r="49" spans="1:13" ht="15.75" customHeight="1" x14ac:dyDescent="0.25">
      <c r="C49" s="7" t="s">
        <v>13</v>
      </c>
      <c r="D49" s="8">
        <f>(D45-1)/D48</f>
        <v>0.77859332483037447</v>
      </c>
      <c r="E49" s="8" t="s">
        <v>21</v>
      </c>
      <c r="F49" s="8"/>
      <c r="H49" s="8" t="s">
        <v>15</v>
      </c>
      <c r="I49" s="8"/>
      <c r="J49" s="8">
        <f>SUM(J48)</f>
        <v>68448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/>
      <c r="C53" s="1"/>
      <c r="D53" s="3"/>
    </row>
    <row r="54" spans="1:13" ht="15.75" customHeight="1" x14ac:dyDescent="0.25">
      <c r="A54" s="3"/>
      <c r="B54" s="3"/>
      <c r="C54" s="4"/>
    </row>
    <row r="55" spans="1:13" ht="15.75" customHeight="1" x14ac:dyDescent="0.25">
      <c r="A55" s="3"/>
      <c r="B55" s="3"/>
      <c r="C55" s="3"/>
      <c r="D55" s="3"/>
    </row>
    <row r="56" spans="1:13" ht="15.75" customHeight="1" x14ac:dyDescent="0.25">
      <c r="A56" s="3"/>
      <c r="B56" s="3"/>
      <c r="C56" s="3"/>
      <c r="D56" s="3"/>
      <c r="E56" s="3"/>
    </row>
    <row r="57" spans="1:13" ht="15.75" customHeight="1" x14ac:dyDescent="0.25">
      <c r="A57" s="3"/>
      <c r="B57" s="3"/>
      <c r="C57" s="4"/>
      <c r="D57" s="3"/>
      <c r="E57" s="3"/>
      <c r="F57" s="3"/>
    </row>
    <row r="58" spans="1:13" ht="15.75" customHeight="1" x14ac:dyDescent="0.25">
      <c r="A58" s="3"/>
      <c r="B58" s="3"/>
      <c r="C58" s="4"/>
      <c r="D58" s="3"/>
      <c r="E58" s="3"/>
      <c r="F58" s="3"/>
      <c r="G58" s="3"/>
    </row>
    <row r="59" spans="1:13" ht="15.75" customHeight="1" x14ac:dyDescent="0.25">
      <c r="A59" s="3"/>
      <c r="B59" s="3"/>
      <c r="C59" s="4"/>
      <c r="D59" s="3"/>
      <c r="E59" s="3"/>
      <c r="F59" s="3"/>
      <c r="G59" s="3"/>
      <c r="H59" s="3"/>
    </row>
    <row r="60" spans="1:13" ht="15.75" customHeight="1" x14ac:dyDescent="0.25">
      <c r="A60" s="3"/>
      <c r="B60" s="3"/>
      <c r="C60" s="4"/>
      <c r="D60" s="3"/>
      <c r="E60" s="3"/>
      <c r="F60" s="3"/>
      <c r="G60" s="3"/>
      <c r="H60" s="3"/>
      <c r="I60" s="3"/>
    </row>
    <row r="61" spans="1:13" ht="15.75" customHeight="1" x14ac:dyDescent="0.25">
      <c r="A61" s="3"/>
      <c r="B61" s="3"/>
      <c r="C61" s="4"/>
      <c r="D61" s="3"/>
      <c r="E61" s="3"/>
      <c r="F61" s="3"/>
      <c r="G61" s="3"/>
      <c r="H61" s="3"/>
      <c r="I61" s="3"/>
      <c r="J61" s="3"/>
    </row>
    <row r="62" spans="1:13" ht="15.75" customHeight="1" x14ac:dyDescent="0.25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3" ht="15.75" customHeight="1" x14ac:dyDescent="0.25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</row>
    <row r="64" spans="1:13" ht="15.75" customHeight="1" x14ac:dyDescent="0.25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29" ht="15.75" customHeight="1" x14ac:dyDescent="0.25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29" ht="15.75" customHeight="1" x14ac:dyDescent="0.25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29" ht="15.75" customHeight="1" x14ac:dyDescent="0.25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29" ht="15.75" customHeight="1" x14ac:dyDescent="0.25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29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9" ht="15.75" customHeight="1" x14ac:dyDescent="0.25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29" ht="15.75" customHeight="1" x14ac:dyDescent="0.25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9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9" ht="15.75" customHeight="1" x14ac:dyDescent="0.25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9" ht="15.75" customHeight="1" x14ac:dyDescent="0.25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9" ht="15.75" customHeight="1" x14ac:dyDescent="0.25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9" ht="15.75" customHeight="1" x14ac:dyDescent="0.25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9" ht="15.75" customHeight="1" x14ac:dyDescent="0.25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9" ht="15.75" customHeight="1" x14ac:dyDescent="0.25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9" ht="15.75" customHeight="1" x14ac:dyDescent="0.25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9" ht="15.75" customHeight="1" x14ac:dyDescent="0.25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44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4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44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44" ht="15.75" customHeight="1" x14ac:dyDescent="0.25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4" ht="15.75" customHeight="1" x14ac:dyDescent="0.25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44" ht="15.75" customHeight="1" x14ac:dyDescent="0.25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44" ht="15.75" customHeight="1" x14ac:dyDescent="0.25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44" ht="15.75" customHeight="1" x14ac:dyDescent="0.25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4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44" ht="15.75" customHeight="1" x14ac:dyDescent="0.25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4" ht="15.75" customHeight="1" x14ac:dyDescent="0.25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4" ht="15.75" customHeight="1" x14ac:dyDescent="0.25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4" ht="15.75" customHeight="1" x14ac:dyDescent="0.25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4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4" ht="15.75" customHeight="1" x14ac:dyDescent="0.25"/>
    <row r="96" spans="1:44" ht="15.75" customHeight="1" x14ac:dyDescent="0.25">
      <c r="AP96" s="3"/>
      <c r="AR96" s="3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40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25</v>
      </c>
      <c r="D1" s="1"/>
      <c r="E1" s="3" t="s">
        <v>53</v>
      </c>
    </row>
    <row r="2" spans="1:17" x14ac:dyDescent="0.25">
      <c r="A2" s="3">
        <v>1980</v>
      </c>
      <c r="C2" s="5">
        <v>0</v>
      </c>
    </row>
    <row r="3" spans="1:17" x14ac:dyDescent="0.25">
      <c r="A3" s="3">
        <f t="shared" ref="A3:A42" si="0">A2+1</f>
        <v>1981</v>
      </c>
      <c r="C3" s="3">
        <v>0.8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3">
        <v>25.2</v>
      </c>
      <c r="D4" s="3">
        <f t="shared" si="1"/>
        <v>1</v>
      </c>
      <c r="E4" s="3">
        <f t="shared" ref="E4:E42" si="2">IF($C4-$C$3&gt;0,1,IF($C4-$C$3&lt;0,-1,IF($C4-$C$3=0,0)))</f>
        <v>1</v>
      </c>
    </row>
    <row r="5" spans="1:17" x14ac:dyDescent="0.25">
      <c r="A5" s="3">
        <f t="shared" si="0"/>
        <v>1983</v>
      </c>
      <c r="C5" s="3">
        <v>19.399999999999999</v>
      </c>
      <c r="D5" s="3">
        <f t="shared" si="1"/>
        <v>1</v>
      </c>
      <c r="E5" s="3">
        <f t="shared" si="2"/>
        <v>1</v>
      </c>
      <c r="F5" s="3">
        <f t="shared" ref="F5:F42" si="3">IF($C5-$C$4&gt;0,1,IF($C5-$C$4&lt;0,-1,IF($C5-$C$4=0,0)))</f>
        <v>-1</v>
      </c>
    </row>
    <row r="6" spans="1:17" x14ac:dyDescent="0.25">
      <c r="A6" s="3">
        <f t="shared" si="0"/>
        <v>1984</v>
      </c>
      <c r="C6" s="5">
        <v>0</v>
      </c>
      <c r="D6" s="3">
        <f t="shared" si="1"/>
        <v>0</v>
      </c>
      <c r="E6" s="3">
        <f t="shared" si="2"/>
        <v>-1</v>
      </c>
      <c r="F6" s="3">
        <f t="shared" si="3"/>
        <v>-1</v>
      </c>
      <c r="G6" s="3">
        <f t="shared" ref="G6:G42" si="4">IF($C6-$C$5&gt;0,1,IF($C6-$C$5&lt;0,-1,IF($C6-$C$5=0,0)))</f>
        <v>-1</v>
      </c>
    </row>
    <row r="7" spans="1:17" x14ac:dyDescent="0.25">
      <c r="A7" s="3">
        <f t="shared" si="0"/>
        <v>1985</v>
      </c>
      <c r="C7" s="3">
        <v>16.3</v>
      </c>
      <c r="D7" s="3">
        <f t="shared" si="1"/>
        <v>1</v>
      </c>
      <c r="E7" s="3">
        <f t="shared" si="2"/>
        <v>1</v>
      </c>
      <c r="F7" s="3">
        <f t="shared" si="3"/>
        <v>-1</v>
      </c>
      <c r="G7" s="3">
        <f t="shared" si="4"/>
        <v>-1</v>
      </c>
      <c r="H7" s="3">
        <f t="shared" ref="H7:H11" si="5">IF($C7-$C$6&gt;0,1,IF($C7-$C$6&lt;0,-1,IF($C7-$C$6=0,0)))</f>
        <v>1</v>
      </c>
    </row>
    <row r="8" spans="1:17" x14ac:dyDescent="0.25">
      <c r="A8" s="3">
        <f t="shared" si="0"/>
        <v>1986</v>
      </c>
      <c r="C8" s="5">
        <v>0</v>
      </c>
      <c r="D8" s="3">
        <f t="shared" si="1"/>
        <v>0</v>
      </c>
      <c r="E8" s="3">
        <f t="shared" si="2"/>
        <v>-1</v>
      </c>
      <c r="F8" s="3">
        <f t="shared" si="3"/>
        <v>-1</v>
      </c>
      <c r="G8" s="3">
        <f t="shared" si="4"/>
        <v>-1</v>
      </c>
      <c r="H8" s="3">
        <f t="shared" si="5"/>
        <v>0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5">
        <v>0</v>
      </c>
      <c r="D9" s="3">
        <f t="shared" si="1"/>
        <v>0</v>
      </c>
      <c r="E9" s="3">
        <f t="shared" si="2"/>
        <v>-1</v>
      </c>
      <c r="F9" s="3">
        <f t="shared" si="3"/>
        <v>-1</v>
      </c>
      <c r="G9" s="3">
        <f t="shared" si="4"/>
        <v>-1</v>
      </c>
      <c r="H9" s="3">
        <f t="shared" si="5"/>
        <v>0</v>
      </c>
      <c r="I9" s="3">
        <f t="shared" si="6"/>
        <v>-1</v>
      </c>
      <c r="J9" s="3">
        <f t="shared" ref="J9:J42" si="7">IF($C9-$C$8&gt;0,1,IF($C9-$C$8&lt;0,-1,IF($C9-$C$8=0,0)))</f>
        <v>0</v>
      </c>
    </row>
    <row r="10" spans="1:17" x14ac:dyDescent="0.25">
      <c r="A10" s="3">
        <f t="shared" si="0"/>
        <v>1988</v>
      </c>
      <c r="C10" s="5">
        <v>0</v>
      </c>
      <c r="D10" s="3">
        <f t="shared" si="1"/>
        <v>0</v>
      </c>
      <c r="E10" s="3">
        <f t="shared" si="2"/>
        <v>-1</v>
      </c>
      <c r="F10" s="3">
        <f t="shared" si="3"/>
        <v>-1</v>
      </c>
      <c r="G10" s="3">
        <f t="shared" si="4"/>
        <v>-1</v>
      </c>
      <c r="H10" s="3">
        <f t="shared" si="5"/>
        <v>0</v>
      </c>
      <c r="I10" s="3">
        <f t="shared" si="6"/>
        <v>-1</v>
      </c>
      <c r="J10" s="3">
        <f t="shared" si="7"/>
        <v>0</v>
      </c>
      <c r="K10" s="3">
        <f t="shared" ref="K10:K42" si="8">IF($C10-$C$9&gt;0,1,IF($C10-$C$9&lt;0,-1,IF($C10-$C$9=0,0)))</f>
        <v>0</v>
      </c>
    </row>
    <row r="11" spans="1:17" x14ac:dyDescent="0.25">
      <c r="A11" s="3">
        <f t="shared" si="0"/>
        <v>1989</v>
      </c>
      <c r="C11" s="5">
        <v>0</v>
      </c>
      <c r="D11" s="3">
        <f t="shared" si="1"/>
        <v>0</v>
      </c>
      <c r="E11" s="3">
        <f t="shared" si="2"/>
        <v>-1</v>
      </c>
      <c r="F11" s="3">
        <f t="shared" si="3"/>
        <v>-1</v>
      </c>
      <c r="G11" s="3">
        <f t="shared" si="4"/>
        <v>-1</v>
      </c>
      <c r="H11" s="3">
        <f t="shared" si="5"/>
        <v>0</v>
      </c>
      <c r="I11" s="3">
        <f t="shared" si="6"/>
        <v>-1</v>
      </c>
      <c r="J11" s="3">
        <f t="shared" si="7"/>
        <v>0</v>
      </c>
      <c r="K11" s="3">
        <f t="shared" si="8"/>
        <v>0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5">
        <v>0</v>
      </c>
      <c r="D12" s="3">
        <f t="shared" si="1"/>
        <v>0</v>
      </c>
      <c r="E12" s="3">
        <f t="shared" si="2"/>
        <v>-1</v>
      </c>
      <c r="F12" s="3">
        <f t="shared" si="3"/>
        <v>-1</v>
      </c>
      <c r="G12" s="3">
        <f t="shared" si="4"/>
        <v>-1</v>
      </c>
      <c r="H12" s="3">
        <f>IF($C12-E13&gt;0,1,IF($C12-$C$6&lt;0,-1,IF($C12-$C$6=0,0)))</f>
        <v>1</v>
      </c>
      <c r="I12" s="3">
        <f t="shared" si="6"/>
        <v>-1</v>
      </c>
      <c r="J12" s="3">
        <f t="shared" si="7"/>
        <v>0</v>
      </c>
      <c r="K12" s="3">
        <f t="shared" si="8"/>
        <v>0</v>
      </c>
      <c r="L12" s="3">
        <f t="shared" si="9"/>
        <v>0</v>
      </c>
      <c r="M12" s="3">
        <f t="shared" ref="M12:M42" si="10">IF($C12-$C$11&gt;0,1,IF($C12-$C$11&lt;0,-1,IF($C12-$C$11=0,0)))</f>
        <v>0</v>
      </c>
    </row>
    <row r="13" spans="1:17" x14ac:dyDescent="0.25">
      <c r="A13" s="3">
        <f t="shared" si="0"/>
        <v>1991</v>
      </c>
      <c r="C13" s="5">
        <v>0</v>
      </c>
      <c r="D13" s="3">
        <f t="shared" si="1"/>
        <v>0</v>
      </c>
      <c r="E13" s="3">
        <f t="shared" si="2"/>
        <v>-1</v>
      </c>
      <c r="F13" s="3">
        <f t="shared" si="3"/>
        <v>-1</v>
      </c>
      <c r="G13" s="3">
        <f t="shared" si="4"/>
        <v>-1</v>
      </c>
      <c r="H13" s="3">
        <f t="shared" ref="H13:H42" si="11">IF($C13-$C$6&gt;0,1,IF($C13-$C$6&lt;0,-1,IF($C13-$C$6=0,0)))</f>
        <v>0</v>
      </c>
      <c r="I13" s="3">
        <f t="shared" si="6"/>
        <v>-1</v>
      </c>
      <c r="J13" s="3">
        <f t="shared" si="7"/>
        <v>0</v>
      </c>
      <c r="K13" s="3">
        <f t="shared" si="8"/>
        <v>0</v>
      </c>
      <c r="L13" s="3">
        <f t="shared" si="9"/>
        <v>0</v>
      </c>
      <c r="M13" s="3">
        <f t="shared" si="10"/>
        <v>0</v>
      </c>
      <c r="N13" s="3">
        <f t="shared" ref="N13:N42" si="12">IF($C13-$C$12&gt;0,1,IF($C13-$C$12&lt;0,-1,IF($C13-$C$12=0,0)))</f>
        <v>0</v>
      </c>
    </row>
    <row r="14" spans="1:17" x14ac:dyDescent="0.25">
      <c r="A14" s="3">
        <f t="shared" si="0"/>
        <v>1992</v>
      </c>
      <c r="C14" s="5">
        <v>0</v>
      </c>
      <c r="D14" s="3">
        <f t="shared" si="1"/>
        <v>0</v>
      </c>
      <c r="E14" s="3">
        <f t="shared" si="2"/>
        <v>-1</v>
      </c>
      <c r="F14" s="3">
        <f t="shared" si="3"/>
        <v>-1</v>
      </c>
      <c r="G14" s="3">
        <f t="shared" si="4"/>
        <v>-1</v>
      </c>
      <c r="H14" s="3">
        <f t="shared" si="11"/>
        <v>0</v>
      </c>
      <c r="I14" s="3">
        <f t="shared" si="6"/>
        <v>-1</v>
      </c>
      <c r="J14" s="3">
        <f t="shared" si="7"/>
        <v>0</v>
      </c>
      <c r="K14" s="3">
        <f t="shared" si="8"/>
        <v>0</v>
      </c>
      <c r="L14" s="3">
        <f t="shared" si="9"/>
        <v>0</v>
      </c>
      <c r="M14" s="3">
        <f t="shared" si="10"/>
        <v>0</v>
      </c>
      <c r="N14" s="3">
        <f t="shared" si="12"/>
        <v>0</v>
      </c>
      <c r="O14" s="3">
        <f t="shared" ref="O14:O42" si="13">IF($C14-$C$13&gt;0,1,IF($C14-$C$13&lt;0,-1,IF($C14-$C$13=0,0)))</f>
        <v>0</v>
      </c>
    </row>
    <row r="15" spans="1:17" x14ac:dyDescent="0.25">
      <c r="A15" s="3">
        <f t="shared" si="0"/>
        <v>1993</v>
      </c>
      <c r="C15" s="5">
        <v>0</v>
      </c>
      <c r="D15" s="3">
        <f t="shared" si="1"/>
        <v>0</v>
      </c>
      <c r="E15" s="3">
        <f t="shared" si="2"/>
        <v>-1</v>
      </c>
      <c r="F15" s="3">
        <f t="shared" si="3"/>
        <v>-1</v>
      </c>
      <c r="G15" s="3">
        <f t="shared" si="4"/>
        <v>-1</v>
      </c>
      <c r="H15" s="3">
        <f t="shared" si="11"/>
        <v>0</v>
      </c>
      <c r="I15" s="3">
        <f t="shared" si="6"/>
        <v>-1</v>
      </c>
      <c r="J15" s="3">
        <f t="shared" si="7"/>
        <v>0</v>
      </c>
      <c r="K15" s="3">
        <f t="shared" si="8"/>
        <v>0</v>
      </c>
      <c r="L15" s="3">
        <f t="shared" si="9"/>
        <v>0</v>
      </c>
      <c r="M15" s="3">
        <f t="shared" si="10"/>
        <v>0</v>
      </c>
      <c r="N15" s="3">
        <f t="shared" si="12"/>
        <v>0</v>
      </c>
      <c r="O15" s="3">
        <f t="shared" si="13"/>
        <v>0</v>
      </c>
      <c r="P15" s="3">
        <f t="shared" ref="P15:P42" si="14">IF($C15-$C$14&gt;0,1,IF($C15-$C$14&lt;0,-1,IF($C15-$C$14=0,0)))</f>
        <v>0</v>
      </c>
    </row>
    <row r="16" spans="1:17" x14ac:dyDescent="0.25">
      <c r="A16" s="3">
        <f t="shared" si="0"/>
        <v>1994</v>
      </c>
      <c r="C16" s="5">
        <v>0</v>
      </c>
      <c r="D16" s="3">
        <f t="shared" si="1"/>
        <v>0</v>
      </c>
      <c r="E16" s="3">
        <f t="shared" si="2"/>
        <v>-1</v>
      </c>
      <c r="F16" s="3">
        <f t="shared" si="3"/>
        <v>-1</v>
      </c>
      <c r="G16" s="3">
        <f t="shared" si="4"/>
        <v>-1</v>
      </c>
      <c r="H16" s="3">
        <f t="shared" si="11"/>
        <v>0</v>
      </c>
      <c r="I16" s="3">
        <f t="shared" si="6"/>
        <v>-1</v>
      </c>
      <c r="J16" s="3">
        <f t="shared" si="7"/>
        <v>0</v>
      </c>
      <c r="K16" s="3">
        <f t="shared" si="8"/>
        <v>0</v>
      </c>
      <c r="L16" s="3">
        <f t="shared" si="9"/>
        <v>0</v>
      </c>
      <c r="M16" s="3">
        <f t="shared" si="10"/>
        <v>0</v>
      </c>
      <c r="N16" s="3">
        <f t="shared" si="12"/>
        <v>0</v>
      </c>
      <c r="O16" s="3">
        <f t="shared" si="13"/>
        <v>0</v>
      </c>
      <c r="P16" s="3">
        <f t="shared" si="14"/>
        <v>0</v>
      </c>
      <c r="Q16" s="3">
        <f t="shared" ref="Q16:Q42" si="15">IF($C16-$C$15&gt;0,1,IF($C16-$C$15&lt;0,-1,IF($C16-$C$15=0,0)))</f>
        <v>0</v>
      </c>
    </row>
    <row r="17" spans="1:33" x14ac:dyDescent="0.25">
      <c r="A17" s="3">
        <f t="shared" si="0"/>
        <v>1995</v>
      </c>
      <c r="C17" s="5">
        <v>0</v>
      </c>
      <c r="D17" s="3">
        <f t="shared" si="1"/>
        <v>0</v>
      </c>
      <c r="E17" s="3">
        <f t="shared" si="2"/>
        <v>-1</v>
      </c>
      <c r="F17" s="3">
        <f t="shared" si="3"/>
        <v>-1</v>
      </c>
      <c r="G17" s="3">
        <f t="shared" si="4"/>
        <v>-1</v>
      </c>
      <c r="H17" s="3">
        <f t="shared" si="11"/>
        <v>0</v>
      </c>
      <c r="I17" s="3">
        <f t="shared" si="6"/>
        <v>-1</v>
      </c>
      <c r="J17" s="3">
        <f t="shared" si="7"/>
        <v>0</v>
      </c>
      <c r="K17" s="3">
        <f t="shared" si="8"/>
        <v>0</v>
      </c>
      <c r="L17" s="3">
        <f t="shared" si="9"/>
        <v>0</v>
      </c>
      <c r="M17" s="3">
        <f t="shared" si="10"/>
        <v>0</v>
      </c>
      <c r="N17" s="3">
        <f t="shared" si="12"/>
        <v>0</v>
      </c>
      <c r="O17" s="3">
        <f t="shared" si="13"/>
        <v>0</v>
      </c>
      <c r="P17" s="3">
        <f t="shared" si="14"/>
        <v>0</v>
      </c>
      <c r="Q17" s="3">
        <f t="shared" si="15"/>
        <v>0</v>
      </c>
      <c r="R17" s="3">
        <f t="shared" ref="R17:R42" si="16">IF($C17-$C$16&gt;0,1,IF($C17-$C$16&lt;0,-1,IF($C17-$C$16=0,0)))</f>
        <v>0</v>
      </c>
    </row>
    <row r="18" spans="1:33" x14ac:dyDescent="0.25">
      <c r="A18" s="3">
        <f t="shared" si="0"/>
        <v>1996</v>
      </c>
      <c r="C18" s="3">
        <v>16.2</v>
      </c>
      <c r="D18" s="3">
        <f t="shared" si="1"/>
        <v>1</v>
      </c>
      <c r="E18" s="3">
        <f t="shared" si="2"/>
        <v>1</v>
      </c>
      <c r="F18" s="3">
        <f t="shared" si="3"/>
        <v>-1</v>
      </c>
      <c r="G18" s="3">
        <f t="shared" si="4"/>
        <v>-1</v>
      </c>
      <c r="H18" s="3">
        <f t="shared" si="11"/>
        <v>1</v>
      </c>
      <c r="I18" s="3">
        <f t="shared" si="6"/>
        <v>-1</v>
      </c>
      <c r="J18" s="3">
        <f t="shared" si="7"/>
        <v>1</v>
      </c>
      <c r="K18" s="3">
        <f t="shared" si="8"/>
        <v>1</v>
      </c>
      <c r="L18" s="3">
        <f t="shared" si="9"/>
        <v>1</v>
      </c>
      <c r="M18" s="3">
        <f t="shared" si="10"/>
        <v>1</v>
      </c>
      <c r="N18" s="3">
        <f t="shared" si="12"/>
        <v>1</v>
      </c>
      <c r="O18" s="3">
        <f t="shared" si="13"/>
        <v>1</v>
      </c>
      <c r="P18" s="3">
        <f t="shared" si="14"/>
        <v>1</v>
      </c>
      <c r="Q18" s="3">
        <f t="shared" si="15"/>
        <v>1</v>
      </c>
      <c r="R18" s="3">
        <f t="shared" si="16"/>
        <v>1</v>
      </c>
      <c r="S18" s="3">
        <f t="shared" ref="S18:S42" si="17">IF($C18-$C$17&gt;0,1,IF($C18-$C$17&lt;0,-1,IF($C18-$C$17=0,0)))</f>
        <v>1</v>
      </c>
    </row>
    <row r="19" spans="1:33" x14ac:dyDescent="0.25">
      <c r="A19" s="3">
        <f t="shared" si="0"/>
        <v>1997</v>
      </c>
      <c r="C19" s="5">
        <v>0</v>
      </c>
      <c r="D19" s="3">
        <f t="shared" si="1"/>
        <v>0</v>
      </c>
      <c r="E19" s="3">
        <f t="shared" si="2"/>
        <v>-1</v>
      </c>
      <c r="F19" s="3">
        <f t="shared" si="3"/>
        <v>-1</v>
      </c>
      <c r="G19" s="3">
        <f t="shared" si="4"/>
        <v>-1</v>
      </c>
      <c r="H19" s="3">
        <f t="shared" si="11"/>
        <v>0</v>
      </c>
      <c r="I19" s="3">
        <f t="shared" si="6"/>
        <v>-1</v>
      </c>
      <c r="J19" s="3">
        <f t="shared" si="7"/>
        <v>0</v>
      </c>
      <c r="K19" s="3">
        <f t="shared" si="8"/>
        <v>0</v>
      </c>
      <c r="L19" s="3">
        <f t="shared" si="9"/>
        <v>0</v>
      </c>
      <c r="M19" s="3">
        <f t="shared" si="10"/>
        <v>0</v>
      </c>
      <c r="N19" s="3">
        <f t="shared" si="12"/>
        <v>0</v>
      </c>
      <c r="O19" s="3">
        <f t="shared" si="13"/>
        <v>0</v>
      </c>
      <c r="P19" s="3">
        <f t="shared" si="14"/>
        <v>0</v>
      </c>
      <c r="Q19" s="3">
        <f t="shared" si="15"/>
        <v>0</v>
      </c>
      <c r="R19" s="3">
        <f t="shared" si="16"/>
        <v>0</v>
      </c>
      <c r="S19" s="3">
        <f t="shared" si="17"/>
        <v>0</v>
      </c>
      <c r="T19" s="3">
        <f t="shared" ref="T19:T42" si="18">IF($C19-$C$18&gt;0,1,IF($C19-$C$18&lt;0,-1,IF($C19-$C$18=0,0)))</f>
        <v>-1</v>
      </c>
    </row>
    <row r="20" spans="1:33" x14ac:dyDescent="0.25">
      <c r="A20" s="3">
        <f t="shared" si="0"/>
        <v>1998</v>
      </c>
      <c r="C20" s="3">
        <v>1.2</v>
      </c>
      <c r="D20" s="3">
        <f t="shared" si="1"/>
        <v>1</v>
      </c>
      <c r="E20" s="3">
        <f t="shared" si="2"/>
        <v>1</v>
      </c>
      <c r="F20" s="3">
        <f t="shared" si="3"/>
        <v>-1</v>
      </c>
      <c r="G20" s="3">
        <f t="shared" si="4"/>
        <v>-1</v>
      </c>
      <c r="H20" s="3">
        <f t="shared" si="11"/>
        <v>1</v>
      </c>
      <c r="I20" s="3">
        <f t="shared" si="6"/>
        <v>-1</v>
      </c>
      <c r="J20" s="3">
        <f t="shared" si="7"/>
        <v>1</v>
      </c>
      <c r="K20" s="3">
        <f t="shared" si="8"/>
        <v>1</v>
      </c>
      <c r="L20" s="3">
        <f t="shared" si="9"/>
        <v>1</v>
      </c>
      <c r="M20" s="3">
        <f t="shared" si="10"/>
        <v>1</v>
      </c>
      <c r="N20" s="3">
        <f t="shared" si="12"/>
        <v>1</v>
      </c>
      <c r="O20" s="3">
        <f t="shared" si="13"/>
        <v>1</v>
      </c>
      <c r="P20" s="3">
        <f t="shared" si="14"/>
        <v>1</v>
      </c>
      <c r="Q20" s="3">
        <f t="shared" si="15"/>
        <v>1</v>
      </c>
      <c r="R20" s="3">
        <f t="shared" si="16"/>
        <v>1</v>
      </c>
      <c r="S20" s="3">
        <f t="shared" si="17"/>
        <v>1</v>
      </c>
      <c r="T20" s="3">
        <f t="shared" si="18"/>
        <v>-1</v>
      </c>
      <c r="U20" s="3">
        <f t="shared" ref="U20:U42" si="19">IF($C20-$C$19&gt;0,1,IF($C20-$C$19&lt;0,-1,IF($C20-$C$19=0,0)))</f>
        <v>1</v>
      </c>
    </row>
    <row r="21" spans="1:33" ht="15.75" customHeight="1" x14ac:dyDescent="0.25">
      <c r="A21" s="3">
        <f t="shared" si="0"/>
        <v>1999</v>
      </c>
      <c r="C21" s="5">
        <v>0</v>
      </c>
      <c r="D21" s="3">
        <f t="shared" si="1"/>
        <v>0</v>
      </c>
      <c r="E21" s="3">
        <f t="shared" si="2"/>
        <v>-1</v>
      </c>
      <c r="F21" s="3">
        <f t="shared" si="3"/>
        <v>-1</v>
      </c>
      <c r="G21" s="3">
        <f t="shared" si="4"/>
        <v>-1</v>
      </c>
      <c r="H21" s="3">
        <f t="shared" si="11"/>
        <v>0</v>
      </c>
      <c r="I21" s="3">
        <f t="shared" si="6"/>
        <v>-1</v>
      </c>
      <c r="J21" s="3">
        <f t="shared" si="7"/>
        <v>0</v>
      </c>
      <c r="K21" s="3">
        <f t="shared" si="8"/>
        <v>0</v>
      </c>
      <c r="L21" s="3">
        <f t="shared" si="9"/>
        <v>0</v>
      </c>
      <c r="M21" s="3">
        <f t="shared" si="10"/>
        <v>0</v>
      </c>
      <c r="N21" s="3">
        <f t="shared" si="12"/>
        <v>0</v>
      </c>
      <c r="O21" s="3">
        <f t="shared" si="13"/>
        <v>0</v>
      </c>
      <c r="P21" s="3">
        <f t="shared" si="14"/>
        <v>0</v>
      </c>
      <c r="Q21" s="3">
        <f t="shared" si="15"/>
        <v>0</v>
      </c>
      <c r="R21" s="3">
        <f t="shared" si="16"/>
        <v>0</v>
      </c>
      <c r="S21" s="3">
        <f t="shared" si="17"/>
        <v>0</v>
      </c>
      <c r="T21" s="3">
        <f t="shared" si="18"/>
        <v>-1</v>
      </c>
      <c r="U21" s="3">
        <f t="shared" si="19"/>
        <v>0</v>
      </c>
      <c r="V21" s="3">
        <f t="shared" ref="V21:V42" si="20">IF($C21-$C$20&gt;0,1,IF($C21-$C$20&lt;0,-1,IF($C21-$C$20=0,0)))</f>
        <v>-1</v>
      </c>
    </row>
    <row r="22" spans="1:33" ht="15.75" customHeight="1" x14ac:dyDescent="0.25">
      <c r="A22" s="3">
        <f t="shared" si="0"/>
        <v>2000</v>
      </c>
      <c r="C22" s="3">
        <v>13.4</v>
      </c>
      <c r="D22" s="3">
        <f t="shared" si="1"/>
        <v>1</v>
      </c>
      <c r="E22" s="3">
        <f t="shared" si="2"/>
        <v>1</v>
      </c>
      <c r="F22" s="3">
        <f t="shared" si="3"/>
        <v>-1</v>
      </c>
      <c r="G22" s="3">
        <f t="shared" si="4"/>
        <v>-1</v>
      </c>
      <c r="H22" s="3">
        <f t="shared" si="11"/>
        <v>1</v>
      </c>
      <c r="I22" s="3">
        <f t="shared" si="6"/>
        <v>-1</v>
      </c>
      <c r="J22" s="3">
        <f t="shared" si="7"/>
        <v>1</v>
      </c>
      <c r="K22" s="3">
        <f t="shared" si="8"/>
        <v>1</v>
      </c>
      <c r="L22" s="3">
        <f t="shared" si="9"/>
        <v>1</v>
      </c>
      <c r="M22" s="3">
        <f t="shared" si="10"/>
        <v>1</v>
      </c>
      <c r="N22" s="3">
        <f t="shared" si="12"/>
        <v>1</v>
      </c>
      <c r="O22" s="3">
        <f t="shared" si="13"/>
        <v>1</v>
      </c>
      <c r="P22" s="3">
        <f t="shared" si="14"/>
        <v>1</v>
      </c>
      <c r="Q22" s="3">
        <f t="shared" si="15"/>
        <v>1</v>
      </c>
      <c r="R22" s="3">
        <f t="shared" si="16"/>
        <v>1</v>
      </c>
      <c r="S22" s="3">
        <f t="shared" si="17"/>
        <v>1</v>
      </c>
      <c r="T22" s="3">
        <f t="shared" si="18"/>
        <v>-1</v>
      </c>
      <c r="U22" s="3">
        <f t="shared" si="19"/>
        <v>1</v>
      </c>
      <c r="V22" s="3">
        <f t="shared" si="20"/>
        <v>1</v>
      </c>
      <c r="W22" s="3">
        <f t="shared" ref="W22:W42" si="21">IF($C22-$C$21&gt;0,1,IF($C22-$C$21&lt;0,-1,IF($C22-$C$21=0,0)))</f>
        <v>1</v>
      </c>
    </row>
    <row r="23" spans="1:33" ht="15.75" customHeight="1" x14ac:dyDescent="0.25">
      <c r="A23" s="3">
        <f t="shared" si="0"/>
        <v>2001</v>
      </c>
      <c r="C23" s="11">
        <v>2</v>
      </c>
      <c r="D23" s="3">
        <f t="shared" si="1"/>
        <v>1</v>
      </c>
      <c r="E23" s="3">
        <f t="shared" si="2"/>
        <v>1</v>
      </c>
      <c r="F23" s="3">
        <f t="shared" si="3"/>
        <v>-1</v>
      </c>
      <c r="G23" s="3">
        <f t="shared" si="4"/>
        <v>-1</v>
      </c>
      <c r="H23" s="3">
        <f t="shared" si="11"/>
        <v>1</v>
      </c>
      <c r="I23" s="3">
        <f t="shared" si="6"/>
        <v>-1</v>
      </c>
      <c r="J23" s="3">
        <f t="shared" si="7"/>
        <v>1</v>
      </c>
      <c r="K23" s="3">
        <f t="shared" si="8"/>
        <v>1</v>
      </c>
      <c r="L23" s="3">
        <f t="shared" si="9"/>
        <v>1</v>
      </c>
      <c r="M23" s="3">
        <f t="shared" si="10"/>
        <v>1</v>
      </c>
      <c r="N23" s="3">
        <f t="shared" si="12"/>
        <v>1</v>
      </c>
      <c r="O23" s="3">
        <f t="shared" si="13"/>
        <v>1</v>
      </c>
      <c r="P23" s="3">
        <f t="shared" si="14"/>
        <v>1</v>
      </c>
      <c r="Q23" s="3">
        <f t="shared" si="15"/>
        <v>1</v>
      </c>
      <c r="R23" s="3">
        <f t="shared" si="16"/>
        <v>1</v>
      </c>
      <c r="S23" s="3">
        <f t="shared" si="17"/>
        <v>1</v>
      </c>
      <c r="T23" s="3">
        <f t="shared" si="18"/>
        <v>-1</v>
      </c>
      <c r="U23" s="3">
        <f t="shared" si="19"/>
        <v>1</v>
      </c>
      <c r="V23" s="3">
        <f t="shared" si="20"/>
        <v>1</v>
      </c>
      <c r="W23" s="3">
        <f t="shared" si="21"/>
        <v>1</v>
      </c>
      <c r="X23" s="3">
        <f t="shared" ref="X23:X42" si="22">IF($C23-$C$22&gt;0,1,IF($C23-$C$22&lt;0,-1,IF($C23-$C$22=0,0)))</f>
        <v>-1</v>
      </c>
    </row>
    <row r="24" spans="1:33" ht="15.75" customHeight="1" x14ac:dyDescent="0.25">
      <c r="A24" s="3">
        <f t="shared" si="0"/>
        <v>2002</v>
      </c>
      <c r="C24" s="3">
        <v>1.4</v>
      </c>
      <c r="D24" s="3">
        <f t="shared" si="1"/>
        <v>1</v>
      </c>
      <c r="E24" s="3">
        <f t="shared" si="2"/>
        <v>1</v>
      </c>
      <c r="F24" s="3">
        <f t="shared" si="3"/>
        <v>-1</v>
      </c>
      <c r="G24" s="3">
        <f t="shared" si="4"/>
        <v>-1</v>
      </c>
      <c r="H24" s="3">
        <f t="shared" si="11"/>
        <v>1</v>
      </c>
      <c r="I24" s="3">
        <f t="shared" si="6"/>
        <v>-1</v>
      </c>
      <c r="J24" s="3">
        <f t="shared" si="7"/>
        <v>1</v>
      </c>
      <c r="K24" s="3">
        <f t="shared" si="8"/>
        <v>1</v>
      </c>
      <c r="L24" s="3">
        <f t="shared" si="9"/>
        <v>1</v>
      </c>
      <c r="M24" s="3">
        <f t="shared" si="10"/>
        <v>1</v>
      </c>
      <c r="N24" s="3">
        <f t="shared" si="12"/>
        <v>1</v>
      </c>
      <c r="O24" s="3">
        <f t="shared" si="13"/>
        <v>1</v>
      </c>
      <c r="P24" s="3">
        <f t="shared" si="14"/>
        <v>1</v>
      </c>
      <c r="Q24" s="3">
        <f t="shared" si="15"/>
        <v>1</v>
      </c>
      <c r="R24" s="3">
        <f t="shared" si="16"/>
        <v>1</v>
      </c>
      <c r="S24" s="3">
        <f t="shared" si="17"/>
        <v>1</v>
      </c>
      <c r="T24" s="3">
        <f t="shared" si="18"/>
        <v>-1</v>
      </c>
      <c r="U24" s="3">
        <f t="shared" si="19"/>
        <v>1</v>
      </c>
      <c r="V24" s="3">
        <f t="shared" si="20"/>
        <v>1</v>
      </c>
      <c r="W24" s="3">
        <f t="shared" si="21"/>
        <v>1</v>
      </c>
      <c r="X24" s="3">
        <f t="shared" si="22"/>
        <v>-1</v>
      </c>
      <c r="Y24" s="3">
        <f t="shared" ref="Y24:Y42" si="23">IF($C24-$C$23&gt;0,1,IF($C24-$C$23&lt;0,-1,IF($C24-$C$23=0,0)))</f>
        <v>-1</v>
      </c>
    </row>
    <row r="25" spans="1:33" ht="15.75" customHeight="1" x14ac:dyDescent="0.25">
      <c r="A25" s="3">
        <f t="shared" si="0"/>
        <v>2003</v>
      </c>
      <c r="C25" s="5">
        <v>0</v>
      </c>
      <c r="D25" s="3">
        <f t="shared" si="1"/>
        <v>0</v>
      </c>
      <c r="E25" s="3">
        <f t="shared" si="2"/>
        <v>-1</v>
      </c>
      <c r="F25" s="3">
        <f t="shared" si="3"/>
        <v>-1</v>
      </c>
      <c r="G25" s="3">
        <f t="shared" si="4"/>
        <v>-1</v>
      </c>
      <c r="H25" s="3">
        <f t="shared" si="11"/>
        <v>0</v>
      </c>
      <c r="I25" s="3">
        <f t="shared" si="6"/>
        <v>-1</v>
      </c>
      <c r="J25" s="3">
        <f t="shared" si="7"/>
        <v>0</v>
      </c>
      <c r="K25" s="3">
        <f t="shared" si="8"/>
        <v>0</v>
      </c>
      <c r="L25" s="3">
        <f t="shared" si="9"/>
        <v>0</v>
      </c>
      <c r="M25" s="3">
        <f t="shared" si="10"/>
        <v>0</v>
      </c>
      <c r="N25" s="3">
        <f t="shared" si="12"/>
        <v>0</v>
      </c>
      <c r="O25" s="3">
        <f t="shared" si="13"/>
        <v>0</v>
      </c>
      <c r="P25" s="3">
        <f t="shared" si="14"/>
        <v>0</v>
      </c>
      <c r="Q25" s="3">
        <f t="shared" si="15"/>
        <v>0</v>
      </c>
      <c r="R25" s="3">
        <f t="shared" si="16"/>
        <v>0</v>
      </c>
      <c r="S25" s="3">
        <f t="shared" si="17"/>
        <v>0</v>
      </c>
      <c r="T25" s="3">
        <f t="shared" si="18"/>
        <v>-1</v>
      </c>
      <c r="U25" s="3">
        <f t="shared" si="19"/>
        <v>0</v>
      </c>
      <c r="V25" s="3">
        <f t="shared" si="20"/>
        <v>-1</v>
      </c>
      <c r="W25" s="3">
        <f t="shared" si="21"/>
        <v>0</v>
      </c>
      <c r="X25" s="3">
        <f t="shared" si="22"/>
        <v>-1</v>
      </c>
      <c r="Y25" s="3">
        <f t="shared" si="23"/>
        <v>-1</v>
      </c>
      <c r="Z25" s="3">
        <f t="shared" ref="Z25:Z42" si="24">IF($C25-$C$24&gt;0,1,IF($C25-$C$24&lt;0,-1,IF($C25-$C$24=0,0)))</f>
        <v>-1</v>
      </c>
    </row>
    <row r="26" spans="1:33" ht="15.75" customHeight="1" x14ac:dyDescent="0.25">
      <c r="A26" s="3">
        <f t="shared" si="0"/>
        <v>2004</v>
      </c>
      <c r="C26" s="5">
        <v>0</v>
      </c>
      <c r="D26" s="3">
        <f t="shared" si="1"/>
        <v>0</v>
      </c>
      <c r="E26" s="3">
        <f t="shared" si="2"/>
        <v>-1</v>
      </c>
      <c r="F26" s="3">
        <f t="shared" si="3"/>
        <v>-1</v>
      </c>
      <c r="G26" s="3">
        <f t="shared" si="4"/>
        <v>-1</v>
      </c>
      <c r="H26" s="3">
        <f t="shared" si="11"/>
        <v>0</v>
      </c>
      <c r="I26" s="3">
        <f t="shared" si="6"/>
        <v>-1</v>
      </c>
      <c r="J26" s="3">
        <f t="shared" si="7"/>
        <v>0</v>
      </c>
      <c r="K26" s="3">
        <f t="shared" si="8"/>
        <v>0</v>
      </c>
      <c r="L26" s="3">
        <f t="shared" si="9"/>
        <v>0</v>
      </c>
      <c r="M26" s="3">
        <f t="shared" si="10"/>
        <v>0</v>
      </c>
      <c r="N26" s="3">
        <f t="shared" si="12"/>
        <v>0</v>
      </c>
      <c r="O26" s="3">
        <f t="shared" si="13"/>
        <v>0</v>
      </c>
      <c r="P26" s="3">
        <f t="shared" si="14"/>
        <v>0</v>
      </c>
      <c r="Q26" s="3">
        <f t="shared" si="15"/>
        <v>0</v>
      </c>
      <c r="R26" s="3">
        <f t="shared" si="16"/>
        <v>0</v>
      </c>
      <c r="S26" s="3">
        <f t="shared" si="17"/>
        <v>0</v>
      </c>
      <c r="T26" s="3">
        <f t="shared" si="18"/>
        <v>-1</v>
      </c>
      <c r="U26" s="3">
        <f t="shared" si="19"/>
        <v>0</v>
      </c>
      <c r="V26" s="3">
        <f t="shared" si="20"/>
        <v>-1</v>
      </c>
      <c r="W26" s="3">
        <f t="shared" si="21"/>
        <v>0</v>
      </c>
      <c r="X26" s="3">
        <f t="shared" si="22"/>
        <v>-1</v>
      </c>
      <c r="Y26" s="3">
        <f t="shared" si="23"/>
        <v>-1</v>
      </c>
      <c r="Z26" s="3">
        <f t="shared" si="24"/>
        <v>-1</v>
      </c>
      <c r="AA26" s="3">
        <f t="shared" ref="AA26:AA42" si="25">IF($C26-$C$25&gt;0,1,IF($C26-$C$25&lt;0,-1,IF($C26-$C$25=0,0)))</f>
        <v>0</v>
      </c>
    </row>
    <row r="27" spans="1:33" ht="15.75" customHeight="1" x14ac:dyDescent="0.25">
      <c r="A27" s="3">
        <f t="shared" si="0"/>
        <v>2005</v>
      </c>
      <c r="C27" s="3">
        <v>18</v>
      </c>
      <c r="D27" s="3">
        <f t="shared" si="1"/>
        <v>1</v>
      </c>
      <c r="E27" s="3">
        <f t="shared" si="2"/>
        <v>1</v>
      </c>
      <c r="F27" s="3">
        <f t="shared" si="3"/>
        <v>-1</v>
      </c>
      <c r="G27" s="3">
        <f t="shared" si="4"/>
        <v>-1</v>
      </c>
      <c r="H27" s="3">
        <f t="shared" si="11"/>
        <v>1</v>
      </c>
      <c r="I27" s="3">
        <f t="shared" si="6"/>
        <v>1</v>
      </c>
      <c r="J27" s="3">
        <f t="shared" si="7"/>
        <v>1</v>
      </c>
      <c r="K27" s="3">
        <f t="shared" si="8"/>
        <v>1</v>
      </c>
      <c r="L27" s="3">
        <f t="shared" si="9"/>
        <v>1</v>
      </c>
      <c r="M27" s="3">
        <f t="shared" si="10"/>
        <v>1</v>
      </c>
      <c r="N27" s="3">
        <f t="shared" si="12"/>
        <v>1</v>
      </c>
      <c r="O27" s="3">
        <f t="shared" si="13"/>
        <v>1</v>
      </c>
      <c r="P27" s="3">
        <f t="shared" si="14"/>
        <v>1</v>
      </c>
      <c r="Q27" s="3">
        <f t="shared" si="15"/>
        <v>1</v>
      </c>
      <c r="R27" s="3">
        <f t="shared" si="16"/>
        <v>1</v>
      </c>
      <c r="S27" s="3">
        <f t="shared" si="17"/>
        <v>1</v>
      </c>
      <c r="T27" s="3">
        <f t="shared" si="18"/>
        <v>1</v>
      </c>
      <c r="U27" s="3">
        <f t="shared" si="19"/>
        <v>1</v>
      </c>
      <c r="V27" s="3">
        <f t="shared" si="20"/>
        <v>1</v>
      </c>
      <c r="W27" s="3">
        <f t="shared" si="21"/>
        <v>1</v>
      </c>
      <c r="X27" s="3">
        <f t="shared" si="22"/>
        <v>1</v>
      </c>
      <c r="Y27" s="3">
        <f t="shared" si="23"/>
        <v>1</v>
      </c>
      <c r="Z27" s="3">
        <f t="shared" si="24"/>
        <v>1</v>
      </c>
      <c r="AA27" s="3">
        <f t="shared" si="25"/>
        <v>1</v>
      </c>
      <c r="AB27" s="3">
        <f t="shared" ref="AB27:AB42" si="26">IF($C27-$C$26&gt;0,1,IF($C27-$C$26&lt;0,-1,IF($C27-$C$26=0,0)))</f>
        <v>1</v>
      </c>
    </row>
    <row r="28" spans="1:33" ht="15.75" customHeight="1" x14ac:dyDescent="0.25">
      <c r="A28" s="3">
        <f t="shared" si="0"/>
        <v>2006</v>
      </c>
      <c r="C28" s="5">
        <v>0</v>
      </c>
      <c r="D28" s="3">
        <f t="shared" si="1"/>
        <v>0</v>
      </c>
      <c r="E28" s="3">
        <f t="shared" si="2"/>
        <v>-1</v>
      </c>
      <c r="F28" s="3">
        <f t="shared" si="3"/>
        <v>-1</v>
      </c>
      <c r="G28" s="3">
        <f t="shared" si="4"/>
        <v>-1</v>
      </c>
      <c r="H28" s="3">
        <f t="shared" si="11"/>
        <v>0</v>
      </c>
      <c r="I28" s="3">
        <f t="shared" si="6"/>
        <v>-1</v>
      </c>
      <c r="J28" s="3">
        <f t="shared" si="7"/>
        <v>0</v>
      </c>
      <c r="K28" s="3">
        <f t="shared" si="8"/>
        <v>0</v>
      </c>
      <c r="L28" s="3">
        <f t="shared" si="9"/>
        <v>0</v>
      </c>
      <c r="M28" s="3">
        <f t="shared" si="10"/>
        <v>0</v>
      </c>
      <c r="N28" s="3">
        <f t="shared" si="12"/>
        <v>0</v>
      </c>
      <c r="O28" s="3">
        <f t="shared" si="13"/>
        <v>0</v>
      </c>
      <c r="P28" s="3">
        <f t="shared" si="14"/>
        <v>0</v>
      </c>
      <c r="Q28" s="3">
        <f t="shared" si="15"/>
        <v>0</v>
      </c>
      <c r="R28" s="3">
        <f t="shared" si="16"/>
        <v>0</v>
      </c>
      <c r="S28" s="3">
        <f t="shared" si="17"/>
        <v>0</v>
      </c>
      <c r="T28" s="3">
        <f t="shared" si="18"/>
        <v>-1</v>
      </c>
      <c r="U28" s="3">
        <f t="shared" si="19"/>
        <v>0</v>
      </c>
      <c r="V28" s="3">
        <f t="shared" si="20"/>
        <v>-1</v>
      </c>
      <c r="W28" s="3">
        <f t="shared" si="21"/>
        <v>0</v>
      </c>
      <c r="X28" s="3">
        <f t="shared" si="22"/>
        <v>-1</v>
      </c>
      <c r="Y28" s="3">
        <f t="shared" si="23"/>
        <v>-1</v>
      </c>
      <c r="Z28" s="3">
        <f t="shared" si="24"/>
        <v>-1</v>
      </c>
      <c r="AA28" s="3">
        <f t="shared" si="25"/>
        <v>0</v>
      </c>
      <c r="AB28" s="3">
        <f t="shared" si="26"/>
        <v>0</v>
      </c>
      <c r="AC28" s="3">
        <f t="shared" ref="AC28:AC42" si="27">IF($C28-$C$27&gt;0,1,IF($C28-$C$27&lt;0,-1,IF($C28-$C$27=0,0)))</f>
        <v>-1</v>
      </c>
    </row>
    <row r="29" spans="1:33" ht="15.75" customHeight="1" x14ac:dyDescent="0.25">
      <c r="A29" s="3">
        <f t="shared" si="0"/>
        <v>2007</v>
      </c>
      <c r="C29" s="5">
        <v>0</v>
      </c>
      <c r="D29" s="3">
        <f t="shared" si="1"/>
        <v>0</v>
      </c>
      <c r="E29" s="3">
        <f t="shared" si="2"/>
        <v>-1</v>
      </c>
      <c r="F29" s="3">
        <f t="shared" si="3"/>
        <v>-1</v>
      </c>
      <c r="G29" s="3">
        <f t="shared" si="4"/>
        <v>-1</v>
      </c>
      <c r="H29" s="3">
        <f t="shared" si="11"/>
        <v>0</v>
      </c>
      <c r="I29" s="3">
        <f t="shared" si="6"/>
        <v>-1</v>
      </c>
      <c r="J29" s="3">
        <f t="shared" si="7"/>
        <v>0</v>
      </c>
      <c r="K29" s="3">
        <f t="shared" si="8"/>
        <v>0</v>
      </c>
      <c r="L29" s="3">
        <f t="shared" si="9"/>
        <v>0</v>
      </c>
      <c r="M29" s="3">
        <f t="shared" si="10"/>
        <v>0</v>
      </c>
      <c r="N29" s="3">
        <f t="shared" si="12"/>
        <v>0</v>
      </c>
      <c r="O29" s="3">
        <f t="shared" si="13"/>
        <v>0</v>
      </c>
      <c r="P29" s="3">
        <f t="shared" si="14"/>
        <v>0</v>
      </c>
      <c r="Q29" s="3">
        <f t="shared" si="15"/>
        <v>0</v>
      </c>
      <c r="R29" s="3">
        <f t="shared" si="16"/>
        <v>0</v>
      </c>
      <c r="S29" s="3">
        <f t="shared" si="17"/>
        <v>0</v>
      </c>
      <c r="T29" s="3">
        <f t="shared" si="18"/>
        <v>-1</v>
      </c>
      <c r="U29" s="3">
        <f t="shared" si="19"/>
        <v>0</v>
      </c>
      <c r="V29" s="3">
        <f t="shared" si="20"/>
        <v>-1</v>
      </c>
      <c r="W29" s="3">
        <f t="shared" si="21"/>
        <v>0</v>
      </c>
      <c r="X29" s="3">
        <f t="shared" si="22"/>
        <v>-1</v>
      </c>
      <c r="Y29" s="3">
        <f t="shared" si="23"/>
        <v>-1</v>
      </c>
      <c r="Z29" s="3">
        <f t="shared" si="24"/>
        <v>-1</v>
      </c>
      <c r="AA29" s="3">
        <f t="shared" si="25"/>
        <v>0</v>
      </c>
      <c r="AB29" s="3">
        <f t="shared" si="26"/>
        <v>0</v>
      </c>
      <c r="AC29" s="3">
        <f t="shared" si="27"/>
        <v>-1</v>
      </c>
      <c r="AD29" s="3">
        <f t="shared" ref="AD29:AD42" si="28">IF($C29-$C$28&gt;0,1,IF($C29-$C$28&lt;0,-1,IF($C29-$C$28=0,0)))</f>
        <v>0</v>
      </c>
    </row>
    <row r="30" spans="1:33" ht="15.75" customHeight="1" x14ac:dyDescent="0.25">
      <c r="A30" s="3">
        <f t="shared" si="0"/>
        <v>2008</v>
      </c>
      <c r="C30" s="3">
        <v>9.4</v>
      </c>
      <c r="D30" s="3">
        <f t="shared" si="1"/>
        <v>1</v>
      </c>
      <c r="E30" s="3">
        <f t="shared" si="2"/>
        <v>1</v>
      </c>
      <c r="F30" s="3">
        <f t="shared" si="3"/>
        <v>-1</v>
      </c>
      <c r="G30" s="3">
        <f t="shared" si="4"/>
        <v>-1</v>
      </c>
      <c r="H30" s="3">
        <f t="shared" si="11"/>
        <v>1</v>
      </c>
      <c r="I30" s="3">
        <f t="shared" si="6"/>
        <v>-1</v>
      </c>
      <c r="J30" s="3">
        <f t="shared" si="7"/>
        <v>1</v>
      </c>
      <c r="K30" s="3">
        <f t="shared" si="8"/>
        <v>1</v>
      </c>
      <c r="L30" s="3">
        <f t="shared" si="9"/>
        <v>1</v>
      </c>
      <c r="M30" s="3">
        <f t="shared" si="10"/>
        <v>1</v>
      </c>
      <c r="N30" s="3">
        <f t="shared" si="12"/>
        <v>1</v>
      </c>
      <c r="O30" s="3">
        <f t="shared" si="13"/>
        <v>1</v>
      </c>
      <c r="P30" s="3">
        <f t="shared" si="14"/>
        <v>1</v>
      </c>
      <c r="Q30" s="3">
        <f t="shared" si="15"/>
        <v>1</v>
      </c>
      <c r="R30" s="3">
        <f t="shared" si="16"/>
        <v>1</v>
      </c>
      <c r="S30" s="3">
        <f t="shared" si="17"/>
        <v>1</v>
      </c>
      <c r="T30" s="3">
        <f t="shared" si="18"/>
        <v>-1</v>
      </c>
      <c r="U30" s="3">
        <f t="shared" si="19"/>
        <v>1</v>
      </c>
      <c r="V30" s="3">
        <f t="shared" si="20"/>
        <v>1</v>
      </c>
      <c r="W30" s="3">
        <f t="shared" si="21"/>
        <v>1</v>
      </c>
      <c r="X30" s="3">
        <f t="shared" si="22"/>
        <v>-1</v>
      </c>
      <c r="Y30" s="3">
        <f t="shared" si="23"/>
        <v>1</v>
      </c>
      <c r="Z30" s="3">
        <f t="shared" si="24"/>
        <v>1</v>
      </c>
      <c r="AA30" s="3">
        <f t="shared" si="25"/>
        <v>1</v>
      </c>
      <c r="AB30" s="3">
        <f t="shared" si="26"/>
        <v>1</v>
      </c>
      <c r="AC30" s="3">
        <f t="shared" si="27"/>
        <v>-1</v>
      </c>
      <c r="AD30" s="3">
        <f t="shared" si="28"/>
        <v>1</v>
      </c>
      <c r="AE30" s="3">
        <f t="shared" ref="AE30:AE42" si="29">IF($C30-$C$29&gt;0,1,IF($C30-$C$29&lt;0,-1,IF($C30-$C$29=0,0)))</f>
        <v>1</v>
      </c>
    </row>
    <row r="31" spans="1:33" ht="15.75" customHeight="1" x14ac:dyDescent="0.25">
      <c r="A31" s="3">
        <f t="shared" si="0"/>
        <v>2009</v>
      </c>
      <c r="C31" s="5">
        <v>0</v>
      </c>
      <c r="D31" s="3">
        <f t="shared" si="1"/>
        <v>0</v>
      </c>
      <c r="E31" s="3">
        <f t="shared" si="2"/>
        <v>-1</v>
      </c>
      <c r="F31" s="3">
        <f t="shared" si="3"/>
        <v>-1</v>
      </c>
      <c r="G31" s="3">
        <f t="shared" si="4"/>
        <v>-1</v>
      </c>
      <c r="H31" s="3">
        <f t="shared" si="11"/>
        <v>0</v>
      </c>
      <c r="I31" s="3">
        <f t="shared" si="6"/>
        <v>-1</v>
      </c>
      <c r="J31" s="3">
        <f t="shared" si="7"/>
        <v>0</v>
      </c>
      <c r="K31" s="3">
        <f t="shared" si="8"/>
        <v>0</v>
      </c>
      <c r="L31" s="3">
        <f t="shared" si="9"/>
        <v>0</v>
      </c>
      <c r="M31" s="3">
        <f t="shared" si="10"/>
        <v>0</v>
      </c>
      <c r="N31" s="3">
        <f t="shared" si="12"/>
        <v>0</v>
      </c>
      <c r="O31" s="3">
        <f t="shared" si="13"/>
        <v>0</v>
      </c>
      <c r="P31" s="3">
        <f t="shared" si="14"/>
        <v>0</v>
      </c>
      <c r="Q31" s="3">
        <f t="shared" si="15"/>
        <v>0</v>
      </c>
      <c r="R31" s="3">
        <f t="shared" si="16"/>
        <v>0</v>
      </c>
      <c r="S31" s="3">
        <f t="shared" si="17"/>
        <v>0</v>
      </c>
      <c r="T31" s="3">
        <f t="shared" si="18"/>
        <v>-1</v>
      </c>
      <c r="U31" s="3">
        <f t="shared" si="19"/>
        <v>0</v>
      </c>
      <c r="V31" s="3">
        <f t="shared" si="20"/>
        <v>-1</v>
      </c>
      <c r="W31" s="3">
        <f t="shared" si="21"/>
        <v>0</v>
      </c>
      <c r="X31" s="3">
        <f t="shared" si="22"/>
        <v>-1</v>
      </c>
      <c r="Y31" s="3">
        <f t="shared" si="23"/>
        <v>-1</v>
      </c>
      <c r="Z31" s="3">
        <f t="shared" si="24"/>
        <v>-1</v>
      </c>
      <c r="AA31" s="3">
        <f t="shared" si="25"/>
        <v>0</v>
      </c>
      <c r="AB31" s="3">
        <f t="shared" si="26"/>
        <v>0</v>
      </c>
      <c r="AC31" s="3">
        <f t="shared" si="27"/>
        <v>-1</v>
      </c>
      <c r="AD31" s="3">
        <f t="shared" si="28"/>
        <v>0</v>
      </c>
      <c r="AE31" s="3">
        <f t="shared" si="29"/>
        <v>0</v>
      </c>
      <c r="AF31" s="3">
        <f t="shared" ref="AF31:AF42" si="30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5">
        <v>0</v>
      </c>
      <c r="D32" s="3">
        <f t="shared" si="1"/>
        <v>0</v>
      </c>
      <c r="E32" s="3">
        <f t="shared" si="2"/>
        <v>-1</v>
      </c>
      <c r="F32" s="3">
        <f t="shared" si="3"/>
        <v>-1</v>
      </c>
      <c r="G32" s="3">
        <f t="shared" si="4"/>
        <v>-1</v>
      </c>
      <c r="H32" s="3">
        <f t="shared" si="11"/>
        <v>0</v>
      </c>
      <c r="I32" s="3">
        <f t="shared" si="6"/>
        <v>-1</v>
      </c>
      <c r="J32" s="3">
        <f t="shared" si="7"/>
        <v>0</v>
      </c>
      <c r="K32" s="3">
        <f t="shared" si="8"/>
        <v>0</v>
      </c>
      <c r="L32" s="3">
        <f t="shared" si="9"/>
        <v>0</v>
      </c>
      <c r="M32" s="3">
        <f t="shared" si="10"/>
        <v>0</v>
      </c>
      <c r="N32" s="3">
        <f t="shared" si="12"/>
        <v>0</v>
      </c>
      <c r="O32" s="3">
        <f t="shared" si="13"/>
        <v>0</v>
      </c>
      <c r="P32" s="3">
        <f t="shared" si="14"/>
        <v>0</v>
      </c>
      <c r="Q32" s="3">
        <f t="shared" si="15"/>
        <v>0</v>
      </c>
      <c r="R32" s="3">
        <f t="shared" si="16"/>
        <v>0</v>
      </c>
      <c r="S32" s="3">
        <f t="shared" si="17"/>
        <v>0</v>
      </c>
      <c r="T32" s="3">
        <f t="shared" si="18"/>
        <v>-1</v>
      </c>
      <c r="U32" s="3">
        <f t="shared" si="19"/>
        <v>0</v>
      </c>
      <c r="V32" s="3">
        <f t="shared" si="20"/>
        <v>-1</v>
      </c>
      <c r="W32" s="3">
        <f t="shared" si="21"/>
        <v>0</v>
      </c>
      <c r="X32" s="3">
        <f t="shared" si="22"/>
        <v>-1</v>
      </c>
      <c r="Y32" s="3">
        <f t="shared" si="23"/>
        <v>-1</v>
      </c>
      <c r="Z32" s="3">
        <f t="shared" si="24"/>
        <v>-1</v>
      </c>
      <c r="AA32" s="3">
        <f t="shared" si="25"/>
        <v>0</v>
      </c>
      <c r="AB32" s="3">
        <f t="shared" si="26"/>
        <v>0</v>
      </c>
      <c r="AC32" s="3">
        <f t="shared" si="27"/>
        <v>-1</v>
      </c>
      <c r="AD32" s="3">
        <f t="shared" si="28"/>
        <v>0</v>
      </c>
      <c r="AE32" s="3">
        <f t="shared" si="29"/>
        <v>0</v>
      </c>
      <c r="AF32" s="3">
        <f t="shared" si="30"/>
        <v>-1</v>
      </c>
      <c r="AG32" s="3">
        <f t="shared" ref="AG32:AG42" si="31">IF($C32-$C$31&gt;0,1,IF($C32-$C$31&lt;0,-1,IF($C32-$C$31=0,0)))</f>
        <v>0</v>
      </c>
    </row>
    <row r="33" spans="1:43" ht="15.75" customHeight="1" x14ac:dyDescent="0.25">
      <c r="A33" s="3">
        <f t="shared" si="0"/>
        <v>2011</v>
      </c>
      <c r="C33" s="5">
        <v>0</v>
      </c>
      <c r="D33" s="3">
        <f t="shared" si="1"/>
        <v>0</v>
      </c>
      <c r="E33" s="3">
        <f t="shared" si="2"/>
        <v>-1</v>
      </c>
      <c r="F33" s="3">
        <f t="shared" si="3"/>
        <v>-1</v>
      </c>
      <c r="G33" s="3">
        <f t="shared" si="4"/>
        <v>-1</v>
      </c>
      <c r="H33" s="3">
        <f t="shared" si="11"/>
        <v>0</v>
      </c>
      <c r="I33" s="3">
        <f t="shared" si="6"/>
        <v>-1</v>
      </c>
      <c r="J33" s="3">
        <f t="shared" si="7"/>
        <v>0</v>
      </c>
      <c r="K33" s="3">
        <f t="shared" si="8"/>
        <v>0</v>
      </c>
      <c r="L33" s="3">
        <f t="shared" si="9"/>
        <v>0</v>
      </c>
      <c r="M33" s="3">
        <f t="shared" si="10"/>
        <v>0</v>
      </c>
      <c r="N33" s="3">
        <f t="shared" si="12"/>
        <v>0</v>
      </c>
      <c r="O33" s="3">
        <f t="shared" si="13"/>
        <v>0</v>
      </c>
      <c r="P33" s="3">
        <f t="shared" si="14"/>
        <v>0</v>
      </c>
      <c r="Q33" s="3">
        <f t="shared" si="15"/>
        <v>0</v>
      </c>
      <c r="R33" s="3">
        <f t="shared" si="16"/>
        <v>0</v>
      </c>
      <c r="S33" s="3">
        <f t="shared" si="17"/>
        <v>0</v>
      </c>
      <c r="T33" s="3">
        <f t="shared" si="18"/>
        <v>-1</v>
      </c>
      <c r="U33" s="3">
        <f t="shared" si="19"/>
        <v>0</v>
      </c>
      <c r="V33" s="3">
        <f t="shared" si="20"/>
        <v>-1</v>
      </c>
      <c r="W33" s="3">
        <f t="shared" si="21"/>
        <v>0</v>
      </c>
      <c r="X33" s="3">
        <f t="shared" si="22"/>
        <v>-1</v>
      </c>
      <c r="Y33" s="3">
        <f t="shared" si="23"/>
        <v>-1</v>
      </c>
      <c r="Z33" s="3">
        <f t="shared" si="24"/>
        <v>-1</v>
      </c>
      <c r="AA33" s="3">
        <f t="shared" si="25"/>
        <v>0</v>
      </c>
      <c r="AB33" s="3">
        <f t="shared" si="26"/>
        <v>0</v>
      </c>
      <c r="AC33" s="3">
        <f t="shared" si="27"/>
        <v>-1</v>
      </c>
      <c r="AD33" s="3">
        <f t="shared" si="28"/>
        <v>0</v>
      </c>
      <c r="AE33" s="3">
        <f t="shared" si="29"/>
        <v>0</v>
      </c>
      <c r="AF33" s="3">
        <f t="shared" si="30"/>
        <v>-1</v>
      </c>
      <c r="AG33" s="3">
        <f t="shared" si="31"/>
        <v>0</v>
      </c>
      <c r="AH33" s="3">
        <f t="shared" ref="AH33:AH42" si="32">IF($C33-$C$32&gt;0,1,IF($C33-$C$32&lt;0,-1,IF($C33-$C$32=0,0)))</f>
        <v>0</v>
      </c>
    </row>
    <row r="34" spans="1:43" ht="15.75" customHeight="1" x14ac:dyDescent="0.25">
      <c r="A34" s="3">
        <f t="shared" si="0"/>
        <v>2012</v>
      </c>
      <c r="C34" s="5">
        <v>0</v>
      </c>
      <c r="D34" s="3">
        <f t="shared" si="1"/>
        <v>0</v>
      </c>
      <c r="E34" s="3">
        <f t="shared" si="2"/>
        <v>-1</v>
      </c>
      <c r="F34" s="3">
        <f t="shared" si="3"/>
        <v>-1</v>
      </c>
      <c r="G34" s="3">
        <f t="shared" si="4"/>
        <v>-1</v>
      </c>
      <c r="H34" s="3">
        <f t="shared" si="11"/>
        <v>0</v>
      </c>
      <c r="I34" s="3">
        <f t="shared" si="6"/>
        <v>-1</v>
      </c>
      <c r="J34" s="3">
        <f t="shared" si="7"/>
        <v>0</v>
      </c>
      <c r="K34" s="3">
        <f t="shared" si="8"/>
        <v>0</v>
      </c>
      <c r="L34" s="3">
        <f t="shared" si="9"/>
        <v>0</v>
      </c>
      <c r="M34" s="3">
        <f t="shared" si="10"/>
        <v>0</v>
      </c>
      <c r="N34" s="3">
        <f t="shared" si="12"/>
        <v>0</v>
      </c>
      <c r="O34" s="3">
        <f t="shared" si="13"/>
        <v>0</v>
      </c>
      <c r="P34" s="3">
        <f t="shared" si="14"/>
        <v>0</v>
      </c>
      <c r="Q34" s="3">
        <f t="shared" si="15"/>
        <v>0</v>
      </c>
      <c r="R34" s="3">
        <f t="shared" si="16"/>
        <v>0</v>
      </c>
      <c r="S34" s="3">
        <f t="shared" si="17"/>
        <v>0</v>
      </c>
      <c r="T34" s="3">
        <f t="shared" si="18"/>
        <v>-1</v>
      </c>
      <c r="U34" s="3">
        <f t="shared" si="19"/>
        <v>0</v>
      </c>
      <c r="V34" s="3">
        <f t="shared" si="20"/>
        <v>-1</v>
      </c>
      <c r="W34" s="3">
        <f t="shared" si="21"/>
        <v>0</v>
      </c>
      <c r="X34" s="3">
        <f t="shared" si="22"/>
        <v>-1</v>
      </c>
      <c r="Y34" s="3">
        <f t="shared" si="23"/>
        <v>-1</v>
      </c>
      <c r="Z34" s="3">
        <f t="shared" si="24"/>
        <v>-1</v>
      </c>
      <c r="AA34" s="3">
        <f t="shared" si="25"/>
        <v>0</v>
      </c>
      <c r="AB34" s="3">
        <f t="shared" si="26"/>
        <v>0</v>
      </c>
      <c r="AC34" s="3">
        <f t="shared" si="27"/>
        <v>-1</v>
      </c>
      <c r="AD34" s="3">
        <f t="shared" si="28"/>
        <v>0</v>
      </c>
      <c r="AE34" s="3">
        <f t="shared" si="29"/>
        <v>0</v>
      </c>
      <c r="AF34" s="3">
        <f t="shared" si="30"/>
        <v>-1</v>
      </c>
      <c r="AG34" s="3">
        <f t="shared" si="31"/>
        <v>0</v>
      </c>
      <c r="AH34" s="3">
        <f t="shared" si="32"/>
        <v>0</v>
      </c>
      <c r="AI34" s="3">
        <f t="shared" ref="AI34:AI42" si="33">IF($C34-$C$33&gt;0,1,IF($C34-$C$33&lt;0,-1,IF($C34-$C$33=0,0)))</f>
        <v>0</v>
      </c>
    </row>
    <row r="35" spans="1:43" ht="15.75" customHeight="1" x14ac:dyDescent="0.25">
      <c r="A35" s="3">
        <f t="shared" si="0"/>
        <v>2013</v>
      </c>
      <c r="C35" s="5">
        <v>0</v>
      </c>
      <c r="D35" s="3">
        <f t="shared" si="1"/>
        <v>0</v>
      </c>
      <c r="E35" s="3">
        <f t="shared" si="2"/>
        <v>-1</v>
      </c>
      <c r="F35" s="3">
        <f t="shared" si="3"/>
        <v>-1</v>
      </c>
      <c r="G35" s="3">
        <f t="shared" si="4"/>
        <v>-1</v>
      </c>
      <c r="H35" s="3">
        <f t="shared" si="11"/>
        <v>0</v>
      </c>
      <c r="I35" s="3">
        <f t="shared" si="6"/>
        <v>-1</v>
      </c>
      <c r="J35" s="3">
        <f t="shared" si="7"/>
        <v>0</v>
      </c>
      <c r="K35" s="3">
        <f t="shared" si="8"/>
        <v>0</v>
      </c>
      <c r="L35" s="3">
        <f t="shared" si="9"/>
        <v>0</v>
      </c>
      <c r="M35" s="3">
        <f t="shared" si="10"/>
        <v>0</v>
      </c>
      <c r="N35" s="3">
        <f t="shared" si="12"/>
        <v>0</v>
      </c>
      <c r="O35" s="3">
        <f t="shared" si="13"/>
        <v>0</v>
      </c>
      <c r="P35" s="3">
        <f t="shared" si="14"/>
        <v>0</v>
      </c>
      <c r="Q35" s="3">
        <f t="shared" si="15"/>
        <v>0</v>
      </c>
      <c r="R35" s="3">
        <f t="shared" si="16"/>
        <v>0</v>
      </c>
      <c r="S35" s="3">
        <f t="shared" si="17"/>
        <v>0</v>
      </c>
      <c r="T35" s="3">
        <f t="shared" si="18"/>
        <v>-1</v>
      </c>
      <c r="U35" s="3">
        <f t="shared" si="19"/>
        <v>0</v>
      </c>
      <c r="V35" s="3">
        <f t="shared" si="20"/>
        <v>-1</v>
      </c>
      <c r="W35" s="3">
        <f t="shared" si="21"/>
        <v>0</v>
      </c>
      <c r="X35" s="3">
        <f t="shared" si="22"/>
        <v>-1</v>
      </c>
      <c r="Y35" s="3">
        <f t="shared" si="23"/>
        <v>-1</v>
      </c>
      <c r="Z35" s="3">
        <f t="shared" si="24"/>
        <v>-1</v>
      </c>
      <c r="AA35" s="3">
        <f t="shared" si="25"/>
        <v>0</v>
      </c>
      <c r="AB35" s="3">
        <f t="shared" si="26"/>
        <v>0</v>
      </c>
      <c r="AC35" s="3">
        <f t="shared" si="27"/>
        <v>-1</v>
      </c>
      <c r="AD35" s="3">
        <f t="shared" si="28"/>
        <v>0</v>
      </c>
      <c r="AE35" s="3">
        <f t="shared" si="29"/>
        <v>0</v>
      </c>
      <c r="AF35" s="3">
        <f t="shared" si="30"/>
        <v>-1</v>
      </c>
      <c r="AG35" s="3">
        <f t="shared" si="31"/>
        <v>0</v>
      </c>
      <c r="AH35" s="3">
        <f t="shared" si="32"/>
        <v>0</v>
      </c>
      <c r="AI35" s="3">
        <f t="shared" si="33"/>
        <v>0</v>
      </c>
      <c r="AJ35" s="3">
        <f t="shared" ref="AJ35:AJ42" si="34">IF($C35-$C$34&gt;0,1,IF($C35-$C$34&lt;0,-1,IF($C35-$C$34=0,0)))</f>
        <v>0</v>
      </c>
    </row>
    <row r="36" spans="1:43" ht="15.75" customHeight="1" x14ac:dyDescent="0.25">
      <c r="A36" s="3">
        <f t="shared" si="0"/>
        <v>2014</v>
      </c>
      <c r="C36" s="5">
        <v>0</v>
      </c>
      <c r="D36" s="3">
        <f t="shared" si="1"/>
        <v>0</v>
      </c>
      <c r="E36" s="3">
        <f t="shared" si="2"/>
        <v>-1</v>
      </c>
      <c r="F36" s="3">
        <f t="shared" si="3"/>
        <v>-1</v>
      </c>
      <c r="G36" s="3">
        <f t="shared" si="4"/>
        <v>-1</v>
      </c>
      <c r="H36" s="3">
        <f t="shared" si="11"/>
        <v>0</v>
      </c>
      <c r="I36" s="3">
        <f t="shared" si="6"/>
        <v>-1</v>
      </c>
      <c r="J36" s="3">
        <f t="shared" si="7"/>
        <v>0</v>
      </c>
      <c r="K36" s="3">
        <f t="shared" si="8"/>
        <v>0</v>
      </c>
      <c r="L36" s="3">
        <f t="shared" si="9"/>
        <v>0</v>
      </c>
      <c r="M36" s="3">
        <f t="shared" si="10"/>
        <v>0</v>
      </c>
      <c r="N36" s="3">
        <f t="shared" si="12"/>
        <v>0</v>
      </c>
      <c r="O36" s="3">
        <f t="shared" si="13"/>
        <v>0</v>
      </c>
      <c r="P36" s="3">
        <f t="shared" si="14"/>
        <v>0</v>
      </c>
      <c r="Q36" s="3">
        <f t="shared" si="15"/>
        <v>0</v>
      </c>
      <c r="R36" s="3">
        <f t="shared" si="16"/>
        <v>0</v>
      </c>
      <c r="S36" s="3">
        <f t="shared" si="17"/>
        <v>0</v>
      </c>
      <c r="T36" s="3">
        <f t="shared" si="18"/>
        <v>-1</v>
      </c>
      <c r="U36" s="3">
        <f t="shared" si="19"/>
        <v>0</v>
      </c>
      <c r="V36" s="3">
        <f t="shared" si="20"/>
        <v>-1</v>
      </c>
      <c r="W36" s="3">
        <f t="shared" si="21"/>
        <v>0</v>
      </c>
      <c r="X36" s="3">
        <f t="shared" si="22"/>
        <v>-1</v>
      </c>
      <c r="Y36" s="3">
        <f t="shared" si="23"/>
        <v>-1</v>
      </c>
      <c r="Z36" s="3">
        <f t="shared" si="24"/>
        <v>-1</v>
      </c>
      <c r="AA36" s="3">
        <f t="shared" si="25"/>
        <v>0</v>
      </c>
      <c r="AB36" s="3">
        <f t="shared" si="26"/>
        <v>0</v>
      </c>
      <c r="AC36" s="3">
        <f t="shared" si="27"/>
        <v>-1</v>
      </c>
      <c r="AD36" s="3">
        <f t="shared" si="28"/>
        <v>0</v>
      </c>
      <c r="AE36" s="3">
        <f t="shared" si="29"/>
        <v>0</v>
      </c>
      <c r="AF36" s="3">
        <f t="shared" si="30"/>
        <v>-1</v>
      </c>
      <c r="AG36" s="3">
        <f t="shared" si="31"/>
        <v>0</v>
      </c>
      <c r="AH36" s="3">
        <f t="shared" si="32"/>
        <v>0</v>
      </c>
      <c r="AI36" s="3">
        <f t="shared" si="33"/>
        <v>0</v>
      </c>
      <c r="AJ36" s="3">
        <f t="shared" si="34"/>
        <v>0</v>
      </c>
      <c r="AK36" s="3">
        <f t="shared" ref="AK36:AK42" si="35">IF($C36-$C$35&gt;0,1,IF($C36-$C$35&lt;0,-1,IF($C36-$C$35=0,0)))</f>
        <v>0</v>
      </c>
    </row>
    <row r="37" spans="1:43" ht="15.75" customHeight="1" x14ac:dyDescent="0.25">
      <c r="A37" s="3">
        <f t="shared" si="0"/>
        <v>2015</v>
      </c>
      <c r="C37" s="11">
        <v>2</v>
      </c>
      <c r="D37" s="3">
        <f t="shared" si="1"/>
        <v>1</v>
      </c>
      <c r="E37" s="3">
        <f t="shared" si="2"/>
        <v>1</v>
      </c>
      <c r="F37" s="3">
        <f t="shared" si="3"/>
        <v>-1</v>
      </c>
      <c r="G37" s="3">
        <f t="shared" si="4"/>
        <v>-1</v>
      </c>
      <c r="H37" s="3">
        <f t="shared" si="11"/>
        <v>1</v>
      </c>
      <c r="I37" s="3">
        <f t="shared" si="6"/>
        <v>-1</v>
      </c>
      <c r="J37" s="3">
        <f t="shared" si="7"/>
        <v>1</v>
      </c>
      <c r="K37" s="3">
        <f t="shared" si="8"/>
        <v>1</v>
      </c>
      <c r="L37" s="3">
        <f t="shared" si="9"/>
        <v>1</v>
      </c>
      <c r="M37" s="3">
        <f t="shared" si="10"/>
        <v>1</v>
      </c>
      <c r="N37" s="3">
        <f t="shared" si="12"/>
        <v>1</v>
      </c>
      <c r="O37" s="3">
        <f t="shared" si="13"/>
        <v>1</v>
      </c>
      <c r="P37" s="3">
        <f t="shared" si="14"/>
        <v>1</v>
      </c>
      <c r="Q37" s="3">
        <f t="shared" si="15"/>
        <v>1</v>
      </c>
      <c r="R37" s="3">
        <f t="shared" si="16"/>
        <v>1</v>
      </c>
      <c r="S37" s="3">
        <f t="shared" si="17"/>
        <v>1</v>
      </c>
      <c r="T37" s="3">
        <f t="shared" si="18"/>
        <v>-1</v>
      </c>
      <c r="U37" s="3">
        <f t="shared" si="19"/>
        <v>1</v>
      </c>
      <c r="V37" s="3">
        <f t="shared" si="20"/>
        <v>1</v>
      </c>
      <c r="W37" s="3">
        <f t="shared" si="21"/>
        <v>1</v>
      </c>
      <c r="X37" s="3">
        <f t="shared" si="22"/>
        <v>-1</v>
      </c>
      <c r="Y37" s="3">
        <f t="shared" si="23"/>
        <v>0</v>
      </c>
      <c r="Z37" s="3">
        <f t="shared" si="24"/>
        <v>1</v>
      </c>
      <c r="AA37" s="3">
        <f t="shared" si="25"/>
        <v>1</v>
      </c>
      <c r="AB37" s="3">
        <f t="shared" si="26"/>
        <v>1</v>
      </c>
      <c r="AC37" s="3">
        <f t="shared" si="27"/>
        <v>-1</v>
      </c>
      <c r="AD37" s="3">
        <f t="shared" si="28"/>
        <v>1</v>
      </c>
      <c r="AE37" s="3">
        <f t="shared" si="29"/>
        <v>1</v>
      </c>
      <c r="AF37" s="3">
        <f t="shared" si="30"/>
        <v>-1</v>
      </c>
      <c r="AG37" s="3">
        <f t="shared" si="31"/>
        <v>1</v>
      </c>
      <c r="AH37" s="3">
        <f t="shared" si="32"/>
        <v>1</v>
      </c>
      <c r="AI37" s="3">
        <f t="shared" si="33"/>
        <v>1</v>
      </c>
      <c r="AJ37" s="3">
        <f t="shared" si="34"/>
        <v>1</v>
      </c>
      <c r="AK37" s="3">
        <f t="shared" si="35"/>
        <v>1</v>
      </c>
      <c r="AL37" s="3">
        <f t="shared" ref="AL37:AL42" si="36">IF($C37-$C$36&gt;0,1,IF($C37-$C$36&lt;0,-1,IF($C37-$C$36=0,0)))</f>
        <v>1</v>
      </c>
    </row>
    <row r="38" spans="1:43" ht="15.75" customHeight="1" x14ac:dyDescent="0.25">
      <c r="A38" s="3">
        <f t="shared" si="0"/>
        <v>2016</v>
      </c>
      <c r="C38" s="5">
        <v>0</v>
      </c>
      <c r="D38" s="3">
        <f t="shared" si="1"/>
        <v>0</v>
      </c>
      <c r="E38" s="3">
        <f t="shared" si="2"/>
        <v>-1</v>
      </c>
      <c r="F38" s="3">
        <f t="shared" si="3"/>
        <v>-1</v>
      </c>
      <c r="G38" s="3">
        <f t="shared" si="4"/>
        <v>-1</v>
      </c>
      <c r="H38" s="3">
        <f t="shared" si="11"/>
        <v>0</v>
      </c>
      <c r="I38" s="3">
        <f t="shared" si="6"/>
        <v>-1</v>
      </c>
      <c r="J38" s="3">
        <f t="shared" si="7"/>
        <v>0</v>
      </c>
      <c r="K38" s="3">
        <f t="shared" si="8"/>
        <v>0</v>
      </c>
      <c r="L38" s="3">
        <f t="shared" si="9"/>
        <v>0</v>
      </c>
      <c r="M38" s="3">
        <f t="shared" si="10"/>
        <v>0</v>
      </c>
      <c r="N38" s="3">
        <f t="shared" si="12"/>
        <v>0</v>
      </c>
      <c r="O38" s="3">
        <f t="shared" si="13"/>
        <v>0</v>
      </c>
      <c r="P38" s="3">
        <f t="shared" si="14"/>
        <v>0</v>
      </c>
      <c r="Q38" s="3">
        <f t="shared" si="15"/>
        <v>0</v>
      </c>
      <c r="R38" s="3">
        <f t="shared" si="16"/>
        <v>0</v>
      </c>
      <c r="S38" s="3">
        <f t="shared" si="17"/>
        <v>0</v>
      </c>
      <c r="T38" s="3">
        <f t="shared" si="18"/>
        <v>-1</v>
      </c>
      <c r="U38" s="3">
        <f t="shared" si="19"/>
        <v>0</v>
      </c>
      <c r="V38" s="3">
        <f t="shared" si="20"/>
        <v>-1</v>
      </c>
      <c r="W38" s="3">
        <f t="shared" si="21"/>
        <v>0</v>
      </c>
      <c r="X38" s="3">
        <f t="shared" si="22"/>
        <v>-1</v>
      </c>
      <c r="Y38" s="3">
        <f t="shared" si="23"/>
        <v>-1</v>
      </c>
      <c r="Z38" s="3">
        <f t="shared" si="24"/>
        <v>-1</v>
      </c>
      <c r="AA38" s="3">
        <f t="shared" si="25"/>
        <v>0</v>
      </c>
      <c r="AB38" s="3">
        <f t="shared" si="26"/>
        <v>0</v>
      </c>
      <c r="AC38" s="3">
        <f t="shared" si="27"/>
        <v>-1</v>
      </c>
      <c r="AD38" s="3">
        <f t="shared" si="28"/>
        <v>0</v>
      </c>
      <c r="AE38" s="3">
        <f t="shared" si="29"/>
        <v>0</v>
      </c>
      <c r="AF38" s="3">
        <f t="shared" si="30"/>
        <v>-1</v>
      </c>
      <c r="AG38" s="3">
        <f t="shared" si="31"/>
        <v>0</v>
      </c>
      <c r="AH38" s="3">
        <f t="shared" si="32"/>
        <v>0</v>
      </c>
      <c r="AI38" s="3">
        <f t="shared" si="33"/>
        <v>0</v>
      </c>
      <c r="AJ38" s="3">
        <f t="shared" si="34"/>
        <v>0</v>
      </c>
      <c r="AK38" s="3">
        <f t="shared" si="35"/>
        <v>0</v>
      </c>
      <c r="AL38" s="3">
        <f t="shared" si="36"/>
        <v>0</v>
      </c>
      <c r="AM38" s="3">
        <f t="shared" ref="AM38:AM42" si="37">IF($C38-$C$37&gt;0,1,IF($C38-$C$37&lt;0,-1,IF($C38-$C$37=0,0)))</f>
        <v>-1</v>
      </c>
    </row>
    <row r="39" spans="1:43" ht="15.75" customHeight="1" x14ac:dyDescent="0.25">
      <c r="A39" s="3">
        <f t="shared" si="0"/>
        <v>2017</v>
      </c>
      <c r="C39" s="5">
        <v>0</v>
      </c>
      <c r="D39" s="3">
        <f t="shared" si="1"/>
        <v>0</v>
      </c>
      <c r="E39" s="3">
        <f t="shared" si="2"/>
        <v>-1</v>
      </c>
      <c r="F39" s="3">
        <f t="shared" si="3"/>
        <v>-1</v>
      </c>
      <c r="G39" s="3">
        <f t="shared" si="4"/>
        <v>-1</v>
      </c>
      <c r="H39" s="3">
        <f t="shared" si="11"/>
        <v>0</v>
      </c>
      <c r="I39" s="3">
        <f t="shared" si="6"/>
        <v>-1</v>
      </c>
      <c r="J39" s="3">
        <f t="shared" si="7"/>
        <v>0</v>
      </c>
      <c r="K39" s="3">
        <f t="shared" si="8"/>
        <v>0</v>
      </c>
      <c r="L39" s="3">
        <f t="shared" si="9"/>
        <v>0</v>
      </c>
      <c r="M39" s="3">
        <f t="shared" si="10"/>
        <v>0</v>
      </c>
      <c r="N39" s="3">
        <f t="shared" si="12"/>
        <v>0</v>
      </c>
      <c r="O39" s="3">
        <f t="shared" si="13"/>
        <v>0</v>
      </c>
      <c r="P39" s="3">
        <f t="shared" si="14"/>
        <v>0</v>
      </c>
      <c r="Q39" s="3">
        <f t="shared" si="15"/>
        <v>0</v>
      </c>
      <c r="R39" s="3">
        <f t="shared" si="16"/>
        <v>0</v>
      </c>
      <c r="S39" s="3">
        <f t="shared" si="17"/>
        <v>0</v>
      </c>
      <c r="T39" s="3">
        <f t="shared" si="18"/>
        <v>-1</v>
      </c>
      <c r="U39" s="3">
        <f t="shared" si="19"/>
        <v>0</v>
      </c>
      <c r="V39" s="3">
        <f t="shared" si="20"/>
        <v>-1</v>
      </c>
      <c r="W39" s="3">
        <f t="shared" si="21"/>
        <v>0</v>
      </c>
      <c r="X39" s="3">
        <f t="shared" si="22"/>
        <v>-1</v>
      </c>
      <c r="Y39" s="3">
        <f t="shared" si="23"/>
        <v>-1</v>
      </c>
      <c r="Z39" s="3">
        <f t="shared" si="24"/>
        <v>-1</v>
      </c>
      <c r="AA39" s="3">
        <f t="shared" si="25"/>
        <v>0</v>
      </c>
      <c r="AB39" s="3">
        <f t="shared" si="26"/>
        <v>0</v>
      </c>
      <c r="AC39" s="3">
        <f t="shared" si="27"/>
        <v>-1</v>
      </c>
      <c r="AD39" s="3">
        <f t="shared" si="28"/>
        <v>0</v>
      </c>
      <c r="AE39" s="3">
        <f t="shared" si="29"/>
        <v>0</v>
      </c>
      <c r="AF39" s="3">
        <f t="shared" si="30"/>
        <v>-1</v>
      </c>
      <c r="AG39" s="3">
        <f t="shared" si="31"/>
        <v>0</v>
      </c>
      <c r="AH39" s="3">
        <f t="shared" si="32"/>
        <v>0</v>
      </c>
      <c r="AI39" s="3">
        <f t="shared" si="33"/>
        <v>0</v>
      </c>
      <c r="AJ39" s="3">
        <f t="shared" si="34"/>
        <v>0</v>
      </c>
      <c r="AK39" s="3">
        <f t="shared" si="35"/>
        <v>0</v>
      </c>
      <c r="AL39" s="3">
        <f t="shared" si="36"/>
        <v>0</v>
      </c>
      <c r="AM39" s="3">
        <f t="shared" si="37"/>
        <v>-1</v>
      </c>
      <c r="AN39" s="3">
        <f t="shared" ref="AN39:AN42" si="38">IF($C39-$C$38&gt;0,1,IF($C39-$C$38&lt;0,-1,IF($C39-$C$38=0,0)))</f>
        <v>0</v>
      </c>
    </row>
    <row r="40" spans="1:43" ht="15.75" customHeight="1" x14ac:dyDescent="0.25">
      <c r="A40" s="3">
        <f t="shared" si="0"/>
        <v>2018</v>
      </c>
      <c r="C40" s="5">
        <v>0</v>
      </c>
      <c r="D40" s="3">
        <f t="shared" si="1"/>
        <v>0</v>
      </c>
      <c r="E40" s="3">
        <f t="shared" si="2"/>
        <v>-1</v>
      </c>
      <c r="F40" s="3">
        <f t="shared" si="3"/>
        <v>-1</v>
      </c>
      <c r="G40" s="3">
        <f t="shared" si="4"/>
        <v>-1</v>
      </c>
      <c r="H40" s="3">
        <f t="shared" si="11"/>
        <v>0</v>
      </c>
      <c r="I40" s="3">
        <f t="shared" si="6"/>
        <v>-1</v>
      </c>
      <c r="J40" s="3">
        <f t="shared" si="7"/>
        <v>0</v>
      </c>
      <c r="K40" s="3">
        <f t="shared" si="8"/>
        <v>0</v>
      </c>
      <c r="L40" s="3">
        <f t="shared" si="9"/>
        <v>0</v>
      </c>
      <c r="M40" s="3">
        <f t="shared" si="10"/>
        <v>0</v>
      </c>
      <c r="N40" s="3">
        <f t="shared" si="12"/>
        <v>0</v>
      </c>
      <c r="O40" s="3">
        <f t="shared" si="13"/>
        <v>0</v>
      </c>
      <c r="P40" s="3">
        <f t="shared" si="14"/>
        <v>0</v>
      </c>
      <c r="Q40" s="3">
        <f t="shared" si="15"/>
        <v>0</v>
      </c>
      <c r="R40" s="3">
        <f t="shared" si="16"/>
        <v>0</v>
      </c>
      <c r="S40" s="3">
        <f t="shared" si="17"/>
        <v>0</v>
      </c>
      <c r="T40" s="3">
        <f t="shared" si="18"/>
        <v>-1</v>
      </c>
      <c r="U40" s="3">
        <f t="shared" si="19"/>
        <v>0</v>
      </c>
      <c r="V40" s="3">
        <f t="shared" si="20"/>
        <v>-1</v>
      </c>
      <c r="W40" s="3">
        <f t="shared" si="21"/>
        <v>0</v>
      </c>
      <c r="X40" s="3">
        <f t="shared" si="22"/>
        <v>-1</v>
      </c>
      <c r="Y40" s="3">
        <f t="shared" si="23"/>
        <v>-1</v>
      </c>
      <c r="Z40" s="3">
        <f t="shared" si="24"/>
        <v>-1</v>
      </c>
      <c r="AA40" s="3">
        <f t="shared" si="25"/>
        <v>0</v>
      </c>
      <c r="AB40" s="3">
        <f t="shared" si="26"/>
        <v>0</v>
      </c>
      <c r="AC40" s="3">
        <f t="shared" si="27"/>
        <v>-1</v>
      </c>
      <c r="AD40" s="3">
        <f t="shared" si="28"/>
        <v>0</v>
      </c>
      <c r="AE40" s="3">
        <f t="shared" si="29"/>
        <v>0</v>
      </c>
      <c r="AF40" s="3">
        <f t="shared" si="30"/>
        <v>-1</v>
      </c>
      <c r="AG40" s="3">
        <f t="shared" si="31"/>
        <v>0</v>
      </c>
      <c r="AH40" s="3">
        <f t="shared" si="32"/>
        <v>0</v>
      </c>
      <c r="AI40" s="3">
        <f t="shared" si="33"/>
        <v>0</v>
      </c>
      <c r="AJ40" s="3">
        <f t="shared" si="34"/>
        <v>0</v>
      </c>
      <c r="AK40" s="3">
        <f t="shared" si="35"/>
        <v>0</v>
      </c>
      <c r="AL40" s="3">
        <f t="shared" si="36"/>
        <v>0</v>
      </c>
      <c r="AM40" s="3">
        <f t="shared" si="37"/>
        <v>-1</v>
      </c>
      <c r="AN40" s="3">
        <f t="shared" si="38"/>
        <v>0</v>
      </c>
      <c r="AO40" s="3">
        <f t="shared" ref="AO40:AO42" si="39">IF($C40-$C$39&gt;0,1,IF($C40-$C$39&lt;0,-1,IF($C40-$C$39=0,0)))</f>
        <v>0</v>
      </c>
    </row>
    <row r="41" spans="1:43" ht="15.75" customHeight="1" x14ac:dyDescent="0.25">
      <c r="A41" s="3">
        <f t="shared" si="0"/>
        <v>2019</v>
      </c>
      <c r="C41" s="5">
        <v>0</v>
      </c>
      <c r="D41" s="3">
        <f t="shared" si="1"/>
        <v>0</v>
      </c>
      <c r="E41" s="3">
        <f t="shared" si="2"/>
        <v>-1</v>
      </c>
      <c r="F41" s="3">
        <f t="shared" si="3"/>
        <v>-1</v>
      </c>
      <c r="G41" s="3">
        <f t="shared" si="4"/>
        <v>-1</v>
      </c>
      <c r="H41" s="3">
        <f t="shared" si="11"/>
        <v>0</v>
      </c>
      <c r="I41" s="3">
        <f t="shared" si="6"/>
        <v>-1</v>
      </c>
      <c r="J41" s="3">
        <f t="shared" si="7"/>
        <v>0</v>
      </c>
      <c r="K41" s="3">
        <f t="shared" si="8"/>
        <v>0</v>
      </c>
      <c r="L41" s="3">
        <f t="shared" si="9"/>
        <v>0</v>
      </c>
      <c r="M41" s="3">
        <f t="shared" si="10"/>
        <v>0</v>
      </c>
      <c r="N41" s="3">
        <f t="shared" si="12"/>
        <v>0</v>
      </c>
      <c r="O41" s="3">
        <f t="shared" si="13"/>
        <v>0</v>
      </c>
      <c r="P41" s="3">
        <f t="shared" si="14"/>
        <v>0</v>
      </c>
      <c r="Q41" s="3">
        <f t="shared" si="15"/>
        <v>0</v>
      </c>
      <c r="R41" s="3">
        <f t="shared" si="16"/>
        <v>0</v>
      </c>
      <c r="S41" s="3">
        <f t="shared" si="17"/>
        <v>0</v>
      </c>
      <c r="T41" s="3">
        <f t="shared" si="18"/>
        <v>-1</v>
      </c>
      <c r="U41" s="3">
        <f t="shared" si="19"/>
        <v>0</v>
      </c>
      <c r="V41" s="3">
        <f t="shared" si="20"/>
        <v>-1</v>
      </c>
      <c r="W41" s="3">
        <f t="shared" si="21"/>
        <v>0</v>
      </c>
      <c r="X41" s="3">
        <f t="shared" si="22"/>
        <v>-1</v>
      </c>
      <c r="Y41" s="3">
        <f t="shared" si="23"/>
        <v>-1</v>
      </c>
      <c r="Z41" s="3">
        <f t="shared" si="24"/>
        <v>-1</v>
      </c>
      <c r="AA41" s="3">
        <f t="shared" si="25"/>
        <v>0</v>
      </c>
      <c r="AB41" s="3">
        <f t="shared" si="26"/>
        <v>0</v>
      </c>
      <c r="AC41" s="3">
        <f t="shared" si="27"/>
        <v>-1</v>
      </c>
      <c r="AD41" s="3">
        <f t="shared" si="28"/>
        <v>0</v>
      </c>
      <c r="AE41" s="3">
        <f t="shared" si="29"/>
        <v>0</v>
      </c>
      <c r="AF41" s="3">
        <f t="shared" si="30"/>
        <v>-1</v>
      </c>
      <c r="AG41" s="3">
        <f t="shared" si="31"/>
        <v>0</v>
      </c>
      <c r="AH41" s="3">
        <f t="shared" si="32"/>
        <v>0</v>
      </c>
      <c r="AI41" s="3">
        <f t="shared" si="33"/>
        <v>0</v>
      </c>
      <c r="AJ41" s="3">
        <f t="shared" si="34"/>
        <v>0</v>
      </c>
      <c r="AK41" s="3">
        <f t="shared" si="35"/>
        <v>0</v>
      </c>
      <c r="AL41" s="3">
        <f t="shared" si="36"/>
        <v>0</v>
      </c>
      <c r="AM41" s="3">
        <f t="shared" si="37"/>
        <v>-1</v>
      </c>
      <c r="AN41" s="3">
        <f t="shared" si="38"/>
        <v>0</v>
      </c>
      <c r="AO41" s="3">
        <f t="shared" si="39"/>
        <v>0</v>
      </c>
      <c r="AP41" s="3">
        <f t="shared" ref="AP41:AP42" si="40">IF($C41-$C$40&gt;0,1,IF($C41-$C$40&lt;0,-1,IF($C41-$C$40=0,0)))</f>
        <v>0</v>
      </c>
    </row>
    <row r="42" spans="1:43" ht="15.75" customHeight="1" x14ac:dyDescent="0.25">
      <c r="A42" s="3">
        <f t="shared" si="0"/>
        <v>2020</v>
      </c>
      <c r="C42" s="11">
        <v>2</v>
      </c>
      <c r="D42" s="3">
        <f t="shared" si="1"/>
        <v>1</v>
      </c>
      <c r="E42" s="3">
        <f t="shared" si="2"/>
        <v>1</v>
      </c>
      <c r="F42" s="3">
        <f t="shared" si="3"/>
        <v>-1</v>
      </c>
      <c r="G42" s="3">
        <f t="shared" si="4"/>
        <v>-1</v>
      </c>
      <c r="H42" s="3">
        <f t="shared" si="11"/>
        <v>1</v>
      </c>
      <c r="I42" s="3">
        <f t="shared" si="6"/>
        <v>-1</v>
      </c>
      <c r="J42" s="3">
        <f t="shared" si="7"/>
        <v>1</v>
      </c>
      <c r="K42" s="3">
        <f t="shared" si="8"/>
        <v>1</v>
      </c>
      <c r="L42" s="3">
        <f t="shared" si="9"/>
        <v>1</v>
      </c>
      <c r="M42" s="3">
        <f t="shared" si="10"/>
        <v>1</v>
      </c>
      <c r="N42" s="3">
        <f t="shared" si="12"/>
        <v>1</v>
      </c>
      <c r="O42" s="3">
        <f t="shared" si="13"/>
        <v>1</v>
      </c>
      <c r="P42" s="3">
        <f t="shared" si="14"/>
        <v>1</v>
      </c>
      <c r="Q42" s="3">
        <f t="shared" si="15"/>
        <v>1</v>
      </c>
      <c r="R42" s="3">
        <f t="shared" si="16"/>
        <v>1</v>
      </c>
      <c r="S42" s="3">
        <f t="shared" si="17"/>
        <v>1</v>
      </c>
      <c r="T42" s="3">
        <f t="shared" si="18"/>
        <v>-1</v>
      </c>
      <c r="U42" s="3">
        <f t="shared" si="19"/>
        <v>1</v>
      </c>
      <c r="V42" s="3">
        <f t="shared" si="20"/>
        <v>1</v>
      </c>
      <c r="W42" s="3">
        <f t="shared" si="21"/>
        <v>1</v>
      </c>
      <c r="X42" s="3">
        <f t="shared" si="22"/>
        <v>-1</v>
      </c>
      <c r="Y42" s="3">
        <f t="shared" si="23"/>
        <v>0</v>
      </c>
      <c r="Z42" s="3">
        <f t="shared" si="24"/>
        <v>1</v>
      </c>
      <c r="AA42" s="3">
        <f t="shared" si="25"/>
        <v>1</v>
      </c>
      <c r="AB42" s="3">
        <f t="shared" si="26"/>
        <v>1</v>
      </c>
      <c r="AC42" s="3">
        <f t="shared" si="27"/>
        <v>-1</v>
      </c>
      <c r="AD42" s="3">
        <f t="shared" si="28"/>
        <v>1</v>
      </c>
      <c r="AE42" s="3">
        <f t="shared" si="29"/>
        <v>1</v>
      </c>
      <c r="AF42" s="3">
        <f t="shared" si="30"/>
        <v>-1</v>
      </c>
      <c r="AG42" s="3">
        <f t="shared" si="31"/>
        <v>1</v>
      </c>
      <c r="AH42" s="3">
        <f t="shared" si="32"/>
        <v>1</v>
      </c>
      <c r="AI42" s="3">
        <f t="shared" si="33"/>
        <v>1</v>
      </c>
      <c r="AJ42" s="3">
        <f t="shared" si="34"/>
        <v>1</v>
      </c>
      <c r="AK42" s="3">
        <f t="shared" si="35"/>
        <v>1</v>
      </c>
      <c r="AL42" s="3">
        <f t="shared" si="36"/>
        <v>1</v>
      </c>
      <c r="AM42" s="3">
        <f t="shared" si="37"/>
        <v>0</v>
      </c>
      <c r="AN42" s="3">
        <f t="shared" si="38"/>
        <v>1</v>
      </c>
      <c r="AO42" s="3">
        <f t="shared" si="39"/>
        <v>1</v>
      </c>
      <c r="AP42" s="3">
        <f t="shared" si="40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C44" s="3" t="s">
        <v>54</v>
      </c>
      <c r="AP44" s="3" t="s">
        <v>55</v>
      </c>
      <c r="AQ44" s="3">
        <f>SUM(D3:AQ42)</f>
        <v>-66</v>
      </c>
    </row>
    <row r="45" spans="1:43" ht="15.75" customHeight="1" x14ac:dyDescent="0.25">
      <c r="C45" s="7" t="s">
        <v>4</v>
      </c>
      <c r="D45" s="8">
        <f>SUM(D3:AQ42)</f>
        <v>-66</v>
      </c>
      <c r="E45" s="8" t="s">
        <v>23</v>
      </c>
      <c r="F45" s="8"/>
      <c r="H45" s="8" t="s">
        <v>6</v>
      </c>
      <c r="I45" s="8"/>
      <c r="J45" s="8">
        <v>0</v>
      </c>
      <c r="K45" s="8">
        <v>2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2</v>
      </c>
    </row>
    <row r="47" spans="1:43" ht="15.75" customHeight="1" x14ac:dyDescent="0.25">
      <c r="C47" s="7" t="s">
        <v>9</v>
      </c>
      <c r="D47" s="8">
        <f>(K50-K49)/18</f>
        <v>5361</v>
      </c>
      <c r="E47" s="8"/>
      <c r="F47" s="8"/>
      <c r="H47" s="8" t="s">
        <v>10</v>
      </c>
      <c r="I47" s="8"/>
      <c r="J47" s="8">
        <v>28</v>
      </c>
      <c r="K47" s="8">
        <v>3</v>
      </c>
    </row>
    <row r="48" spans="1:43" ht="15.75" customHeight="1" x14ac:dyDescent="0.25">
      <c r="C48" s="7" t="s">
        <v>11</v>
      </c>
      <c r="D48" s="8">
        <f>SQRT(D47)</f>
        <v>73.218850031941912</v>
      </c>
      <c r="E48" s="8"/>
      <c r="F48" s="8"/>
      <c r="H48" s="8" t="s">
        <v>12</v>
      </c>
      <c r="I48" s="8"/>
      <c r="J48" s="8">
        <f t="shared" ref="J48:K48" si="41">J47*(J47-1)*(2*J47+5)</f>
        <v>46116</v>
      </c>
      <c r="K48" s="8">
        <f t="shared" si="41"/>
        <v>66</v>
      </c>
    </row>
    <row r="49" spans="1:13" ht="15.75" customHeight="1" x14ac:dyDescent="0.25">
      <c r="C49" s="7" t="s">
        <v>13</v>
      </c>
      <c r="D49" s="8">
        <f>(D45+1)/D48</f>
        <v>-0.88774953405637458</v>
      </c>
      <c r="E49" s="8" t="s">
        <v>14</v>
      </c>
      <c r="F49" s="8"/>
      <c r="H49" s="8" t="s">
        <v>15</v>
      </c>
      <c r="I49" s="8"/>
      <c r="J49" s="8"/>
      <c r="K49" s="8">
        <f>SUM(J48+K48)</f>
        <v>46182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/>
      <c r="K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/>
      <c r="C53" s="1"/>
      <c r="D53" s="3"/>
    </row>
    <row r="54" spans="1:13" ht="15.75" customHeight="1" x14ac:dyDescent="0.25">
      <c r="A54" s="3"/>
      <c r="B54" s="3"/>
      <c r="C54" s="5"/>
    </row>
    <row r="55" spans="1:13" ht="15.75" customHeight="1" x14ac:dyDescent="0.25">
      <c r="A55" s="3"/>
      <c r="B55" s="3"/>
      <c r="C55" s="3"/>
      <c r="D55" s="3"/>
    </row>
    <row r="56" spans="1:13" ht="15.75" customHeight="1" x14ac:dyDescent="0.25">
      <c r="A56" s="3"/>
      <c r="B56" s="3"/>
      <c r="C56" s="3"/>
      <c r="D56" s="3"/>
      <c r="E56" s="3"/>
    </row>
    <row r="57" spans="1:13" ht="15.75" customHeight="1" x14ac:dyDescent="0.25">
      <c r="A57" s="3"/>
      <c r="B57" s="3"/>
      <c r="C57" s="3"/>
      <c r="D57" s="3"/>
      <c r="E57" s="3"/>
      <c r="F57" s="3"/>
    </row>
    <row r="58" spans="1:13" ht="15.75" customHeight="1" x14ac:dyDescent="0.25">
      <c r="A58" s="3"/>
      <c r="B58" s="3"/>
      <c r="C58" s="5"/>
      <c r="D58" s="3"/>
      <c r="E58" s="3"/>
      <c r="F58" s="3"/>
      <c r="G58" s="3"/>
    </row>
    <row r="59" spans="1:13" ht="15.75" customHeight="1" x14ac:dyDescent="0.25">
      <c r="A59" s="3"/>
      <c r="B59" s="3"/>
      <c r="C59" s="3"/>
      <c r="D59" s="3"/>
      <c r="E59" s="3"/>
      <c r="F59" s="3"/>
      <c r="G59" s="3"/>
      <c r="H59" s="3"/>
    </row>
    <row r="60" spans="1:13" ht="15.75" customHeight="1" x14ac:dyDescent="0.25">
      <c r="A60" s="3"/>
      <c r="B60" s="3"/>
      <c r="C60" s="5"/>
      <c r="D60" s="3"/>
      <c r="E60" s="3"/>
      <c r="F60" s="3"/>
      <c r="G60" s="3"/>
      <c r="H60" s="3"/>
      <c r="I60" s="3"/>
    </row>
    <row r="61" spans="1:13" ht="15.75" customHeight="1" x14ac:dyDescent="0.25">
      <c r="A61" s="3"/>
      <c r="B61" s="3"/>
      <c r="C61" s="5"/>
      <c r="D61" s="3"/>
      <c r="E61" s="3"/>
      <c r="F61" s="3"/>
      <c r="G61" s="3"/>
      <c r="H61" s="3"/>
      <c r="I61" s="3"/>
      <c r="J61" s="3"/>
    </row>
    <row r="62" spans="1:13" ht="15.75" customHeight="1" x14ac:dyDescent="0.25">
      <c r="A62" s="3"/>
      <c r="B62" s="3"/>
      <c r="C62" s="5"/>
      <c r="D62" s="3"/>
      <c r="E62" s="3"/>
      <c r="F62" s="3"/>
      <c r="G62" s="3"/>
      <c r="H62" s="3"/>
      <c r="I62" s="3"/>
      <c r="J62" s="3"/>
      <c r="K62" s="3"/>
    </row>
    <row r="63" spans="1:13" ht="15.75" customHeight="1" x14ac:dyDescent="0.25">
      <c r="A63" s="3"/>
      <c r="B63" s="3"/>
      <c r="C63" s="5"/>
      <c r="D63" s="3"/>
      <c r="E63" s="3"/>
      <c r="F63" s="3"/>
      <c r="G63" s="3"/>
      <c r="H63" s="3"/>
      <c r="I63" s="3"/>
      <c r="J63" s="3"/>
      <c r="K63" s="3"/>
      <c r="L63" s="3"/>
    </row>
    <row r="64" spans="1:13" ht="15.75" customHeight="1" x14ac:dyDescent="0.25">
      <c r="A64" s="3"/>
      <c r="B64" s="3"/>
      <c r="C64" s="5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29" ht="15.75" customHeight="1" x14ac:dyDescent="0.25">
      <c r="A65" s="3"/>
      <c r="B65" s="3"/>
      <c r="C65" s="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29" ht="15.75" customHeight="1" x14ac:dyDescent="0.25">
      <c r="A66" s="3"/>
      <c r="B66" s="3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29" ht="15.75" customHeight="1" x14ac:dyDescent="0.25">
      <c r="A67" s="3"/>
      <c r="B67" s="3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29" ht="15.75" customHeight="1" x14ac:dyDescent="0.25">
      <c r="A68" s="3"/>
      <c r="B68" s="3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29" ht="15.75" customHeight="1" x14ac:dyDescent="0.25">
      <c r="A69" s="3"/>
      <c r="B69" s="3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9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29" ht="15.75" customHeight="1" x14ac:dyDescent="0.25">
      <c r="A71" s="3"/>
      <c r="B71" s="3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9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9" ht="15.75" customHeight="1" x14ac:dyDescent="0.25">
      <c r="A73" s="3"/>
      <c r="B73" s="3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9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9" ht="15.75" customHeight="1" x14ac:dyDescent="0.25">
      <c r="A75" s="3"/>
      <c r="B75" s="3"/>
      <c r="C75" s="1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9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9" ht="15.75" customHeight="1" x14ac:dyDescent="0.25">
      <c r="A77" s="3"/>
      <c r="B77" s="3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9" ht="15.75" customHeight="1" x14ac:dyDescent="0.25">
      <c r="A78" s="3"/>
      <c r="B78" s="3"/>
      <c r="C78" s="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9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9" ht="15.75" customHeight="1" x14ac:dyDescent="0.25">
      <c r="A80" s="3"/>
      <c r="B80" s="3"/>
      <c r="C80" s="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44" ht="15.75" customHeight="1" x14ac:dyDescent="0.25">
      <c r="A81" s="3"/>
      <c r="B81" s="3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4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44" ht="15.75" customHeight="1" x14ac:dyDescent="0.25">
      <c r="A83" s="3"/>
      <c r="B83" s="3"/>
      <c r="C83" s="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44" ht="15.75" customHeight="1" x14ac:dyDescent="0.25">
      <c r="A84" s="3"/>
      <c r="B84" s="3"/>
      <c r="C84" s="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4" ht="15.75" customHeight="1" x14ac:dyDescent="0.25">
      <c r="A85" s="3"/>
      <c r="B85" s="3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44" ht="15.75" customHeight="1" x14ac:dyDescent="0.25">
      <c r="A86" s="3"/>
      <c r="B86" s="3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44" ht="15.75" customHeight="1" x14ac:dyDescent="0.25">
      <c r="A87" s="3"/>
      <c r="B87" s="3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44" ht="15.75" customHeight="1" x14ac:dyDescent="0.25">
      <c r="A88" s="3"/>
      <c r="B88" s="3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44" ht="15.75" customHeight="1" x14ac:dyDescent="0.25">
      <c r="A89" s="3"/>
      <c r="B89" s="3"/>
      <c r="C89" s="1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44" ht="15.75" customHeight="1" x14ac:dyDescent="0.25">
      <c r="A90" s="3"/>
      <c r="B90" s="3"/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4" ht="15.75" customHeight="1" x14ac:dyDescent="0.25">
      <c r="A91" s="3"/>
      <c r="B91" s="3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4" ht="15.75" customHeight="1" x14ac:dyDescent="0.25">
      <c r="A92" s="3"/>
      <c r="B92" s="3"/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4" ht="15.75" customHeight="1" x14ac:dyDescent="0.25">
      <c r="A93" s="3"/>
      <c r="B93" s="3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4" ht="15.75" customHeight="1" x14ac:dyDescent="0.25">
      <c r="A94" s="3"/>
      <c r="B94" s="3"/>
      <c r="C94" s="1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4" ht="15.75" customHeight="1" x14ac:dyDescent="0.25"/>
    <row r="96" spans="1:44" ht="15.75" customHeight="1" x14ac:dyDescent="0.25">
      <c r="AP96" s="3"/>
      <c r="AR96" s="3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39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27</v>
      </c>
      <c r="D1" s="1"/>
      <c r="E1" s="3" t="s">
        <v>53</v>
      </c>
    </row>
    <row r="2" spans="1:17" x14ac:dyDescent="0.25">
      <c r="A2" s="3">
        <v>1980</v>
      </c>
      <c r="C2" s="4">
        <v>0</v>
      </c>
    </row>
    <row r="3" spans="1:17" x14ac:dyDescent="0.25">
      <c r="A3" s="3">
        <f t="shared" ref="A3:A42" si="0">A2+1</f>
        <v>1981</v>
      </c>
      <c r="C3" s="3">
        <v>3.4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3">
        <v>29.6</v>
      </c>
      <c r="D4" s="3">
        <f t="shared" si="1"/>
        <v>1</v>
      </c>
      <c r="E4" s="3">
        <f t="shared" ref="E4:E42" si="2">IF($C4-$C$3&gt;0,1,IF($C4-$C$3&lt;0,-1,IF($C4-$C$3=0,0)))</f>
        <v>1</v>
      </c>
    </row>
    <row r="5" spans="1:17" x14ac:dyDescent="0.25">
      <c r="A5" s="3">
        <f t="shared" si="0"/>
        <v>1983</v>
      </c>
      <c r="C5" s="3">
        <v>7.7</v>
      </c>
      <c r="D5" s="3">
        <f t="shared" si="1"/>
        <v>1</v>
      </c>
      <c r="E5" s="3">
        <f t="shared" si="2"/>
        <v>1</v>
      </c>
      <c r="F5" s="3">
        <f t="shared" ref="F5:F42" si="3">IF($C5-$C$4&gt;0,1,IF($C5-$C$4&lt;0,-1,IF($C5-$C$4=0,0)))</f>
        <v>-1</v>
      </c>
    </row>
    <row r="6" spans="1:17" x14ac:dyDescent="0.25">
      <c r="A6" s="3">
        <f t="shared" si="0"/>
        <v>1984</v>
      </c>
      <c r="C6" s="4">
        <v>0</v>
      </c>
      <c r="D6" s="3">
        <f t="shared" si="1"/>
        <v>0</v>
      </c>
      <c r="E6" s="3">
        <f t="shared" si="2"/>
        <v>-1</v>
      </c>
      <c r="F6" s="3">
        <f t="shared" si="3"/>
        <v>-1</v>
      </c>
      <c r="G6" s="3">
        <f t="shared" ref="G6:G42" si="4">IF($C6-$C$5&gt;0,1,IF($C6-$C$5&lt;0,-1,IF($C6-$C$5=0,0)))</f>
        <v>-1</v>
      </c>
    </row>
    <row r="7" spans="1:17" x14ac:dyDescent="0.25">
      <c r="A7" s="3">
        <f t="shared" si="0"/>
        <v>1985</v>
      </c>
      <c r="C7" s="3">
        <v>13.5</v>
      </c>
      <c r="D7" s="3">
        <f t="shared" si="1"/>
        <v>1</v>
      </c>
      <c r="E7" s="3">
        <f t="shared" si="2"/>
        <v>1</v>
      </c>
      <c r="F7" s="3">
        <f t="shared" si="3"/>
        <v>-1</v>
      </c>
      <c r="G7" s="3">
        <f t="shared" si="4"/>
        <v>1</v>
      </c>
      <c r="H7" s="3">
        <f t="shared" ref="H7:H11" si="5">IF($C7-$C$6&gt;0,1,IF($C7-$C$6&lt;0,-1,IF($C7-$C$6=0,0)))</f>
        <v>1</v>
      </c>
    </row>
    <row r="8" spans="1:17" x14ac:dyDescent="0.25">
      <c r="A8" s="3">
        <f t="shared" si="0"/>
        <v>1986</v>
      </c>
      <c r="C8" s="3">
        <v>12.6</v>
      </c>
      <c r="D8" s="3">
        <f t="shared" si="1"/>
        <v>1</v>
      </c>
      <c r="E8" s="3">
        <f t="shared" si="2"/>
        <v>1</v>
      </c>
      <c r="F8" s="3">
        <f t="shared" si="3"/>
        <v>-1</v>
      </c>
      <c r="G8" s="3">
        <f t="shared" si="4"/>
        <v>1</v>
      </c>
      <c r="H8" s="3">
        <f t="shared" si="5"/>
        <v>1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3">
        <v>9.1999999999999993</v>
      </c>
      <c r="D9" s="3">
        <f t="shared" si="1"/>
        <v>1</v>
      </c>
      <c r="E9" s="3">
        <f t="shared" si="2"/>
        <v>1</v>
      </c>
      <c r="F9" s="3">
        <f t="shared" si="3"/>
        <v>-1</v>
      </c>
      <c r="G9" s="3">
        <f t="shared" si="4"/>
        <v>1</v>
      </c>
      <c r="H9" s="3">
        <f t="shared" si="5"/>
        <v>1</v>
      </c>
      <c r="I9" s="3">
        <f t="shared" si="6"/>
        <v>-1</v>
      </c>
      <c r="J9" s="3">
        <f t="shared" ref="J9:J42" si="7">IF($C9-$C$8&gt;0,1,IF($C9-$C$8&lt;0,-1,IF($C9-$C$8=0,0)))</f>
        <v>-1</v>
      </c>
    </row>
    <row r="10" spans="1:17" x14ac:dyDescent="0.25">
      <c r="A10" s="3">
        <f t="shared" si="0"/>
        <v>1988</v>
      </c>
      <c r="C10" s="4">
        <v>0</v>
      </c>
      <c r="D10" s="3">
        <f t="shared" si="1"/>
        <v>0</v>
      </c>
      <c r="E10" s="3">
        <f t="shared" si="2"/>
        <v>-1</v>
      </c>
      <c r="F10" s="3">
        <f t="shared" si="3"/>
        <v>-1</v>
      </c>
      <c r="G10" s="3">
        <f t="shared" si="4"/>
        <v>-1</v>
      </c>
      <c r="H10" s="3">
        <f t="shared" si="5"/>
        <v>0</v>
      </c>
      <c r="I10" s="3">
        <f t="shared" si="6"/>
        <v>-1</v>
      </c>
      <c r="J10" s="3">
        <f t="shared" si="7"/>
        <v>-1</v>
      </c>
      <c r="K10" s="3">
        <f t="shared" ref="K10:K42" si="8">IF($C10-$C$9&gt;0,1,IF($C10-$C$9&lt;0,-1,IF($C10-$C$9=0,0)))</f>
        <v>-1</v>
      </c>
    </row>
    <row r="11" spans="1:17" x14ac:dyDescent="0.25">
      <c r="A11" s="3">
        <f t="shared" si="0"/>
        <v>1989</v>
      </c>
      <c r="C11" s="4">
        <v>0</v>
      </c>
      <c r="D11" s="3">
        <f t="shared" si="1"/>
        <v>0</v>
      </c>
      <c r="E11" s="3">
        <f t="shared" si="2"/>
        <v>-1</v>
      </c>
      <c r="F11" s="3">
        <f t="shared" si="3"/>
        <v>-1</v>
      </c>
      <c r="G11" s="3">
        <f t="shared" si="4"/>
        <v>-1</v>
      </c>
      <c r="H11" s="3">
        <f t="shared" si="5"/>
        <v>0</v>
      </c>
      <c r="I11" s="3">
        <f t="shared" si="6"/>
        <v>-1</v>
      </c>
      <c r="J11" s="3">
        <f t="shared" si="7"/>
        <v>-1</v>
      </c>
      <c r="K11" s="3">
        <f t="shared" si="8"/>
        <v>-1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4">
        <v>0</v>
      </c>
      <c r="D12" s="3">
        <f t="shared" si="1"/>
        <v>0</v>
      </c>
      <c r="E12" s="3">
        <f t="shared" si="2"/>
        <v>-1</v>
      </c>
      <c r="F12" s="3">
        <f t="shared" si="3"/>
        <v>-1</v>
      </c>
      <c r="G12" s="3">
        <f t="shared" si="4"/>
        <v>-1</v>
      </c>
      <c r="H12" s="3">
        <f>IF($C12-E13&gt;0,1,IF($C12-$C$6&lt;0,-1,IF($C12-$C$6=0,0)))</f>
        <v>1</v>
      </c>
      <c r="I12" s="3">
        <f t="shared" si="6"/>
        <v>-1</v>
      </c>
      <c r="J12" s="3">
        <f t="shared" si="7"/>
        <v>-1</v>
      </c>
      <c r="K12" s="3">
        <f t="shared" si="8"/>
        <v>-1</v>
      </c>
      <c r="L12" s="3">
        <f t="shared" si="9"/>
        <v>0</v>
      </c>
      <c r="M12" s="3">
        <f t="shared" ref="M12:M42" si="10">IF($C12-$C$11&gt;0,1,IF($C12-$C$11&lt;0,-1,IF($C12-$C$11=0,0)))</f>
        <v>0</v>
      </c>
    </row>
    <row r="13" spans="1:17" x14ac:dyDescent="0.25">
      <c r="A13" s="3">
        <f t="shared" si="0"/>
        <v>1991</v>
      </c>
      <c r="C13" s="4">
        <v>0</v>
      </c>
      <c r="D13" s="3">
        <f t="shared" si="1"/>
        <v>0</v>
      </c>
      <c r="E13" s="3">
        <f t="shared" si="2"/>
        <v>-1</v>
      </c>
      <c r="F13" s="3">
        <f t="shared" si="3"/>
        <v>-1</v>
      </c>
      <c r="G13" s="3">
        <f t="shared" si="4"/>
        <v>-1</v>
      </c>
      <c r="H13" s="3">
        <f t="shared" ref="H13:H42" si="11">IF($C13-$C$6&gt;0,1,IF($C13-$C$6&lt;0,-1,IF($C13-$C$6=0,0)))</f>
        <v>0</v>
      </c>
      <c r="I13" s="3">
        <f t="shared" si="6"/>
        <v>-1</v>
      </c>
      <c r="J13" s="3">
        <f t="shared" si="7"/>
        <v>-1</v>
      </c>
      <c r="K13" s="3">
        <f t="shared" si="8"/>
        <v>-1</v>
      </c>
      <c r="L13" s="3">
        <f t="shared" si="9"/>
        <v>0</v>
      </c>
      <c r="M13" s="3">
        <f t="shared" si="10"/>
        <v>0</v>
      </c>
      <c r="N13" s="3">
        <f t="shared" ref="N13:N42" si="12">IF($C13-$C$12&gt;0,1,IF($C13-$C$12&lt;0,-1,IF($C13-$C$12=0,0)))</f>
        <v>0</v>
      </c>
    </row>
    <row r="14" spans="1:17" x14ac:dyDescent="0.25">
      <c r="A14" s="3">
        <f t="shared" si="0"/>
        <v>1992</v>
      </c>
      <c r="C14" s="3">
        <v>24.8</v>
      </c>
      <c r="D14" s="3">
        <f t="shared" si="1"/>
        <v>1</v>
      </c>
      <c r="E14" s="3">
        <f t="shared" si="2"/>
        <v>1</v>
      </c>
      <c r="F14" s="3">
        <f t="shared" si="3"/>
        <v>-1</v>
      </c>
      <c r="G14" s="3">
        <f t="shared" si="4"/>
        <v>1</v>
      </c>
      <c r="H14" s="3">
        <f t="shared" si="11"/>
        <v>1</v>
      </c>
      <c r="I14" s="3">
        <f t="shared" si="6"/>
        <v>1</v>
      </c>
      <c r="J14" s="3">
        <f t="shared" si="7"/>
        <v>1</v>
      </c>
      <c r="K14" s="3">
        <f t="shared" si="8"/>
        <v>1</v>
      </c>
      <c r="L14" s="3">
        <f t="shared" si="9"/>
        <v>1</v>
      </c>
      <c r="M14" s="3">
        <f t="shared" si="10"/>
        <v>1</v>
      </c>
      <c r="N14" s="3">
        <f t="shared" si="12"/>
        <v>1</v>
      </c>
      <c r="O14" s="3">
        <f t="shared" ref="O14:O42" si="13">IF($C14-$C$13&gt;0,1,IF($C14-$C$13&lt;0,-1,IF($C14-$C$13=0,0)))</f>
        <v>1</v>
      </c>
    </row>
    <row r="15" spans="1:17" x14ac:dyDescent="0.25">
      <c r="A15" s="3">
        <f t="shared" si="0"/>
        <v>1993</v>
      </c>
      <c r="C15" s="4">
        <v>0</v>
      </c>
      <c r="D15" s="3">
        <f t="shared" si="1"/>
        <v>0</v>
      </c>
      <c r="E15" s="3">
        <f t="shared" si="2"/>
        <v>-1</v>
      </c>
      <c r="F15" s="3">
        <f t="shared" si="3"/>
        <v>-1</v>
      </c>
      <c r="G15" s="3">
        <f t="shared" si="4"/>
        <v>-1</v>
      </c>
      <c r="H15" s="3">
        <f t="shared" si="11"/>
        <v>0</v>
      </c>
      <c r="I15" s="3">
        <f t="shared" si="6"/>
        <v>-1</v>
      </c>
      <c r="J15" s="3">
        <f t="shared" si="7"/>
        <v>-1</v>
      </c>
      <c r="K15" s="3">
        <f t="shared" si="8"/>
        <v>-1</v>
      </c>
      <c r="L15" s="3">
        <f t="shared" si="9"/>
        <v>0</v>
      </c>
      <c r="M15" s="3">
        <f t="shared" si="10"/>
        <v>0</v>
      </c>
      <c r="N15" s="3">
        <f t="shared" si="12"/>
        <v>0</v>
      </c>
      <c r="O15" s="3">
        <f t="shared" si="13"/>
        <v>0</v>
      </c>
      <c r="P15" s="3">
        <f t="shared" ref="P15:P42" si="14">IF($C15-$C$14&gt;0,1,IF($C15-$C$14&lt;0,-1,IF($C15-$C$14=0,0)))</f>
        <v>-1</v>
      </c>
    </row>
    <row r="16" spans="1:17" x14ac:dyDescent="0.25">
      <c r="A16" s="3">
        <f t="shared" si="0"/>
        <v>1994</v>
      </c>
      <c r="C16" s="3">
        <v>5.4</v>
      </c>
      <c r="D16" s="3">
        <f t="shared" si="1"/>
        <v>1</v>
      </c>
      <c r="E16" s="3">
        <f t="shared" si="2"/>
        <v>1</v>
      </c>
      <c r="F16" s="3">
        <f t="shared" si="3"/>
        <v>-1</v>
      </c>
      <c r="G16" s="3">
        <f t="shared" si="4"/>
        <v>-1</v>
      </c>
      <c r="H16" s="3">
        <f t="shared" si="11"/>
        <v>1</v>
      </c>
      <c r="I16" s="3">
        <f t="shared" si="6"/>
        <v>-1</v>
      </c>
      <c r="J16" s="3">
        <f t="shared" si="7"/>
        <v>-1</v>
      </c>
      <c r="K16" s="3">
        <f t="shared" si="8"/>
        <v>-1</v>
      </c>
      <c r="L16" s="3">
        <f t="shared" si="9"/>
        <v>1</v>
      </c>
      <c r="M16" s="3">
        <f t="shared" si="10"/>
        <v>1</v>
      </c>
      <c r="N16" s="3">
        <f t="shared" si="12"/>
        <v>1</v>
      </c>
      <c r="O16" s="3">
        <f t="shared" si="13"/>
        <v>1</v>
      </c>
      <c r="P16" s="3">
        <f t="shared" si="14"/>
        <v>-1</v>
      </c>
      <c r="Q16" s="3">
        <f t="shared" ref="Q16:Q42" si="15">IF($C16-$C$15&gt;0,1,IF($C16-$C$15&lt;0,-1,IF($C16-$C$15=0,0)))</f>
        <v>1</v>
      </c>
    </row>
    <row r="17" spans="1:33" x14ac:dyDescent="0.25">
      <c r="A17" s="3">
        <f t="shared" si="0"/>
        <v>1995</v>
      </c>
      <c r="C17" s="4">
        <v>0</v>
      </c>
      <c r="D17" s="3">
        <f t="shared" si="1"/>
        <v>0</v>
      </c>
      <c r="E17" s="3">
        <f t="shared" si="2"/>
        <v>-1</v>
      </c>
      <c r="F17" s="3">
        <f t="shared" si="3"/>
        <v>-1</v>
      </c>
      <c r="G17" s="3">
        <f t="shared" si="4"/>
        <v>-1</v>
      </c>
      <c r="H17" s="3">
        <f t="shared" si="11"/>
        <v>0</v>
      </c>
      <c r="I17" s="3">
        <f t="shared" si="6"/>
        <v>-1</v>
      </c>
      <c r="J17" s="3">
        <f t="shared" si="7"/>
        <v>-1</v>
      </c>
      <c r="K17" s="3">
        <f t="shared" si="8"/>
        <v>-1</v>
      </c>
      <c r="L17" s="3">
        <f t="shared" si="9"/>
        <v>0</v>
      </c>
      <c r="M17" s="3">
        <f t="shared" si="10"/>
        <v>0</v>
      </c>
      <c r="N17" s="3">
        <f t="shared" si="12"/>
        <v>0</v>
      </c>
      <c r="O17" s="3">
        <f t="shared" si="13"/>
        <v>0</v>
      </c>
      <c r="P17" s="3">
        <f t="shared" si="14"/>
        <v>-1</v>
      </c>
      <c r="Q17" s="3">
        <f t="shared" si="15"/>
        <v>0</v>
      </c>
      <c r="R17" s="3">
        <f t="shared" ref="R17:R42" si="16">IF($C17-$C$16&gt;0,1,IF($C17-$C$16&lt;0,-1,IF($C17-$C$16=0,0)))</f>
        <v>-1</v>
      </c>
    </row>
    <row r="18" spans="1:33" x14ac:dyDescent="0.25">
      <c r="A18" s="3">
        <f t="shared" si="0"/>
        <v>1996</v>
      </c>
      <c r="C18" s="3">
        <v>12.2</v>
      </c>
      <c r="D18" s="3">
        <f t="shared" si="1"/>
        <v>1</v>
      </c>
      <c r="E18" s="3">
        <f t="shared" si="2"/>
        <v>1</v>
      </c>
      <c r="F18" s="3">
        <f t="shared" si="3"/>
        <v>-1</v>
      </c>
      <c r="G18" s="3">
        <f t="shared" si="4"/>
        <v>1</v>
      </c>
      <c r="H18" s="3">
        <f t="shared" si="11"/>
        <v>1</v>
      </c>
      <c r="I18" s="3">
        <f t="shared" si="6"/>
        <v>-1</v>
      </c>
      <c r="J18" s="3">
        <f t="shared" si="7"/>
        <v>-1</v>
      </c>
      <c r="K18" s="3">
        <f t="shared" si="8"/>
        <v>1</v>
      </c>
      <c r="L18" s="3">
        <f t="shared" si="9"/>
        <v>1</v>
      </c>
      <c r="M18" s="3">
        <f t="shared" si="10"/>
        <v>1</v>
      </c>
      <c r="N18" s="3">
        <f t="shared" si="12"/>
        <v>1</v>
      </c>
      <c r="O18" s="3">
        <f t="shared" si="13"/>
        <v>1</v>
      </c>
      <c r="P18" s="3">
        <f t="shared" si="14"/>
        <v>-1</v>
      </c>
      <c r="Q18" s="3">
        <f t="shared" si="15"/>
        <v>1</v>
      </c>
      <c r="R18" s="3">
        <f t="shared" si="16"/>
        <v>1</v>
      </c>
      <c r="S18" s="3">
        <f t="shared" ref="S18:S42" si="17">IF($C18-$C$17&gt;0,1,IF($C18-$C$17&lt;0,-1,IF($C18-$C$17=0,0)))</f>
        <v>1</v>
      </c>
    </row>
    <row r="19" spans="1:33" x14ac:dyDescent="0.25">
      <c r="A19" s="3">
        <f t="shared" si="0"/>
        <v>1997</v>
      </c>
      <c r="C19" s="3">
        <v>34.799999999999997</v>
      </c>
      <c r="D19" s="3">
        <f t="shared" si="1"/>
        <v>1</v>
      </c>
      <c r="E19" s="3">
        <f t="shared" si="2"/>
        <v>1</v>
      </c>
      <c r="F19" s="3">
        <f t="shared" si="3"/>
        <v>1</v>
      </c>
      <c r="G19" s="3">
        <f t="shared" si="4"/>
        <v>1</v>
      </c>
      <c r="H19" s="3">
        <f t="shared" si="11"/>
        <v>1</v>
      </c>
      <c r="I19" s="3">
        <f t="shared" si="6"/>
        <v>1</v>
      </c>
      <c r="J19" s="3">
        <f t="shared" si="7"/>
        <v>1</v>
      </c>
      <c r="K19" s="3">
        <f t="shared" si="8"/>
        <v>1</v>
      </c>
      <c r="L19" s="3">
        <f t="shared" si="9"/>
        <v>1</v>
      </c>
      <c r="M19" s="3">
        <f t="shared" si="10"/>
        <v>1</v>
      </c>
      <c r="N19" s="3">
        <f t="shared" si="12"/>
        <v>1</v>
      </c>
      <c r="O19" s="3">
        <f t="shared" si="13"/>
        <v>1</v>
      </c>
      <c r="P19" s="3">
        <f t="shared" si="14"/>
        <v>1</v>
      </c>
      <c r="Q19" s="3">
        <f t="shared" si="15"/>
        <v>1</v>
      </c>
      <c r="R19" s="3">
        <f t="shared" si="16"/>
        <v>1</v>
      </c>
      <c r="S19" s="3">
        <f t="shared" si="17"/>
        <v>1</v>
      </c>
      <c r="T19" s="3">
        <f t="shared" ref="T19:T42" si="18">IF($C19-$C$18&gt;0,1,IF($C19-$C$18&lt;0,-1,IF($C19-$C$18=0,0)))</f>
        <v>1</v>
      </c>
    </row>
    <row r="20" spans="1:33" x14ac:dyDescent="0.25">
      <c r="A20" s="3">
        <f t="shared" si="0"/>
        <v>1998</v>
      </c>
      <c r="C20" s="4">
        <v>0</v>
      </c>
      <c r="D20" s="3">
        <f t="shared" si="1"/>
        <v>0</v>
      </c>
      <c r="E20" s="3">
        <f t="shared" si="2"/>
        <v>-1</v>
      </c>
      <c r="F20" s="3">
        <f t="shared" si="3"/>
        <v>-1</v>
      </c>
      <c r="G20" s="3">
        <f t="shared" si="4"/>
        <v>-1</v>
      </c>
      <c r="H20" s="3">
        <f t="shared" si="11"/>
        <v>0</v>
      </c>
      <c r="I20" s="3">
        <f t="shared" si="6"/>
        <v>-1</v>
      </c>
      <c r="J20" s="3">
        <f t="shared" si="7"/>
        <v>-1</v>
      </c>
      <c r="K20" s="3">
        <f t="shared" si="8"/>
        <v>-1</v>
      </c>
      <c r="L20" s="3">
        <f t="shared" si="9"/>
        <v>0</v>
      </c>
      <c r="M20" s="3">
        <f t="shared" si="10"/>
        <v>0</v>
      </c>
      <c r="N20" s="3">
        <f t="shared" si="12"/>
        <v>0</v>
      </c>
      <c r="O20" s="3">
        <f t="shared" si="13"/>
        <v>0</v>
      </c>
      <c r="P20" s="3">
        <f t="shared" si="14"/>
        <v>-1</v>
      </c>
      <c r="Q20" s="3">
        <f t="shared" si="15"/>
        <v>0</v>
      </c>
      <c r="R20" s="3">
        <f t="shared" si="16"/>
        <v>-1</v>
      </c>
      <c r="S20" s="3">
        <f t="shared" si="17"/>
        <v>0</v>
      </c>
      <c r="T20" s="3">
        <f t="shared" si="18"/>
        <v>-1</v>
      </c>
      <c r="U20" s="3">
        <f t="shared" ref="U20:U42" si="19">IF($C20-$C$19&gt;0,1,IF($C20-$C$19&lt;0,-1,IF($C20-$C$19=0,0)))</f>
        <v>-1</v>
      </c>
    </row>
    <row r="21" spans="1:33" ht="15.75" customHeight="1" x14ac:dyDescent="0.25">
      <c r="A21" s="3">
        <f t="shared" si="0"/>
        <v>1999</v>
      </c>
      <c r="C21" s="3">
        <v>40.200000000000003</v>
      </c>
      <c r="D21" s="3">
        <f t="shared" si="1"/>
        <v>1</v>
      </c>
      <c r="E21" s="3">
        <f t="shared" si="2"/>
        <v>1</v>
      </c>
      <c r="F21" s="3">
        <f t="shared" si="3"/>
        <v>1</v>
      </c>
      <c r="G21" s="3">
        <f t="shared" si="4"/>
        <v>1</v>
      </c>
      <c r="H21" s="3">
        <f t="shared" si="11"/>
        <v>1</v>
      </c>
      <c r="I21" s="3">
        <f t="shared" si="6"/>
        <v>1</v>
      </c>
      <c r="J21" s="3">
        <f t="shared" si="7"/>
        <v>1</v>
      </c>
      <c r="K21" s="3">
        <f t="shared" si="8"/>
        <v>1</v>
      </c>
      <c r="L21" s="3">
        <f t="shared" si="9"/>
        <v>1</v>
      </c>
      <c r="M21" s="3">
        <f t="shared" si="10"/>
        <v>1</v>
      </c>
      <c r="N21" s="3">
        <f t="shared" si="12"/>
        <v>1</v>
      </c>
      <c r="O21" s="3">
        <f t="shared" si="13"/>
        <v>1</v>
      </c>
      <c r="P21" s="3">
        <f t="shared" si="14"/>
        <v>1</v>
      </c>
      <c r="Q21" s="3">
        <f t="shared" si="15"/>
        <v>1</v>
      </c>
      <c r="R21" s="3">
        <f t="shared" si="16"/>
        <v>1</v>
      </c>
      <c r="S21" s="3">
        <f t="shared" si="17"/>
        <v>1</v>
      </c>
      <c r="T21" s="3">
        <f t="shared" si="18"/>
        <v>1</v>
      </c>
      <c r="U21" s="3">
        <f t="shared" si="19"/>
        <v>1</v>
      </c>
      <c r="V21" s="3">
        <f t="shared" ref="V21:V42" si="20">IF($C21-$C$20&gt;0,1,IF($C21-$C$20&lt;0,-1,IF($C21-$C$20=0,0)))</f>
        <v>1</v>
      </c>
    </row>
    <row r="22" spans="1:33" ht="15.75" customHeight="1" x14ac:dyDescent="0.25">
      <c r="A22" s="3">
        <f t="shared" si="0"/>
        <v>2000</v>
      </c>
      <c r="C22" s="4">
        <v>0</v>
      </c>
      <c r="D22" s="3">
        <f t="shared" si="1"/>
        <v>0</v>
      </c>
      <c r="E22" s="3">
        <f t="shared" si="2"/>
        <v>-1</v>
      </c>
      <c r="F22" s="3">
        <f t="shared" si="3"/>
        <v>-1</v>
      </c>
      <c r="G22" s="3">
        <f t="shared" si="4"/>
        <v>-1</v>
      </c>
      <c r="H22" s="3">
        <f t="shared" si="11"/>
        <v>0</v>
      </c>
      <c r="I22" s="3">
        <f t="shared" si="6"/>
        <v>-1</v>
      </c>
      <c r="J22" s="3">
        <f t="shared" si="7"/>
        <v>-1</v>
      </c>
      <c r="K22" s="3">
        <f t="shared" si="8"/>
        <v>-1</v>
      </c>
      <c r="L22" s="3">
        <f t="shared" si="9"/>
        <v>0</v>
      </c>
      <c r="M22" s="3">
        <f t="shared" si="10"/>
        <v>0</v>
      </c>
      <c r="N22" s="3">
        <f t="shared" si="12"/>
        <v>0</v>
      </c>
      <c r="O22" s="3">
        <f t="shared" si="13"/>
        <v>0</v>
      </c>
      <c r="P22" s="3">
        <f t="shared" si="14"/>
        <v>-1</v>
      </c>
      <c r="Q22" s="3">
        <f t="shared" si="15"/>
        <v>0</v>
      </c>
      <c r="R22" s="3">
        <f t="shared" si="16"/>
        <v>-1</v>
      </c>
      <c r="S22" s="3">
        <f t="shared" si="17"/>
        <v>0</v>
      </c>
      <c r="T22" s="3">
        <f t="shared" si="18"/>
        <v>-1</v>
      </c>
      <c r="U22" s="3">
        <f t="shared" si="19"/>
        <v>-1</v>
      </c>
      <c r="V22" s="3">
        <f t="shared" si="20"/>
        <v>0</v>
      </c>
      <c r="W22" s="3">
        <f t="shared" ref="W22:W42" si="21">IF($C22-$C$21&gt;0,1,IF($C22-$C$21&lt;0,-1,IF($C22-$C$21=0,0)))</f>
        <v>-1</v>
      </c>
    </row>
    <row r="23" spans="1:33" ht="15.75" customHeight="1" x14ac:dyDescent="0.25">
      <c r="A23" s="3">
        <f t="shared" si="0"/>
        <v>2001</v>
      </c>
      <c r="C23" s="15">
        <v>3</v>
      </c>
      <c r="D23" s="3">
        <f t="shared" si="1"/>
        <v>1</v>
      </c>
      <c r="E23" s="3">
        <f t="shared" si="2"/>
        <v>-1</v>
      </c>
      <c r="F23" s="3">
        <f t="shared" si="3"/>
        <v>-1</v>
      </c>
      <c r="G23" s="3">
        <f t="shared" si="4"/>
        <v>-1</v>
      </c>
      <c r="H23" s="3">
        <f t="shared" si="11"/>
        <v>1</v>
      </c>
      <c r="I23" s="3">
        <f t="shared" si="6"/>
        <v>-1</v>
      </c>
      <c r="J23" s="3">
        <f t="shared" si="7"/>
        <v>-1</v>
      </c>
      <c r="K23" s="3">
        <f t="shared" si="8"/>
        <v>-1</v>
      </c>
      <c r="L23" s="3">
        <f t="shared" si="9"/>
        <v>1</v>
      </c>
      <c r="M23" s="3">
        <f t="shared" si="10"/>
        <v>1</v>
      </c>
      <c r="N23" s="3">
        <f t="shared" si="12"/>
        <v>1</v>
      </c>
      <c r="O23" s="3">
        <f t="shared" si="13"/>
        <v>1</v>
      </c>
      <c r="P23" s="3">
        <f t="shared" si="14"/>
        <v>-1</v>
      </c>
      <c r="Q23" s="3">
        <f t="shared" si="15"/>
        <v>1</v>
      </c>
      <c r="R23" s="3">
        <f t="shared" si="16"/>
        <v>-1</v>
      </c>
      <c r="S23" s="3">
        <f t="shared" si="17"/>
        <v>1</v>
      </c>
      <c r="T23" s="3">
        <f t="shared" si="18"/>
        <v>-1</v>
      </c>
      <c r="U23" s="3">
        <f t="shared" si="19"/>
        <v>-1</v>
      </c>
      <c r="V23" s="3">
        <f t="shared" si="20"/>
        <v>1</v>
      </c>
      <c r="W23" s="3">
        <f t="shared" si="21"/>
        <v>-1</v>
      </c>
      <c r="X23" s="3">
        <f t="shared" ref="X23:X42" si="22">IF($C23-$C$22&gt;0,1,IF($C23-$C$22&lt;0,-1,IF($C23-$C$22=0,0)))</f>
        <v>1</v>
      </c>
    </row>
    <row r="24" spans="1:33" ht="15.75" customHeight="1" x14ac:dyDescent="0.25">
      <c r="A24" s="3">
        <f t="shared" si="0"/>
        <v>2002</v>
      </c>
      <c r="C24" s="4">
        <v>0</v>
      </c>
      <c r="D24" s="3">
        <f t="shared" si="1"/>
        <v>0</v>
      </c>
      <c r="E24" s="3">
        <f t="shared" si="2"/>
        <v>-1</v>
      </c>
      <c r="F24" s="3">
        <f t="shared" si="3"/>
        <v>-1</v>
      </c>
      <c r="G24" s="3">
        <f t="shared" si="4"/>
        <v>-1</v>
      </c>
      <c r="H24" s="3">
        <f t="shared" si="11"/>
        <v>0</v>
      </c>
      <c r="I24" s="3">
        <f t="shared" si="6"/>
        <v>-1</v>
      </c>
      <c r="J24" s="3">
        <f t="shared" si="7"/>
        <v>-1</v>
      </c>
      <c r="K24" s="3">
        <f t="shared" si="8"/>
        <v>-1</v>
      </c>
      <c r="L24" s="3">
        <f t="shared" si="9"/>
        <v>0</v>
      </c>
      <c r="M24" s="3">
        <f t="shared" si="10"/>
        <v>0</v>
      </c>
      <c r="N24" s="3">
        <f t="shared" si="12"/>
        <v>0</v>
      </c>
      <c r="O24" s="3">
        <f t="shared" si="13"/>
        <v>0</v>
      </c>
      <c r="P24" s="3">
        <f t="shared" si="14"/>
        <v>-1</v>
      </c>
      <c r="Q24" s="3">
        <f t="shared" si="15"/>
        <v>0</v>
      </c>
      <c r="R24" s="3">
        <f t="shared" si="16"/>
        <v>-1</v>
      </c>
      <c r="S24" s="3">
        <f t="shared" si="17"/>
        <v>0</v>
      </c>
      <c r="T24" s="3">
        <f t="shared" si="18"/>
        <v>-1</v>
      </c>
      <c r="U24" s="3">
        <f t="shared" si="19"/>
        <v>-1</v>
      </c>
      <c r="V24" s="3">
        <f t="shared" si="20"/>
        <v>0</v>
      </c>
      <c r="W24" s="3">
        <f t="shared" si="21"/>
        <v>-1</v>
      </c>
      <c r="X24" s="3">
        <f t="shared" si="22"/>
        <v>0</v>
      </c>
      <c r="Y24" s="3">
        <f t="shared" ref="Y24:Y42" si="23">IF($C24-$C$23&gt;0,1,IF($C24-$C$23&lt;0,-1,IF($C24-$C$23=0,0)))</f>
        <v>-1</v>
      </c>
    </row>
    <row r="25" spans="1:33" ht="15.75" customHeight="1" x14ac:dyDescent="0.25">
      <c r="A25" s="3">
        <f t="shared" si="0"/>
        <v>2003</v>
      </c>
      <c r="C25" s="4">
        <v>0</v>
      </c>
      <c r="D25" s="3">
        <f t="shared" si="1"/>
        <v>0</v>
      </c>
      <c r="E25" s="3">
        <f t="shared" si="2"/>
        <v>-1</v>
      </c>
      <c r="F25" s="3">
        <f t="shared" si="3"/>
        <v>-1</v>
      </c>
      <c r="G25" s="3">
        <f t="shared" si="4"/>
        <v>-1</v>
      </c>
      <c r="H25" s="3">
        <f t="shared" si="11"/>
        <v>0</v>
      </c>
      <c r="I25" s="3">
        <f t="shared" si="6"/>
        <v>-1</v>
      </c>
      <c r="J25" s="3">
        <f t="shared" si="7"/>
        <v>-1</v>
      </c>
      <c r="K25" s="3">
        <f t="shared" si="8"/>
        <v>-1</v>
      </c>
      <c r="L25" s="3">
        <f t="shared" si="9"/>
        <v>0</v>
      </c>
      <c r="M25" s="3">
        <f t="shared" si="10"/>
        <v>0</v>
      </c>
      <c r="N25" s="3">
        <f t="shared" si="12"/>
        <v>0</v>
      </c>
      <c r="O25" s="3">
        <f t="shared" si="13"/>
        <v>0</v>
      </c>
      <c r="P25" s="3">
        <f t="shared" si="14"/>
        <v>-1</v>
      </c>
      <c r="Q25" s="3">
        <f t="shared" si="15"/>
        <v>0</v>
      </c>
      <c r="R25" s="3">
        <f t="shared" si="16"/>
        <v>-1</v>
      </c>
      <c r="S25" s="3">
        <f t="shared" si="17"/>
        <v>0</v>
      </c>
      <c r="T25" s="3">
        <f t="shared" si="18"/>
        <v>-1</v>
      </c>
      <c r="U25" s="3">
        <f t="shared" si="19"/>
        <v>-1</v>
      </c>
      <c r="V25" s="3">
        <f t="shared" si="20"/>
        <v>0</v>
      </c>
      <c r="W25" s="3">
        <f t="shared" si="21"/>
        <v>-1</v>
      </c>
      <c r="X25" s="3">
        <f t="shared" si="22"/>
        <v>0</v>
      </c>
      <c r="Y25" s="3">
        <f t="shared" si="23"/>
        <v>-1</v>
      </c>
      <c r="Z25" s="3">
        <f t="shared" ref="Z25:Z42" si="24">IF($C25-$C$24&gt;0,1,IF($C25-$C$24&lt;0,-1,IF($C25-$C$24=0,0)))</f>
        <v>0</v>
      </c>
    </row>
    <row r="26" spans="1:33" ht="15.75" customHeight="1" x14ac:dyDescent="0.25">
      <c r="A26" s="3">
        <f t="shared" si="0"/>
        <v>2004</v>
      </c>
      <c r="C26" s="4">
        <v>0</v>
      </c>
      <c r="D26" s="3">
        <f t="shared" si="1"/>
        <v>0</v>
      </c>
      <c r="E26" s="3">
        <f t="shared" si="2"/>
        <v>-1</v>
      </c>
      <c r="F26" s="3">
        <f t="shared" si="3"/>
        <v>-1</v>
      </c>
      <c r="G26" s="3">
        <f t="shared" si="4"/>
        <v>-1</v>
      </c>
      <c r="H26" s="3">
        <f t="shared" si="11"/>
        <v>0</v>
      </c>
      <c r="I26" s="3">
        <f t="shared" si="6"/>
        <v>-1</v>
      </c>
      <c r="J26" s="3">
        <f t="shared" si="7"/>
        <v>-1</v>
      </c>
      <c r="K26" s="3">
        <f t="shared" si="8"/>
        <v>-1</v>
      </c>
      <c r="L26" s="3">
        <f t="shared" si="9"/>
        <v>0</v>
      </c>
      <c r="M26" s="3">
        <f t="shared" si="10"/>
        <v>0</v>
      </c>
      <c r="N26" s="3">
        <f t="shared" si="12"/>
        <v>0</v>
      </c>
      <c r="O26" s="3">
        <f t="shared" si="13"/>
        <v>0</v>
      </c>
      <c r="P26" s="3">
        <f t="shared" si="14"/>
        <v>-1</v>
      </c>
      <c r="Q26" s="3">
        <f t="shared" si="15"/>
        <v>0</v>
      </c>
      <c r="R26" s="3">
        <f t="shared" si="16"/>
        <v>-1</v>
      </c>
      <c r="S26" s="3">
        <f t="shared" si="17"/>
        <v>0</v>
      </c>
      <c r="T26" s="3">
        <f t="shared" si="18"/>
        <v>-1</v>
      </c>
      <c r="U26" s="3">
        <f t="shared" si="19"/>
        <v>-1</v>
      </c>
      <c r="V26" s="3">
        <f t="shared" si="20"/>
        <v>0</v>
      </c>
      <c r="W26" s="3">
        <f t="shared" si="21"/>
        <v>-1</v>
      </c>
      <c r="X26" s="3">
        <f t="shared" si="22"/>
        <v>0</v>
      </c>
      <c r="Y26" s="3">
        <f t="shared" si="23"/>
        <v>-1</v>
      </c>
      <c r="Z26" s="3">
        <f t="shared" si="24"/>
        <v>0</v>
      </c>
      <c r="AA26" s="3">
        <f t="shared" ref="AA26:AA42" si="25">IF($C26-$C$25&gt;0,1,IF($C26-$C$25&lt;0,-1,IF($C26-$C$25=0,0)))</f>
        <v>0</v>
      </c>
    </row>
    <row r="27" spans="1:33" ht="15.75" customHeight="1" x14ac:dyDescent="0.25">
      <c r="A27" s="3">
        <f t="shared" si="0"/>
        <v>2005</v>
      </c>
      <c r="C27" s="13">
        <v>10</v>
      </c>
      <c r="D27" s="3">
        <f t="shared" si="1"/>
        <v>1</v>
      </c>
      <c r="E27" s="3">
        <f t="shared" si="2"/>
        <v>1</v>
      </c>
      <c r="F27" s="3">
        <f t="shared" si="3"/>
        <v>-1</v>
      </c>
      <c r="G27" s="3">
        <f t="shared" si="4"/>
        <v>1</v>
      </c>
      <c r="H27" s="3">
        <f t="shared" si="11"/>
        <v>1</v>
      </c>
      <c r="I27" s="3">
        <f t="shared" si="6"/>
        <v>-1</v>
      </c>
      <c r="J27" s="3">
        <f t="shared" si="7"/>
        <v>-1</v>
      </c>
      <c r="K27" s="3">
        <f t="shared" si="8"/>
        <v>1</v>
      </c>
      <c r="L27" s="3">
        <f t="shared" si="9"/>
        <v>1</v>
      </c>
      <c r="M27" s="3">
        <f t="shared" si="10"/>
        <v>1</v>
      </c>
      <c r="N27" s="3">
        <f t="shared" si="12"/>
        <v>1</v>
      </c>
      <c r="O27" s="3">
        <f t="shared" si="13"/>
        <v>1</v>
      </c>
      <c r="P27" s="3">
        <f t="shared" si="14"/>
        <v>-1</v>
      </c>
      <c r="Q27" s="3">
        <f t="shared" si="15"/>
        <v>1</v>
      </c>
      <c r="R27" s="3">
        <f t="shared" si="16"/>
        <v>1</v>
      </c>
      <c r="S27" s="3">
        <f t="shared" si="17"/>
        <v>1</v>
      </c>
      <c r="T27" s="3">
        <f t="shared" si="18"/>
        <v>-1</v>
      </c>
      <c r="U27" s="3">
        <f t="shared" si="19"/>
        <v>-1</v>
      </c>
      <c r="V27" s="3">
        <f t="shared" si="20"/>
        <v>1</v>
      </c>
      <c r="W27" s="3">
        <f t="shared" si="21"/>
        <v>-1</v>
      </c>
      <c r="X27" s="3">
        <f t="shared" si="22"/>
        <v>1</v>
      </c>
      <c r="Y27" s="3">
        <f t="shared" si="23"/>
        <v>1</v>
      </c>
      <c r="Z27" s="3">
        <f t="shared" si="24"/>
        <v>1</v>
      </c>
      <c r="AA27" s="3">
        <f t="shared" si="25"/>
        <v>1</v>
      </c>
      <c r="AB27" s="3">
        <f t="shared" ref="AB27:AB42" si="26">IF($C27-$C$26&gt;0,1,IF($C27-$C$26&lt;0,-1,IF($C27-$C$26=0,0)))</f>
        <v>1</v>
      </c>
    </row>
    <row r="28" spans="1:33" ht="15.75" customHeight="1" x14ac:dyDescent="0.25">
      <c r="A28" s="3">
        <f t="shared" si="0"/>
        <v>2006</v>
      </c>
      <c r="C28" s="4">
        <v>0</v>
      </c>
      <c r="D28" s="3">
        <f t="shared" si="1"/>
        <v>0</v>
      </c>
      <c r="E28" s="3">
        <f t="shared" si="2"/>
        <v>-1</v>
      </c>
      <c r="F28" s="3">
        <f t="shared" si="3"/>
        <v>-1</v>
      </c>
      <c r="G28" s="3">
        <f t="shared" si="4"/>
        <v>-1</v>
      </c>
      <c r="H28" s="3">
        <f t="shared" si="11"/>
        <v>0</v>
      </c>
      <c r="I28" s="3">
        <f t="shared" si="6"/>
        <v>-1</v>
      </c>
      <c r="J28" s="3">
        <f t="shared" si="7"/>
        <v>-1</v>
      </c>
      <c r="K28" s="3">
        <f t="shared" si="8"/>
        <v>-1</v>
      </c>
      <c r="L28" s="3">
        <f t="shared" si="9"/>
        <v>0</v>
      </c>
      <c r="M28" s="3">
        <f t="shared" si="10"/>
        <v>0</v>
      </c>
      <c r="N28" s="3">
        <f t="shared" si="12"/>
        <v>0</v>
      </c>
      <c r="O28" s="3">
        <f t="shared" si="13"/>
        <v>0</v>
      </c>
      <c r="P28" s="3">
        <f t="shared" si="14"/>
        <v>-1</v>
      </c>
      <c r="Q28" s="3">
        <f t="shared" si="15"/>
        <v>0</v>
      </c>
      <c r="R28" s="3">
        <f t="shared" si="16"/>
        <v>-1</v>
      </c>
      <c r="S28" s="3">
        <f t="shared" si="17"/>
        <v>0</v>
      </c>
      <c r="T28" s="3">
        <f t="shared" si="18"/>
        <v>-1</v>
      </c>
      <c r="U28" s="3">
        <f t="shared" si="19"/>
        <v>-1</v>
      </c>
      <c r="V28" s="3">
        <f t="shared" si="20"/>
        <v>0</v>
      </c>
      <c r="W28" s="3">
        <f t="shared" si="21"/>
        <v>-1</v>
      </c>
      <c r="X28" s="3">
        <f t="shared" si="22"/>
        <v>0</v>
      </c>
      <c r="Y28" s="3">
        <f t="shared" si="23"/>
        <v>-1</v>
      </c>
      <c r="Z28" s="3">
        <f t="shared" si="24"/>
        <v>0</v>
      </c>
      <c r="AA28" s="3">
        <f t="shared" si="25"/>
        <v>0</v>
      </c>
      <c r="AB28" s="3">
        <f t="shared" si="26"/>
        <v>0</v>
      </c>
      <c r="AC28" s="3">
        <f t="shared" ref="AC28:AC42" si="27">IF($C28-$C$27&gt;0,1,IF($C28-$C$27&lt;0,-1,IF($C28-$C$27=0,0)))</f>
        <v>-1</v>
      </c>
    </row>
    <row r="29" spans="1:33" ht="15.75" customHeight="1" x14ac:dyDescent="0.25">
      <c r="A29" s="3">
        <f t="shared" si="0"/>
        <v>2007</v>
      </c>
      <c r="C29" s="4">
        <v>0</v>
      </c>
      <c r="D29" s="3">
        <f t="shared" si="1"/>
        <v>0</v>
      </c>
      <c r="E29" s="3">
        <f t="shared" si="2"/>
        <v>-1</v>
      </c>
      <c r="F29" s="3">
        <f t="shared" si="3"/>
        <v>-1</v>
      </c>
      <c r="G29" s="3">
        <f t="shared" si="4"/>
        <v>-1</v>
      </c>
      <c r="H29" s="3">
        <f t="shared" si="11"/>
        <v>0</v>
      </c>
      <c r="I29" s="3">
        <f t="shared" si="6"/>
        <v>-1</v>
      </c>
      <c r="J29" s="3">
        <f t="shared" si="7"/>
        <v>-1</v>
      </c>
      <c r="K29" s="3">
        <f t="shared" si="8"/>
        <v>-1</v>
      </c>
      <c r="L29" s="3">
        <f t="shared" si="9"/>
        <v>0</v>
      </c>
      <c r="M29" s="3">
        <f t="shared" si="10"/>
        <v>0</v>
      </c>
      <c r="N29" s="3">
        <f t="shared" si="12"/>
        <v>0</v>
      </c>
      <c r="O29" s="3">
        <f t="shared" si="13"/>
        <v>0</v>
      </c>
      <c r="P29" s="3">
        <f t="shared" si="14"/>
        <v>-1</v>
      </c>
      <c r="Q29" s="3">
        <f t="shared" si="15"/>
        <v>0</v>
      </c>
      <c r="R29" s="3">
        <f t="shared" si="16"/>
        <v>-1</v>
      </c>
      <c r="S29" s="3">
        <f t="shared" si="17"/>
        <v>0</v>
      </c>
      <c r="T29" s="3">
        <f t="shared" si="18"/>
        <v>-1</v>
      </c>
      <c r="U29" s="3">
        <f t="shared" si="19"/>
        <v>-1</v>
      </c>
      <c r="V29" s="3">
        <f t="shared" si="20"/>
        <v>0</v>
      </c>
      <c r="W29" s="3">
        <f t="shared" si="21"/>
        <v>-1</v>
      </c>
      <c r="X29" s="3">
        <f t="shared" si="22"/>
        <v>0</v>
      </c>
      <c r="Y29" s="3">
        <f t="shared" si="23"/>
        <v>-1</v>
      </c>
      <c r="Z29" s="3">
        <f t="shared" si="24"/>
        <v>0</v>
      </c>
      <c r="AA29" s="3">
        <f t="shared" si="25"/>
        <v>0</v>
      </c>
      <c r="AB29" s="3">
        <f t="shared" si="26"/>
        <v>0</v>
      </c>
      <c r="AC29" s="3">
        <f t="shared" si="27"/>
        <v>-1</v>
      </c>
      <c r="AD29" s="3">
        <f t="shared" ref="AD29:AD42" si="28">IF($C29-$C$28&gt;0,1,IF($C29-$C$28&lt;0,-1,IF($C29-$C$28=0,0)))</f>
        <v>0</v>
      </c>
    </row>
    <row r="30" spans="1:33" ht="15.75" customHeight="1" x14ac:dyDescent="0.25">
      <c r="A30" s="3">
        <f t="shared" si="0"/>
        <v>2008</v>
      </c>
      <c r="C30" s="3">
        <v>8.4</v>
      </c>
      <c r="D30" s="3">
        <f t="shared" si="1"/>
        <v>1</v>
      </c>
      <c r="E30" s="3">
        <f t="shared" si="2"/>
        <v>1</v>
      </c>
      <c r="F30" s="3">
        <f t="shared" si="3"/>
        <v>-1</v>
      </c>
      <c r="G30" s="3">
        <f t="shared" si="4"/>
        <v>1</v>
      </c>
      <c r="H30" s="3">
        <f t="shared" si="11"/>
        <v>1</v>
      </c>
      <c r="I30" s="3">
        <f t="shared" si="6"/>
        <v>-1</v>
      </c>
      <c r="J30" s="3">
        <f t="shared" si="7"/>
        <v>-1</v>
      </c>
      <c r="K30" s="3">
        <f t="shared" si="8"/>
        <v>-1</v>
      </c>
      <c r="L30" s="3">
        <f t="shared" si="9"/>
        <v>1</v>
      </c>
      <c r="M30" s="3">
        <f t="shared" si="10"/>
        <v>1</v>
      </c>
      <c r="N30" s="3">
        <f t="shared" si="12"/>
        <v>1</v>
      </c>
      <c r="O30" s="3">
        <f t="shared" si="13"/>
        <v>1</v>
      </c>
      <c r="P30" s="3">
        <f t="shared" si="14"/>
        <v>-1</v>
      </c>
      <c r="Q30" s="3">
        <f t="shared" si="15"/>
        <v>1</v>
      </c>
      <c r="R30" s="3">
        <f t="shared" si="16"/>
        <v>1</v>
      </c>
      <c r="S30" s="3">
        <f t="shared" si="17"/>
        <v>1</v>
      </c>
      <c r="T30" s="3">
        <f t="shared" si="18"/>
        <v>-1</v>
      </c>
      <c r="U30" s="3">
        <f t="shared" si="19"/>
        <v>-1</v>
      </c>
      <c r="V30" s="3">
        <f t="shared" si="20"/>
        <v>1</v>
      </c>
      <c r="W30" s="3">
        <f t="shared" si="21"/>
        <v>-1</v>
      </c>
      <c r="X30" s="3">
        <f t="shared" si="22"/>
        <v>1</v>
      </c>
      <c r="Y30" s="3">
        <f t="shared" si="23"/>
        <v>1</v>
      </c>
      <c r="Z30" s="3">
        <f t="shared" si="24"/>
        <v>1</v>
      </c>
      <c r="AA30" s="3">
        <f t="shared" si="25"/>
        <v>1</v>
      </c>
      <c r="AB30" s="3">
        <f t="shared" si="26"/>
        <v>1</v>
      </c>
      <c r="AC30" s="3">
        <f t="shared" si="27"/>
        <v>-1</v>
      </c>
      <c r="AD30" s="3">
        <f t="shared" si="28"/>
        <v>1</v>
      </c>
      <c r="AE30" s="3">
        <f t="shared" ref="AE30:AE42" si="29">IF($C30-$C$29&gt;0,1,IF($C30-$C$29&lt;0,-1,IF($C30-$C$29=0,0)))</f>
        <v>1</v>
      </c>
    </row>
    <row r="31" spans="1:33" ht="15.75" customHeight="1" x14ac:dyDescent="0.25">
      <c r="A31" s="3">
        <f t="shared" si="0"/>
        <v>2009</v>
      </c>
      <c r="C31" s="4">
        <v>0</v>
      </c>
      <c r="D31" s="3">
        <f t="shared" si="1"/>
        <v>0</v>
      </c>
      <c r="E31" s="3">
        <f t="shared" si="2"/>
        <v>-1</v>
      </c>
      <c r="F31" s="3">
        <f t="shared" si="3"/>
        <v>-1</v>
      </c>
      <c r="G31" s="3">
        <f t="shared" si="4"/>
        <v>-1</v>
      </c>
      <c r="H31" s="3">
        <f t="shared" si="11"/>
        <v>0</v>
      </c>
      <c r="I31" s="3">
        <f t="shared" si="6"/>
        <v>-1</v>
      </c>
      <c r="J31" s="3">
        <f t="shared" si="7"/>
        <v>-1</v>
      </c>
      <c r="K31" s="3">
        <f t="shared" si="8"/>
        <v>-1</v>
      </c>
      <c r="L31" s="3">
        <f t="shared" si="9"/>
        <v>0</v>
      </c>
      <c r="M31" s="3">
        <f t="shared" si="10"/>
        <v>0</v>
      </c>
      <c r="N31" s="3">
        <f t="shared" si="12"/>
        <v>0</v>
      </c>
      <c r="O31" s="3">
        <f t="shared" si="13"/>
        <v>0</v>
      </c>
      <c r="P31" s="3">
        <f t="shared" si="14"/>
        <v>-1</v>
      </c>
      <c r="Q31" s="3">
        <f t="shared" si="15"/>
        <v>0</v>
      </c>
      <c r="R31" s="3">
        <f t="shared" si="16"/>
        <v>-1</v>
      </c>
      <c r="S31" s="3">
        <f t="shared" si="17"/>
        <v>0</v>
      </c>
      <c r="T31" s="3">
        <f t="shared" si="18"/>
        <v>-1</v>
      </c>
      <c r="U31" s="3">
        <f t="shared" si="19"/>
        <v>-1</v>
      </c>
      <c r="V31" s="3">
        <f t="shared" si="20"/>
        <v>0</v>
      </c>
      <c r="W31" s="3">
        <f t="shared" si="21"/>
        <v>-1</v>
      </c>
      <c r="X31" s="3">
        <f t="shared" si="22"/>
        <v>0</v>
      </c>
      <c r="Y31" s="3">
        <f t="shared" si="23"/>
        <v>-1</v>
      </c>
      <c r="Z31" s="3">
        <f t="shared" si="24"/>
        <v>0</v>
      </c>
      <c r="AA31" s="3">
        <f t="shared" si="25"/>
        <v>0</v>
      </c>
      <c r="AB31" s="3">
        <f t="shared" si="26"/>
        <v>0</v>
      </c>
      <c r="AC31" s="3">
        <f t="shared" si="27"/>
        <v>-1</v>
      </c>
      <c r="AD31" s="3">
        <f t="shared" si="28"/>
        <v>0</v>
      </c>
      <c r="AE31" s="3">
        <f t="shared" si="29"/>
        <v>0</v>
      </c>
      <c r="AF31" s="3">
        <f t="shared" ref="AF31:AF42" si="30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4">
        <v>0</v>
      </c>
      <c r="D32" s="3">
        <f t="shared" si="1"/>
        <v>0</v>
      </c>
      <c r="E32" s="3">
        <f t="shared" si="2"/>
        <v>-1</v>
      </c>
      <c r="F32" s="3">
        <f t="shared" si="3"/>
        <v>-1</v>
      </c>
      <c r="G32" s="3">
        <f t="shared" si="4"/>
        <v>-1</v>
      </c>
      <c r="H32" s="3">
        <f t="shared" si="11"/>
        <v>0</v>
      </c>
      <c r="I32" s="3">
        <f t="shared" si="6"/>
        <v>-1</v>
      </c>
      <c r="J32" s="3">
        <f t="shared" si="7"/>
        <v>-1</v>
      </c>
      <c r="K32" s="3">
        <f t="shared" si="8"/>
        <v>-1</v>
      </c>
      <c r="L32" s="3">
        <f t="shared" si="9"/>
        <v>0</v>
      </c>
      <c r="M32" s="3">
        <f t="shared" si="10"/>
        <v>0</v>
      </c>
      <c r="N32" s="3">
        <f t="shared" si="12"/>
        <v>0</v>
      </c>
      <c r="O32" s="3">
        <f t="shared" si="13"/>
        <v>0</v>
      </c>
      <c r="P32" s="3">
        <f t="shared" si="14"/>
        <v>-1</v>
      </c>
      <c r="Q32" s="3">
        <f t="shared" si="15"/>
        <v>0</v>
      </c>
      <c r="R32" s="3">
        <f t="shared" si="16"/>
        <v>-1</v>
      </c>
      <c r="S32" s="3">
        <f t="shared" si="17"/>
        <v>0</v>
      </c>
      <c r="T32" s="3">
        <f t="shared" si="18"/>
        <v>-1</v>
      </c>
      <c r="U32" s="3">
        <f t="shared" si="19"/>
        <v>-1</v>
      </c>
      <c r="V32" s="3">
        <f t="shared" si="20"/>
        <v>0</v>
      </c>
      <c r="W32" s="3">
        <f t="shared" si="21"/>
        <v>-1</v>
      </c>
      <c r="X32" s="3">
        <f t="shared" si="22"/>
        <v>0</v>
      </c>
      <c r="Y32" s="3">
        <f t="shared" si="23"/>
        <v>-1</v>
      </c>
      <c r="Z32" s="3">
        <f t="shared" si="24"/>
        <v>0</v>
      </c>
      <c r="AA32" s="3">
        <f t="shared" si="25"/>
        <v>0</v>
      </c>
      <c r="AB32" s="3">
        <f t="shared" si="26"/>
        <v>0</v>
      </c>
      <c r="AC32" s="3">
        <f t="shared" si="27"/>
        <v>-1</v>
      </c>
      <c r="AD32" s="3">
        <f t="shared" si="28"/>
        <v>0</v>
      </c>
      <c r="AE32" s="3">
        <f t="shared" si="29"/>
        <v>0</v>
      </c>
      <c r="AF32" s="3">
        <f t="shared" si="30"/>
        <v>-1</v>
      </c>
      <c r="AG32" s="3">
        <f t="shared" ref="AG32:AG42" si="31">IF($C32-$C$31&gt;0,1,IF($C32-$C$31&lt;0,-1,IF($C32-$C$31=0,0)))</f>
        <v>0</v>
      </c>
    </row>
    <row r="33" spans="1:43" ht="15.75" customHeight="1" x14ac:dyDescent="0.25">
      <c r="A33" s="3">
        <f t="shared" si="0"/>
        <v>2011</v>
      </c>
      <c r="C33" s="13">
        <v>10</v>
      </c>
      <c r="D33" s="3">
        <f t="shared" si="1"/>
        <v>1</v>
      </c>
      <c r="E33" s="3">
        <f t="shared" si="2"/>
        <v>1</v>
      </c>
      <c r="F33" s="3">
        <f t="shared" si="3"/>
        <v>-1</v>
      </c>
      <c r="G33" s="3">
        <f t="shared" si="4"/>
        <v>1</v>
      </c>
      <c r="H33" s="3">
        <f t="shared" si="11"/>
        <v>1</v>
      </c>
      <c r="I33" s="3">
        <f t="shared" si="6"/>
        <v>-1</v>
      </c>
      <c r="J33" s="3">
        <f t="shared" si="7"/>
        <v>-1</v>
      </c>
      <c r="K33" s="3">
        <f t="shared" si="8"/>
        <v>1</v>
      </c>
      <c r="L33" s="3">
        <f t="shared" si="9"/>
        <v>1</v>
      </c>
      <c r="M33" s="3">
        <f t="shared" si="10"/>
        <v>1</v>
      </c>
      <c r="N33" s="3">
        <f t="shared" si="12"/>
        <v>1</v>
      </c>
      <c r="O33" s="3">
        <f t="shared" si="13"/>
        <v>1</v>
      </c>
      <c r="P33" s="3">
        <f t="shared" si="14"/>
        <v>-1</v>
      </c>
      <c r="Q33" s="3">
        <f t="shared" si="15"/>
        <v>1</v>
      </c>
      <c r="R33" s="3">
        <f t="shared" si="16"/>
        <v>1</v>
      </c>
      <c r="S33" s="3">
        <f t="shared" si="17"/>
        <v>1</v>
      </c>
      <c r="T33" s="3">
        <f t="shared" si="18"/>
        <v>-1</v>
      </c>
      <c r="U33" s="3">
        <f t="shared" si="19"/>
        <v>-1</v>
      </c>
      <c r="V33" s="3">
        <f t="shared" si="20"/>
        <v>1</v>
      </c>
      <c r="W33" s="3">
        <f t="shared" si="21"/>
        <v>-1</v>
      </c>
      <c r="X33" s="3">
        <f t="shared" si="22"/>
        <v>1</v>
      </c>
      <c r="Y33" s="3">
        <f t="shared" si="23"/>
        <v>1</v>
      </c>
      <c r="Z33" s="3">
        <f t="shared" si="24"/>
        <v>1</v>
      </c>
      <c r="AA33" s="3">
        <f t="shared" si="25"/>
        <v>1</v>
      </c>
      <c r="AB33" s="3">
        <f t="shared" si="26"/>
        <v>1</v>
      </c>
      <c r="AC33" s="3">
        <f t="shared" si="27"/>
        <v>0</v>
      </c>
      <c r="AD33" s="3">
        <f t="shared" si="28"/>
        <v>1</v>
      </c>
      <c r="AE33" s="3">
        <f t="shared" si="29"/>
        <v>1</v>
      </c>
      <c r="AF33" s="3">
        <f t="shared" si="30"/>
        <v>1</v>
      </c>
      <c r="AG33" s="3">
        <f t="shared" si="31"/>
        <v>1</v>
      </c>
      <c r="AH33" s="3">
        <f t="shared" ref="AH33:AH42" si="32">IF($C33-$C$32&gt;0,1,IF($C33-$C$32&lt;0,-1,IF($C33-$C$32=0,0)))</f>
        <v>1</v>
      </c>
    </row>
    <row r="34" spans="1:43" ht="15.75" customHeight="1" x14ac:dyDescent="0.25">
      <c r="A34" s="3">
        <f t="shared" si="0"/>
        <v>2012</v>
      </c>
      <c r="C34" s="3">
        <v>1.4</v>
      </c>
      <c r="D34" s="3">
        <f t="shared" si="1"/>
        <v>1</v>
      </c>
      <c r="E34" s="3">
        <f t="shared" si="2"/>
        <v>-1</v>
      </c>
      <c r="F34" s="3">
        <f t="shared" si="3"/>
        <v>-1</v>
      </c>
      <c r="G34" s="3">
        <f t="shared" si="4"/>
        <v>-1</v>
      </c>
      <c r="H34" s="3">
        <f t="shared" si="11"/>
        <v>1</v>
      </c>
      <c r="I34" s="3">
        <f t="shared" si="6"/>
        <v>-1</v>
      </c>
      <c r="J34" s="3">
        <f t="shared" si="7"/>
        <v>-1</v>
      </c>
      <c r="K34" s="3">
        <f t="shared" si="8"/>
        <v>-1</v>
      </c>
      <c r="L34" s="3">
        <f t="shared" si="9"/>
        <v>1</v>
      </c>
      <c r="M34" s="3">
        <f t="shared" si="10"/>
        <v>1</v>
      </c>
      <c r="N34" s="3">
        <f t="shared" si="12"/>
        <v>1</v>
      </c>
      <c r="O34" s="3">
        <f t="shared" si="13"/>
        <v>1</v>
      </c>
      <c r="P34" s="3">
        <f t="shared" si="14"/>
        <v>-1</v>
      </c>
      <c r="Q34" s="3">
        <f t="shared" si="15"/>
        <v>1</v>
      </c>
      <c r="R34" s="3">
        <f t="shared" si="16"/>
        <v>-1</v>
      </c>
      <c r="S34" s="3">
        <f t="shared" si="17"/>
        <v>1</v>
      </c>
      <c r="T34" s="3">
        <f t="shared" si="18"/>
        <v>-1</v>
      </c>
      <c r="U34" s="3">
        <f t="shared" si="19"/>
        <v>-1</v>
      </c>
      <c r="V34" s="3">
        <f t="shared" si="20"/>
        <v>1</v>
      </c>
      <c r="W34" s="3">
        <f t="shared" si="21"/>
        <v>-1</v>
      </c>
      <c r="X34" s="3">
        <f t="shared" si="22"/>
        <v>1</v>
      </c>
      <c r="Y34" s="3">
        <f t="shared" si="23"/>
        <v>-1</v>
      </c>
      <c r="Z34" s="3">
        <f t="shared" si="24"/>
        <v>1</v>
      </c>
      <c r="AA34" s="3">
        <f t="shared" si="25"/>
        <v>1</v>
      </c>
      <c r="AB34" s="3">
        <f t="shared" si="26"/>
        <v>1</v>
      </c>
      <c r="AC34" s="3">
        <f t="shared" si="27"/>
        <v>-1</v>
      </c>
      <c r="AD34" s="3">
        <f t="shared" si="28"/>
        <v>1</v>
      </c>
      <c r="AE34" s="3">
        <f t="shared" si="29"/>
        <v>1</v>
      </c>
      <c r="AF34" s="3">
        <f t="shared" si="30"/>
        <v>-1</v>
      </c>
      <c r="AG34" s="3">
        <f t="shared" si="31"/>
        <v>1</v>
      </c>
      <c r="AH34" s="3">
        <f t="shared" si="32"/>
        <v>1</v>
      </c>
      <c r="AI34" s="3">
        <f t="shared" ref="AI34:AI42" si="33">IF($C34-$C$33&gt;0,1,IF($C34-$C$33&lt;0,-1,IF($C34-$C$33=0,0)))</f>
        <v>-1</v>
      </c>
    </row>
    <row r="35" spans="1:43" ht="15.75" customHeight="1" x14ac:dyDescent="0.25">
      <c r="A35" s="3">
        <f t="shared" si="0"/>
        <v>2013</v>
      </c>
      <c r="C35" s="4">
        <v>0</v>
      </c>
      <c r="D35" s="3">
        <f t="shared" si="1"/>
        <v>0</v>
      </c>
      <c r="E35" s="3">
        <f t="shared" si="2"/>
        <v>-1</v>
      </c>
      <c r="F35" s="3">
        <f t="shared" si="3"/>
        <v>-1</v>
      </c>
      <c r="G35" s="3">
        <f t="shared" si="4"/>
        <v>-1</v>
      </c>
      <c r="H35" s="3">
        <f t="shared" si="11"/>
        <v>0</v>
      </c>
      <c r="I35" s="3">
        <f t="shared" si="6"/>
        <v>-1</v>
      </c>
      <c r="J35" s="3">
        <f t="shared" si="7"/>
        <v>-1</v>
      </c>
      <c r="K35" s="3">
        <f t="shared" si="8"/>
        <v>-1</v>
      </c>
      <c r="L35" s="3">
        <f t="shared" si="9"/>
        <v>0</v>
      </c>
      <c r="M35" s="3">
        <f t="shared" si="10"/>
        <v>0</v>
      </c>
      <c r="N35" s="3">
        <f t="shared" si="12"/>
        <v>0</v>
      </c>
      <c r="O35" s="3">
        <f t="shared" si="13"/>
        <v>0</v>
      </c>
      <c r="P35" s="3">
        <f t="shared" si="14"/>
        <v>-1</v>
      </c>
      <c r="Q35" s="3">
        <f t="shared" si="15"/>
        <v>0</v>
      </c>
      <c r="R35" s="3">
        <f t="shared" si="16"/>
        <v>-1</v>
      </c>
      <c r="S35" s="3">
        <f t="shared" si="17"/>
        <v>0</v>
      </c>
      <c r="T35" s="3">
        <f t="shared" si="18"/>
        <v>-1</v>
      </c>
      <c r="U35" s="3">
        <f t="shared" si="19"/>
        <v>-1</v>
      </c>
      <c r="V35" s="3">
        <f t="shared" si="20"/>
        <v>0</v>
      </c>
      <c r="W35" s="3">
        <f t="shared" si="21"/>
        <v>-1</v>
      </c>
      <c r="X35" s="3">
        <f t="shared" si="22"/>
        <v>0</v>
      </c>
      <c r="Y35" s="3">
        <f t="shared" si="23"/>
        <v>-1</v>
      </c>
      <c r="Z35" s="3">
        <f t="shared" si="24"/>
        <v>0</v>
      </c>
      <c r="AA35" s="3">
        <f t="shared" si="25"/>
        <v>0</v>
      </c>
      <c r="AB35" s="3">
        <f t="shared" si="26"/>
        <v>0</v>
      </c>
      <c r="AC35" s="3">
        <f t="shared" si="27"/>
        <v>-1</v>
      </c>
      <c r="AD35" s="3">
        <f t="shared" si="28"/>
        <v>0</v>
      </c>
      <c r="AE35" s="3">
        <f t="shared" si="29"/>
        <v>0</v>
      </c>
      <c r="AF35" s="3">
        <f t="shared" si="30"/>
        <v>-1</v>
      </c>
      <c r="AG35" s="3">
        <f t="shared" si="31"/>
        <v>0</v>
      </c>
      <c r="AH35" s="3">
        <f t="shared" si="32"/>
        <v>0</v>
      </c>
      <c r="AI35" s="3">
        <f t="shared" si="33"/>
        <v>-1</v>
      </c>
      <c r="AJ35" s="3">
        <f t="shared" ref="AJ35:AJ42" si="34">IF($C35-$C$34&gt;0,1,IF($C35-$C$34&lt;0,-1,IF($C35-$C$34=0,0)))</f>
        <v>-1</v>
      </c>
    </row>
    <row r="36" spans="1:43" ht="15.75" customHeight="1" x14ac:dyDescent="0.25">
      <c r="A36" s="3">
        <f t="shared" si="0"/>
        <v>2014</v>
      </c>
      <c r="C36" s="3">
        <v>18.2</v>
      </c>
      <c r="D36" s="3">
        <f t="shared" si="1"/>
        <v>1</v>
      </c>
      <c r="E36" s="3">
        <f t="shared" si="2"/>
        <v>1</v>
      </c>
      <c r="F36" s="3">
        <f t="shared" si="3"/>
        <v>-1</v>
      </c>
      <c r="G36" s="3">
        <f t="shared" si="4"/>
        <v>1</v>
      </c>
      <c r="H36" s="3">
        <f t="shared" si="11"/>
        <v>1</v>
      </c>
      <c r="I36" s="3">
        <f t="shared" si="6"/>
        <v>1</v>
      </c>
      <c r="J36" s="3">
        <f t="shared" si="7"/>
        <v>1</v>
      </c>
      <c r="K36" s="3">
        <f t="shared" si="8"/>
        <v>1</v>
      </c>
      <c r="L36" s="3">
        <f t="shared" si="9"/>
        <v>1</v>
      </c>
      <c r="M36" s="3">
        <f t="shared" si="10"/>
        <v>1</v>
      </c>
      <c r="N36" s="3">
        <f t="shared" si="12"/>
        <v>1</v>
      </c>
      <c r="O36" s="3">
        <f t="shared" si="13"/>
        <v>1</v>
      </c>
      <c r="P36" s="3">
        <f t="shared" si="14"/>
        <v>-1</v>
      </c>
      <c r="Q36" s="3">
        <f t="shared" si="15"/>
        <v>1</v>
      </c>
      <c r="R36" s="3">
        <f t="shared" si="16"/>
        <v>1</v>
      </c>
      <c r="S36" s="3">
        <f t="shared" si="17"/>
        <v>1</v>
      </c>
      <c r="T36" s="3">
        <f t="shared" si="18"/>
        <v>1</v>
      </c>
      <c r="U36" s="3">
        <f t="shared" si="19"/>
        <v>-1</v>
      </c>
      <c r="V36" s="3">
        <f t="shared" si="20"/>
        <v>1</v>
      </c>
      <c r="W36" s="3">
        <f t="shared" si="21"/>
        <v>-1</v>
      </c>
      <c r="X36" s="3">
        <f t="shared" si="22"/>
        <v>1</v>
      </c>
      <c r="Y36" s="3">
        <f t="shared" si="23"/>
        <v>1</v>
      </c>
      <c r="Z36" s="3">
        <f t="shared" si="24"/>
        <v>1</v>
      </c>
      <c r="AA36" s="3">
        <f t="shared" si="25"/>
        <v>1</v>
      </c>
      <c r="AB36" s="3">
        <f t="shared" si="26"/>
        <v>1</v>
      </c>
      <c r="AC36" s="3">
        <f t="shared" si="27"/>
        <v>1</v>
      </c>
      <c r="AD36" s="3">
        <f t="shared" si="28"/>
        <v>1</v>
      </c>
      <c r="AE36" s="3">
        <f t="shared" si="29"/>
        <v>1</v>
      </c>
      <c r="AF36" s="3">
        <f t="shared" si="30"/>
        <v>1</v>
      </c>
      <c r="AG36" s="3">
        <f t="shared" si="31"/>
        <v>1</v>
      </c>
      <c r="AH36" s="3">
        <f t="shared" si="32"/>
        <v>1</v>
      </c>
      <c r="AI36" s="3">
        <f t="shared" si="33"/>
        <v>1</v>
      </c>
      <c r="AJ36" s="3">
        <f t="shared" si="34"/>
        <v>1</v>
      </c>
      <c r="AK36" s="3">
        <f t="shared" ref="AK36:AK42" si="35">IF($C36-$C$35&gt;0,1,IF($C36-$C$35&lt;0,-1,IF($C36-$C$35=0,0)))</f>
        <v>1</v>
      </c>
    </row>
    <row r="37" spans="1:43" ht="15.75" customHeight="1" x14ac:dyDescent="0.25">
      <c r="A37" s="3">
        <f t="shared" si="0"/>
        <v>2015</v>
      </c>
      <c r="C37" s="15">
        <v>3</v>
      </c>
      <c r="D37" s="3">
        <f t="shared" si="1"/>
        <v>1</v>
      </c>
      <c r="E37" s="3">
        <f t="shared" si="2"/>
        <v>-1</v>
      </c>
      <c r="F37" s="3">
        <f t="shared" si="3"/>
        <v>-1</v>
      </c>
      <c r="G37" s="3">
        <f t="shared" si="4"/>
        <v>-1</v>
      </c>
      <c r="H37" s="3">
        <f t="shared" si="11"/>
        <v>1</v>
      </c>
      <c r="I37" s="3">
        <f t="shared" si="6"/>
        <v>-1</v>
      </c>
      <c r="J37" s="3">
        <f t="shared" si="7"/>
        <v>-1</v>
      </c>
      <c r="K37" s="3">
        <f t="shared" si="8"/>
        <v>-1</v>
      </c>
      <c r="L37" s="3">
        <f t="shared" si="9"/>
        <v>1</v>
      </c>
      <c r="M37" s="3">
        <f t="shared" si="10"/>
        <v>1</v>
      </c>
      <c r="N37" s="3">
        <f t="shared" si="12"/>
        <v>1</v>
      </c>
      <c r="O37" s="3">
        <f t="shared" si="13"/>
        <v>1</v>
      </c>
      <c r="P37" s="3">
        <f t="shared" si="14"/>
        <v>-1</v>
      </c>
      <c r="Q37" s="3">
        <f t="shared" si="15"/>
        <v>1</v>
      </c>
      <c r="R37" s="3">
        <f t="shared" si="16"/>
        <v>-1</v>
      </c>
      <c r="S37" s="3">
        <f t="shared" si="17"/>
        <v>1</v>
      </c>
      <c r="T37" s="3">
        <f t="shared" si="18"/>
        <v>-1</v>
      </c>
      <c r="U37" s="3">
        <f t="shared" si="19"/>
        <v>-1</v>
      </c>
      <c r="V37" s="3">
        <f t="shared" si="20"/>
        <v>1</v>
      </c>
      <c r="W37" s="3">
        <f t="shared" si="21"/>
        <v>-1</v>
      </c>
      <c r="X37" s="3">
        <f t="shared" si="22"/>
        <v>1</v>
      </c>
      <c r="Y37" s="3">
        <f t="shared" si="23"/>
        <v>0</v>
      </c>
      <c r="Z37" s="3">
        <f t="shared" si="24"/>
        <v>1</v>
      </c>
      <c r="AA37" s="3">
        <f t="shared" si="25"/>
        <v>1</v>
      </c>
      <c r="AB37" s="3">
        <f t="shared" si="26"/>
        <v>1</v>
      </c>
      <c r="AC37" s="3">
        <f t="shared" si="27"/>
        <v>-1</v>
      </c>
      <c r="AD37" s="3">
        <f t="shared" si="28"/>
        <v>1</v>
      </c>
      <c r="AE37" s="3">
        <f t="shared" si="29"/>
        <v>1</v>
      </c>
      <c r="AF37" s="3">
        <f t="shared" si="30"/>
        <v>-1</v>
      </c>
      <c r="AG37" s="3">
        <f t="shared" si="31"/>
        <v>1</v>
      </c>
      <c r="AH37" s="3">
        <f t="shared" si="32"/>
        <v>1</v>
      </c>
      <c r="AI37" s="3">
        <f t="shared" si="33"/>
        <v>-1</v>
      </c>
      <c r="AJ37" s="3">
        <f t="shared" si="34"/>
        <v>1</v>
      </c>
      <c r="AK37" s="3">
        <f t="shared" si="35"/>
        <v>1</v>
      </c>
      <c r="AL37" s="3">
        <f t="shared" ref="AL37:AL42" si="36">IF($C37-$C$36&gt;0,1,IF($C37-$C$36&lt;0,-1,IF($C37-$C$36=0,0)))</f>
        <v>-1</v>
      </c>
    </row>
    <row r="38" spans="1:43" ht="15.75" customHeight="1" x14ac:dyDescent="0.25">
      <c r="A38" s="3">
        <f t="shared" si="0"/>
        <v>2016</v>
      </c>
      <c r="C38" s="4">
        <v>0</v>
      </c>
      <c r="D38" s="3">
        <f t="shared" si="1"/>
        <v>0</v>
      </c>
      <c r="E38" s="3">
        <f t="shared" si="2"/>
        <v>-1</v>
      </c>
      <c r="F38" s="3">
        <f t="shared" si="3"/>
        <v>-1</v>
      </c>
      <c r="G38" s="3">
        <f t="shared" si="4"/>
        <v>-1</v>
      </c>
      <c r="H38" s="3">
        <f t="shared" si="11"/>
        <v>0</v>
      </c>
      <c r="I38" s="3">
        <f t="shared" si="6"/>
        <v>-1</v>
      </c>
      <c r="J38" s="3">
        <f t="shared" si="7"/>
        <v>-1</v>
      </c>
      <c r="K38" s="3">
        <f t="shared" si="8"/>
        <v>-1</v>
      </c>
      <c r="L38" s="3">
        <f t="shared" si="9"/>
        <v>0</v>
      </c>
      <c r="M38" s="3">
        <f t="shared" si="10"/>
        <v>0</v>
      </c>
      <c r="N38" s="3">
        <f t="shared" si="12"/>
        <v>0</v>
      </c>
      <c r="O38" s="3">
        <f t="shared" si="13"/>
        <v>0</v>
      </c>
      <c r="P38" s="3">
        <f t="shared" si="14"/>
        <v>-1</v>
      </c>
      <c r="Q38" s="3">
        <f t="shared" si="15"/>
        <v>0</v>
      </c>
      <c r="R38" s="3">
        <f t="shared" si="16"/>
        <v>-1</v>
      </c>
      <c r="S38" s="3">
        <f t="shared" si="17"/>
        <v>0</v>
      </c>
      <c r="T38" s="3">
        <f t="shared" si="18"/>
        <v>-1</v>
      </c>
      <c r="U38" s="3">
        <f t="shared" si="19"/>
        <v>-1</v>
      </c>
      <c r="V38" s="3">
        <f t="shared" si="20"/>
        <v>0</v>
      </c>
      <c r="W38" s="3">
        <f t="shared" si="21"/>
        <v>-1</v>
      </c>
      <c r="X38" s="3">
        <f t="shared" si="22"/>
        <v>0</v>
      </c>
      <c r="Y38" s="3">
        <f t="shared" si="23"/>
        <v>-1</v>
      </c>
      <c r="Z38" s="3">
        <f t="shared" si="24"/>
        <v>0</v>
      </c>
      <c r="AA38" s="3">
        <f t="shared" si="25"/>
        <v>0</v>
      </c>
      <c r="AB38" s="3">
        <f t="shared" si="26"/>
        <v>0</v>
      </c>
      <c r="AC38" s="3">
        <f t="shared" si="27"/>
        <v>-1</v>
      </c>
      <c r="AD38" s="3">
        <f t="shared" si="28"/>
        <v>0</v>
      </c>
      <c r="AE38" s="3">
        <f t="shared" si="29"/>
        <v>0</v>
      </c>
      <c r="AF38" s="3">
        <f t="shared" si="30"/>
        <v>-1</v>
      </c>
      <c r="AG38" s="3">
        <f t="shared" si="31"/>
        <v>0</v>
      </c>
      <c r="AH38" s="3">
        <f t="shared" si="32"/>
        <v>0</v>
      </c>
      <c r="AI38" s="3">
        <f t="shared" si="33"/>
        <v>-1</v>
      </c>
      <c r="AJ38" s="3">
        <f t="shared" si="34"/>
        <v>-1</v>
      </c>
      <c r="AK38" s="3">
        <f t="shared" si="35"/>
        <v>0</v>
      </c>
      <c r="AL38" s="3">
        <f t="shared" si="36"/>
        <v>-1</v>
      </c>
      <c r="AM38" s="3">
        <f t="shared" ref="AM38:AM42" si="37">IF($C38-$C$37&gt;0,1,IF($C38-$C$37&lt;0,-1,IF($C38-$C$37=0,0)))</f>
        <v>-1</v>
      </c>
    </row>
    <row r="39" spans="1:43" ht="15.75" customHeight="1" x14ac:dyDescent="0.25">
      <c r="A39" s="3">
        <f t="shared" si="0"/>
        <v>2017</v>
      </c>
      <c r="C39" s="3">
        <v>63</v>
      </c>
      <c r="D39" s="3">
        <f t="shared" si="1"/>
        <v>1</v>
      </c>
      <c r="E39" s="3">
        <f t="shared" si="2"/>
        <v>1</v>
      </c>
      <c r="F39" s="3">
        <f t="shared" si="3"/>
        <v>1</v>
      </c>
      <c r="G39" s="3">
        <f t="shared" si="4"/>
        <v>1</v>
      </c>
      <c r="H39" s="3">
        <f t="shared" si="11"/>
        <v>1</v>
      </c>
      <c r="I39" s="3">
        <f t="shared" si="6"/>
        <v>1</v>
      </c>
      <c r="J39" s="3">
        <f t="shared" si="7"/>
        <v>1</v>
      </c>
      <c r="K39" s="3">
        <f t="shared" si="8"/>
        <v>1</v>
      </c>
      <c r="L39" s="3">
        <f t="shared" si="9"/>
        <v>1</v>
      </c>
      <c r="M39" s="3">
        <f t="shared" si="10"/>
        <v>1</v>
      </c>
      <c r="N39" s="3">
        <f t="shared" si="12"/>
        <v>1</v>
      </c>
      <c r="O39" s="3">
        <f t="shared" si="13"/>
        <v>1</v>
      </c>
      <c r="P39" s="3">
        <f t="shared" si="14"/>
        <v>1</v>
      </c>
      <c r="Q39" s="3">
        <f t="shared" si="15"/>
        <v>1</v>
      </c>
      <c r="R39" s="3">
        <f t="shared" si="16"/>
        <v>1</v>
      </c>
      <c r="S39" s="3">
        <f t="shared" si="17"/>
        <v>1</v>
      </c>
      <c r="T39" s="3">
        <f t="shared" si="18"/>
        <v>1</v>
      </c>
      <c r="U39" s="3">
        <f t="shared" si="19"/>
        <v>1</v>
      </c>
      <c r="V39" s="3">
        <f t="shared" si="20"/>
        <v>1</v>
      </c>
      <c r="W39" s="3">
        <f t="shared" si="21"/>
        <v>1</v>
      </c>
      <c r="X39" s="3">
        <f t="shared" si="22"/>
        <v>1</v>
      </c>
      <c r="Y39" s="3">
        <f t="shared" si="23"/>
        <v>1</v>
      </c>
      <c r="Z39" s="3">
        <f t="shared" si="24"/>
        <v>1</v>
      </c>
      <c r="AA39" s="3">
        <f t="shared" si="25"/>
        <v>1</v>
      </c>
      <c r="AB39" s="3">
        <f t="shared" si="26"/>
        <v>1</v>
      </c>
      <c r="AC39" s="3">
        <f t="shared" si="27"/>
        <v>1</v>
      </c>
      <c r="AD39" s="3">
        <f t="shared" si="28"/>
        <v>1</v>
      </c>
      <c r="AE39" s="3">
        <f t="shared" si="29"/>
        <v>1</v>
      </c>
      <c r="AF39" s="3">
        <f t="shared" si="30"/>
        <v>1</v>
      </c>
      <c r="AG39" s="3">
        <f t="shared" si="31"/>
        <v>1</v>
      </c>
      <c r="AH39" s="3">
        <f t="shared" si="32"/>
        <v>1</v>
      </c>
      <c r="AI39" s="3">
        <f t="shared" si="33"/>
        <v>1</v>
      </c>
      <c r="AJ39" s="3">
        <f t="shared" si="34"/>
        <v>1</v>
      </c>
      <c r="AK39" s="3">
        <f t="shared" si="35"/>
        <v>1</v>
      </c>
      <c r="AL39" s="3">
        <f t="shared" si="36"/>
        <v>1</v>
      </c>
      <c r="AM39" s="3">
        <f t="shared" si="37"/>
        <v>1</v>
      </c>
      <c r="AN39" s="3">
        <f t="shared" ref="AN39:AN42" si="38">IF($C39-$C$38&gt;0,1,IF($C39-$C$38&lt;0,-1,IF($C39-$C$38=0,0)))</f>
        <v>1</v>
      </c>
    </row>
    <row r="40" spans="1:43" ht="15.75" customHeight="1" x14ac:dyDescent="0.25">
      <c r="A40" s="3">
        <f t="shared" si="0"/>
        <v>2018</v>
      </c>
      <c r="C40" s="4">
        <v>0</v>
      </c>
      <c r="D40" s="3">
        <f t="shared" si="1"/>
        <v>0</v>
      </c>
      <c r="E40" s="3">
        <f t="shared" si="2"/>
        <v>-1</v>
      </c>
      <c r="F40" s="3">
        <f t="shared" si="3"/>
        <v>-1</v>
      </c>
      <c r="G40" s="3">
        <f t="shared" si="4"/>
        <v>-1</v>
      </c>
      <c r="H40" s="3">
        <f t="shared" si="11"/>
        <v>0</v>
      </c>
      <c r="I40" s="3">
        <f t="shared" si="6"/>
        <v>-1</v>
      </c>
      <c r="J40" s="3">
        <f t="shared" si="7"/>
        <v>-1</v>
      </c>
      <c r="K40" s="3">
        <f t="shared" si="8"/>
        <v>-1</v>
      </c>
      <c r="L40" s="3">
        <f t="shared" si="9"/>
        <v>0</v>
      </c>
      <c r="M40" s="3">
        <f t="shared" si="10"/>
        <v>0</v>
      </c>
      <c r="N40" s="3">
        <f t="shared" si="12"/>
        <v>0</v>
      </c>
      <c r="O40" s="3">
        <f t="shared" si="13"/>
        <v>0</v>
      </c>
      <c r="P40" s="3">
        <f t="shared" si="14"/>
        <v>-1</v>
      </c>
      <c r="Q40" s="3">
        <f t="shared" si="15"/>
        <v>0</v>
      </c>
      <c r="R40" s="3">
        <f t="shared" si="16"/>
        <v>-1</v>
      </c>
      <c r="S40" s="3">
        <f t="shared" si="17"/>
        <v>0</v>
      </c>
      <c r="T40" s="3">
        <f t="shared" si="18"/>
        <v>-1</v>
      </c>
      <c r="U40" s="3">
        <f t="shared" si="19"/>
        <v>-1</v>
      </c>
      <c r="V40" s="3">
        <f t="shared" si="20"/>
        <v>0</v>
      </c>
      <c r="W40" s="3">
        <f t="shared" si="21"/>
        <v>-1</v>
      </c>
      <c r="X40" s="3">
        <f t="shared" si="22"/>
        <v>0</v>
      </c>
      <c r="Y40" s="3">
        <f t="shared" si="23"/>
        <v>-1</v>
      </c>
      <c r="Z40" s="3">
        <f t="shared" si="24"/>
        <v>0</v>
      </c>
      <c r="AA40" s="3">
        <f t="shared" si="25"/>
        <v>0</v>
      </c>
      <c r="AB40" s="3">
        <f t="shared" si="26"/>
        <v>0</v>
      </c>
      <c r="AC40" s="3">
        <f t="shared" si="27"/>
        <v>-1</v>
      </c>
      <c r="AD40" s="3">
        <f t="shared" si="28"/>
        <v>0</v>
      </c>
      <c r="AE40" s="3">
        <f t="shared" si="29"/>
        <v>0</v>
      </c>
      <c r="AF40" s="3">
        <f t="shared" si="30"/>
        <v>-1</v>
      </c>
      <c r="AG40" s="3">
        <f t="shared" si="31"/>
        <v>0</v>
      </c>
      <c r="AH40" s="3">
        <f t="shared" si="32"/>
        <v>0</v>
      </c>
      <c r="AI40" s="3">
        <f t="shared" si="33"/>
        <v>-1</v>
      </c>
      <c r="AJ40" s="3">
        <f t="shared" si="34"/>
        <v>-1</v>
      </c>
      <c r="AK40" s="3">
        <f t="shared" si="35"/>
        <v>0</v>
      </c>
      <c r="AL40" s="3">
        <f t="shared" si="36"/>
        <v>-1</v>
      </c>
      <c r="AM40" s="3">
        <f t="shared" si="37"/>
        <v>-1</v>
      </c>
      <c r="AN40" s="3">
        <f t="shared" si="38"/>
        <v>0</v>
      </c>
      <c r="AO40" s="3">
        <f t="shared" ref="AO40:AO42" si="39">IF($C40-$C$39&gt;0,1,IF($C40-$C$39&lt;0,-1,IF($C40-$C$39=0,0)))</f>
        <v>-1</v>
      </c>
    </row>
    <row r="41" spans="1:43" ht="15.75" customHeight="1" x14ac:dyDescent="0.25">
      <c r="A41" s="3">
        <f t="shared" si="0"/>
        <v>2019</v>
      </c>
      <c r="C41" s="3">
        <v>25</v>
      </c>
      <c r="D41" s="3">
        <f t="shared" si="1"/>
        <v>1</v>
      </c>
      <c r="E41" s="3">
        <f t="shared" si="2"/>
        <v>1</v>
      </c>
      <c r="F41" s="3">
        <f t="shared" si="3"/>
        <v>-1</v>
      </c>
      <c r="G41" s="3">
        <f t="shared" si="4"/>
        <v>1</v>
      </c>
      <c r="H41" s="3">
        <f t="shared" si="11"/>
        <v>1</v>
      </c>
      <c r="I41" s="3">
        <f t="shared" si="6"/>
        <v>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2"/>
        <v>1</v>
      </c>
      <c r="O41" s="3">
        <f t="shared" si="13"/>
        <v>1</v>
      </c>
      <c r="P41" s="3">
        <f t="shared" si="14"/>
        <v>1</v>
      </c>
      <c r="Q41" s="3">
        <f t="shared" si="15"/>
        <v>1</v>
      </c>
      <c r="R41" s="3">
        <f t="shared" si="16"/>
        <v>1</v>
      </c>
      <c r="S41" s="3">
        <f t="shared" si="17"/>
        <v>1</v>
      </c>
      <c r="T41" s="3">
        <f t="shared" si="18"/>
        <v>1</v>
      </c>
      <c r="U41" s="3">
        <f t="shared" si="19"/>
        <v>-1</v>
      </c>
      <c r="V41" s="3">
        <f t="shared" si="20"/>
        <v>1</v>
      </c>
      <c r="W41" s="3">
        <f t="shared" si="21"/>
        <v>-1</v>
      </c>
      <c r="X41" s="3">
        <f t="shared" si="22"/>
        <v>1</v>
      </c>
      <c r="Y41" s="3">
        <f t="shared" si="23"/>
        <v>1</v>
      </c>
      <c r="Z41" s="3">
        <f t="shared" si="24"/>
        <v>1</v>
      </c>
      <c r="AA41" s="3">
        <f t="shared" si="25"/>
        <v>1</v>
      </c>
      <c r="AB41" s="3">
        <f t="shared" si="26"/>
        <v>1</v>
      </c>
      <c r="AC41" s="3">
        <f t="shared" si="27"/>
        <v>1</v>
      </c>
      <c r="AD41" s="3">
        <f t="shared" si="28"/>
        <v>1</v>
      </c>
      <c r="AE41" s="3">
        <f t="shared" si="29"/>
        <v>1</v>
      </c>
      <c r="AF41" s="3">
        <f t="shared" si="30"/>
        <v>1</v>
      </c>
      <c r="AG41" s="3">
        <f t="shared" si="31"/>
        <v>1</v>
      </c>
      <c r="AH41" s="3">
        <f t="shared" si="32"/>
        <v>1</v>
      </c>
      <c r="AI41" s="3">
        <f t="shared" si="33"/>
        <v>1</v>
      </c>
      <c r="AJ41" s="3">
        <f t="shared" si="34"/>
        <v>1</v>
      </c>
      <c r="AK41" s="3">
        <f t="shared" si="35"/>
        <v>1</v>
      </c>
      <c r="AL41" s="3">
        <f t="shared" si="36"/>
        <v>1</v>
      </c>
      <c r="AM41" s="3">
        <f t="shared" si="37"/>
        <v>1</v>
      </c>
      <c r="AN41" s="3">
        <f t="shared" si="38"/>
        <v>1</v>
      </c>
      <c r="AO41" s="3">
        <f t="shared" si="39"/>
        <v>-1</v>
      </c>
      <c r="AP41" s="3">
        <f t="shared" ref="AP41:AP42" si="40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3">
        <v>6</v>
      </c>
      <c r="D42" s="3">
        <f t="shared" si="1"/>
        <v>1</v>
      </c>
      <c r="E42" s="3">
        <f t="shared" si="2"/>
        <v>1</v>
      </c>
      <c r="F42" s="3">
        <f t="shared" si="3"/>
        <v>-1</v>
      </c>
      <c r="G42" s="3">
        <f t="shared" si="4"/>
        <v>-1</v>
      </c>
      <c r="H42" s="3">
        <f t="shared" si="11"/>
        <v>1</v>
      </c>
      <c r="I42" s="3">
        <f t="shared" si="6"/>
        <v>-1</v>
      </c>
      <c r="J42" s="3">
        <f t="shared" si="7"/>
        <v>-1</v>
      </c>
      <c r="K42" s="3">
        <f t="shared" si="8"/>
        <v>-1</v>
      </c>
      <c r="L42" s="3">
        <f t="shared" si="9"/>
        <v>1</v>
      </c>
      <c r="M42" s="3">
        <f t="shared" si="10"/>
        <v>1</v>
      </c>
      <c r="N42" s="3">
        <f t="shared" si="12"/>
        <v>1</v>
      </c>
      <c r="O42" s="3">
        <f t="shared" si="13"/>
        <v>1</v>
      </c>
      <c r="P42" s="3">
        <f t="shared" si="14"/>
        <v>-1</v>
      </c>
      <c r="Q42" s="3">
        <f t="shared" si="15"/>
        <v>1</v>
      </c>
      <c r="R42" s="3">
        <f t="shared" si="16"/>
        <v>1</v>
      </c>
      <c r="S42" s="3">
        <f t="shared" si="17"/>
        <v>1</v>
      </c>
      <c r="T42" s="3">
        <f t="shared" si="18"/>
        <v>-1</v>
      </c>
      <c r="U42" s="3">
        <f t="shared" si="19"/>
        <v>-1</v>
      </c>
      <c r="V42" s="3">
        <f t="shared" si="20"/>
        <v>1</v>
      </c>
      <c r="W42" s="3">
        <f t="shared" si="21"/>
        <v>-1</v>
      </c>
      <c r="X42" s="3">
        <f t="shared" si="22"/>
        <v>1</v>
      </c>
      <c r="Y42" s="3">
        <f t="shared" si="23"/>
        <v>1</v>
      </c>
      <c r="Z42" s="3">
        <f t="shared" si="24"/>
        <v>1</v>
      </c>
      <c r="AA42" s="3">
        <f t="shared" si="25"/>
        <v>1</v>
      </c>
      <c r="AB42" s="3">
        <f t="shared" si="26"/>
        <v>1</v>
      </c>
      <c r="AC42" s="3">
        <f t="shared" si="27"/>
        <v>-1</v>
      </c>
      <c r="AD42" s="3">
        <f t="shared" si="28"/>
        <v>1</v>
      </c>
      <c r="AE42" s="3">
        <f t="shared" si="29"/>
        <v>1</v>
      </c>
      <c r="AF42" s="3">
        <f t="shared" si="30"/>
        <v>-1</v>
      </c>
      <c r="AG42" s="3">
        <f t="shared" si="31"/>
        <v>1</v>
      </c>
      <c r="AH42" s="3">
        <f t="shared" si="32"/>
        <v>1</v>
      </c>
      <c r="AI42" s="3">
        <f t="shared" si="33"/>
        <v>-1</v>
      </c>
      <c r="AJ42" s="3">
        <f t="shared" si="34"/>
        <v>1</v>
      </c>
      <c r="AK42" s="3">
        <f t="shared" si="35"/>
        <v>1</v>
      </c>
      <c r="AL42" s="3">
        <f t="shared" si="36"/>
        <v>-1</v>
      </c>
      <c r="AM42" s="3">
        <f t="shared" si="37"/>
        <v>1</v>
      </c>
      <c r="AN42" s="3">
        <f t="shared" si="38"/>
        <v>1</v>
      </c>
      <c r="AO42" s="3">
        <f t="shared" si="39"/>
        <v>-1</v>
      </c>
      <c r="AP42" s="3">
        <f t="shared" si="40"/>
        <v>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C44" s="3" t="s">
        <v>54</v>
      </c>
      <c r="AP44" s="3" t="s">
        <v>55</v>
      </c>
      <c r="AQ44" s="3">
        <f>SUM(D3:AQ42)</f>
        <v>7</v>
      </c>
    </row>
    <row r="45" spans="1:43" ht="15.75" customHeight="1" x14ac:dyDescent="0.25">
      <c r="C45" s="7" t="s">
        <v>4</v>
      </c>
      <c r="D45" s="8">
        <f>SUM(D3:AQ42)</f>
        <v>7</v>
      </c>
      <c r="E45" s="8" t="s">
        <v>5</v>
      </c>
      <c r="F45" s="8"/>
      <c r="H45" s="8" t="s">
        <v>6</v>
      </c>
      <c r="I45" s="8"/>
      <c r="J45" s="8">
        <v>0</v>
      </c>
      <c r="K45" s="8">
        <v>3</v>
      </c>
      <c r="L45" s="8">
        <v>10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3</v>
      </c>
      <c r="L46" s="8">
        <v>10</v>
      </c>
    </row>
    <row r="47" spans="1:43" ht="15.75" customHeight="1" x14ac:dyDescent="0.25">
      <c r="C47" s="7" t="s">
        <v>9</v>
      </c>
      <c r="D47" s="8">
        <f>(J50-L49)/18</f>
        <v>6974.666666666667</v>
      </c>
      <c r="E47" s="8"/>
      <c r="F47" s="8"/>
      <c r="H47" s="8" t="s">
        <v>10</v>
      </c>
      <c r="I47" s="8"/>
      <c r="J47" s="8">
        <v>20</v>
      </c>
      <c r="K47" s="8">
        <v>2</v>
      </c>
      <c r="L47" s="8">
        <v>2</v>
      </c>
    </row>
    <row r="48" spans="1:43" ht="15.75" customHeight="1" x14ac:dyDescent="0.25">
      <c r="C48" s="7" t="s">
        <v>11</v>
      </c>
      <c r="D48" s="8">
        <f>SQRT(D47)</f>
        <v>83.514469804140333</v>
      </c>
      <c r="E48" s="8"/>
      <c r="F48" s="8"/>
      <c r="H48" s="8" t="s">
        <v>12</v>
      </c>
      <c r="I48" s="8"/>
      <c r="J48" s="8">
        <f t="shared" ref="J48:L48" si="41">J47*(J47-1)*(2*J47+5)</f>
        <v>17100</v>
      </c>
      <c r="K48" s="8">
        <f t="shared" si="41"/>
        <v>18</v>
      </c>
      <c r="L48" s="8">
        <f t="shared" si="41"/>
        <v>18</v>
      </c>
    </row>
    <row r="49" spans="1:13" ht="15.75" customHeight="1" x14ac:dyDescent="0.25">
      <c r="C49" s="7" t="s">
        <v>13</v>
      </c>
      <c r="D49" s="8">
        <f>(D45-1)/D48</f>
        <v>7.184383752984734E-2</v>
      </c>
      <c r="E49" s="8" t="s">
        <v>58</v>
      </c>
      <c r="F49" s="8"/>
      <c r="H49" s="8" t="s">
        <v>15</v>
      </c>
      <c r="I49" s="8"/>
      <c r="J49" s="8"/>
      <c r="K49" s="8"/>
      <c r="L49" s="8">
        <f>SUM(J48+K48+L48)</f>
        <v>17136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 t="shared" ref="J50:L50" si="42">D46*(D46-1)*(2*D46+5)</f>
        <v>142680</v>
      </c>
      <c r="K50" s="8">
        <f t="shared" si="42"/>
        <v>0</v>
      </c>
      <c r="L50" s="8">
        <f t="shared" si="42"/>
        <v>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/>
      <c r="C53" s="1"/>
      <c r="D53" s="3"/>
    </row>
    <row r="54" spans="1:13" ht="15.75" customHeight="1" x14ac:dyDescent="0.25">
      <c r="A54" s="3"/>
      <c r="B54" s="3"/>
      <c r="C54" s="4"/>
    </row>
    <row r="55" spans="1:13" ht="15.75" customHeight="1" x14ac:dyDescent="0.25">
      <c r="A55" s="3"/>
      <c r="B55" s="3"/>
      <c r="C55" s="3"/>
      <c r="D55" s="3"/>
    </row>
    <row r="56" spans="1:13" ht="15.75" customHeight="1" x14ac:dyDescent="0.25">
      <c r="A56" s="3"/>
      <c r="B56" s="3"/>
      <c r="C56" s="3"/>
      <c r="D56" s="3"/>
      <c r="E56" s="3"/>
    </row>
    <row r="57" spans="1:13" ht="15.75" customHeight="1" x14ac:dyDescent="0.25">
      <c r="A57" s="3"/>
      <c r="B57" s="3"/>
      <c r="C57" s="3"/>
      <c r="D57" s="3"/>
      <c r="E57" s="3"/>
      <c r="F57" s="3"/>
    </row>
    <row r="58" spans="1:13" ht="15.75" customHeight="1" x14ac:dyDescent="0.25">
      <c r="A58" s="3"/>
      <c r="B58" s="3"/>
      <c r="C58" s="4"/>
      <c r="D58" s="3"/>
      <c r="E58" s="3"/>
      <c r="F58" s="3"/>
      <c r="G58" s="3"/>
    </row>
    <row r="59" spans="1:13" ht="15.75" customHeight="1" x14ac:dyDescent="0.25">
      <c r="A59" s="3"/>
      <c r="B59" s="3"/>
      <c r="C59" s="3"/>
      <c r="D59" s="3"/>
      <c r="E59" s="3"/>
      <c r="F59" s="3"/>
      <c r="G59" s="3"/>
      <c r="H59" s="3"/>
    </row>
    <row r="60" spans="1:13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13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3" ht="15.75" customHeight="1" x14ac:dyDescent="0.25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3" ht="15.75" customHeight="1" x14ac:dyDescent="0.25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</row>
    <row r="64" spans="1:13" ht="15.75" customHeight="1" x14ac:dyDescent="0.25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29" ht="15.75" customHeight="1" x14ac:dyDescent="0.25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29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29" ht="15.75" customHeight="1" x14ac:dyDescent="0.25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29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29" ht="15.75" customHeight="1" x14ac:dyDescent="0.25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9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29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9" ht="15.75" customHeight="1" x14ac:dyDescent="0.25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9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9" ht="15.75" customHeight="1" x14ac:dyDescent="0.25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9" ht="15.75" customHeight="1" x14ac:dyDescent="0.25">
      <c r="A75" s="3"/>
      <c r="B75" s="3"/>
      <c r="C75" s="1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9" ht="15.75" customHeight="1" x14ac:dyDescent="0.25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9" ht="15.75" customHeight="1" x14ac:dyDescent="0.25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9" ht="15.75" customHeight="1" x14ac:dyDescent="0.25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9" ht="15.75" customHeight="1" x14ac:dyDescent="0.25">
      <c r="A79" s="3"/>
      <c r="B79" s="3"/>
      <c r="C79" s="1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9" ht="15.75" customHeight="1" x14ac:dyDescent="0.25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44" ht="15.75" customHeight="1" x14ac:dyDescent="0.25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4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44" ht="15.75" customHeight="1" x14ac:dyDescent="0.25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44" ht="15.75" customHeight="1" x14ac:dyDescent="0.25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4" ht="15.75" customHeight="1" x14ac:dyDescent="0.25">
      <c r="A85" s="3"/>
      <c r="B85" s="3"/>
      <c r="C85" s="1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44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44" ht="15.75" customHeight="1" x14ac:dyDescent="0.25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44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44" ht="15.75" customHeight="1" x14ac:dyDescent="0.25">
      <c r="A89" s="3"/>
      <c r="B89" s="3"/>
      <c r="C89" s="1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44" ht="15.75" customHeight="1" x14ac:dyDescent="0.25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4" ht="15.75" customHeight="1" x14ac:dyDescent="0.25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4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4" ht="15.75" customHeight="1" x14ac:dyDescent="0.25"/>
    <row r="96" spans="1:44" ht="15.75" customHeight="1" x14ac:dyDescent="0.25">
      <c r="AP96" s="3"/>
      <c r="AR96" s="3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opLeftCell="A36" workbookViewId="0">
      <selection activeCell="D50" sqref="D50"/>
    </sheetView>
  </sheetViews>
  <sheetFormatPr defaultColWidth="14.42578125" defaultRowHeight="15" customHeight="1" x14ac:dyDescent="0.25"/>
  <cols>
    <col min="1" max="43" width="8.7109375" customWidth="1"/>
  </cols>
  <sheetData>
    <row r="1" spans="1:17" x14ac:dyDescent="0.25">
      <c r="A1" s="1" t="s">
        <v>0</v>
      </c>
      <c r="B1" s="1" t="s">
        <v>19</v>
      </c>
      <c r="C1" s="1"/>
      <c r="D1" s="3" t="s">
        <v>2</v>
      </c>
    </row>
    <row r="2" spans="1:17" x14ac:dyDescent="0.25">
      <c r="A2" s="3">
        <v>1980</v>
      </c>
      <c r="C2" s="3">
        <v>0.2</v>
      </c>
    </row>
    <row r="3" spans="1:17" x14ac:dyDescent="0.25">
      <c r="A3" s="3">
        <v>1981</v>
      </c>
      <c r="C3" s="5">
        <v>0</v>
      </c>
      <c r="D3" s="3">
        <f t="shared" ref="D3:D42" si="0">IF($C3-$C$2&gt;0,1,IF($C3-$C$2&lt;0,-1,IF($C3-$C$2=0,0)))</f>
        <v>-1</v>
      </c>
    </row>
    <row r="4" spans="1:17" x14ac:dyDescent="0.25">
      <c r="A4" s="3">
        <v>1982</v>
      </c>
      <c r="C4" s="5">
        <v>0</v>
      </c>
      <c r="D4" s="3">
        <f t="shared" si="0"/>
        <v>-1</v>
      </c>
      <c r="E4" s="3">
        <f t="shared" ref="E4:E42" si="1">IF($C4-$C$3&gt;0,1,IF($C4-$C$3&lt;0,-1,IF($C4-$C$3=0,0)))</f>
        <v>0</v>
      </c>
    </row>
    <row r="5" spans="1:17" x14ac:dyDescent="0.25">
      <c r="A5" s="3">
        <v>1983</v>
      </c>
      <c r="C5" s="5">
        <v>0</v>
      </c>
      <c r="D5" s="3">
        <f t="shared" si="0"/>
        <v>-1</v>
      </c>
      <c r="E5" s="3">
        <f t="shared" si="1"/>
        <v>0</v>
      </c>
      <c r="F5" s="3">
        <f t="shared" ref="F5:F42" si="2">IF($C5-$C$4&gt;0,1,IF($C5-$C$4&lt;0,-1,IF($C5-$C$4=0,0)))</f>
        <v>0</v>
      </c>
    </row>
    <row r="6" spans="1:17" x14ac:dyDescent="0.25">
      <c r="A6" s="3">
        <v>1984</v>
      </c>
      <c r="C6" s="5">
        <v>0</v>
      </c>
      <c r="D6" s="3">
        <f t="shared" si="0"/>
        <v>-1</v>
      </c>
      <c r="E6" s="3">
        <f t="shared" si="1"/>
        <v>0</v>
      </c>
      <c r="F6" s="3">
        <f t="shared" si="2"/>
        <v>0</v>
      </c>
      <c r="G6" s="3">
        <f t="shared" ref="G6:G42" si="3">IF($C6-$C$5&gt;0,1,IF($C6-$C$5&lt;0,-1,IF($C6-$C$5=0,0)))</f>
        <v>0</v>
      </c>
    </row>
    <row r="7" spans="1:17" x14ac:dyDescent="0.25">
      <c r="A7" s="3">
        <v>1985</v>
      </c>
      <c r="C7" s="5">
        <v>0</v>
      </c>
      <c r="D7" s="3">
        <f t="shared" si="0"/>
        <v>-1</v>
      </c>
      <c r="E7" s="3">
        <f t="shared" si="1"/>
        <v>0</v>
      </c>
      <c r="F7" s="3">
        <f t="shared" si="2"/>
        <v>0</v>
      </c>
      <c r="G7" s="3">
        <f t="shared" si="3"/>
        <v>0</v>
      </c>
      <c r="H7" s="3">
        <f t="shared" ref="H7:H42" si="4">IF($C7-$C$6&gt;0,1,IF($C7-$C$6&lt;0,-1,IF($C7-$C$6=0,0)))</f>
        <v>0</v>
      </c>
    </row>
    <row r="8" spans="1:17" x14ac:dyDescent="0.25">
      <c r="A8" s="3">
        <v>1986</v>
      </c>
      <c r="C8" s="3">
        <v>6</v>
      </c>
      <c r="D8" s="3">
        <f t="shared" si="0"/>
        <v>1</v>
      </c>
      <c r="E8" s="3">
        <f t="shared" si="1"/>
        <v>1</v>
      </c>
      <c r="F8" s="3">
        <f t="shared" si="2"/>
        <v>1</v>
      </c>
      <c r="G8" s="3">
        <f t="shared" si="3"/>
        <v>1</v>
      </c>
      <c r="H8" s="3">
        <f t="shared" si="4"/>
        <v>1</v>
      </c>
      <c r="I8" s="3">
        <f t="shared" ref="I8:I42" si="5">IF($C8-$C$7&gt;0,1,IF($C8-$C$7&lt;0,-1,IF($C8-$C$7=0,0)))</f>
        <v>1</v>
      </c>
    </row>
    <row r="9" spans="1:17" x14ac:dyDescent="0.25">
      <c r="A9" s="3">
        <v>1987</v>
      </c>
      <c r="C9" s="5">
        <v>0</v>
      </c>
      <c r="D9" s="3">
        <f t="shared" si="0"/>
        <v>-1</v>
      </c>
      <c r="E9" s="3">
        <f t="shared" si="1"/>
        <v>0</v>
      </c>
      <c r="F9" s="3">
        <f t="shared" si="2"/>
        <v>0</v>
      </c>
      <c r="G9" s="3">
        <f t="shared" si="3"/>
        <v>0</v>
      </c>
      <c r="H9" s="3">
        <f t="shared" si="4"/>
        <v>0</v>
      </c>
      <c r="I9" s="3">
        <f t="shared" si="5"/>
        <v>0</v>
      </c>
      <c r="J9" s="3">
        <f t="shared" ref="J9:J42" si="6">IF($C9-$C$8&gt;0,1,IF($C9-$C$8&lt;0,-1,IF($C9-$C$8=0,0)))</f>
        <v>-1</v>
      </c>
    </row>
    <row r="10" spans="1:17" x14ac:dyDescent="0.25">
      <c r="A10" s="3">
        <v>1988</v>
      </c>
      <c r="C10" s="5">
        <v>0</v>
      </c>
      <c r="D10" s="3">
        <f t="shared" si="0"/>
        <v>-1</v>
      </c>
      <c r="E10" s="3">
        <f t="shared" si="1"/>
        <v>0</v>
      </c>
      <c r="F10" s="3">
        <f t="shared" si="2"/>
        <v>0</v>
      </c>
      <c r="G10" s="3">
        <f t="shared" si="3"/>
        <v>0</v>
      </c>
      <c r="H10" s="3">
        <f t="shared" si="4"/>
        <v>0</v>
      </c>
      <c r="I10" s="3">
        <f t="shared" si="5"/>
        <v>0</v>
      </c>
      <c r="J10" s="3">
        <f t="shared" si="6"/>
        <v>-1</v>
      </c>
      <c r="K10" s="3">
        <f t="shared" ref="K10:K42" si="7">IF($C10-$C$9&gt;0,1,IF($C10-$C$9&lt;0,-1,IF($C10-$C$9=0,0)))</f>
        <v>0</v>
      </c>
    </row>
    <row r="11" spans="1:17" x14ac:dyDescent="0.25">
      <c r="A11" s="3">
        <v>1989</v>
      </c>
      <c r="C11" s="5">
        <v>0</v>
      </c>
      <c r="D11" s="3">
        <f t="shared" si="0"/>
        <v>-1</v>
      </c>
      <c r="E11" s="3">
        <f t="shared" si="1"/>
        <v>0</v>
      </c>
      <c r="F11" s="3">
        <f t="shared" si="2"/>
        <v>0</v>
      </c>
      <c r="G11" s="3">
        <f t="shared" si="3"/>
        <v>0</v>
      </c>
      <c r="H11" s="3">
        <f t="shared" si="4"/>
        <v>0</v>
      </c>
      <c r="I11" s="3">
        <f t="shared" si="5"/>
        <v>0</v>
      </c>
      <c r="J11" s="3">
        <f t="shared" si="6"/>
        <v>-1</v>
      </c>
      <c r="K11" s="3">
        <f t="shared" si="7"/>
        <v>0</v>
      </c>
      <c r="L11" s="3">
        <f t="shared" ref="L11:L42" si="8">IF($C11-$C$10&gt;0,1,IF($C11-$C$10&lt;0,-1,IF($C11-$C$10=0,0)))</f>
        <v>0</v>
      </c>
    </row>
    <row r="12" spans="1:17" x14ac:dyDescent="0.25">
      <c r="A12" s="3">
        <v>1990</v>
      </c>
      <c r="C12" s="3">
        <v>26</v>
      </c>
      <c r="D12" s="3">
        <f t="shared" si="0"/>
        <v>1</v>
      </c>
      <c r="E12" s="3">
        <f t="shared" si="1"/>
        <v>1</v>
      </c>
      <c r="F12" s="3">
        <f t="shared" si="2"/>
        <v>1</v>
      </c>
      <c r="G12" s="3">
        <f t="shared" si="3"/>
        <v>1</v>
      </c>
      <c r="H12" s="3">
        <f t="shared" si="4"/>
        <v>1</v>
      </c>
      <c r="I12" s="3">
        <f t="shared" si="5"/>
        <v>1</v>
      </c>
      <c r="J12" s="3">
        <f t="shared" si="6"/>
        <v>1</v>
      </c>
      <c r="K12" s="3">
        <f t="shared" si="7"/>
        <v>1</v>
      </c>
      <c r="L12" s="3">
        <f t="shared" si="8"/>
        <v>1</v>
      </c>
      <c r="M12" s="3">
        <f t="shared" ref="M12:M42" si="9">IF($C12-$C$11&gt;0,1,IF($C12-$C$11&lt;0,-1,IF($C12-$C$11=0,0)))</f>
        <v>1</v>
      </c>
    </row>
    <row r="13" spans="1:17" x14ac:dyDescent="0.25">
      <c r="A13" s="3">
        <v>1991</v>
      </c>
      <c r="C13" s="5">
        <v>0</v>
      </c>
      <c r="D13" s="3">
        <f t="shared" si="0"/>
        <v>-1</v>
      </c>
      <c r="E13" s="3">
        <f t="shared" si="1"/>
        <v>0</v>
      </c>
      <c r="F13" s="3">
        <f t="shared" si="2"/>
        <v>0</v>
      </c>
      <c r="G13" s="3">
        <f t="shared" si="3"/>
        <v>0</v>
      </c>
      <c r="H13" s="3">
        <f t="shared" si="4"/>
        <v>0</v>
      </c>
      <c r="I13" s="3">
        <f t="shared" si="5"/>
        <v>0</v>
      </c>
      <c r="J13" s="3">
        <f t="shared" si="6"/>
        <v>-1</v>
      </c>
      <c r="K13" s="3">
        <f t="shared" si="7"/>
        <v>0</v>
      </c>
      <c r="L13" s="3">
        <f t="shared" si="8"/>
        <v>0</v>
      </c>
      <c r="M13" s="3">
        <f t="shared" si="9"/>
        <v>0</v>
      </c>
      <c r="N13" s="3">
        <f t="shared" ref="N13:N42" si="10">IF($C13-$C$12&gt;0,1,IF($C13-$C$12&lt;0,-1,IF($C13-$C$12=0,0)))</f>
        <v>-1</v>
      </c>
    </row>
    <row r="14" spans="1:17" x14ac:dyDescent="0.25">
      <c r="A14" s="3">
        <v>1992</v>
      </c>
      <c r="C14" s="3">
        <v>10.199999999999999</v>
      </c>
      <c r="D14" s="3">
        <f t="shared" si="0"/>
        <v>1</v>
      </c>
      <c r="E14" s="3">
        <f t="shared" si="1"/>
        <v>1</v>
      </c>
      <c r="F14" s="3">
        <f t="shared" si="2"/>
        <v>1</v>
      </c>
      <c r="G14" s="3">
        <f t="shared" si="3"/>
        <v>1</v>
      </c>
      <c r="H14" s="3">
        <f t="shared" si="4"/>
        <v>1</v>
      </c>
      <c r="I14" s="3">
        <f t="shared" si="5"/>
        <v>1</v>
      </c>
      <c r="J14" s="3">
        <f t="shared" si="6"/>
        <v>1</v>
      </c>
      <c r="K14" s="3">
        <f t="shared" si="7"/>
        <v>1</v>
      </c>
      <c r="L14" s="3">
        <f t="shared" si="8"/>
        <v>1</v>
      </c>
      <c r="M14" s="3">
        <f t="shared" si="9"/>
        <v>1</v>
      </c>
      <c r="N14" s="3">
        <f t="shared" si="10"/>
        <v>-1</v>
      </c>
      <c r="O14" s="3">
        <f t="shared" ref="O14:O42" si="11">IF($C14-$C$13&gt;0,1,IF($C14-$C$13&lt;0,-1,IF($C14-$C$13=0,0)))</f>
        <v>1</v>
      </c>
    </row>
    <row r="15" spans="1:17" x14ac:dyDescent="0.25">
      <c r="A15" s="3">
        <v>1993</v>
      </c>
      <c r="C15" s="5">
        <v>0</v>
      </c>
      <c r="D15" s="3">
        <f t="shared" si="0"/>
        <v>-1</v>
      </c>
      <c r="E15" s="3">
        <f t="shared" si="1"/>
        <v>0</v>
      </c>
      <c r="F15" s="3">
        <f t="shared" si="2"/>
        <v>0</v>
      </c>
      <c r="G15" s="3">
        <f t="shared" si="3"/>
        <v>0</v>
      </c>
      <c r="H15" s="3">
        <f t="shared" si="4"/>
        <v>0</v>
      </c>
      <c r="I15" s="3">
        <f t="shared" si="5"/>
        <v>0</v>
      </c>
      <c r="J15" s="3">
        <f t="shared" si="6"/>
        <v>-1</v>
      </c>
      <c r="K15" s="3">
        <f t="shared" si="7"/>
        <v>0</v>
      </c>
      <c r="L15" s="3">
        <f t="shared" si="8"/>
        <v>0</v>
      </c>
      <c r="M15" s="3">
        <f t="shared" si="9"/>
        <v>0</v>
      </c>
      <c r="N15" s="3">
        <f t="shared" si="10"/>
        <v>-1</v>
      </c>
      <c r="O15" s="3">
        <f t="shared" si="11"/>
        <v>0</v>
      </c>
      <c r="P15" s="3">
        <f t="shared" ref="P15:P42" si="12">IF($C15-$C$14&gt;0,1,IF($C15-$C$14&lt;0,-1,IF($C15-$C$14=0,0)))</f>
        <v>-1</v>
      </c>
    </row>
    <row r="16" spans="1:17" x14ac:dyDescent="0.25">
      <c r="A16" s="3">
        <v>1994</v>
      </c>
      <c r="C16" s="5">
        <v>0</v>
      </c>
      <c r="D16" s="3">
        <f t="shared" si="0"/>
        <v>-1</v>
      </c>
      <c r="E16" s="3">
        <f t="shared" si="1"/>
        <v>0</v>
      </c>
      <c r="F16" s="3">
        <f t="shared" si="2"/>
        <v>0</v>
      </c>
      <c r="G16" s="3">
        <f t="shared" si="3"/>
        <v>0</v>
      </c>
      <c r="H16" s="3">
        <f t="shared" si="4"/>
        <v>0</v>
      </c>
      <c r="I16" s="3">
        <f t="shared" si="5"/>
        <v>0</v>
      </c>
      <c r="J16" s="3">
        <f t="shared" si="6"/>
        <v>-1</v>
      </c>
      <c r="K16" s="3">
        <f t="shared" si="7"/>
        <v>0</v>
      </c>
      <c r="L16" s="3">
        <f t="shared" si="8"/>
        <v>0</v>
      </c>
      <c r="M16" s="3">
        <f t="shared" si="9"/>
        <v>0</v>
      </c>
      <c r="N16" s="3">
        <f t="shared" si="10"/>
        <v>-1</v>
      </c>
      <c r="O16" s="3">
        <f t="shared" si="11"/>
        <v>0</v>
      </c>
      <c r="P16" s="3">
        <f t="shared" si="12"/>
        <v>-1</v>
      </c>
      <c r="Q16" s="3">
        <f t="shared" ref="Q16:Q42" si="13">IF($C16-$C$15&gt;0,1,IF($C16-$C$15&lt;0,-1,IF($C16-$C$15=0,0)))</f>
        <v>0</v>
      </c>
    </row>
    <row r="17" spans="1:33" x14ac:dyDescent="0.25">
      <c r="A17" s="3">
        <v>1995</v>
      </c>
      <c r="C17" s="5">
        <v>0</v>
      </c>
      <c r="D17" s="3">
        <f t="shared" si="0"/>
        <v>-1</v>
      </c>
      <c r="E17" s="3">
        <f t="shared" si="1"/>
        <v>0</v>
      </c>
      <c r="F17" s="3">
        <f t="shared" si="2"/>
        <v>0</v>
      </c>
      <c r="G17" s="3">
        <f t="shared" si="3"/>
        <v>0</v>
      </c>
      <c r="H17" s="3">
        <f t="shared" si="4"/>
        <v>0</v>
      </c>
      <c r="I17" s="3">
        <f t="shared" si="5"/>
        <v>0</v>
      </c>
      <c r="J17" s="3">
        <f t="shared" si="6"/>
        <v>-1</v>
      </c>
      <c r="K17" s="3">
        <f t="shared" si="7"/>
        <v>0</v>
      </c>
      <c r="L17" s="3">
        <f t="shared" si="8"/>
        <v>0</v>
      </c>
      <c r="M17" s="3">
        <f t="shared" si="9"/>
        <v>0</v>
      </c>
      <c r="N17" s="3">
        <f t="shared" si="10"/>
        <v>-1</v>
      </c>
      <c r="O17" s="3">
        <f t="shared" si="11"/>
        <v>0</v>
      </c>
      <c r="P17" s="3">
        <f t="shared" si="12"/>
        <v>-1</v>
      </c>
      <c r="Q17" s="3">
        <f t="shared" si="13"/>
        <v>0</v>
      </c>
      <c r="R17" s="3">
        <f t="shared" ref="R17:R42" si="14">IF($C17-$C$16&gt;0,1,IF($C17-$C$16&lt;0,-1,IF($C17-$C$16=0,0)))</f>
        <v>0</v>
      </c>
    </row>
    <row r="18" spans="1:33" x14ac:dyDescent="0.25">
      <c r="A18" s="3">
        <v>1996</v>
      </c>
      <c r="C18" s="5">
        <v>0</v>
      </c>
      <c r="D18" s="3">
        <f t="shared" si="0"/>
        <v>-1</v>
      </c>
      <c r="E18" s="3">
        <f t="shared" si="1"/>
        <v>0</v>
      </c>
      <c r="F18" s="3">
        <f t="shared" si="2"/>
        <v>0</v>
      </c>
      <c r="G18" s="3">
        <f t="shared" si="3"/>
        <v>0</v>
      </c>
      <c r="H18" s="3">
        <f t="shared" si="4"/>
        <v>0</v>
      </c>
      <c r="I18" s="3">
        <f t="shared" si="5"/>
        <v>0</v>
      </c>
      <c r="J18" s="3">
        <f t="shared" si="6"/>
        <v>-1</v>
      </c>
      <c r="K18" s="3">
        <f t="shared" si="7"/>
        <v>0</v>
      </c>
      <c r="L18" s="3">
        <f t="shared" si="8"/>
        <v>0</v>
      </c>
      <c r="M18" s="3">
        <f t="shared" si="9"/>
        <v>0</v>
      </c>
      <c r="N18" s="3">
        <f t="shared" si="10"/>
        <v>-1</v>
      </c>
      <c r="O18" s="3">
        <f t="shared" si="11"/>
        <v>0</v>
      </c>
      <c r="P18" s="3">
        <f t="shared" si="12"/>
        <v>-1</v>
      </c>
      <c r="Q18" s="3">
        <f t="shared" si="13"/>
        <v>0</v>
      </c>
      <c r="R18" s="3">
        <f t="shared" si="14"/>
        <v>0</v>
      </c>
      <c r="S18" s="3">
        <f t="shared" ref="S18:S42" si="15">IF($C18-$C$17&gt;0,1,IF($C18-$C$17&lt;0,-1,IF($C18-$C$17=0,0)))</f>
        <v>0</v>
      </c>
    </row>
    <row r="19" spans="1:33" x14ac:dyDescent="0.25">
      <c r="A19" s="3">
        <v>1997</v>
      </c>
      <c r="C19" s="5">
        <v>0</v>
      </c>
      <c r="D19" s="3">
        <f t="shared" si="0"/>
        <v>-1</v>
      </c>
      <c r="E19" s="3">
        <f t="shared" si="1"/>
        <v>0</v>
      </c>
      <c r="F19" s="3">
        <f t="shared" si="2"/>
        <v>0</v>
      </c>
      <c r="G19" s="3">
        <f t="shared" si="3"/>
        <v>0</v>
      </c>
      <c r="H19" s="3">
        <f t="shared" si="4"/>
        <v>0</v>
      </c>
      <c r="I19" s="3">
        <f t="shared" si="5"/>
        <v>0</v>
      </c>
      <c r="J19" s="3">
        <f t="shared" si="6"/>
        <v>-1</v>
      </c>
      <c r="K19" s="3">
        <f t="shared" si="7"/>
        <v>0</v>
      </c>
      <c r="L19" s="3">
        <f t="shared" si="8"/>
        <v>0</v>
      </c>
      <c r="M19" s="3">
        <f t="shared" si="9"/>
        <v>0</v>
      </c>
      <c r="N19" s="3">
        <f t="shared" si="10"/>
        <v>-1</v>
      </c>
      <c r="O19" s="3">
        <f t="shared" si="11"/>
        <v>0</v>
      </c>
      <c r="P19" s="3">
        <f t="shared" si="12"/>
        <v>-1</v>
      </c>
      <c r="Q19" s="3">
        <f t="shared" si="13"/>
        <v>0</v>
      </c>
      <c r="R19" s="3">
        <f t="shared" si="14"/>
        <v>0</v>
      </c>
      <c r="S19" s="3">
        <f t="shared" si="15"/>
        <v>0</v>
      </c>
      <c r="T19" s="3">
        <f t="shared" ref="T19:T42" si="16">IF($C19-$C$18&gt;0,1,IF($C19-$C$18&lt;0,-1,IF($C19-$C$18=0,0)))</f>
        <v>0</v>
      </c>
    </row>
    <row r="20" spans="1:33" x14ac:dyDescent="0.25">
      <c r="A20" s="3">
        <v>1998</v>
      </c>
      <c r="C20" s="5">
        <v>0</v>
      </c>
      <c r="D20" s="3">
        <f t="shared" si="0"/>
        <v>-1</v>
      </c>
      <c r="E20" s="3">
        <f t="shared" si="1"/>
        <v>0</v>
      </c>
      <c r="F20" s="3">
        <f t="shared" si="2"/>
        <v>0</v>
      </c>
      <c r="G20" s="3">
        <f t="shared" si="3"/>
        <v>0</v>
      </c>
      <c r="H20" s="3">
        <f t="shared" si="4"/>
        <v>0</v>
      </c>
      <c r="I20" s="3">
        <f t="shared" si="5"/>
        <v>0</v>
      </c>
      <c r="J20" s="3">
        <f t="shared" si="6"/>
        <v>-1</v>
      </c>
      <c r="K20" s="3">
        <f t="shared" si="7"/>
        <v>0</v>
      </c>
      <c r="L20" s="3">
        <f t="shared" si="8"/>
        <v>0</v>
      </c>
      <c r="M20" s="3">
        <f t="shared" si="9"/>
        <v>0</v>
      </c>
      <c r="N20" s="3">
        <f t="shared" si="10"/>
        <v>-1</v>
      </c>
      <c r="O20" s="3">
        <f t="shared" si="11"/>
        <v>0</v>
      </c>
      <c r="P20" s="3">
        <f t="shared" si="12"/>
        <v>-1</v>
      </c>
      <c r="Q20" s="3">
        <f t="shared" si="13"/>
        <v>0</v>
      </c>
      <c r="R20" s="3">
        <f t="shared" si="14"/>
        <v>0</v>
      </c>
      <c r="S20" s="3">
        <f t="shared" si="15"/>
        <v>0</v>
      </c>
      <c r="T20" s="3">
        <f t="shared" si="16"/>
        <v>0</v>
      </c>
      <c r="U20" s="3">
        <f t="shared" ref="U20:U42" si="17">IF($C20-$C$19&gt;0,1,IF($C20-$C$19&lt;0,-1,IF($C20-$C$19=0,0)))</f>
        <v>0</v>
      </c>
    </row>
    <row r="21" spans="1:33" ht="15.75" customHeight="1" x14ac:dyDescent="0.25">
      <c r="A21" s="3">
        <v>1999</v>
      </c>
      <c r="C21" s="11">
        <v>17</v>
      </c>
      <c r="D21" s="3">
        <f t="shared" si="0"/>
        <v>1</v>
      </c>
      <c r="E21" s="3">
        <f t="shared" si="1"/>
        <v>1</v>
      </c>
      <c r="F21" s="3">
        <f t="shared" si="2"/>
        <v>1</v>
      </c>
      <c r="G21" s="3">
        <f t="shared" si="3"/>
        <v>1</v>
      </c>
      <c r="H21" s="3">
        <f t="shared" si="4"/>
        <v>1</v>
      </c>
      <c r="I21" s="3">
        <f t="shared" si="5"/>
        <v>1</v>
      </c>
      <c r="J21" s="3">
        <f t="shared" si="6"/>
        <v>1</v>
      </c>
      <c r="K21" s="3">
        <f t="shared" si="7"/>
        <v>1</v>
      </c>
      <c r="L21" s="3">
        <f t="shared" si="8"/>
        <v>1</v>
      </c>
      <c r="M21" s="3">
        <f t="shared" si="9"/>
        <v>1</v>
      </c>
      <c r="N21" s="3">
        <f t="shared" si="10"/>
        <v>-1</v>
      </c>
      <c r="O21" s="3">
        <f t="shared" si="11"/>
        <v>1</v>
      </c>
      <c r="P21" s="3">
        <f t="shared" si="12"/>
        <v>1</v>
      </c>
      <c r="Q21" s="3">
        <f t="shared" si="13"/>
        <v>1</v>
      </c>
      <c r="R21" s="3">
        <f t="shared" si="14"/>
        <v>1</v>
      </c>
      <c r="S21" s="3">
        <f t="shared" si="15"/>
        <v>1</v>
      </c>
      <c r="T21" s="3">
        <f t="shared" si="16"/>
        <v>1</v>
      </c>
      <c r="U21" s="3">
        <f t="shared" si="17"/>
        <v>1</v>
      </c>
      <c r="V21" s="3">
        <f t="shared" ref="V21:V42" si="18">IF($C21-$C$20&gt;0,1,IF($C21-$C$20&lt;0,-1,IF($C21-$C$20=0,0)))</f>
        <v>1</v>
      </c>
    </row>
    <row r="22" spans="1:33" ht="15.75" customHeight="1" x14ac:dyDescent="0.25">
      <c r="A22" s="3">
        <v>2000</v>
      </c>
      <c r="C22" s="5">
        <v>0</v>
      </c>
      <c r="D22" s="3">
        <f t="shared" si="0"/>
        <v>-1</v>
      </c>
      <c r="E22" s="3">
        <f t="shared" si="1"/>
        <v>0</v>
      </c>
      <c r="F22" s="3">
        <f t="shared" si="2"/>
        <v>0</v>
      </c>
      <c r="G22" s="3">
        <f t="shared" si="3"/>
        <v>0</v>
      </c>
      <c r="H22" s="3">
        <f t="shared" si="4"/>
        <v>0</v>
      </c>
      <c r="I22" s="3">
        <f t="shared" si="5"/>
        <v>0</v>
      </c>
      <c r="J22" s="3">
        <f t="shared" si="6"/>
        <v>-1</v>
      </c>
      <c r="K22" s="3">
        <f t="shared" si="7"/>
        <v>0</v>
      </c>
      <c r="L22" s="3">
        <f t="shared" si="8"/>
        <v>0</v>
      </c>
      <c r="M22" s="3">
        <f t="shared" si="9"/>
        <v>0</v>
      </c>
      <c r="N22" s="3">
        <f t="shared" si="10"/>
        <v>-1</v>
      </c>
      <c r="O22" s="3">
        <f t="shared" si="11"/>
        <v>0</v>
      </c>
      <c r="P22" s="3">
        <f t="shared" si="12"/>
        <v>-1</v>
      </c>
      <c r="Q22" s="3">
        <f t="shared" si="13"/>
        <v>0</v>
      </c>
      <c r="R22" s="3">
        <f t="shared" si="14"/>
        <v>0</v>
      </c>
      <c r="S22" s="3">
        <f t="shared" si="15"/>
        <v>0</v>
      </c>
      <c r="T22" s="3">
        <f t="shared" si="16"/>
        <v>0</v>
      </c>
      <c r="U22" s="3">
        <f t="shared" si="17"/>
        <v>0</v>
      </c>
      <c r="V22" s="3">
        <f t="shared" si="18"/>
        <v>0</v>
      </c>
      <c r="W22" s="3">
        <f t="shared" ref="W22:W42" si="19">IF($C22-$C$21&gt;0,1,IF($C22-$C$21&lt;0,-1,IF($C22-$C$21=0,0)))</f>
        <v>-1</v>
      </c>
    </row>
    <row r="23" spans="1:33" ht="15.75" customHeight="1" x14ac:dyDescent="0.25">
      <c r="A23" s="3">
        <v>2001</v>
      </c>
      <c r="C23" s="5">
        <v>0</v>
      </c>
      <c r="D23" s="3">
        <f t="shared" si="0"/>
        <v>-1</v>
      </c>
      <c r="E23" s="3">
        <f t="shared" si="1"/>
        <v>0</v>
      </c>
      <c r="F23" s="3">
        <f t="shared" si="2"/>
        <v>0</v>
      </c>
      <c r="G23" s="3">
        <f t="shared" si="3"/>
        <v>0</v>
      </c>
      <c r="H23" s="3">
        <f t="shared" si="4"/>
        <v>0</v>
      </c>
      <c r="I23" s="3">
        <f t="shared" si="5"/>
        <v>0</v>
      </c>
      <c r="J23" s="3">
        <f t="shared" si="6"/>
        <v>-1</v>
      </c>
      <c r="K23" s="3">
        <f t="shared" si="7"/>
        <v>0</v>
      </c>
      <c r="L23" s="3">
        <f t="shared" si="8"/>
        <v>0</v>
      </c>
      <c r="M23" s="3">
        <f t="shared" si="9"/>
        <v>0</v>
      </c>
      <c r="N23" s="3">
        <f t="shared" si="10"/>
        <v>-1</v>
      </c>
      <c r="O23" s="3">
        <f t="shared" si="11"/>
        <v>0</v>
      </c>
      <c r="P23" s="3">
        <f t="shared" si="12"/>
        <v>-1</v>
      </c>
      <c r="Q23" s="3">
        <f t="shared" si="13"/>
        <v>0</v>
      </c>
      <c r="R23" s="3">
        <f t="shared" si="14"/>
        <v>0</v>
      </c>
      <c r="S23" s="3">
        <f t="shared" si="15"/>
        <v>0</v>
      </c>
      <c r="T23" s="3">
        <f t="shared" si="16"/>
        <v>0</v>
      </c>
      <c r="U23" s="3">
        <f t="shared" si="17"/>
        <v>0</v>
      </c>
      <c r="V23" s="3">
        <f t="shared" si="18"/>
        <v>0</v>
      </c>
      <c r="W23" s="3">
        <f t="shared" si="19"/>
        <v>-1</v>
      </c>
      <c r="X23" s="3">
        <f t="shared" ref="X23:X42" si="20">IF($C23-$C$22&gt;0,1,IF($C23-$C$22&lt;0,-1,IF($C23-$C$22=0,0)))</f>
        <v>0</v>
      </c>
    </row>
    <row r="24" spans="1:33" ht="15.75" customHeight="1" x14ac:dyDescent="0.25">
      <c r="A24" s="3">
        <v>2002</v>
      </c>
      <c r="C24" s="5">
        <v>0</v>
      </c>
      <c r="D24" s="3">
        <f t="shared" si="0"/>
        <v>-1</v>
      </c>
      <c r="E24" s="3">
        <f t="shared" si="1"/>
        <v>0</v>
      </c>
      <c r="F24" s="3">
        <f t="shared" si="2"/>
        <v>0</v>
      </c>
      <c r="G24" s="3">
        <f t="shared" si="3"/>
        <v>0</v>
      </c>
      <c r="H24" s="3">
        <f t="shared" si="4"/>
        <v>0</v>
      </c>
      <c r="I24" s="3">
        <f t="shared" si="5"/>
        <v>0</v>
      </c>
      <c r="J24" s="3">
        <f t="shared" si="6"/>
        <v>-1</v>
      </c>
      <c r="K24" s="3">
        <f t="shared" si="7"/>
        <v>0</v>
      </c>
      <c r="L24" s="3">
        <f t="shared" si="8"/>
        <v>0</v>
      </c>
      <c r="M24" s="3">
        <f t="shared" si="9"/>
        <v>0</v>
      </c>
      <c r="N24" s="3">
        <f t="shared" si="10"/>
        <v>-1</v>
      </c>
      <c r="O24" s="3">
        <f t="shared" si="11"/>
        <v>0</v>
      </c>
      <c r="P24" s="3">
        <f t="shared" si="12"/>
        <v>-1</v>
      </c>
      <c r="Q24" s="3">
        <f t="shared" si="13"/>
        <v>0</v>
      </c>
      <c r="R24" s="3">
        <f t="shared" si="14"/>
        <v>0</v>
      </c>
      <c r="S24" s="3">
        <f t="shared" si="15"/>
        <v>0</v>
      </c>
      <c r="T24" s="3">
        <f t="shared" si="16"/>
        <v>0</v>
      </c>
      <c r="U24" s="3">
        <f t="shared" si="17"/>
        <v>0</v>
      </c>
      <c r="V24" s="3">
        <f t="shared" si="18"/>
        <v>0</v>
      </c>
      <c r="W24" s="3">
        <f t="shared" si="19"/>
        <v>-1</v>
      </c>
      <c r="X24" s="3">
        <f t="shared" si="20"/>
        <v>0</v>
      </c>
      <c r="Y24" s="3">
        <f t="shared" ref="Y24:Y42" si="21">IF($C24-$C$23&gt;0,1,IF($C24-$C$23&lt;0,-1,IF($C24-$C$23=0,0)))</f>
        <v>0</v>
      </c>
    </row>
    <row r="25" spans="1:33" ht="15.75" customHeight="1" x14ac:dyDescent="0.25">
      <c r="A25" s="3">
        <v>2003</v>
      </c>
      <c r="C25" s="11">
        <v>17</v>
      </c>
      <c r="D25" s="3">
        <f t="shared" si="0"/>
        <v>1</v>
      </c>
      <c r="E25" s="3">
        <f t="shared" si="1"/>
        <v>1</v>
      </c>
      <c r="F25" s="3">
        <f t="shared" si="2"/>
        <v>1</v>
      </c>
      <c r="G25" s="3">
        <f t="shared" si="3"/>
        <v>1</v>
      </c>
      <c r="H25" s="3">
        <f t="shared" si="4"/>
        <v>1</v>
      </c>
      <c r="I25" s="3">
        <f t="shared" si="5"/>
        <v>1</v>
      </c>
      <c r="J25" s="3">
        <f t="shared" si="6"/>
        <v>1</v>
      </c>
      <c r="K25" s="3">
        <f t="shared" si="7"/>
        <v>1</v>
      </c>
      <c r="L25" s="3">
        <f t="shared" si="8"/>
        <v>1</v>
      </c>
      <c r="M25" s="3">
        <f t="shared" si="9"/>
        <v>1</v>
      </c>
      <c r="N25" s="3">
        <f t="shared" si="10"/>
        <v>-1</v>
      </c>
      <c r="O25" s="3">
        <f t="shared" si="11"/>
        <v>1</v>
      </c>
      <c r="P25" s="3">
        <f t="shared" si="12"/>
        <v>1</v>
      </c>
      <c r="Q25" s="3">
        <f t="shared" si="13"/>
        <v>1</v>
      </c>
      <c r="R25" s="3">
        <f t="shared" si="14"/>
        <v>1</v>
      </c>
      <c r="S25" s="3">
        <f t="shared" si="15"/>
        <v>1</v>
      </c>
      <c r="T25" s="3">
        <f t="shared" si="16"/>
        <v>1</v>
      </c>
      <c r="U25" s="3">
        <f t="shared" si="17"/>
        <v>1</v>
      </c>
      <c r="V25" s="3">
        <f t="shared" si="18"/>
        <v>1</v>
      </c>
      <c r="W25" s="3">
        <f t="shared" si="19"/>
        <v>0</v>
      </c>
      <c r="X25" s="3">
        <f t="shared" si="20"/>
        <v>1</v>
      </c>
      <c r="Y25" s="3">
        <f t="shared" si="21"/>
        <v>1</v>
      </c>
      <c r="Z25" s="3">
        <f t="shared" ref="Z25:Z42" si="22">IF($C25-$C$24&gt;0,1,IF($C25-$C$24&lt;0,-1,IF($C25-$C$24=0,0)))</f>
        <v>1</v>
      </c>
    </row>
    <row r="26" spans="1:33" ht="15.75" customHeight="1" x14ac:dyDescent="0.25">
      <c r="A26" s="3">
        <v>2004</v>
      </c>
      <c r="C26" s="5">
        <v>0</v>
      </c>
      <c r="D26" s="3">
        <f t="shared" si="0"/>
        <v>-1</v>
      </c>
      <c r="E26" s="3">
        <f t="shared" si="1"/>
        <v>0</v>
      </c>
      <c r="F26" s="3">
        <f t="shared" si="2"/>
        <v>0</v>
      </c>
      <c r="G26" s="3">
        <f t="shared" si="3"/>
        <v>0</v>
      </c>
      <c r="H26" s="3">
        <f t="shared" si="4"/>
        <v>0</v>
      </c>
      <c r="I26" s="3">
        <f t="shared" si="5"/>
        <v>0</v>
      </c>
      <c r="J26" s="3">
        <f t="shared" si="6"/>
        <v>-1</v>
      </c>
      <c r="K26" s="3">
        <f t="shared" si="7"/>
        <v>0</v>
      </c>
      <c r="L26" s="3">
        <f t="shared" si="8"/>
        <v>0</v>
      </c>
      <c r="M26" s="3">
        <f t="shared" si="9"/>
        <v>0</v>
      </c>
      <c r="N26" s="3">
        <f t="shared" si="10"/>
        <v>-1</v>
      </c>
      <c r="O26" s="3">
        <f t="shared" si="11"/>
        <v>0</v>
      </c>
      <c r="P26" s="3">
        <f t="shared" si="12"/>
        <v>-1</v>
      </c>
      <c r="Q26" s="3">
        <f t="shared" si="13"/>
        <v>0</v>
      </c>
      <c r="R26" s="3">
        <f t="shared" si="14"/>
        <v>0</v>
      </c>
      <c r="S26" s="3">
        <f t="shared" si="15"/>
        <v>0</v>
      </c>
      <c r="T26" s="3">
        <f t="shared" si="16"/>
        <v>0</v>
      </c>
      <c r="U26" s="3">
        <f t="shared" si="17"/>
        <v>0</v>
      </c>
      <c r="V26" s="3">
        <f t="shared" si="18"/>
        <v>0</v>
      </c>
      <c r="W26" s="3">
        <f t="shared" si="19"/>
        <v>-1</v>
      </c>
      <c r="X26" s="3">
        <f t="shared" si="20"/>
        <v>0</v>
      </c>
      <c r="Y26" s="3">
        <f t="shared" si="21"/>
        <v>0</v>
      </c>
      <c r="Z26" s="3">
        <f t="shared" si="22"/>
        <v>0</v>
      </c>
      <c r="AA26" s="3">
        <f t="shared" ref="AA26:AA42" si="23">IF($C26-$C$25&gt;0,1,IF($C26-$C$25&lt;0,-1,IF($C26-$C$25=0,0)))</f>
        <v>-1</v>
      </c>
    </row>
    <row r="27" spans="1:33" ht="15.75" customHeight="1" x14ac:dyDescent="0.25">
      <c r="A27" s="3">
        <v>2005</v>
      </c>
      <c r="C27" s="3">
        <v>8</v>
      </c>
      <c r="D27" s="3">
        <f t="shared" si="0"/>
        <v>1</v>
      </c>
      <c r="E27" s="3">
        <f t="shared" si="1"/>
        <v>1</v>
      </c>
      <c r="F27" s="3">
        <f t="shared" si="2"/>
        <v>1</v>
      </c>
      <c r="G27" s="3">
        <f t="shared" si="3"/>
        <v>1</v>
      </c>
      <c r="H27" s="3">
        <f t="shared" si="4"/>
        <v>1</v>
      </c>
      <c r="I27" s="3">
        <f t="shared" si="5"/>
        <v>1</v>
      </c>
      <c r="J27" s="3">
        <f t="shared" si="6"/>
        <v>1</v>
      </c>
      <c r="K27" s="3">
        <f t="shared" si="7"/>
        <v>1</v>
      </c>
      <c r="L27" s="3">
        <f t="shared" si="8"/>
        <v>1</v>
      </c>
      <c r="M27" s="3">
        <f t="shared" si="9"/>
        <v>1</v>
      </c>
      <c r="N27" s="3">
        <f t="shared" si="10"/>
        <v>-1</v>
      </c>
      <c r="O27" s="3">
        <f t="shared" si="11"/>
        <v>1</v>
      </c>
      <c r="P27" s="3">
        <f t="shared" si="12"/>
        <v>-1</v>
      </c>
      <c r="Q27" s="3">
        <f t="shared" si="13"/>
        <v>1</v>
      </c>
      <c r="R27" s="3">
        <f t="shared" si="14"/>
        <v>1</v>
      </c>
      <c r="S27" s="3">
        <f t="shared" si="15"/>
        <v>1</v>
      </c>
      <c r="T27" s="3">
        <f t="shared" si="16"/>
        <v>1</v>
      </c>
      <c r="U27" s="3">
        <f t="shared" si="17"/>
        <v>1</v>
      </c>
      <c r="V27" s="3">
        <f t="shared" si="18"/>
        <v>1</v>
      </c>
      <c r="W27" s="3">
        <f t="shared" si="19"/>
        <v>-1</v>
      </c>
      <c r="X27" s="3">
        <f t="shared" si="20"/>
        <v>1</v>
      </c>
      <c r="Y27" s="3">
        <f t="shared" si="21"/>
        <v>1</v>
      </c>
      <c r="Z27" s="3">
        <f t="shared" si="22"/>
        <v>1</v>
      </c>
      <c r="AA27" s="3">
        <f t="shared" si="23"/>
        <v>-1</v>
      </c>
      <c r="AB27" s="3">
        <f t="shared" ref="AB27:AB42" si="24">IF($C27-$C$26&gt;0,1,IF($C27-$C$26&lt;0,-1,IF($C27-$C$26=0,0)))</f>
        <v>1</v>
      </c>
    </row>
    <row r="28" spans="1:33" ht="15.75" customHeight="1" x14ac:dyDescent="0.25">
      <c r="A28" s="3">
        <v>2006</v>
      </c>
      <c r="C28" s="5">
        <v>0</v>
      </c>
      <c r="D28" s="3">
        <f t="shared" si="0"/>
        <v>-1</v>
      </c>
      <c r="E28" s="3">
        <f t="shared" si="1"/>
        <v>0</v>
      </c>
      <c r="F28" s="3">
        <f t="shared" si="2"/>
        <v>0</v>
      </c>
      <c r="G28" s="3">
        <f t="shared" si="3"/>
        <v>0</v>
      </c>
      <c r="H28" s="3">
        <f t="shared" si="4"/>
        <v>0</v>
      </c>
      <c r="I28" s="3">
        <f t="shared" si="5"/>
        <v>0</v>
      </c>
      <c r="J28" s="3">
        <f t="shared" si="6"/>
        <v>-1</v>
      </c>
      <c r="K28" s="3">
        <f t="shared" si="7"/>
        <v>0</v>
      </c>
      <c r="L28" s="3">
        <f t="shared" si="8"/>
        <v>0</v>
      </c>
      <c r="M28" s="3">
        <f t="shared" si="9"/>
        <v>0</v>
      </c>
      <c r="N28" s="3">
        <f t="shared" si="10"/>
        <v>-1</v>
      </c>
      <c r="O28" s="3">
        <f t="shared" si="11"/>
        <v>0</v>
      </c>
      <c r="P28" s="3">
        <f t="shared" si="12"/>
        <v>-1</v>
      </c>
      <c r="Q28" s="3">
        <f t="shared" si="13"/>
        <v>0</v>
      </c>
      <c r="R28" s="3">
        <f t="shared" si="14"/>
        <v>0</v>
      </c>
      <c r="S28" s="3">
        <f t="shared" si="15"/>
        <v>0</v>
      </c>
      <c r="T28" s="3">
        <f t="shared" si="16"/>
        <v>0</v>
      </c>
      <c r="U28" s="3">
        <f t="shared" si="17"/>
        <v>0</v>
      </c>
      <c r="V28" s="3">
        <f t="shared" si="18"/>
        <v>0</v>
      </c>
      <c r="W28" s="3">
        <f t="shared" si="19"/>
        <v>-1</v>
      </c>
      <c r="X28" s="3">
        <f t="shared" si="20"/>
        <v>0</v>
      </c>
      <c r="Y28" s="3">
        <f t="shared" si="21"/>
        <v>0</v>
      </c>
      <c r="Z28" s="3">
        <f t="shared" si="22"/>
        <v>0</v>
      </c>
      <c r="AA28" s="3">
        <f t="shared" si="23"/>
        <v>-1</v>
      </c>
      <c r="AB28" s="3">
        <f t="shared" si="24"/>
        <v>0</v>
      </c>
      <c r="AC28" s="3">
        <f t="shared" ref="AC28:AC42" si="25">IF($C28-$C$27&gt;0,1,IF($C28-$C$27&lt;0,-1,IF($C28-$C$27=0,0)))</f>
        <v>-1</v>
      </c>
    </row>
    <row r="29" spans="1:33" ht="15.75" customHeight="1" x14ac:dyDescent="0.25">
      <c r="A29" s="3">
        <v>2007</v>
      </c>
      <c r="C29" s="3">
        <v>22</v>
      </c>
      <c r="D29" s="3">
        <f t="shared" si="0"/>
        <v>1</v>
      </c>
      <c r="E29" s="3">
        <f t="shared" si="1"/>
        <v>1</v>
      </c>
      <c r="F29" s="3">
        <f t="shared" si="2"/>
        <v>1</v>
      </c>
      <c r="G29" s="3">
        <f t="shared" si="3"/>
        <v>1</v>
      </c>
      <c r="H29" s="3">
        <f t="shared" si="4"/>
        <v>1</v>
      </c>
      <c r="I29" s="3">
        <f t="shared" si="5"/>
        <v>1</v>
      </c>
      <c r="J29" s="3">
        <f t="shared" si="6"/>
        <v>1</v>
      </c>
      <c r="K29" s="3">
        <f t="shared" si="7"/>
        <v>1</v>
      </c>
      <c r="L29" s="3">
        <f t="shared" si="8"/>
        <v>1</v>
      </c>
      <c r="M29" s="3">
        <f t="shared" si="9"/>
        <v>1</v>
      </c>
      <c r="N29" s="3">
        <f t="shared" si="10"/>
        <v>-1</v>
      </c>
      <c r="O29" s="3">
        <f t="shared" si="11"/>
        <v>1</v>
      </c>
      <c r="P29" s="3">
        <f t="shared" si="12"/>
        <v>1</v>
      </c>
      <c r="Q29" s="3">
        <f t="shared" si="13"/>
        <v>1</v>
      </c>
      <c r="R29" s="3">
        <f t="shared" si="14"/>
        <v>1</v>
      </c>
      <c r="S29" s="3">
        <f t="shared" si="15"/>
        <v>1</v>
      </c>
      <c r="T29" s="3">
        <f t="shared" si="16"/>
        <v>1</v>
      </c>
      <c r="U29" s="3">
        <f t="shared" si="17"/>
        <v>1</v>
      </c>
      <c r="V29" s="3">
        <f t="shared" si="18"/>
        <v>1</v>
      </c>
      <c r="W29" s="3">
        <f t="shared" si="19"/>
        <v>1</v>
      </c>
      <c r="X29" s="3">
        <f t="shared" si="20"/>
        <v>1</v>
      </c>
      <c r="Y29" s="3">
        <f t="shared" si="21"/>
        <v>1</v>
      </c>
      <c r="Z29" s="3">
        <f t="shared" si="22"/>
        <v>1</v>
      </c>
      <c r="AA29" s="3">
        <f t="shared" si="23"/>
        <v>1</v>
      </c>
      <c r="AB29" s="3">
        <f t="shared" si="24"/>
        <v>1</v>
      </c>
      <c r="AC29" s="3">
        <f t="shared" si="25"/>
        <v>1</v>
      </c>
      <c r="AD29" s="3">
        <f t="shared" ref="AD29:AD42" si="26">IF($C29-$C$28&gt;0,1,IF($C29-$C$28&lt;0,-1,IF($C29-$C$28=0,0)))</f>
        <v>1</v>
      </c>
    </row>
    <row r="30" spans="1:33" ht="15.75" customHeight="1" x14ac:dyDescent="0.25">
      <c r="A30" s="3">
        <v>2008</v>
      </c>
      <c r="C30" s="5">
        <v>0</v>
      </c>
      <c r="D30" s="3">
        <f t="shared" si="0"/>
        <v>-1</v>
      </c>
      <c r="E30" s="3">
        <f t="shared" si="1"/>
        <v>0</v>
      </c>
      <c r="F30" s="3">
        <f t="shared" si="2"/>
        <v>0</v>
      </c>
      <c r="G30" s="3">
        <f t="shared" si="3"/>
        <v>0</v>
      </c>
      <c r="H30" s="3">
        <f t="shared" si="4"/>
        <v>0</v>
      </c>
      <c r="I30" s="3">
        <f t="shared" si="5"/>
        <v>0</v>
      </c>
      <c r="J30" s="3">
        <f t="shared" si="6"/>
        <v>-1</v>
      </c>
      <c r="K30" s="3">
        <f t="shared" si="7"/>
        <v>0</v>
      </c>
      <c r="L30" s="3">
        <f t="shared" si="8"/>
        <v>0</v>
      </c>
      <c r="M30" s="3">
        <f t="shared" si="9"/>
        <v>0</v>
      </c>
      <c r="N30" s="3">
        <f t="shared" si="10"/>
        <v>-1</v>
      </c>
      <c r="O30" s="3">
        <f t="shared" si="11"/>
        <v>0</v>
      </c>
      <c r="P30" s="3">
        <f t="shared" si="12"/>
        <v>-1</v>
      </c>
      <c r="Q30" s="3">
        <f t="shared" si="13"/>
        <v>0</v>
      </c>
      <c r="R30" s="3">
        <f t="shared" si="14"/>
        <v>0</v>
      </c>
      <c r="S30" s="3">
        <f t="shared" si="15"/>
        <v>0</v>
      </c>
      <c r="T30" s="3">
        <f t="shared" si="16"/>
        <v>0</v>
      </c>
      <c r="U30" s="3">
        <f t="shared" si="17"/>
        <v>0</v>
      </c>
      <c r="V30" s="3">
        <f t="shared" si="18"/>
        <v>0</v>
      </c>
      <c r="W30" s="3">
        <f t="shared" si="19"/>
        <v>-1</v>
      </c>
      <c r="X30" s="3">
        <f t="shared" si="20"/>
        <v>0</v>
      </c>
      <c r="Y30" s="3">
        <f t="shared" si="21"/>
        <v>0</v>
      </c>
      <c r="Z30" s="3">
        <f t="shared" si="22"/>
        <v>0</v>
      </c>
      <c r="AA30" s="3">
        <f t="shared" si="23"/>
        <v>-1</v>
      </c>
      <c r="AB30" s="3">
        <f t="shared" si="24"/>
        <v>0</v>
      </c>
      <c r="AC30" s="3">
        <f t="shared" si="25"/>
        <v>-1</v>
      </c>
      <c r="AD30" s="3">
        <f t="shared" si="26"/>
        <v>0</v>
      </c>
      <c r="AE30" s="3">
        <f t="shared" ref="AE30:AE42" si="27">IF($C30-$C$29&gt;0,1,IF($C30-$C$29&lt;0,-1,IF($C30-$C$29=0,0)))</f>
        <v>-1</v>
      </c>
    </row>
    <row r="31" spans="1:33" ht="15.75" customHeight="1" x14ac:dyDescent="0.25">
      <c r="A31" s="3">
        <v>2009</v>
      </c>
      <c r="C31" s="5">
        <v>0</v>
      </c>
      <c r="D31" s="3">
        <f t="shared" si="0"/>
        <v>-1</v>
      </c>
      <c r="E31" s="3">
        <f t="shared" si="1"/>
        <v>0</v>
      </c>
      <c r="F31" s="3">
        <f t="shared" si="2"/>
        <v>0</v>
      </c>
      <c r="G31" s="3">
        <f t="shared" si="3"/>
        <v>0</v>
      </c>
      <c r="H31" s="3">
        <f t="shared" si="4"/>
        <v>0</v>
      </c>
      <c r="I31" s="3">
        <f t="shared" si="5"/>
        <v>0</v>
      </c>
      <c r="J31" s="3">
        <f t="shared" si="6"/>
        <v>-1</v>
      </c>
      <c r="K31" s="3">
        <f t="shared" si="7"/>
        <v>0</v>
      </c>
      <c r="L31" s="3">
        <f t="shared" si="8"/>
        <v>0</v>
      </c>
      <c r="M31" s="3">
        <f t="shared" si="9"/>
        <v>0</v>
      </c>
      <c r="N31" s="3">
        <f t="shared" si="10"/>
        <v>-1</v>
      </c>
      <c r="O31" s="3">
        <f t="shared" si="11"/>
        <v>0</v>
      </c>
      <c r="P31" s="3">
        <f t="shared" si="12"/>
        <v>-1</v>
      </c>
      <c r="Q31" s="3">
        <f t="shared" si="13"/>
        <v>0</v>
      </c>
      <c r="R31" s="3">
        <f t="shared" si="14"/>
        <v>0</v>
      </c>
      <c r="S31" s="3">
        <f t="shared" si="15"/>
        <v>0</v>
      </c>
      <c r="T31" s="3">
        <f t="shared" si="16"/>
        <v>0</v>
      </c>
      <c r="U31" s="3">
        <f t="shared" si="17"/>
        <v>0</v>
      </c>
      <c r="V31" s="3">
        <f t="shared" si="18"/>
        <v>0</v>
      </c>
      <c r="W31" s="3">
        <f t="shared" si="19"/>
        <v>-1</v>
      </c>
      <c r="X31" s="3">
        <f t="shared" si="20"/>
        <v>0</v>
      </c>
      <c r="Y31" s="3">
        <f t="shared" si="21"/>
        <v>0</v>
      </c>
      <c r="Z31" s="3">
        <f t="shared" si="22"/>
        <v>0</v>
      </c>
      <c r="AA31" s="3">
        <f t="shared" si="23"/>
        <v>-1</v>
      </c>
      <c r="AB31" s="3">
        <f t="shared" si="24"/>
        <v>0</v>
      </c>
      <c r="AC31" s="3">
        <f t="shared" si="25"/>
        <v>-1</v>
      </c>
      <c r="AD31" s="3">
        <f t="shared" si="26"/>
        <v>0</v>
      </c>
      <c r="AE31" s="3">
        <f t="shared" si="27"/>
        <v>-1</v>
      </c>
      <c r="AF31" s="3">
        <f t="shared" ref="AF31:AF42" si="28">IF($C31-$C$30&gt;0,1,IF($C31-$C$30&lt;0,-1,IF($C31-$C$30=0,0)))</f>
        <v>0</v>
      </c>
    </row>
    <row r="32" spans="1:33" ht="15.75" customHeight="1" x14ac:dyDescent="0.25">
      <c r="A32" s="3">
        <v>2010</v>
      </c>
      <c r="C32" s="5">
        <v>0</v>
      </c>
      <c r="D32" s="3">
        <f t="shared" si="0"/>
        <v>-1</v>
      </c>
      <c r="E32" s="3">
        <f t="shared" si="1"/>
        <v>0</v>
      </c>
      <c r="F32" s="3">
        <f t="shared" si="2"/>
        <v>0</v>
      </c>
      <c r="G32" s="3">
        <f t="shared" si="3"/>
        <v>0</v>
      </c>
      <c r="H32" s="3">
        <f t="shared" si="4"/>
        <v>0</v>
      </c>
      <c r="I32" s="3">
        <f t="shared" si="5"/>
        <v>0</v>
      </c>
      <c r="J32" s="3">
        <f t="shared" si="6"/>
        <v>-1</v>
      </c>
      <c r="K32" s="3">
        <f t="shared" si="7"/>
        <v>0</v>
      </c>
      <c r="L32" s="3">
        <f t="shared" si="8"/>
        <v>0</v>
      </c>
      <c r="M32" s="3">
        <f t="shared" si="9"/>
        <v>0</v>
      </c>
      <c r="N32" s="3">
        <f t="shared" si="10"/>
        <v>-1</v>
      </c>
      <c r="O32" s="3">
        <f t="shared" si="11"/>
        <v>0</v>
      </c>
      <c r="P32" s="3">
        <f t="shared" si="12"/>
        <v>-1</v>
      </c>
      <c r="Q32" s="3">
        <f t="shared" si="13"/>
        <v>0</v>
      </c>
      <c r="R32" s="3">
        <f t="shared" si="14"/>
        <v>0</v>
      </c>
      <c r="S32" s="3">
        <f t="shared" si="15"/>
        <v>0</v>
      </c>
      <c r="T32" s="3">
        <f t="shared" si="16"/>
        <v>0</v>
      </c>
      <c r="U32" s="3">
        <f t="shared" si="17"/>
        <v>0</v>
      </c>
      <c r="V32" s="3">
        <f t="shared" si="18"/>
        <v>0</v>
      </c>
      <c r="W32" s="3">
        <f t="shared" si="19"/>
        <v>-1</v>
      </c>
      <c r="X32" s="3">
        <f t="shared" si="20"/>
        <v>0</v>
      </c>
      <c r="Y32" s="3">
        <f t="shared" si="21"/>
        <v>0</v>
      </c>
      <c r="Z32" s="3">
        <f t="shared" si="22"/>
        <v>0</v>
      </c>
      <c r="AA32" s="3">
        <f t="shared" si="23"/>
        <v>-1</v>
      </c>
      <c r="AB32" s="3">
        <f t="shared" si="24"/>
        <v>0</v>
      </c>
      <c r="AC32" s="3">
        <f t="shared" si="25"/>
        <v>-1</v>
      </c>
      <c r="AD32" s="3">
        <f t="shared" si="26"/>
        <v>0</v>
      </c>
      <c r="AE32" s="3">
        <f t="shared" si="27"/>
        <v>-1</v>
      </c>
      <c r="AF32" s="3">
        <f t="shared" si="28"/>
        <v>0</v>
      </c>
      <c r="AG32" s="3">
        <f t="shared" ref="AG32:AG42" si="29">IF($C32-$C$31&gt;0,1,IF($C32-$C$31&lt;0,-1,IF($C32-$C$31=0,0)))</f>
        <v>0</v>
      </c>
    </row>
    <row r="33" spans="1:43" ht="15.75" customHeight="1" x14ac:dyDescent="0.25">
      <c r="A33" s="3">
        <v>2011</v>
      </c>
      <c r="C33" s="3">
        <v>16</v>
      </c>
      <c r="D33" s="3">
        <f t="shared" si="0"/>
        <v>1</v>
      </c>
      <c r="E33" s="3">
        <f t="shared" si="1"/>
        <v>1</v>
      </c>
      <c r="F33" s="3">
        <f t="shared" si="2"/>
        <v>1</v>
      </c>
      <c r="G33" s="3">
        <f t="shared" si="3"/>
        <v>1</v>
      </c>
      <c r="H33" s="3">
        <f t="shared" si="4"/>
        <v>1</v>
      </c>
      <c r="I33" s="3">
        <f t="shared" si="5"/>
        <v>1</v>
      </c>
      <c r="J33" s="3">
        <f t="shared" si="6"/>
        <v>1</v>
      </c>
      <c r="K33" s="3">
        <f t="shared" si="7"/>
        <v>1</v>
      </c>
      <c r="L33" s="3">
        <f t="shared" si="8"/>
        <v>1</v>
      </c>
      <c r="M33" s="3">
        <f t="shared" si="9"/>
        <v>1</v>
      </c>
      <c r="N33" s="3">
        <f t="shared" si="10"/>
        <v>-1</v>
      </c>
      <c r="O33" s="3">
        <f t="shared" si="11"/>
        <v>1</v>
      </c>
      <c r="P33" s="3">
        <f t="shared" si="12"/>
        <v>1</v>
      </c>
      <c r="Q33" s="3">
        <f t="shared" si="13"/>
        <v>1</v>
      </c>
      <c r="R33" s="3">
        <f t="shared" si="14"/>
        <v>1</v>
      </c>
      <c r="S33" s="3">
        <f t="shared" si="15"/>
        <v>1</v>
      </c>
      <c r="T33" s="3">
        <f t="shared" si="16"/>
        <v>1</v>
      </c>
      <c r="U33" s="3">
        <f t="shared" si="17"/>
        <v>1</v>
      </c>
      <c r="V33" s="3">
        <f t="shared" si="18"/>
        <v>1</v>
      </c>
      <c r="W33" s="3">
        <f t="shared" si="19"/>
        <v>-1</v>
      </c>
      <c r="X33" s="3">
        <f t="shared" si="20"/>
        <v>1</v>
      </c>
      <c r="Y33" s="3">
        <f t="shared" si="21"/>
        <v>1</v>
      </c>
      <c r="Z33" s="3">
        <f t="shared" si="22"/>
        <v>1</v>
      </c>
      <c r="AA33" s="3">
        <f t="shared" si="23"/>
        <v>-1</v>
      </c>
      <c r="AB33" s="3">
        <f t="shared" si="24"/>
        <v>1</v>
      </c>
      <c r="AC33" s="3">
        <f t="shared" si="25"/>
        <v>1</v>
      </c>
      <c r="AD33" s="3">
        <f t="shared" si="26"/>
        <v>1</v>
      </c>
      <c r="AE33" s="3">
        <f t="shared" si="27"/>
        <v>-1</v>
      </c>
      <c r="AF33" s="3">
        <f t="shared" si="28"/>
        <v>1</v>
      </c>
      <c r="AG33" s="3">
        <f t="shared" si="29"/>
        <v>1</v>
      </c>
      <c r="AH33" s="3">
        <f t="shared" ref="AH33:AH42" si="30">IF($C33-$C$32&gt;0,1,IF($C33-$C$32&lt;0,-1,IF($C33-$C$32=0,0)))</f>
        <v>1</v>
      </c>
    </row>
    <row r="34" spans="1:43" ht="15.75" customHeight="1" x14ac:dyDescent="0.25">
      <c r="A34" s="3">
        <v>2012</v>
      </c>
      <c r="C34" s="5">
        <v>0</v>
      </c>
      <c r="D34" s="3">
        <f t="shared" si="0"/>
        <v>-1</v>
      </c>
      <c r="E34" s="3">
        <f t="shared" si="1"/>
        <v>0</v>
      </c>
      <c r="F34" s="3">
        <f t="shared" si="2"/>
        <v>0</v>
      </c>
      <c r="G34" s="3">
        <f t="shared" si="3"/>
        <v>0</v>
      </c>
      <c r="H34" s="3">
        <f t="shared" si="4"/>
        <v>0</v>
      </c>
      <c r="I34" s="3">
        <f t="shared" si="5"/>
        <v>0</v>
      </c>
      <c r="J34" s="3">
        <f t="shared" si="6"/>
        <v>-1</v>
      </c>
      <c r="K34" s="3">
        <f t="shared" si="7"/>
        <v>0</v>
      </c>
      <c r="L34" s="3">
        <f t="shared" si="8"/>
        <v>0</v>
      </c>
      <c r="M34" s="3">
        <f t="shared" si="9"/>
        <v>0</v>
      </c>
      <c r="N34" s="3">
        <f t="shared" si="10"/>
        <v>-1</v>
      </c>
      <c r="O34" s="3">
        <f t="shared" si="11"/>
        <v>0</v>
      </c>
      <c r="P34" s="3">
        <f t="shared" si="12"/>
        <v>-1</v>
      </c>
      <c r="Q34" s="3">
        <f t="shared" si="13"/>
        <v>0</v>
      </c>
      <c r="R34" s="3">
        <f t="shared" si="14"/>
        <v>0</v>
      </c>
      <c r="S34" s="3">
        <f t="shared" si="15"/>
        <v>0</v>
      </c>
      <c r="T34" s="3">
        <f t="shared" si="16"/>
        <v>0</v>
      </c>
      <c r="U34" s="3">
        <f t="shared" si="17"/>
        <v>0</v>
      </c>
      <c r="V34" s="3">
        <f t="shared" si="18"/>
        <v>0</v>
      </c>
      <c r="W34" s="3">
        <f t="shared" si="19"/>
        <v>-1</v>
      </c>
      <c r="X34" s="3">
        <f t="shared" si="20"/>
        <v>0</v>
      </c>
      <c r="Y34" s="3">
        <f t="shared" si="21"/>
        <v>0</v>
      </c>
      <c r="Z34" s="3">
        <f t="shared" si="22"/>
        <v>0</v>
      </c>
      <c r="AA34" s="3">
        <f t="shared" si="23"/>
        <v>-1</v>
      </c>
      <c r="AB34" s="3">
        <f t="shared" si="24"/>
        <v>0</v>
      </c>
      <c r="AC34" s="3">
        <f t="shared" si="25"/>
        <v>-1</v>
      </c>
      <c r="AD34" s="3">
        <f t="shared" si="26"/>
        <v>0</v>
      </c>
      <c r="AE34" s="3">
        <f t="shared" si="27"/>
        <v>-1</v>
      </c>
      <c r="AF34" s="3">
        <f t="shared" si="28"/>
        <v>0</v>
      </c>
      <c r="AG34" s="3">
        <f t="shared" si="29"/>
        <v>0</v>
      </c>
      <c r="AH34" s="3">
        <f t="shared" si="30"/>
        <v>0</v>
      </c>
      <c r="AI34" s="3">
        <f t="shared" ref="AI34:AI42" si="31">IF($C34-$C$33&gt;0,1,IF($C34-$C$33&lt;0,-1,IF($C34-$C$33=0,0)))</f>
        <v>-1</v>
      </c>
    </row>
    <row r="35" spans="1:43" ht="15.75" customHeight="1" x14ac:dyDescent="0.25">
      <c r="A35" s="3">
        <v>2013</v>
      </c>
      <c r="C35" s="3">
        <v>20</v>
      </c>
      <c r="D35" s="3">
        <f t="shared" si="0"/>
        <v>1</v>
      </c>
      <c r="E35" s="3">
        <f t="shared" si="1"/>
        <v>1</v>
      </c>
      <c r="F35" s="3">
        <f t="shared" si="2"/>
        <v>1</v>
      </c>
      <c r="G35" s="3">
        <f t="shared" si="3"/>
        <v>1</v>
      </c>
      <c r="H35" s="3">
        <f t="shared" si="4"/>
        <v>1</v>
      </c>
      <c r="I35" s="3">
        <f t="shared" si="5"/>
        <v>1</v>
      </c>
      <c r="J35" s="3">
        <f t="shared" si="6"/>
        <v>1</v>
      </c>
      <c r="K35" s="3">
        <f t="shared" si="7"/>
        <v>1</v>
      </c>
      <c r="L35" s="3">
        <f t="shared" si="8"/>
        <v>1</v>
      </c>
      <c r="M35" s="3">
        <f t="shared" si="9"/>
        <v>1</v>
      </c>
      <c r="N35" s="3">
        <f t="shared" si="10"/>
        <v>-1</v>
      </c>
      <c r="O35" s="3">
        <f t="shared" si="11"/>
        <v>1</v>
      </c>
      <c r="P35" s="3">
        <f t="shared" si="12"/>
        <v>1</v>
      </c>
      <c r="Q35" s="3">
        <f t="shared" si="13"/>
        <v>1</v>
      </c>
      <c r="R35" s="3">
        <f t="shared" si="14"/>
        <v>1</v>
      </c>
      <c r="S35" s="3">
        <f t="shared" si="15"/>
        <v>1</v>
      </c>
      <c r="T35" s="3">
        <f t="shared" si="16"/>
        <v>1</v>
      </c>
      <c r="U35" s="3">
        <f t="shared" si="17"/>
        <v>1</v>
      </c>
      <c r="V35" s="3">
        <f t="shared" si="18"/>
        <v>1</v>
      </c>
      <c r="W35" s="3">
        <f t="shared" si="19"/>
        <v>1</v>
      </c>
      <c r="X35" s="3">
        <f t="shared" si="20"/>
        <v>1</v>
      </c>
      <c r="Y35" s="3">
        <f t="shared" si="21"/>
        <v>1</v>
      </c>
      <c r="Z35" s="3">
        <f t="shared" si="22"/>
        <v>1</v>
      </c>
      <c r="AA35" s="3">
        <f t="shared" si="23"/>
        <v>1</v>
      </c>
      <c r="AB35" s="3">
        <f t="shared" si="24"/>
        <v>1</v>
      </c>
      <c r="AC35" s="3">
        <f t="shared" si="25"/>
        <v>1</v>
      </c>
      <c r="AD35" s="3">
        <f t="shared" si="26"/>
        <v>1</v>
      </c>
      <c r="AE35" s="3">
        <f t="shared" si="27"/>
        <v>-1</v>
      </c>
      <c r="AF35" s="3">
        <f t="shared" si="28"/>
        <v>1</v>
      </c>
      <c r="AG35" s="3">
        <f t="shared" si="29"/>
        <v>1</v>
      </c>
      <c r="AH35" s="3">
        <f t="shared" si="30"/>
        <v>1</v>
      </c>
      <c r="AI35" s="3">
        <f t="shared" si="31"/>
        <v>1</v>
      </c>
      <c r="AJ35" s="3">
        <f t="shared" ref="AJ35:AJ42" si="32">IF($C35-$C$34&gt;0,1,IF($C35-$C$34&lt;0,-1,IF($C35-$C$34=0,0)))</f>
        <v>1</v>
      </c>
    </row>
    <row r="36" spans="1:43" ht="15.75" customHeight="1" x14ac:dyDescent="0.25">
      <c r="A36" s="3">
        <v>2014</v>
      </c>
      <c r="C36" s="5">
        <v>0</v>
      </c>
      <c r="D36" s="3">
        <f t="shared" si="0"/>
        <v>-1</v>
      </c>
      <c r="E36" s="3">
        <f t="shared" si="1"/>
        <v>0</v>
      </c>
      <c r="F36" s="3">
        <f t="shared" si="2"/>
        <v>0</v>
      </c>
      <c r="G36" s="3">
        <f t="shared" si="3"/>
        <v>0</v>
      </c>
      <c r="H36" s="3">
        <f t="shared" si="4"/>
        <v>0</v>
      </c>
      <c r="I36" s="3">
        <f t="shared" si="5"/>
        <v>0</v>
      </c>
      <c r="J36" s="3">
        <f t="shared" si="6"/>
        <v>-1</v>
      </c>
      <c r="K36" s="3">
        <f t="shared" si="7"/>
        <v>0</v>
      </c>
      <c r="L36" s="3">
        <f t="shared" si="8"/>
        <v>0</v>
      </c>
      <c r="M36" s="3">
        <f t="shared" si="9"/>
        <v>0</v>
      </c>
      <c r="N36" s="3">
        <f t="shared" si="10"/>
        <v>-1</v>
      </c>
      <c r="O36" s="3">
        <f t="shared" si="11"/>
        <v>0</v>
      </c>
      <c r="P36" s="3">
        <f t="shared" si="12"/>
        <v>-1</v>
      </c>
      <c r="Q36" s="3">
        <f t="shared" si="13"/>
        <v>0</v>
      </c>
      <c r="R36" s="3">
        <f t="shared" si="14"/>
        <v>0</v>
      </c>
      <c r="S36" s="3">
        <f t="shared" si="15"/>
        <v>0</v>
      </c>
      <c r="T36" s="3">
        <f t="shared" si="16"/>
        <v>0</v>
      </c>
      <c r="U36" s="3">
        <f t="shared" si="17"/>
        <v>0</v>
      </c>
      <c r="V36" s="3">
        <f t="shared" si="18"/>
        <v>0</v>
      </c>
      <c r="W36" s="3">
        <f t="shared" si="19"/>
        <v>-1</v>
      </c>
      <c r="X36" s="3">
        <f t="shared" si="20"/>
        <v>0</v>
      </c>
      <c r="Y36" s="3">
        <f t="shared" si="21"/>
        <v>0</v>
      </c>
      <c r="Z36" s="3">
        <f t="shared" si="22"/>
        <v>0</v>
      </c>
      <c r="AA36" s="3">
        <f t="shared" si="23"/>
        <v>-1</v>
      </c>
      <c r="AB36" s="3">
        <f t="shared" si="24"/>
        <v>0</v>
      </c>
      <c r="AC36" s="3">
        <f t="shared" si="25"/>
        <v>-1</v>
      </c>
      <c r="AD36" s="3">
        <f t="shared" si="26"/>
        <v>0</v>
      </c>
      <c r="AE36" s="3">
        <f t="shared" si="27"/>
        <v>-1</v>
      </c>
      <c r="AF36" s="3">
        <f t="shared" si="28"/>
        <v>0</v>
      </c>
      <c r="AG36" s="3">
        <f t="shared" si="29"/>
        <v>0</v>
      </c>
      <c r="AH36" s="3">
        <f t="shared" si="30"/>
        <v>0</v>
      </c>
      <c r="AI36" s="3">
        <f t="shared" si="31"/>
        <v>-1</v>
      </c>
      <c r="AJ36" s="3">
        <f t="shared" si="32"/>
        <v>0</v>
      </c>
      <c r="AK36" s="3">
        <f t="shared" ref="AK36:AK42" si="33">IF($C36-$C$35&gt;0,1,IF($C36-$C$35&lt;0,-1,IF($C36-$C$35=0,0)))</f>
        <v>-1</v>
      </c>
    </row>
    <row r="37" spans="1:43" ht="15.75" customHeight="1" x14ac:dyDescent="0.25">
      <c r="A37" s="3">
        <v>2015</v>
      </c>
      <c r="C37" s="5">
        <v>0</v>
      </c>
      <c r="D37" s="3">
        <f t="shared" si="0"/>
        <v>-1</v>
      </c>
      <c r="E37" s="3">
        <f t="shared" si="1"/>
        <v>0</v>
      </c>
      <c r="F37" s="3">
        <f t="shared" si="2"/>
        <v>0</v>
      </c>
      <c r="G37" s="3">
        <f t="shared" si="3"/>
        <v>0</v>
      </c>
      <c r="H37" s="3">
        <f t="shared" si="4"/>
        <v>0</v>
      </c>
      <c r="I37" s="3">
        <f t="shared" si="5"/>
        <v>0</v>
      </c>
      <c r="J37" s="3">
        <f t="shared" si="6"/>
        <v>-1</v>
      </c>
      <c r="K37" s="3">
        <f t="shared" si="7"/>
        <v>0</v>
      </c>
      <c r="L37" s="3">
        <f t="shared" si="8"/>
        <v>0</v>
      </c>
      <c r="M37" s="3">
        <f t="shared" si="9"/>
        <v>0</v>
      </c>
      <c r="N37" s="3">
        <f t="shared" si="10"/>
        <v>-1</v>
      </c>
      <c r="O37" s="3">
        <f t="shared" si="11"/>
        <v>0</v>
      </c>
      <c r="P37" s="3">
        <f t="shared" si="12"/>
        <v>-1</v>
      </c>
      <c r="Q37" s="3">
        <f t="shared" si="13"/>
        <v>0</v>
      </c>
      <c r="R37" s="3">
        <f t="shared" si="14"/>
        <v>0</v>
      </c>
      <c r="S37" s="3">
        <f t="shared" si="15"/>
        <v>0</v>
      </c>
      <c r="T37" s="3">
        <f t="shared" si="16"/>
        <v>0</v>
      </c>
      <c r="U37" s="3">
        <f t="shared" si="17"/>
        <v>0</v>
      </c>
      <c r="V37" s="3">
        <f t="shared" si="18"/>
        <v>0</v>
      </c>
      <c r="W37" s="3">
        <f t="shared" si="19"/>
        <v>-1</v>
      </c>
      <c r="X37" s="3">
        <f t="shared" si="20"/>
        <v>0</v>
      </c>
      <c r="Y37" s="3">
        <f t="shared" si="21"/>
        <v>0</v>
      </c>
      <c r="Z37" s="3">
        <f t="shared" si="22"/>
        <v>0</v>
      </c>
      <c r="AA37" s="3">
        <f t="shared" si="23"/>
        <v>-1</v>
      </c>
      <c r="AB37" s="3">
        <f t="shared" si="24"/>
        <v>0</v>
      </c>
      <c r="AC37" s="3">
        <f t="shared" si="25"/>
        <v>-1</v>
      </c>
      <c r="AD37" s="3">
        <f t="shared" si="26"/>
        <v>0</v>
      </c>
      <c r="AE37" s="3">
        <f t="shared" si="27"/>
        <v>-1</v>
      </c>
      <c r="AF37" s="3">
        <f t="shared" si="28"/>
        <v>0</v>
      </c>
      <c r="AG37" s="3">
        <f t="shared" si="29"/>
        <v>0</v>
      </c>
      <c r="AH37" s="3">
        <f t="shared" si="30"/>
        <v>0</v>
      </c>
      <c r="AI37" s="3">
        <f t="shared" si="31"/>
        <v>-1</v>
      </c>
      <c r="AJ37" s="3">
        <f t="shared" si="32"/>
        <v>0</v>
      </c>
      <c r="AK37" s="3">
        <f t="shared" si="33"/>
        <v>-1</v>
      </c>
      <c r="AL37" s="3">
        <f t="shared" ref="AL37:AL42" si="34">IF($C37-$C$36&gt;0,1,IF($C37-$C$36&lt;0,-1,IF($C37-$C$36=0,0)))</f>
        <v>0</v>
      </c>
    </row>
    <row r="38" spans="1:43" ht="15.75" customHeight="1" x14ac:dyDescent="0.25">
      <c r="A38" s="3">
        <v>2016</v>
      </c>
      <c r="C38" s="3">
        <v>2</v>
      </c>
      <c r="D38" s="3">
        <f t="shared" si="0"/>
        <v>1</v>
      </c>
      <c r="E38" s="3">
        <f t="shared" si="1"/>
        <v>1</v>
      </c>
      <c r="F38" s="3">
        <f t="shared" si="2"/>
        <v>1</v>
      </c>
      <c r="G38" s="3">
        <f t="shared" si="3"/>
        <v>1</v>
      </c>
      <c r="H38" s="3">
        <f t="shared" si="4"/>
        <v>1</v>
      </c>
      <c r="I38" s="3">
        <f t="shared" si="5"/>
        <v>1</v>
      </c>
      <c r="J38" s="3">
        <f t="shared" si="6"/>
        <v>-1</v>
      </c>
      <c r="K38" s="3">
        <f t="shared" si="7"/>
        <v>1</v>
      </c>
      <c r="L38" s="3">
        <f t="shared" si="8"/>
        <v>1</v>
      </c>
      <c r="M38" s="3">
        <f t="shared" si="9"/>
        <v>1</v>
      </c>
      <c r="N38" s="3">
        <f t="shared" si="10"/>
        <v>-1</v>
      </c>
      <c r="O38" s="3">
        <f t="shared" si="11"/>
        <v>1</v>
      </c>
      <c r="P38" s="3">
        <f t="shared" si="12"/>
        <v>-1</v>
      </c>
      <c r="Q38" s="3">
        <f t="shared" si="13"/>
        <v>1</v>
      </c>
      <c r="R38" s="3">
        <f t="shared" si="14"/>
        <v>1</v>
      </c>
      <c r="S38" s="3">
        <f t="shared" si="15"/>
        <v>1</v>
      </c>
      <c r="T38" s="3">
        <f t="shared" si="16"/>
        <v>1</v>
      </c>
      <c r="U38" s="3">
        <f t="shared" si="17"/>
        <v>1</v>
      </c>
      <c r="V38" s="3">
        <f t="shared" si="18"/>
        <v>1</v>
      </c>
      <c r="W38" s="3">
        <f t="shared" si="19"/>
        <v>-1</v>
      </c>
      <c r="X38" s="3">
        <f t="shared" si="20"/>
        <v>1</v>
      </c>
      <c r="Y38" s="3">
        <f t="shared" si="21"/>
        <v>1</v>
      </c>
      <c r="Z38" s="3">
        <f t="shared" si="22"/>
        <v>1</v>
      </c>
      <c r="AA38" s="3">
        <f t="shared" si="23"/>
        <v>-1</v>
      </c>
      <c r="AB38" s="3">
        <f t="shared" si="24"/>
        <v>1</v>
      </c>
      <c r="AC38" s="3">
        <f t="shared" si="25"/>
        <v>-1</v>
      </c>
      <c r="AD38" s="3">
        <f t="shared" si="26"/>
        <v>1</v>
      </c>
      <c r="AE38" s="3">
        <f t="shared" si="27"/>
        <v>-1</v>
      </c>
      <c r="AF38" s="3">
        <f t="shared" si="28"/>
        <v>1</v>
      </c>
      <c r="AG38" s="3">
        <f t="shared" si="29"/>
        <v>1</v>
      </c>
      <c r="AH38" s="3">
        <f t="shared" si="30"/>
        <v>1</v>
      </c>
      <c r="AI38" s="3">
        <f t="shared" si="31"/>
        <v>-1</v>
      </c>
      <c r="AJ38" s="3">
        <f t="shared" si="32"/>
        <v>1</v>
      </c>
      <c r="AK38" s="3">
        <f t="shared" si="33"/>
        <v>-1</v>
      </c>
      <c r="AL38" s="3">
        <f t="shared" si="34"/>
        <v>1</v>
      </c>
      <c r="AM38" s="3">
        <f t="shared" ref="AM38:AM42" si="35">IF($C38-$C$37&gt;0,1,IF($C38-$C$37&lt;0,-1,IF($C38-$C$37=0,0)))</f>
        <v>1</v>
      </c>
    </row>
    <row r="39" spans="1:43" ht="15.75" customHeight="1" x14ac:dyDescent="0.25">
      <c r="A39" s="3">
        <v>2017</v>
      </c>
      <c r="C39" s="5">
        <v>0</v>
      </c>
      <c r="D39" s="3">
        <f t="shared" si="0"/>
        <v>-1</v>
      </c>
      <c r="E39" s="3">
        <f t="shared" si="1"/>
        <v>0</v>
      </c>
      <c r="F39" s="3">
        <f t="shared" si="2"/>
        <v>0</v>
      </c>
      <c r="G39" s="3">
        <f t="shared" si="3"/>
        <v>0</v>
      </c>
      <c r="H39" s="3">
        <f t="shared" si="4"/>
        <v>0</v>
      </c>
      <c r="I39" s="3">
        <f t="shared" si="5"/>
        <v>0</v>
      </c>
      <c r="J39" s="3">
        <f t="shared" si="6"/>
        <v>-1</v>
      </c>
      <c r="K39" s="3">
        <f t="shared" si="7"/>
        <v>0</v>
      </c>
      <c r="L39" s="3">
        <f t="shared" si="8"/>
        <v>0</v>
      </c>
      <c r="M39" s="3">
        <f t="shared" si="9"/>
        <v>0</v>
      </c>
      <c r="N39" s="3">
        <f t="shared" si="10"/>
        <v>-1</v>
      </c>
      <c r="O39" s="3">
        <f t="shared" si="11"/>
        <v>0</v>
      </c>
      <c r="P39" s="3">
        <f t="shared" si="12"/>
        <v>-1</v>
      </c>
      <c r="Q39" s="3">
        <f t="shared" si="13"/>
        <v>0</v>
      </c>
      <c r="R39" s="3">
        <f t="shared" si="14"/>
        <v>0</v>
      </c>
      <c r="S39" s="3">
        <f t="shared" si="15"/>
        <v>0</v>
      </c>
      <c r="T39" s="3">
        <f t="shared" si="16"/>
        <v>0</v>
      </c>
      <c r="U39" s="3">
        <f t="shared" si="17"/>
        <v>0</v>
      </c>
      <c r="V39" s="3">
        <f t="shared" si="18"/>
        <v>0</v>
      </c>
      <c r="W39" s="3">
        <f t="shared" si="19"/>
        <v>-1</v>
      </c>
      <c r="X39" s="3">
        <f t="shared" si="20"/>
        <v>0</v>
      </c>
      <c r="Y39" s="3">
        <f t="shared" si="21"/>
        <v>0</v>
      </c>
      <c r="Z39" s="3">
        <f t="shared" si="22"/>
        <v>0</v>
      </c>
      <c r="AA39" s="3">
        <f t="shared" si="23"/>
        <v>-1</v>
      </c>
      <c r="AB39" s="3">
        <f t="shared" si="24"/>
        <v>0</v>
      </c>
      <c r="AC39" s="3">
        <f t="shared" si="25"/>
        <v>-1</v>
      </c>
      <c r="AD39" s="3">
        <f t="shared" si="26"/>
        <v>0</v>
      </c>
      <c r="AE39" s="3">
        <f t="shared" si="27"/>
        <v>-1</v>
      </c>
      <c r="AF39" s="3">
        <f t="shared" si="28"/>
        <v>0</v>
      </c>
      <c r="AG39" s="3">
        <f t="shared" si="29"/>
        <v>0</v>
      </c>
      <c r="AH39" s="3">
        <f t="shared" si="30"/>
        <v>0</v>
      </c>
      <c r="AI39" s="3">
        <f t="shared" si="31"/>
        <v>-1</v>
      </c>
      <c r="AJ39" s="3">
        <f t="shared" si="32"/>
        <v>0</v>
      </c>
      <c r="AK39" s="3">
        <f t="shared" si="33"/>
        <v>-1</v>
      </c>
      <c r="AL39" s="3">
        <f t="shared" si="34"/>
        <v>0</v>
      </c>
      <c r="AM39" s="3">
        <f t="shared" si="35"/>
        <v>0</v>
      </c>
      <c r="AN39" s="3">
        <f t="shared" ref="AN39:AN42" si="36">IF($C39-$C$38&gt;0,1,IF($C39-$C$38&lt;0,-1,IF($C39-$C$38=0,0)))</f>
        <v>-1</v>
      </c>
    </row>
    <row r="40" spans="1:43" ht="15.75" customHeight="1" x14ac:dyDescent="0.25">
      <c r="A40" s="3">
        <v>2018</v>
      </c>
      <c r="C40" s="5">
        <v>0</v>
      </c>
      <c r="D40" s="3">
        <f t="shared" si="0"/>
        <v>-1</v>
      </c>
      <c r="E40" s="3">
        <f t="shared" si="1"/>
        <v>0</v>
      </c>
      <c r="F40" s="3">
        <f t="shared" si="2"/>
        <v>0</v>
      </c>
      <c r="G40" s="3">
        <f t="shared" si="3"/>
        <v>0</v>
      </c>
      <c r="H40" s="3">
        <f t="shared" si="4"/>
        <v>0</v>
      </c>
      <c r="I40" s="3">
        <f t="shared" si="5"/>
        <v>0</v>
      </c>
      <c r="J40" s="3">
        <f t="shared" si="6"/>
        <v>-1</v>
      </c>
      <c r="K40" s="3">
        <f t="shared" si="7"/>
        <v>0</v>
      </c>
      <c r="L40" s="3">
        <f t="shared" si="8"/>
        <v>0</v>
      </c>
      <c r="M40" s="3">
        <f t="shared" si="9"/>
        <v>0</v>
      </c>
      <c r="N40" s="3">
        <f t="shared" si="10"/>
        <v>-1</v>
      </c>
      <c r="O40" s="3">
        <f t="shared" si="11"/>
        <v>0</v>
      </c>
      <c r="P40" s="3">
        <f t="shared" si="12"/>
        <v>-1</v>
      </c>
      <c r="Q40" s="3">
        <f t="shared" si="13"/>
        <v>0</v>
      </c>
      <c r="R40" s="3">
        <f t="shared" si="14"/>
        <v>0</v>
      </c>
      <c r="S40" s="3">
        <f t="shared" si="15"/>
        <v>0</v>
      </c>
      <c r="T40" s="3">
        <f t="shared" si="16"/>
        <v>0</v>
      </c>
      <c r="U40" s="3">
        <f t="shared" si="17"/>
        <v>0</v>
      </c>
      <c r="V40" s="3">
        <f t="shared" si="18"/>
        <v>0</v>
      </c>
      <c r="W40" s="3">
        <f t="shared" si="19"/>
        <v>-1</v>
      </c>
      <c r="X40" s="3">
        <f t="shared" si="20"/>
        <v>0</v>
      </c>
      <c r="Y40" s="3">
        <f t="shared" si="21"/>
        <v>0</v>
      </c>
      <c r="Z40" s="3">
        <f t="shared" si="22"/>
        <v>0</v>
      </c>
      <c r="AA40" s="3">
        <f t="shared" si="23"/>
        <v>-1</v>
      </c>
      <c r="AB40" s="3">
        <f t="shared" si="24"/>
        <v>0</v>
      </c>
      <c r="AC40" s="3">
        <f t="shared" si="25"/>
        <v>-1</v>
      </c>
      <c r="AD40" s="3">
        <f t="shared" si="26"/>
        <v>0</v>
      </c>
      <c r="AE40" s="3">
        <f t="shared" si="27"/>
        <v>-1</v>
      </c>
      <c r="AF40" s="3">
        <f t="shared" si="28"/>
        <v>0</v>
      </c>
      <c r="AG40" s="3">
        <f t="shared" si="29"/>
        <v>0</v>
      </c>
      <c r="AH40" s="3">
        <f t="shared" si="30"/>
        <v>0</v>
      </c>
      <c r="AI40" s="3">
        <f t="shared" si="31"/>
        <v>-1</v>
      </c>
      <c r="AJ40" s="3">
        <f t="shared" si="32"/>
        <v>0</v>
      </c>
      <c r="AK40" s="3">
        <f t="shared" si="33"/>
        <v>-1</v>
      </c>
      <c r="AL40" s="3">
        <f t="shared" si="34"/>
        <v>0</v>
      </c>
      <c r="AM40" s="3">
        <f t="shared" si="35"/>
        <v>0</v>
      </c>
      <c r="AN40" s="3">
        <f t="shared" si="36"/>
        <v>-1</v>
      </c>
      <c r="AO40" s="3">
        <f t="shared" ref="AO40:AO42" si="37">IF($C40-$C$39&gt;0,1,IF($C40-$C$39&lt;0,-1,IF($C40-$C$39=0,0)))</f>
        <v>0</v>
      </c>
    </row>
    <row r="41" spans="1:43" ht="15.75" customHeight="1" x14ac:dyDescent="0.25">
      <c r="A41" s="3">
        <v>2019</v>
      </c>
      <c r="C41" s="5">
        <v>0</v>
      </c>
      <c r="D41" s="3">
        <f t="shared" si="0"/>
        <v>-1</v>
      </c>
      <c r="E41" s="3">
        <f t="shared" si="1"/>
        <v>0</v>
      </c>
      <c r="F41" s="3">
        <f t="shared" si="2"/>
        <v>0</v>
      </c>
      <c r="G41" s="3">
        <f t="shared" si="3"/>
        <v>0</v>
      </c>
      <c r="H41" s="3">
        <f t="shared" si="4"/>
        <v>0</v>
      </c>
      <c r="I41" s="3">
        <f t="shared" si="5"/>
        <v>0</v>
      </c>
      <c r="J41" s="3">
        <f t="shared" si="6"/>
        <v>-1</v>
      </c>
      <c r="K41" s="3">
        <f t="shared" si="7"/>
        <v>0</v>
      </c>
      <c r="L41" s="3">
        <f t="shared" si="8"/>
        <v>0</v>
      </c>
      <c r="M41" s="3">
        <f t="shared" si="9"/>
        <v>0</v>
      </c>
      <c r="N41" s="3">
        <f t="shared" si="10"/>
        <v>-1</v>
      </c>
      <c r="O41" s="3">
        <f t="shared" si="11"/>
        <v>0</v>
      </c>
      <c r="P41" s="3">
        <f t="shared" si="12"/>
        <v>-1</v>
      </c>
      <c r="Q41" s="3">
        <f t="shared" si="13"/>
        <v>0</v>
      </c>
      <c r="R41" s="3">
        <f t="shared" si="14"/>
        <v>0</v>
      </c>
      <c r="S41" s="3">
        <f t="shared" si="15"/>
        <v>0</v>
      </c>
      <c r="T41" s="3">
        <f t="shared" si="16"/>
        <v>0</v>
      </c>
      <c r="U41" s="3">
        <f t="shared" si="17"/>
        <v>0</v>
      </c>
      <c r="V41" s="3">
        <f t="shared" si="18"/>
        <v>0</v>
      </c>
      <c r="W41" s="3">
        <f t="shared" si="19"/>
        <v>-1</v>
      </c>
      <c r="X41" s="3">
        <f t="shared" si="20"/>
        <v>0</v>
      </c>
      <c r="Y41" s="3">
        <f t="shared" si="21"/>
        <v>0</v>
      </c>
      <c r="Z41" s="3">
        <f t="shared" si="22"/>
        <v>0</v>
      </c>
      <c r="AA41" s="3">
        <f t="shared" si="23"/>
        <v>-1</v>
      </c>
      <c r="AB41" s="3">
        <f t="shared" si="24"/>
        <v>0</v>
      </c>
      <c r="AC41" s="3">
        <f t="shared" si="25"/>
        <v>-1</v>
      </c>
      <c r="AD41" s="3">
        <f t="shared" si="26"/>
        <v>0</v>
      </c>
      <c r="AE41" s="3">
        <f t="shared" si="27"/>
        <v>-1</v>
      </c>
      <c r="AF41" s="3">
        <f t="shared" si="28"/>
        <v>0</v>
      </c>
      <c r="AG41" s="3">
        <f t="shared" si="29"/>
        <v>0</v>
      </c>
      <c r="AH41" s="3">
        <f t="shared" si="30"/>
        <v>0</v>
      </c>
      <c r="AI41" s="3">
        <f t="shared" si="31"/>
        <v>-1</v>
      </c>
      <c r="AJ41" s="3">
        <f t="shared" si="32"/>
        <v>0</v>
      </c>
      <c r="AK41" s="3">
        <f t="shared" si="33"/>
        <v>-1</v>
      </c>
      <c r="AL41" s="3">
        <f t="shared" si="34"/>
        <v>0</v>
      </c>
      <c r="AM41" s="3">
        <f t="shared" si="35"/>
        <v>0</v>
      </c>
      <c r="AN41" s="3">
        <f t="shared" si="36"/>
        <v>-1</v>
      </c>
      <c r="AO41" s="3">
        <f t="shared" si="37"/>
        <v>0</v>
      </c>
      <c r="AP41" s="3">
        <f t="shared" ref="AP41:AP42" si="38">IF($C41-$C$40&gt;0,1,IF($C41-$C$40&lt;0,-1,IF($C41-$C$40=0,0)))</f>
        <v>0</v>
      </c>
    </row>
    <row r="42" spans="1:43" ht="15.75" customHeight="1" x14ac:dyDescent="0.25">
      <c r="A42" s="3">
        <v>2020</v>
      </c>
      <c r="C42" s="5">
        <v>0</v>
      </c>
      <c r="D42" s="3">
        <f t="shared" si="0"/>
        <v>-1</v>
      </c>
      <c r="E42" s="3">
        <f t="shared" si="1"/>
        <v>0</v>
      </c>
      <c r="F42" s="3">
        <f t="shared" si="2"/>
        <v>0</v>
      </c>
      <c r="G42" s="3">
        <f t="shared" si="3"/>
        <v>0</v>
      </c>
      <c r="H42" s="3">
        <f t="shared" si="4"/>
        <v>0</v>
      </c>
      <c r="I42" s="3">
        <f t="shared" si="5"/>
        <v>0</v>
      </c>
      <c r="J42" s="3">
        <f t="shared" si="6"/>
        <v>-1</v>
      </c>
      <c r="K42" s="3">
        <f t="shared" si="7"/>
        <v>0</v>
      </c>
      <c r="L42" s="3">
        <f t="shared" si="8"/>
        <v>0</v>
      </c>
      <c r="M42" s="3">
        <f t="shared" si="9"/>
        <v>0</v>
      </c>
      <c r="N42" s="3">
        <f t="shared" si="10"/>
        <v>-1</v>
      </c>
      <c r="O42" s="3">
        <f t="shared" si="11"/>
        <v>0</v>
      </c>
      <c r="P42" s="3">
        <f t="shared" si="12"/>
        <v>-1</v>
      </c>
      <c r="Q42" s="3">
        <f t="shared" si="13"/>
        <v>0</v>
      </c>
      <c r="R42" s="3">
        <f t="shared" si="14"/>
        <v>0</v>
      </c>
      <c r="S42" s="3">
        <f t="shared" si="15"/>
        <v>0</v>
      </c>
      <c r="T42" s="3">
        <f t="shared" si="16"/>
        <v>0</v>
      </c>
      <c r="U42" s="3">
        <f t="shared" si="17"/>
        <v>0</v>
      </c>
      <c r="V42" s="3">
        <f t="shared" si="18"/>
        <v>0</v>
      </c>
      <c r="W42" s="3">
        <f t="shared" si="19"/>
        <v>-1</v>
      </c>
      <c r="X42" s="3">
        <f t="shared" si="20"/>
        <v>0</v>
      </c>
      <c r="Y42" s="3">
        <f t="shared" si="21"/>
        <v>0</v>
      </c>
      <c r="Z42" s="3">
        <f t="shared" si="22"/>
        <v>0</v>
      </c>
      <c r="AA42" s="3">
        <f t="shared" si="23"/>
        <v>-1</v>
      </c>
      <c r="AB42" s="3">
        <f t="shared" si="24"/>
        <v>0</v>
      </c>
      <c r="AC42" s="3">
        <f t="shared" si="25"/>
        <v>-1</v>
      </c>
      <c r="AD42" s="3">
        <f t="shared" si="26"/>
        <v>0</v>
      </c>
      <c r="AE42" s="3">
        <f t="shared" si="27"/>
        <v>-1</v>
      </c>
      <c r="AF42" s="3">
        <f t="shared" si="28"/>
        <v>0</v>
      </c>
      <c r="AG42" s="3">
        <f t="shared" si="29"/>
        <v>0</v>
      </c>
      <c r="AH42" s="3">
        <f t="shared" si="30"/>
        <v>0</v>
      </c>
      <c r="AI42" s="3">
        <f t="shared" si="31"/>
        <v>-1</v>
      </c>
      <c r="AJ42" s="3">
        <f t="shared" si="32"/>
        <v>0</v>
      </c>
      <c r="AK42" s="3">
        <f t="shared" si="33"/>
        <v>-1</v>
      </c>
      <c r="AL42" s="3">
        <f t="shared" si="34"/>
        <v>0</v>
      </c>
      <c r="AM42" s="3">
        <f t="shared" si="35"/>
        <v>0</v>
      </c>
      <c r="AN42" s="3">
        <f t="shared" si="36"/>
        <v>-1</v>
      </c>
      <c r="AO42" s="3">
        <f t="shared" si="37"/>
        <v>0</v>
      </c>
      <c r="AP42" s="3">
        <f t="shared" si="38"/>
        <v>0</v>
      </c>
      <c r="AQ42" s="3">
        <f>IF($C42-$C$41&gt;0,1,IF($C42-$C$41&lt;0,-1,IF($C42-$C$41=0,0)))</f>
        <v>0</v>
      </c>
    </row>
    <row r="43" spans="1:43" ht="15.75" customHeight="1" x14ac:dyDescent="0.25"/>
    <row r="44" spans="1:43" ht="15.75" customHeight="1" x14ac:dyDescent="0.25">
      <c r="AQ44" s="3" t="s">
        <v>3</v>
      </c>
    </row>
    <row r="45" spans="1:43" ht="15.75" customHeight="1" x14ac:dyDescent="0.25">
      <c r="AQ45" s="3">
        <f>SUM(D3:AQ42)</f>
        <v>12</v>
      </c>
    </row>
    <row r="46" spans="1:43" ht="15.75" customHeight="1" x14ac:dyDescent="0.25">
      <c r="C46" s="7" t="s">
        <v>4</v>
      </c>
      <c r="D46" s="8">
        <f>SUM(D3:AQ42)</f>
        <v>12</v>
      </c>
      <c r="E46" s="8" t="s">
        <v>20</v>
      </c>
      <c r="F46" s="8"/>
      <c r="H46" s="8" t="s">
        <v>6</v>
      </c>
      <c r="I46" s="8"/>
      <c r="J46" s="8">
        <v>0</v>
      </c>
      <c r="K46" s="8">
        <v>17</v>
      </c>
    </row>
    <row r="47" spans="1:43" ht="15.75" customHeight="1" x14ac:dyDescent="0.25">
      <c r="C47" s="7" t="s">
        <v>7</v>
      </c>
      <c r="D47" s="8">
        <f>COUNT(C2:C42)</f>
        <v>41</v>
      </c>
      <c r="E47" s="8"/>
      <c r="F47" s="8"/>
      <c r="H47" s="8" t="s">
        <v>8</v>
      </c>
      <c r="I47" s="8"/>
      <c r="J47" s="8">
        <v>0</v>
      </c>
      <c r="K47" s="8">
        <v>17</v>
      </c>
    </row>
    <row r="48" spans="1:43" ht="15.75" customHeight="1" x14ac:dyDescent="0.25">
      <c r="C48" s="7" t="s">
        <v>9</v>
      </c>
      <c r="D48" s="8">
        <f>(K51-K50)/18</f>
        <v>4784</v>
      </c>
      <c r="E48" s="8"/>
      <c r="F48" s="8"/>
      <c r="H48" s="8" t="s">
        <v>10</v>
      </c>
      <c r="I48" s="8"/>
      <c r="J48" s="8">
        <v>30</v>
      </c>
      <c r="K48" s="8">
        <v>2</v>
      </c>
    </row>
    <row r="49" spans="1:11" ht="15.75" customHeight="1" x14ac:dyDescent="0.25">
      <c r="C49" s="7" t="s">
        <v>11</v>
      </c>
      <c r="D49" s="8">
        <f>SQRT(D48)</f>
        <v>69.16646586316233</v>
      </c>
      <c r="E49" s="8"/>
      <c r="F49" s="8"/>
      <c r="H49" s="8" t="s">
        <v>12</v>
      </c>
      <c r="I49" s="8"/>
      <c r="J49" s="8">
        <f t="shared" ref="J49:K49" si="39">J48*(J48-1)*(2*J48+5)</f>
        <v>56550</v>
      </c>
      <c r="K49" s="8">
        <f t="shared" si="39"/>
        <v>18</v>
      </c>
    </row>
    <row r="50" spans="1:11" ht="15.75" customHeight="1" x14ac:dyDescent="0.25">
      <c r="C50" s="7" t="s">
        <v>13</v>
      </c>
      <c r="D50" s="8">
        <f>(D46-1)/D49</f>
        <v>0.15903660629071606</v>
      </c>
      <c r="E50" s="8" t="s">
        <v>21</v>
      </c>
      <c r="F50" s="8"/>
      <c r="H50" s="8" t="s">
        <v>15</v>
      </c>
      <c r="I50" s="8"/>
      <c r="J50" s="8"/>
      <c r="K50" s="8">
        <f>SUM(J49+K49)</f>
        <v>56568</v>
      </c>
    </row>
    <row r="51" spans="1:11" ht="15.75" customHeight="1" x14ac:dyDescent="0.25">
      <c r="C51" s="7" t="s">
        <v>16</v>
      </c>
      <c r="D51" s="8"/>
      <c r="E51" s="8"/>
      <c r="F51" s="8"/>
      <c r="H51" s="8" t="s">
        <v>17</v>
      </c>
      <c r="I51" s="8"/>
      <c r="J51" s="8"/>
      <c r="K51" s="8">
        <f>D47*(D47-1)*(2*D47+5)</f>
        <v>142680</v>
      </c>
    </row>
    <row r="52" spans="1:11" ht="15.75" customHeight="1" x14ac:dyDescent="0.25">
      <c r="C52" s="7" t="s">
        <v>18</v>
      </c>
      <c r="D52" s="8"/>
      <c r="E52" s="8"/>
      <c r="F52" s="8"/>
    </row>
    <row r="53" spans="1:11" ht="15.75" customHeight="1" x14ac:dyDescent="0.25"/>
    <row r="54" spans="1:11" ht="15.75" customHeight="1" x14ac:dyDescent="0.25"/>
    <row r="55" spans="1:11" ht="15.75" customHeight="1" x14ac:dyDescent="0.25"/>
    <row r="56" spans="1:11" ht="15.75" customHeight="1" x14ac:dyDescent="0.25"/>
    <row r="57" spans="1:11" ht="15.75" customHeight="1" x14ac:dyDescent="0.25">
      <c r="A57" s="1"/>
      <c r="C57" s="1"/>
      <c r="D57" s="1"/>
    </row>
    <row r="58" spans="1:11" ht="15.75" customHeight="1" x14ac:dyDescent="0.25">
      <c r="A58" s="3"/>
      <c r="B58" s="3"/>
      <c r="C58" s="3"/>
    </row>
    <row r="59" spans="1:11" ht="15.75" customHeight="1" x14ac:dyDescent="0.25">
      <c r="A59" s="3"/>
      <c r="B59" s="3"/>
      <c r="C59" s="3"/>
      <c r="D59" s="3"/>
    </row>
    <row r="60" spans="1:11" ht="15.75" customHeight="1" x14ac:dyDescent="0.25">
      <c r="A60" s="3"/>
      <c r="B60" s="3"/>
      <c r="C60" s="3"/>
      <c r="D60" s="3"/>
      <c r="E60" s="3"/>
    </row>
    <row r="61" spans="1:11" ht="15.75" customHeight="1" x14ac:dyDescent="0.25">
      <c r="A61" s="3"/>
      <c r="B61" s="3"/>
      <c r="C61" s="3"/>
      <c r="D61" s="3"/>
      <c r="E61" s="3"/>
      <c r="F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</row>
    <row r="64" spans="1:11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E100" s="3"/>
      <c r="F100" s="3"/>
      <c r="AO100" s="3"/>
      <c r="AQ100" s="3"/>
    </row>
    <row r="101" spans="1:43" ht="15.75" customHeight="1" x14ac:dyDescent="0.25"/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39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59</v>
      </c>
      <c r="D1" s="1"/>
      <c r="E1" s="3" t="s">
        <v>53</v>
      </c>
    </row>
    <row r="2" spans="1:17" x14ac:dyDescent="0.25">
      <c r="A2" s="3">
        <v>1980</v>
      </c>
      <c r="C2" s="3">
        <v>39.5</v>
      </c>
    </row>
    <row r="3" spans="1:17" x14ac:dyDescent="0.25">
      <c r="A3" s="3">
        <f t="shared" ref="A3:A42" si="0">A2+1</f>
        <v>1981</v>
      </c>
      <c r="C3" s="3">
        <v>10.5</v>
      </c>
      <c r="D3" s="3">
        <f t="shared" ref="D3:D42" si="1">IF($C3-$C$2&gt;0,1,IF($C3-$C$2&lt;0,-1,IF($C3-$C$2=0,0)))</f>
        <v>-1</v>
      </c>
    </row>
    <row r="4" spans="1:17" x14ac:dyDescent="0.25">
      <c r="A4" s="3">
        <f t="shared" si="0"/>
        <v>1982</v>
      </c>
      <c r="C4" s="3">
        <v>6.4</v>
      </c>
      <c r="D4" s="3">
        <f t="shared" si="1"/>
        <v>-1</v>
      </c>
      <c r="E4" s="3">
        <f t="shared" ref="E4:E42" si="2">IF($C4-$C$3&gt;0,1,IF($C4-$C$3&lt;0,-1,IF($C4-$C$3=0,0)))</f>
        <v>-1</v>
      </c>
    </row>
    <row r="5" spans="1:17" x14ac:dyDescent="0.25">
      <c r="A5" s="3">
        <f t="shared" si="0"/>
        <v>1983</v>
      </c>
      <c r="C5" s="3">
        <v>19.8</v>
      </c>
      <c r="D5" s="3">
        <f t="shared" si="1"/>
        <v>-1</v>
      </c>
      <c r="E5" s="3">
        <f t="shared" si="2"/>
        <v>1</v>
      </c>
      <c r="F5" s="3">
        <f t="shared" ref="F5:F42" si="3">IF($C5-$C$4&gt;0,1,IF($C5-$C$4&lt;0,-1,IF($C5-$C$4=0,0)))</f>
        <v>1</v>
      </c>
    </row>
    <row r="6" spans="1:17" x14ac:dyDescent="0.25">
      <c r="A6" s="3">
        <f t="shared" si="0"/>
        <v>1984</v>
      </c>
      <c r="C6" s="3">
        <v>14.4</v>
      </c>
      <c r="D6" s="3">
        <f t="shared" si="1"/>
        <v>-1</v>
      </c>
      <c r="E6" s="3">
        <f t="shared" si="2"/>
        <v>1</v>
      </c>
      <c r="F6" s="3">
        <f t="shared" si="3"/>
        <v>1</v>
      </c>
      <c r="G6" s="3">
        <f t="shared" ref="G6:G42" si="4">IF($C6-$C$5&gt;0,1,IF($C6-$C$5&lt;0,-1,IF($C6-$C$5=0,0)))</f>
        <v>-1</v>
      </c>
    </row>
    <row r="7" spans="1:17" x14ac:dyDescent="0.25">
      <c r="A7" s="3">
        <f t="shared" si="0"/>
        <v>1985</v>
      </c>
      <c r="C7" s="5">
        <v>0</v>
      </c>
      <c r="D7" s="3">
        <f t="shared" si="1"/>
        <v>-1</v>
      </c>
      <c r="E7" s="3">
        <f t="shared" si="2"/>
        <v>-1</v>
      </c>
      <c r="F7" s="3">
        <f t="shared" si="3"/>
        <v>-1</v>
      </c>
      <c r="G7" s="3">
        <f t="shared" si="4"/>
        <v>-1</v>
      </c>
      <c r="H7" s="3">
        <f t="shared" ref="H7:H11" si="5">IF($C7-$C$6&gt;0,1,IF($C7-$C$6&lt;0,-1,IF($C7-$C$6=0,0)))</f>
        <v>-1</v>
      </c>
    </row>
    <row r="8" spans="1:17" x14ac:dyDescent="0.25">
      <c r="A8" s="3">
        <f t="shared" si="0"/>
        <v>1986</v>
      </c>
      <c r="C8" s="3">
        <v>1.2</v>
      </c>
      <c r="D8" s="3">
        <f t="shared" si="1"/>
        <v>-1</v>
      </c>
      <c r="E8" s="3">
        <f t="shared" si="2"/>
        <v>-1</v>
      </c>
      <c r="F8" s="3">
        <f t="shared" si="3"/>
        <v>-1</v>
      </c>
      <c r="G8" s="3">
        <f t="shared" si="4"/>
        <v>-1</v>
      </c>
      <c r="H8" s="3">
        <f t="shared" si="5"/>
        <v>-1</v>
      </c>
      <c r="I8" s="3">
        <f t="shared" ref="I8:I42" si="6">IF($C8-$C$7&gt;0,1,IF($C8-$C$7&lt;0,-1,IF($C8-$C$7=0,0)))</f>
        <v>1</v>
      </c>
    </row>
    <row r="9" spans="1:17" x14ac:dyDescent="0.25">
      <c r="A9" s="3">
        <f t="shared" si="0"/>
        <v>1987</v>
      </c>
      <c r="C9" s="3">
        <v>70.400000000000006</v>
      </c>
      <c r="D9" s="3">
        <f t="shared" si="1"/>
        <v>1</v>
      </c>
      <c r="E9" s="3">
        <f t="shared" si="2"/>
        <v>1</v>
      </c>
      <c r="F9" s="3">
        <f t="shared" si="3"/>
        <v>1</v>
      </c>
      <c r="G9" s="3">
        <f t="shared" si="4"/>
        <v>1</v>
      </c>
      <c r="H9" s="3">
        <f t="shared" si="5"/>
        <v>1</v>
      </c>
      <c r="I9" s="3">
        <f t="shared" si="6"/>
        <v>1</v>
      </c>
      <c r="J9" s="3">
        <f t="shared" ref="J9:J42" si="7">IF($C9-$C$8&gt;0,1,IF($C9-$C$8&lt;0,-1,IF($C9-$C$8=0,0)))</f>
        <v>1</v>
      </c>
    </row>
    <row r="10" spans="1:17" x14ac:dyDescent="0.25">
      <c r="A10" s="3">
        <f t="shared" si="0"/>
        <v>1988</v>
      </c>
      <c r="C10" s="3">
        <v>44.9</v>
      </c>
      <c r="D10" s="3">
        <f t="shared" si="1"/>
        <v>1</v>
      </c>
      <c r="E10" s="3">
        <f t="shared" si="2"/>
        <v>1</v>
      </c>
      <c r="F10" s="3">
        <f t="shared" si="3"/>
        <v>1</v>
      </c>
      <c r="G10" s="3">
        <f t="shared" si="4"/>
        <v>1</v>
      </c>
      <c r="H10" s="3">
        <f t="shared" si="5"/>
        <v>1</v>
      </c>
      <c r="I10" s="3">
        <f t="shared" si="6"/>
        <v>1</v>
      </c>
      <c r="J10" s="3">
        <f t="shared" si="7"/>
        <v>1</v>
      </c>
      <c r="K10" s="3">
        <f t="shared" ref="K10:K42" si="8">IF($C10-$C$9&gt;0,1,IF($C10-$C$9&lt;0,-1,IF($C10-$C$9=0,0)))</f>
        <v>-1</v>
      </c>
    </row>
    <row r="11" spans="1:17" x14ac:dyDescent="0.25">
      <c r="A11" s="3">
        <f t="shared" si="0"/>
        <v>1989</v>
      </c>
      <c r="C11" s="3">
        <v>95</v>
      </c>
      <c r="D11" s="3">
        <f t="shared" si="1"/>
        <v>1</v>
      </c>
      <c r="E11" s="3">
        <f t="shared" si="2"/>
        <v>1</v>
      </c>
      <c r="F11" s="3">
        <f t="shared" si="3"/>
        <v>1</v>
      </c>
      <c r="G11" s="3">
        <f t="shared" si="4"/>
        <v>1</v>
      </c>
      <c r="H11" s="3">
        <f t="shared" si="5"/>
        <v>1</v>
      </c>
      <c r="I11" s="3">
        <f t="shared" si="6"/>
        <v>1</v>
      </c>
      <c r="J11" s="3">
        <f t="shared" si="7"/>
        <v>1</v>
      </c>
      <c r="K11" s="3">
        <f t="shared" si="8"/>
        <v>1</v>
      </c>
      <c r="L11" s="3">
        <f t="shared" ref="L11:L42" si="9">IF($C11-$C$10&gt;0,1,IF($C11-$C$10&lt;0,-1,IF($C11-$C$10=0,0)))</f>
        <v>1</v>
      </c>
    </row>
    <row r="12" spans="1:17" x14ac:dyDescent="0.25">
      <c r="A12" s="3">
        <f t="shared" si="0"/>
        <v>1990</v>
      </c>
      <c r="C12" s="3">
        <v>9</v>
      </c>
      <c r="D12" s="3">
        <f t="shared" si="1"/>
        <v>-1</v>
      </c>
      <c r="E12" s="3">
        <f t="shared" si="2"/>
        <v>-1</v>
      </c>
      <c r="F12" s="3">
        <f t="shared" si="3"/>
        <v>1</v>
      </c>
      <c r="G12" s="3">
        <f t="shared" si="4"/>
        <v>-1</v>
      </c>
      <c r="H12" s="3">
        <f>IF($C12-E13&gt;0,1,IF($C12-$C$6&lt;0,-1,IF($C12-$C$6=0,0)))</f>
        <v>1</v>
      </c>
      <c r="I12" s="3">
        <f t="shared" si="6"/>
        <v>1</v>
      </c>
      <c r="J12" s="3">
        <f t="shared" si="7"/>
        <v>1</v>
      </c>
      <c r="K12" s="3">
        <f t="shared" si="8"/>
        <v>-1</v>
      </c>
      <c r="L12" s="3">
        <f t="shared" si="9"/>
        <v>-1</v>
      </c>
      <c r="M12" s="3">
        <f t="shared" ref="M12:M42" si="10">IF($C12-$C$11&gt;0,1,IF($C12-$C$11&lt;0,-1,IF($C12-$C$11=0,0)))</f>
        <v>-1</v>
      </c>
    </row>
    <row r="13" spans="1:17" x14ac:dyDescent="0.25">
      <c r="A13" s="3">
        <f t="shared" si="0"/>
        <v>1991</v>
      </c>
      <c r="C13" s="3">
        <v>18.8</v>
      </c>
      <c r="D13" s="3">
        <f t="shared" si="1"/>
        <v>-1</v>
      </c>
      <c r="E13" s="3">
        <f t="shared" si="2"/>
        <v>1</v>
      </c>
      <c r="F13" s="3">
        <f t="shared" si="3"/>
        <v>1</v>
      </c>
      <c r="G13" s="3">
        <f t="shared" si="4"/>
        <v>-1</v>
      </c>
      <c r="H13" s="3">
        <f t="shared" ref="H13:H42" si="11">IF($C13-$C$6&gt;0,1,IF($C13-$C$6&lt;0,-1,IF($C13-$C$6=0,0)))</f>
        <v>1</v>
      </c>
      <c r="I13" s="3">
        <f t="shared" si="6"/>
        <v>1</v>
      </c>
      <c r="J13" s="3">
        <f t="shared" si="7"/>
        <v>1</v>
      </c>
      <c r="K13" s="3">
        <f t="shared" si="8"/>
        <v>-1</v>
      </c>
      <c r="L13" s="3">
        <f t="shared" si="9"/>
        <v>-1</v>
      </c>
      <c r="M13" s="3">
        <f t="shared" si="10"/>
        <v>-1</v>
      </c>
      <c r="N13" s="3">
        <f t="shared" ref="N13:N42" si="12">IF($C13-$C$12&gt;0,1,IF($C13-$C$12&lt;0,-1,IF($C13-$C$12=0,0)))</f>
        <v>1</v>
      </c>
    </row>
    <row r="14" spans="1:17" x14ac:dyDescent="0.25">
      <c r="A14" s="3">
        <f t="shared" si="0"/>
        <v>1992</v>
      </c>
      <c r="C14" s="3">
        <v>4</v>
      </c>
      <c r="D14" s="3">
        <f t="shared" si="1"/>
        <v>-1</v>
      </c>
      <c r="E14" s="3">
        <f t="shared" si="2"/>
        <v>-1</v>
      </c>
      <c r="F14" s="3">
        <f t="shared" si="3"/>
        <v>-1</v>
      </c>
      <c r="G14" s="3">
        <f t="shared" si="4"/>
        <v>-1</v>
      </c>
      <c r="H14" s="3">
        <f t="shared" si="11"/>
        <v>-1</v>
      </c>
      <c r="I14" s="3">
        <f t="shared" si="6"/>
        <v>1</v>
      </c>
      <c r="J14" s="3">
        <f t="shared" si="7"/>
        <v>1</v>
      </c>
      <c r="K14" s="3">
        <f t="shared" si="8"/>
        <v>-1</v>
      </c>
      <c r="L14" s="3">
        <f t="shared" si="9"/>
        <v>-1</v>
      </c>
      <c r="M14" s="3">
        <f t="shared" si="10"/>
        <v>-1</v>
      </c>
      <c r="N14" s="3">
        <f t="shared" si="12"/>
        <v>-1</v>
      </c>
      <c r="O14" s="3">
        <f t="shared" ref="O14:O42" si="13">IF($C14-$C$13&gt;0,1,IF($C14-$C$13&lt;0,-1,IF($C14-$C$13=0,0)))</f>
        <v>-1</v>
      </c>
    </row>
    <row r="15" spans="1:17" x14ac:dyDescent="0.25">
      <c r="A15" s="3">
        <f t="shared" si="0"/>
        <v>1993</v>
      </c>
      <c r="C15" s="3">
        <v>20</v>
      </c>
      <c r="D15" s="3">
        <f t="shared" si="1"/>
        <v>-1</v>
      </c>
      <c r="E15" s="3">
        <f t="shared" si="2"/>
        <v>1</v>
      </c>
      <c r="F15" s="3">
        <f t="shared" si="3"/>
        <v>1</v>
      </c>
      <c r="G15" s="3">
        <f t="shared" si="4"/>
        <v>1</v>
      </c>
      <c r="H15" s="3">
        <f t="shared" si="11"/>
        <v>1</v>
      </c>
      <c r="I15" s="3">
        <f t="shared" si="6"/>
        <v>1</v>
      </c>
      <c r="J15" s="3">
        <f t="shared" si="7"/>
        <v>1</v>
      </c>
      <c r="K15" s="3">
        <f t="shared" si="8"/>
        <v>-1</v>
      </c>
      <c r="L15" s="3">
        <f t="shared" si="9"/>
        <v>-1</v>
      </c>
      <c r="M15" s="3">
        <f t="shared" si="10"/>
        <v>-1</v>
      </c>
      <c r="N15" s="3">
        <f t="shared" si="12"/>
        <v>1</v>
      </c>
      <c r="O15" s="3">
        <f t="shared" si="13"/>
        <v>1</v>
      </c>
      <c r="P15" s="3">
        <f t="shared" ref="P15:P42" si="14">IF($C15-$C$14&gt;0,1,IF($C15-$C$14&lt;0,-1,IF($C15-$C$14=0,0)))</f>
        <v>1</v>
      </c>
    </row>
    <row r="16" spans="1:17" x14ac:dyDescent="0.25">
      <c r="A16" s="3">
        <f t="shared" si="0"/>
        <v>1994</v>
      </c>
      <c r="C16" s="3">
        <v>55.8</v>
      </c>
      <c r="D16" s="3">
        <f t="shared" si="1"/>
        <v>1</v>
      </c>
      <c r="E16" s="3">
        <f t="shared" si="2"/>
        <v>1</v>
      </c>
      <c r="F16" s="3">
        <f t="shared" si="3"/>
        <v>1</v>
      </c>
      <c r="G16" s="3">
        <f t="shared" si="4"/>
        <v>1</v>
      </c>
      <c r="H16" s="3">
        <f t="shared" si="11"/>
        <v>1</v>
      </c>
      <c r="I16" s="3">
        <f t="shared" si="6"/>
        <v>1</v>
      </c>
      <c r="J16" s="3">
        <f t="shared" si="7"/>
        <v>1</v>
      </c>
      <c r="K16" s="3">
        <f t="shared" si="8"/>
        <v>-1</v>
      </c>
      <c r="L16" s="3">
        <f t="shared" si="9"/>
        <v>1</v>
      </c>
      <c r="M16" s="3">
        <f t="shared" si="10"/>
        <v>-1</v>
      </c>
      <c r="N16" s="3">
        <f t="shared" si="12"/>
        <v>1</v>
      </c>
      <c r="O16" s="3">
        <f t="shared" si="13"/>
        <v>1</v>
      </c>
      <c r="P16" s="3">
        <f t="shared" si="14"/>
        <v>1</v>
      </c>
      <c r="Q16" s="3">
        <f t="shared" ref="Q16:Q42" si="15">IF($C16-$C$15&gt;0,1,IF($C16-$C$15&lt;0,-1,IF($C16-$C$15=0,0)))</f>
        <v>1</v>
      </c>
    </row>
    <row r="17" spans="1:33" x14ac:dyDescent="0.25">
      <c r="A17" s="3">
        <f t="shared" si="0"/>
        <v>1995</v>
      </c>
      <c r="C17" s="3">
        <v>23.6</v>
      </c>
      <c r="D17" s="3">
        <f t="shared" si="1"/>
        <v>-1</v>
      </c>
      <c r="E17" s="3">
        <f t="shared" si="2"/>
        <v>1</v>
      </c>
      <c r="F17" s="3">
        <f t="shared" si="3"/>
        <v>1</v>
      </c>
      <c r="G17" s="3">
        <f t="shared" si="4"/>
        <v>1</v>
      </c>
      <c r="H17" s="3">
        <f t="shared" si="11"/>
        <v>1</v>
      </c>
      <c r="I17" s="3">
        <f t="shared" si="6"/>
        <v>1</v>
      </c>
      <c r="J17" s="3">
        <f t="shared" si="7"/>
        <v>1</v>
      </c>
      <c r="K17" s="3">
        <f t="shared" si="8"/>
        <v>-1</v>
      </c>
      <c r="L17" s="3">
        <f t="shared" si="9"/>
        <v>-1</v>
      </c>
      <c r="M17" s="3">
        <f t="shared" si="10"/>
        <v>-1</v>
      </c>
      <c r="N17" s="3">
        <f t="shared" si="12"/>
        <v>1</v>
      </c>
      <c r="O17" s="3">
        <f t="shared" si="13"/>
        <v>1</v>
      </c>
      <c r="P17" s="3">
        <f t="shared" si="14"/>
        <v>1</v>
      </c>
      <c r="Q17" s="3">
        <f t="shared" si="15"/>
        <v>1</v>
      </c>
      <c r="R17" s="3">
        <f t="shared" ref="R17:R42" si="16">IF($C17-$C$16&gt;0,1,IF($C17-$C$16&lt;0,-1,IF($C17-$C$16=0,0)))</f>
        <v>-1</v>
      </c>
    </row>
    <row r="18" spans="1:33" x14ac:dyDescent="0.25">
      <c r="A18" s="3">
        <f t="shared" si="0"/>
        <v>1996</v>
      </c>
      <c r="C18" s="3">
        <v>125.2</v>
      </c>
      <c r="D18" s="3">
        <f t="shared" si="1"/>
        <v>1</v>
      </c>
      <c r="E18" s="3">
        <f t="shared" si="2"/>
        <v>1</v>
      </c>
      <c r="F18" s="3">
        <f t="shared" si="3"/>
        <v>1</v>
      </c>
      <c r="G18" s="3">
        <f t="shared" si="4"/>
        <v>1</v>
      </c>
      <c r="H18" s="3">
        <f t="shared" si="11"/>
        <v>1</v>
      </c>
      <c r="I18" s="3">
        <f t="shared" si="6"/>
        <v>1</v>
      </c>
      <c r="J18" s="3">
        <f t="shared" si="7"/>
        <v>1</v>
      </c>
      <c r="K18" s="3">
        <f t="shared" si="8"/>
        <v>1</v>
      </c>
      <c r="L18" s="3">
        <f t="shared" si="9"/>
        <v>1</v>
      </c>
      <c r="M18" s="3">
        <f t="shared" si="10"/>
        <v>1</v>
      </c>
      <c r="N18" s="3">
        <f t="shared" si="12"/>
        <v>1</v>
      </c>
      <c r="O18" s="3">
        <f t="shared" si="13"/>
        <v>1</v>
      </c>
      <c r="P18" s="3">
        <f t="shared" si="14"/>
        <v>1</v>
      </c>
      <c r="Q18" s="3">
        <f t="shared" si="15"/>
        <v>1</v>
      </c>
      <c r="R18" s="3">
        <f t="shared" si="16"/>
        <v>1</v>
      </c>
      <c r="S18" s="3">
        <f t="shared" ref="S18:S42" si="17">IF($C18-$C$17&gt;0,1,IF($C18-$C$17&lt;0,-1,IF($C18-$C$17=0,0)))</f>
        <v>1</v>
      </c>
    </row>
    <row r="19" spans="1:33" x14ac:dyDescent="0.25">
      <c r="A19" s="3">
        <f t="shared" si="0"/>
        <v>1997</v>
      </c>
      <c r="C19" s="3">
        <v>153.19999999999999</v>
      </c>
      <c r="D19" s="3">
        <f t="shared" si="1"/>
        <v>1</v>
      </c>
      <c r="E19" s="3">
        <f t="shared" si="2"/>
        <v>1</v>
      </c>
      <c r="F19" s="3">
        <f t="shared" si="3"/>
        <v>1</v>
      </c>
      <c r="G19" s="3">
        <f t="shared" si="4"/>
        <v>1</v>
      </c>
      <c r="H19" s="3">
        <f t="shared" si="11"/>
        <v>1</v>
      </c>
      <c r="I19" s="3">
        <f t="shared" si="6"/>
        <v>1</v>
      </c>
      <c r="J19" s="3">
        <f t="shared" si="7"/>
        <v>1</v>
      </c>
      <c r="K19" s="3">
        <f t="shared" si="8"/>
        <v>1</v>
      </c>
      <c r="L19" s="3">
        <f t="shared" si="9"/>
        <v>1</v>
      </c>
      <c r="M19" s="3">
        <f t="shared" si="10"/>
        <v>1</v>
      </c>
      <c r="N19" s="3">
        <f t="shared" si="12"/>
        <v>1</v>
      </c>
      <c r="O19" s="3">
        <f t="shared" si="13"/>
        <v>1</v>
      </c>
      <c r="P19" s="3">
        <f t="shared" si="14"/>
        <v>1</v>
      </c>
      <c r="Q19" s="3">
        <f t="shared" si="15"/>
        <v>1</v>
      </c>
      <c r="R19" s="3">
        <f t="shared" si="16"/>
        <v>1</v>
      </c>
      <c r="S19" s="3">
        <f t="shared" si="17"/>
        <v>1</v>
      </c>
      <c r="T19" s="3">
        <f t="shared" ref="T19:T42" si="18">IF($C19-$C$18&gt;0,1,IF($C19-$C$18&lt;0,-1,IF($C19-$C$18=0,0)))</f>
        <v>1</v>
      </c>
    </row>
    <row r="20" spans="1:33" x14ac:dyDescent="0.25">
      <c r="A20" s="3">
        <f t="shared" si="0"/>
        <v>1998</v>
      </c>
      <c r="C20" s="3">
        <v>43.6</v>
      </c>
      <c r="D20" s="3">
        <f t="shared" si="1"/>
        <v>1</v>
      </c>
      <c r="E20" s="3">
        <f t="shared" si="2"/>
        <v>1</v>
      </c>
      <c r="F20" s="3">
        <f t="shared" si="3"/>
        <v>1</v>
      </c>
      <c r="G20" s="3">
        <f t="shared" si="4"/>
        <v>1</v>
      </c>
      <c r="H20" s="3">
        <f t="shared" si="11"/>
        <v>1</v>
      </c>
      <c r="I20" s="3">
        <f t="shared" si="6"/>
        <v>1</v>
      </c>
      <c r="J20" s="3">
        <f t="shared" si="7"/>
        <v>1</v>
      </c>
      <c r="K20" s="3">
        <f t="shared" si="8"/>
        <v>-1</v>
      </c>
      <c r="L20" s="3">
        <f t="shared" si="9"/>
        <v>-1</v>
      </c>
      <c r="M20" s="3">
        <f t="shared" si="10"/>
        <v>-1</v>
      </c>
      <c r="N20" s="3">
        <f t="shared" si="12"/>
        <v>1</v>
      </c>
      <c r="O20" s="3">
        <f t="shared" si="13"/>
        <v>1</v>
      </c>
      <c r="P20" s="3">
        <f t="shared" si="14"/>
        <v>1</v>
      </c>
      <c r="Q20" s="3">
        <f t="shared" si="15"/>
        <v>1</v>
      </c>
      <c r="R20" s="3">
        <f t="shared" si="16"/>
        <v>-1</v>
      </c>
      <c r="S20" s="3">
        <f t="shared" si="17"/>
        <v>1</v>
      </c>
      <c r="T20" s="3">
        <f t="shared" si="18"/>
        <v>-1</v>
      </c>
      <c r="U20" s="3">
        <f t="shared" ref="U20:U42" si="19">IF($C20-$C$19&gt;0,1,IF($C20-$C$19&lt;0,-1,IF($C20-$C$19=0,0)))</f>
        <v>-1</v>
      </c>
    </row>
    <row r="21" spans="1:33" ht="15.75" customHeight="1" x14ac:dyDescent="0.25">
      <c r="A21" s="3">
        <f t="shared" si="0"/>
        <v>1999</v>
      </c>
      <c r="C21" s="3">
        <v>17.8</v>
      </c>
      <c r="D21" s="3">
        <f t="shared" si="1"/>
        <v>-1</v>
      </c>
      <c r="E21" s="3">
        <f t="shared" si="2"/>
        <v>1</v>
      </c>
      <c r="F21" s="3">
        <f t="shared" si="3"/>
        <v>1</v>
      </c>
      <c r="G21" s="3">
        <f t="shared" si="4"/>
        <v>-1</v>
      </c>
      <c r="H21" s="3">
        <f t="shared" si="11"/>
        <v>1</v>
      </c>
      <c r="I21" s="3">
        <f t="shared" si="6"/>
        <v>1</v>
      </c>
      <c r="J21" s="3">
        <f t="shared" si="7"/>
        <v>1</v>
      </c>
      <c r="K21" s="3">
        <f t="shared" si="8"/>
        <v>-1</v>
      </c>
      <c r="L21" s="3">
        <f t="shared" si="9"/>
        <v>-1</v>
      </c>
      <c r="M21" s="3">
        <f t="shared" si="10"/>
        <v>-1</v>
      </c>
      <c r="N21" s="3">
        <f t="shared" si="12"/>
        <v>1</v>
      </c>
      <c r="O21" s="3">
        <f t="shared" si="13"/>
        <v>-1</v>
      </c>
      <c r="P21" s="3">
        <f t="shared" si="14"/>
        <v>1</v>
      </c>
      <c r="Q21" s="3">
        <f t="shared" si="15"/>
        <v>-1</v>
      </c>
      <c r="R21" s="3">
        <f t="shared" si="16"/>
        <v>-1</v>
      </c>
      <c r="S21" s="3">
        <f t="shared" si="17"/>
        <v>-1</v>
      </c>
      <c r="T21" s="3">
        <f t="shared" si="18"/>
        <v>-1</v>
      </c>
      <c r="U21" s="3">
        <f t="shared" si="19"/>
        <v>-1</v>
      </c>
      <c r="V21" s="3">
        <f t="shared" ref="V21:V42" si="20">IF($C21-$C$20&gt;0,1,IF($C21-$C$20&lt;0,-1,IF($C21-$C$20=0,0)))</f>
        <v>-1</v>
      </c>
    </row>
    <row r="22" spans="1:33" ht="15.75" customHeight="1" x14ac:dyDescent="0.25">
      <c r="A22" s="3">
        <f t="shared" si="0"/>
        <v>2000</v>
      </c>
      <c r="C22" s="3">
        <v>31.4</v>
      </c>
      <c r="D22" s="3">
        <f t="shared" si="1"/>
        <v>-1</v>
      </c>
      <c r="E22" s="3">
        <f t="shared" si="2"/>
        <v>1</v>
      </c>
      <c r="F22" s="3">
        <f t="shared" si="3"/>
        <v>1</v>
      </c>
      <c r="G22" s="3">
        <f t="shared" si="4"/>
        <v>1</v>
      </c>
      <c r="H22" s="3">
        <f t="shared" si="11"/>
        <v>1</v>
      </c>
      <c r="I22" s="3">
        <f t="shared" si="6"/>
        <v>1</v>
      </c>
      <c r="J22" s="3">
        <f t="shared" si="7"/>
        <v>1</v>
      </c>
      <c r="K22" s="3">
        <f t="shared" si="8"/>
        <v>-1</v>
      </c>
      <c r="L22" s="3">
        <f t="shared" si="9"/>
        <v>-1</v>
      </c>
      <c r="M22" s="3">
        <f t="shared" si="10"/>
        <v>-1</v>
      </c>
      <c r="N22" s="3">
        <f t="shared" si="12"/>
        <v>1</v>
      </c>
      <c r="O22" s="3">
        <f t="shared" si="13"/>
        <v>1</v>
      </c>
      <c r="P22" s="3">
        <f t="shared" si="14"/>
        <v>1</v>
      </c>
      <c r="Q22" s="3">
        <f t="shared" si="15"/>
        <v>1</v>
      </c>
      <c r="R22" s="3">
        <f t="shared" si="16"/>
        <v>-1</v>
      </c>
      <c r="S22" s="3">
        <f t="shared" si="17"/>
        <v>1</v>
      </c>
      <c r="T22" s="3">
        <f t="shared" si="18"/>
        <v>-1</v>
      </c>
      <c r="U22" s="3">
        <f t="shared" si="19"/>
        <v>-1</v>
      </c>
      <c r="V22" s="3">
        <f t="shared" si="20"/>
        <v>-1</v>
      </c>
      <c r="W22" s="3">
        <f t="shared" ref="W22:W42" si="21">IF($C22-$C$21&gt;0,1,IF($C22-$C$21&lt;0,-1,IF($C22-$C$21=0,0)))</f>
        <v>1</v>
      </c>
    </row>
    <row r="23" spans="1:33" ht="15.75" customHeight="1" x14ac:dyDescent="0.25">
      <c r="A23" s="3">
        <f t="shared" si="0"/>
        <v>2001</v>
      </c>
      <c r="C23" s="3">
        <v>62.2</v>
      </c>
      <c r="D23" s="3">
        <f t="shared" si="1"/>
        <v>1</v>
      </c>
      <c r="E23" s="3">
        <f t="shared" si="2"/>
        <v>1</v>
      </c>
      <c r="F23" s="3">
        <f t="shared" si="3"/>
        <v>1</v>
      </c>
      <c r="G23" s="3">
        <f t="shared" si="4"/>
        <v>1</v>
      </c>
      <c r="H23" s="3">
        <f t="shared" si="11"/>
        <v>1</v>
      </c>
      <c r="I23" s="3">
        <f t="shared" si="6"/>
        <v>1</v>
      </c>
      <c r="J23" s="3">
        <f t="shared" si="7"/>
        <v>1</v>
      </c>
      <c r="K23" s="3">
        <f t="shared" si="8"/>
        <v>-1</v>
      </c>
      <c r="L23" s="3">
        <f t="shared" si="9"/>
        <v>1</v>
      </c>
      <c r="M23" s="3">
        <f t="shared" si="10"/>
        <v>-1</v>
      </c>
      <c r="N23" s="3">
        <f t="shared" si="12"/>
        <v>1</v>
      </c>
      <c r="O23" s="3">
        <f t="shared" si="13"/>
        <v>1</v>
      </c>
      <c r="P23" s="3">
        <f t="shared" si="14"/>
        <v>1</v>
      </c>
      <c r="Q23" s="3">
        <f t="shared" si="15"/>
        <v>1</v>
      </c>
      <c r="R23" s="3">
        <f t="shared" si="16"/>
        <v>1</v>
      </c>
      <c r="S23" s="3">
        <f t="shared" si="17"/>
        <v>1</v>
      </c>
      <c r="T23" s="3">
        <f t="shared" si="18"/>
        <v>-1</v>
      </c>
      <c r="U23" s="3">
        <f t="shared" si="19"/>
        <v>-1</v>
      </c>
      <c r="V23" s="3">
        <f t="shared" si="20"/>
        <v>1</v>
      </c>
      <c r="W23" s="3">
        <f t="shared" si="21"/>
        <v>1</v>
      </c>
      <c r="X23" s="3">
        <f t="shared" ref="X23:X42" si="22">IF($C23-$C$22&gt;0,1,IF($C23-$C$22&lt;0,-1,IF($C23-$C$22=0,0)))</f>
        <v>1</v>
      </c>
    </row>
    <row r="24" spans="1:33" ht="15.75" customHeight="1" x14ac:dyDescent="0.25">
      <c r="A24" s="3">
        <f t="shared" si="0"/>
        <v>2002</v>
      </c>
      <c r="C24" s="3">
        <v>69.400000000000006</v>
      </c>
      <c r="D24" s="3">
        <f t="shared" si="1"/>
        <v>1</v>
      </c>
      <c r="E24" s="3">
        <f t="shared" si="2"/>
        <v>1</v>
      </c>
      <c r="F24" s="3">
        <f t="shared" si="3"/>
        <v>1</v>
      </c>
      <c r="G24" s="3">
        <f t="shared" si="4"/>
        <v>1</v>
      </c>
      <c r="H24" s="3">
        <f t="shared" si="11"/>
        <v>1</v>
      </c>
      <c r="I24" s="3">
        <f t="shared" si="6"/>
        <v>1</v>
      </c>
      <c r="J24" s="3">
        <f t="shared" si="7"/>
        <v>1</v>
      </c>
      <c r="K24" s="3">
        <f t="shared" si="8"/>
        <v>-1</v>
      </c>
      <c r="L24" s="3">
        <f t="shared" si="9"/>
        <v>1</v>
      </c>
      <c r="M24" s="3">
        <f t="shared" si="10"/>
        <v>-1</v>
      </c>
      <c r="N24" s="3">
        <f t="shared" si="12"/>
        <v>1</v>
      </c>
      <c r="O24" s="3">
        <f t="shared" si="13"/>
        <v>1</v>
      </c>
      <c r="P24" s="3">
        <f t="shared" si="14"/>
        <v>1</v>
      </c>
      <c r="Q24" s="3">
        <f t="shared" si="15"/>
        <v>1</v>
      </c>
      <c r="R24" s="3">
        <f t="shared" si="16"/>
        <v>1</v>
      </c>
      <c r="S24" s="3">
        <f t="shared" si="17"/>
        <v>1</v>
      </c>
      <c r="T24" s="3">
        <f t="shared" si="18"/>
        <v>-1</v>
      </c>
      <c r="U24" s="3">
        <f t="shared" si="19"/>
        <v>-1</v>
      </c>
      <c r="V24" s="3">
        <f t="shared" si="20"/>
        <v>1</v>
      </c>
      <c r="W24" s="3">
        <f t="shared" si="21"/>
        <v>1</v>
      </c>
      <c r="X24" s="3">
        <f t="shared" si="22"/>
        <v>1</v>
      </c>
      <c r="Y24" s="3">
        <f t="shared" ref="Y24:Y42" si="23">IF($C24-$C$23&gt;0,1,IF($C24-$C$23&lt;0,-1,IF($C24-$C$23=0,0)))</f>
        <v>1</v>
      </c>
    </row>
    <row r="25" spans="1:33" ht="15.75" customHeight="1" x14ac:dyDescent="0.25">
      <c r="A25" s="3">
        <f t="shared" si="0"/>
        <v>2003</v>
      </c>
      <c r="C25" s="3">
        <v>157.80000000000001</v>
      </c>
      <c r="D25" s="3">
        <f t="shared" si="1"/>
        <v>1</v>
      </c>
      <c r="E25" s="3">
        <f t="shared" si="2"/>
        <v>1</v>
      </c>
      <c r="F25" s="3">
        <f t="shared" si="3"/>
        <v>1</v>
      </c>
      <c r="G25" s="3">
        <f t="shared" si="4"/>
        <v>1</v>
      </c>
      <c r="H25" s="3">
        <f t="shared" si="11"/>
        <v>1</v>
      </c>
      <c r="I25" s="3">
        <f t="shared" si="6"/>
        <v>1</v>
      </c>
      <c r="J25" s="3">
        <f t="shared" si="7"/>
        <v>1</v>
      </c>
      <c r="K25" s="3">
        <f t="shared" si="8"/>
        <v>1</v>
      </c>
      <c r="L25" s="3">
        <f t="shared" si="9"/>
        <v>1</v>
      </c>
      <c r="M25" s="3">
        <f t="shared" si="10"/>
        <v>1</v>
      </c>
      <c r="N25" s="3">
        <f t="shared" si="12"/>
        <v>1</v>
      </c>
      <c r="O25" s="3">
        <f t="shared" si="13"/>
        <v>1</v>
      </c>
      <c r="P25" s="3">
        <f t="shared" si="14"/>
        <v>1</v>
      </c>
      <c r="Q25" s="3">
        <f t="shared" si="15"/>
        <v>1</v>
      </c>
      <c r="R25" s="3">
        <f t="shared" si="16"/>
        <v>1</v>
      </c>
      <c r="S25" s="3">
        <f t="shared" si="17"/>
        <v>1</v>
      </c>
      <c r="T25" s="3">
        <f t="shared" si="18"/>
        <v>1</v>
      </c>
      <c r="U25" s="3">
        <f t="shared" si="19"/>
        <v>1</v>
      </c>
      <c r="V25" s="3">
        <f t="shared" si="20"/>
        <v>1</v>
      </c>
      <c r="W25" s="3">
        <f t="shared" si="21"/>
        <v>1</v>
      </c>
      <c r="X25" s="3">
        <f t="shared" si="22"/>
        <v>1</v>
      </c>
      <c r="Y25" s="3">
        <f t="shared" si="23"/>
        <v>1</v>
      </c>
      <c r="Z25" s="3">
        <f t="shared" ref="Z25:Z42" si="24">IF($C25-$C$24&gt;0,1,IF($C25-$C$24&lt;0,-1,IF($C25-$C$24=0,0)))</f>
        <v>1</v>
      </c>
    </row>
    <row r="26" spans="1:33" ht="15.75" customHeight="1" x14ac:dyDescent="0.25">
      <c r="A26" s="3">
        <f t="shared" si="0"/>
        <v>2004</v>
      </c>
      <c r="C26" s="3">
        <v>29.6</v>
      </c>
      <c r="D26" s="3">
        <f t="shared" si="1"/>
        <v>-1</v>
      </c>
      <c r="E26" s="3">
        <f t="shared" si="2"/>
        <v>1</v>
      </c>
      <c r="F26" s="3">
        <f t="shared" si="3"/>
        <v>1</v>
      </c>
      <c r="G26" s="3">
        <f t="shared" si="4"/>
        <v>1</v>
      </c>
      <c r="H26" s="3">
        <f t="shared" si="11"/>
        <v>1</v>
      </c>
      <c r="I26" s="3">
        <f t="shared" si="6"/>
        <v>1</v>
      </c>
      <c r="J26" s="3">
        <f t="shared" si="7"/>
        <v>1</v>
      </c>
      <c r="K26" s="3">
        <f t="shared" si="8"/>
        <v>-1</v>
      </c>
      <c r="L26" s="3">
        <f t="shared" si="9"/>
        <v>-1</v>
      </c>
      <c r="M26" s="3">
        <f t="shared" si="10"/>
        <v>-1</v>
      </c>
      <c r="N26" s="3">
        <f t="shared" si="12"/>
        <v>1</v>
      </c>
      <c r="O26" s="3">
        <f t="shared" si="13"/>
        <v>1</v>
      </c>
      <c r="P26" s="3">
        <f t="shared" si="14"/>
        <v>1</v>
      </c>
      <c r="Q26" s="3">
        <f t="shared" si="15"/>
        <v>1</v>
      </c>
      <c r="R26" s="3">
        <f t="shared" si="16"/>
        <v>-1</v>
      </c>
      <c r="S26" s="3">
        <f t="shared" si="17"/>
        <v>1</v>
      </c>
      <c r="T26" s="3">
        <f t="shared" si="18"/>
        <v>-1</v>
      </c>
      <c r="U26" s="3">
        <f t="shared" si="19"/>
        <v>-1</v>
      </c>
      <c r="V26" s="3">
        <f t="shared" si="20"/>
        <v>-1</v>
      </c>
      <c r="W26" s="3">
        <f t="shared" si="21"/>
        <v>1</v>
      </c>
      <c r="X26" s="3">
        <f t="shared" si="22"/>
        <v>-1</v>
      </c>
      <c r="Y26" s="3">
        <f t="shared" si="23"/>
        <v>-1</v>
      </c>
      <c r="Z26" s="3">
        <f t="shared" si="24"/>
        <v>-1</v>
      </c>
      <c r="AA26" s="3">
        <f t="shared" ref="AA26:AA42" si="25">IF($C26-$C$25&gt;0,1,IF($C26-$C$25&lt;0,-1,IF($C26-$C$25=0,0)))</f>
        <v>-1</v>
      </c>
    </row>
    <row r="27" spans="1:33" ht="15.75" customHeight="1" x14ac:dyDescent="0.25">
      <c r="A27" s="3">
        <f t="shared" si="0"/>
        <v>2005</v>
      </c>
      <c r="C27" s="3">
        <v>22.8</v>
      </c>
      <c r="D27" s="3">
        <f t="shared" si="1"/>
        <v>-1</v>
      </c>
      <c r="E27" s="3">
        <f t="shared" si="2"/>
        <v>1</v>
      </c>
      <c r="F27" s="3">
        <f t="shared" si="3"/>
        <v>1</v>
      </c>
      <c r="G27" s="3">
        <f t="shared" si="4"/>
        <v>1</v>
      </c>
      <c r="H27" s="3">
        <f t="shared" si="11"/>
        <v>1</v>
      </c>
      <c r="I27" s="3">
        <f t="shared" si="6"/>
        <v>1</v>
      </c>
      <c r="J27" s="3">
        <f t="shared" si="7"/>
        <v>1</v>
      </c>
      <c r="K27" s="3">
        <f t="shared" si="8"/>
        <v>-1</v>
      </c>
      <c r="L27" s="3">
        <f t="shared" si="9"/>
        <v>-1</v>
      </c>
      <c r="M27" s="3">
        <f t="shared" si="10"/>
        <v>-1</v>
      </c>
      <c r="N27" s="3">
        <f t="shared" si="12"/>
        <v>1</v>
      </c>
      <c r="O27" s="3">
        <f t="shared" si="13"/>
        <v>1</v>
      </c>
      <c r="P27" s="3">
        <f t="shared" si="14"/>
        <v>1</v>
      </c>
      <c r="Q27" s="3">
        <f t="shared" si="15"/>
        <v>1</v>
      </c>
      <c r="R27" s="3">
        <f t="shared" si="16"/>
        <v>-1</v>
      </c>
      <c r="S27" s="3">
        <f t="shared" si="17"/>
        <v>-1</v>
      </c>
      <c r="T27" s="3">
        <f t="shared" si="18"/>
        <v>-1</v>
      </c>
      <c r="U27" s="3">
        <f t="shared" si="19"/>
        <v>-1</v>
      </c>
      <c r="V27" s="3">
        <f t="shared" si="20"/>
        <v>-1</v>
      </c>
      <c r="W27" s="3">
        <f t="shared" si="21"/>
        <v>1</v>
      </c>
      <c r="X27" s="3">
        <f t="shared" si="22"/>
        <v>-1</v>
      </c>
      <c r="Y27" s="3">
        <f t="shared" si="23"/>
        <v>-1</v>
      </c>
      <c r="Z27" s="3">
        <f t="shared" si="24"/>
        <v>-1</v>
      </c>
      <c r="AA27" s="3">
        <f t="shared" si="25"/>
        <v>-1</v>
      </c>
      <c r="AB27" s="3">
        <f t="shared" ref="AB27:AB42" si="26">IF($C27-$C$26&gt;0,1,IF($C27-$C$26&lt;0,-1,IF($C27-$C$26=0,0)))</f>
        <v>-1</v>
      </c>
    </row>
    <row r="28" spans="1:33" ht="15.75" customHeight="1" x14ac:dyDescent="0.25">
      <c r="A28" s="3">
        <f t="shared" si="0"/>
        <v>2006</v>
      </c>
      <c r="C28" s="3">
        <v>94.4</v>
      </c>
      <c r="D28" s="3">
        <f t="shared" si="1"/>
        <v>1</v>
      </c>
      <c r="E28" s="3">
        <f t="shared" si="2"/>
        <v>1</v>
      </c>
      <c r="F28" s="3">
        <f t="shared" si="3"/>
        <v>1</v>
      </c>
      <c r="G28" s="3">
        <f t="shared" si="4"/>
        <v>1</v>
      </c>
      <c r="H28" s="3">
        <f t="shared" si="11"/>
        <v>1</v>
      </c>
      <c r="I28" s="3">
        <f t="shared" si="6"/>
        <v>1</v>
      </c>
      <c r="J28" s="3">
        <f t="shared" si="7"/>
        <v>1</v>
      </c>
      <c r="K28" s="3">
        <f t="shared" si="8"/>
        <v>1</v>
      </c>
      <c r="L28" s="3">
        <f t="shared" si="9"/>
        <v>1</v>
      </c>
      <c r="M28" s="3">
        <f t="shared" si="10"/>
        <v>-1</v>
      </c>
      <c r="N28" s="3">
        <f t="shared" si="12"/>
        <v>1</v>
      </c>
      <c r="O28" s="3">
        <f t="shared" si="13"/>
        <v>1</v>
      </c>
      <c r="P28" s="3">
        <f t="shared" si="14"/>
        <v>1</v>
      </c>
      <c r="Q28" s="3">
        <f t="shared" si="15"/>
        <v>1</v>
      </c>
      <c r="R28" s="3">
        <f t="shared" si="16"/>
        <v>1</v>
      </c>
      <c r="S28" s="3">
        <f t="shared" si="17"/>
        <v>1</v>
      </c>
      <c r="T28" s="3">
        <f t="shared" si="18"/>
        <v>-1</v>
      </c>
      <c r="U28" s="3">
        <f t="shared" si="19"/>
        <v>-1</v>
      </c>
      <c r="V28" s="3">
        <f t="shared" si="20"/>
        <v>1</v>
      </c>
      <c r="W28" s="3">
        <f t="shared" si="21"/>
        <v>1</v>
      </c>
      <c r="X28" s="3">
        <f t="shared" si="22"/>
        <v>1</v>
      </c>
      <c r="Y28" s="3">
        <f t="shared" si="23"/>
        <v>1</v>
      </c>
      <c r="Z28" s="3">
        <f t="shared" si="24"/>
        <v>1</v>
      </c>
      <c r="AA28" s="3">
        <f t="shared" si="25"/>
        <v>-1</v>
      </c>
      <c r="AB28" s="3">
        <f t="shared" si="26"/>
        <v>1</v>
      </c>
      <c r="AC28" s="3">
        <f t="shared" ref="AC28:AC42" si="27">IF($C28-$C$27&gt;0,1,IF($C28-$C$27&lt;0,-1,IF($C28-$C$27=0,0)))</f>
        <v>1</v>
      </c>
    </row>
    <row r="29" spans="1:33" ht="15.75" customHeight="1" x14ac:dyDescent="0.25">
      <c r="A29" s="3">
        <f t="shared" si="0"/>
        <v>2007</v>
      </c>
      <c r="C29" s="3">
        <v>31.2</v>
      </c>
      <c r="D29" s="3">
        <f t="shared" si="1"/>
        <v>-1</v>
      </c>
      <c r="E29" s="3">
        <f t="shared" si="2"/>
        <v>1</v>
      </c>
      <c r="F29" s="3">
        <f t="shared" si="3"/>
        <v>1</v>
      </c>
      <c r="G29" s="3">
        <f t="shared" si="4"/>
        <v>1</v>
      </c>
      <c r="H29" s="3">
        <f t="shared" si="11"/>
        <v>1</v>
      </c>
      <c r="I29" s="3">
        <f t="shared" si="6"/>
        <v>1</v>
      </c>
      <c r="J29" s="3">
        <f t="shared" si="7"/>
        <v>1</v>
      </c>
      <c r="K29" s="3">
        <f t="shared" si="8"/>
        <v>-1</v>
      </c>
      <c r="L29" s="3">
        <f t="shared" si="9"/>
        <v>-1</v>
      </c>
      <c r="M29" s="3">
        <f t="shared" si="10"/>
        <v>-1</v>
      </c>
      <c r="N29" s="3">
        <f t="shared" si="12"/>
        <v>1</v>
      </c>
      <c r="O29" s="3">
        <f t="shared" si="13"/>
        <v>1</v>
      </c>
      <c r="P29" s="3">
        <f t="shared" si="14"/>
        <v>1</v>
      </c>
      <c r="Q29" s="3">
        <f t="shared" si="15"/>
        <v>1</v>
      </c>
      <c r="R29" s="3">
        <f t="shared" si="16"/>
        <v>-1</v>
      </c>
      <c r="S29" s="3">
        <f t="shared" si="17"/>
        <v>1</v>
      </c>
      <c r="T29" s="3">
        <f t="shared" si="18"/>
        <v>-1</v>
      </c>
      <c r="U29" s="3">
        <f t="shared" si="19"/>
        <v>-1</v>
      </c>
      <c r="V29" s="3">
        <f t="shared" si="20"/>
        <v>-1</v>
      </c>
      <c r="W29" s="3">
        <f t="shared" si="21"/>
        <v>1</v>
      </c>
      <c r="X29" s="3">
        <f t="shared" si="22"/>
        <v>-1</v>
      </c>
      <c r="Y29" s="3">
        <f t="shared" si="23"/>
        <v>-1</v>
      </c>
      <c r="Z29" s="3">
        <f t="shared" si="24"/>
        <v>-1</v>
      </c>
      <c r="AA29" s="3">
        <f t="shared" si="25"/>
        <v>-1</v>
      </c>
      <c r="AB29" s="3">
        <f t="shared" si="26"/>
        <v>1</v>
      </c>
      <c r="AC29" s="3">
        <f t="shared" si="27"/>
        <v>1</v>
      </c>
      <c r="AD29" s="3">
        <f t="shared" ref="AD29:AD42" si="28">IF($C29-$C$28&gt;0,1,IF($C29-$C$28&lt;0,-1,IF($C29-$C$28=0,0)))</f>
        <v>-1</v>
      </c>
    </row>
    <row r="30" spans="1:33" ht="15.75" customHeight="1" x14ac:dyDescent="0.25">
      <c r="A30" s="3">
        <f t="shared" si="0"/>
        <v>2008</v>
      </c>
      <c r="C30" s="3">
        <v>79.400000000000006</v>
      </c>
      <c r="D30" s="3">
        <f t="shared" si="1"/>
        <v>1</v>
      </c>
      <c r="E30" s="3">
        <f t="shared" si="2"/>
        <v>1</v>
      </c>
      <c r="F30" s="3">
        <f t="shared" si="3"/>
        <v>1</v>
      </c>
      <c r="G30" s="3">
        <f t="shared" si="4"/>
        <v>1</v>
      </c>
      <c r="H30" s="3">
        <f t="shared" si="11"/>
        <v>1</v>
      </c>
      <c r="I30" s="3">
        <f t="shared" si="6"/>
        <v>1</v>
      </c>
      <c r="J30" s="3">
        <f t="shared" si="7"/>
        <v>1</v>
      </c>
      <c r="K30" s="3">
        <f t="shared" si="8"/>
        <v>1</v>
      </c>
      <c r="L30" s="3">
        <f t="shared" si="9"/>
        <v>1</v>
      </c>
      <c r="M30" s="3">
        <f t="shared" si="10"/>
        <v>-1</v>
      </c>
      <c r="N30" s="3">
        <f t="shared" si="12"/>
        <v>1</v>
      </c>
      <c r="O30" s="3">
        <f t="shared" si="13"/>
        <v>1</v>
      </c>
      <c r="P30" s="3">
        <f t="shared" si="14"/>
        <v>1</v>
      </c>
      <c r="Q30" s="3">
        <f t="shared" si="15"/>
        <v>1</v>
      </c>
      <c r="R30" s="3">
        <f t="shared" si="16"/>
        <v>1</v>
      </c>
      <c r="S30" s="3">
        <f t="shared" si="17"/>
        <v>1</v>
      </c>
      <c r="T30" s="3">
        <f t="shared" si="18"/>
        <v>-1</v>
      </c>
      <c r="U30" s="3">
        <f t="shared" si="19"/>
        <v>-1</v>
      </c>
      <c r="V30" s="3">
        <f t="shared" si="20"/>
        <v>1</v>
      </c>
      <c r="W30" s="3">
        <f t="shared" si="21"/>
        <v>1</v>
      </c>
      <c r="X30" s="3">
        <f t="shared" si="22"/>
        <v>1</v>
      </c>
      <c r="Y30" s="3">
        <f t="shared" si="23"/>
        <v>1</v>
      </c>
      <c r="Z30" s="3">
        <f t="shared" si="24"/>
        <v>1</v>
      </c>
      <c r="AA30" s="3">
        <f t="shared" si="25"/>
        <v>-1</v>
      </c>
      <c r="AB30" s="3">
        <f t="shared" si="26"/>
        <v>1</v>
      </c>
      <c r="AC30" s="3">
        <f t="shared" si="27"/>
        <v>1</v>
      </c>
      <c r="AD30" s="3">
        <f t="shared" si="28"/>
        <v>-1</v>
      </c>
      <c r="AE30" s="3">
        <f t="shared" ref="AE30:AE42" si="29">IF($C30-$C$29&gt;0,1,IF($C30-$C$29&lt;0,-1,IF($C30-$C$29=0,0)))</f>
        <v>1</v>
      </c>
    </row>
    <row r="31" spans="1:33" ht="15.75" customHeight="1" x14ac:dyDescent="0.25">
      <c r="A31" s="3">
        <f t="shared" si="0"/>
        <v>2009</v>
      </c>
      <c r="C31" s="3">
        <v>29.8</v>
      </c>
      <c r="D31" s="3">
        <f t="shared" si="1"/>
        <v>-1</v>
      </c>
      <c r="E31" s="3">
        <f t="shared" si="2"/>
        <v>1</v>
      </c>
      <c r="F31" s="3">
        <f t="shared" si="3"/>
        <v>1</v>
      </c>
      <c r="G31" s="3">
        <f t="shared" si="4"/>
        <v>1</v>
      </c>
      <c r="H31" s="3">
        <f t="shared" si="11"/>
        <v>1</v>
      </c>
      <c r="I31" s="3">
        <f t="shared" si="6"/>
        <v>1</v>
      </c>
      <c r="J31" s="3">
        <f t="shared" si="7"/>
        <v>1</v>
      </c>
      <c r="K31" s="3">
        <f t="shared" si="8"/>
        <v>-1</v>
      </c>
      <c r="L31" s="3">
        <f t="shared" si="9"/>
        <v>-1</v>
      </c>
      <c r="M31" s="3">
        <f t="shared" si="10"/>
        <v>-1</v>
      </c>
      <c r="N31" s="3">
        <f t="shared" si="12"/>
        <v>1</v>
      </c>
      <c r="O31" s="3">
        <f t="shared" si="13"/>
        <v>1</v>
      </c>
      <c r="P31" s="3">
        <f t="shared" si="14"/>
        <v>1</v>
      </c>
      <c r="Q31" s="3">
        <f t="shared" si="15"/>
        <v>1</v>
      </c>
      <c r="R31" s="3">
        <f t="shared" si="16"/>
        <v>-1</v>
      </c>
      <c r="S31" s="3">
        <f t="shared" si="17"/>
        <v>1</v>
      </c>
      <c r="T31" s="3">
        <f t="shared" si="18"/>
        <v>-1</v>
      </c>
      <c r="U31" s="3">
        <f t="shared" si="19"/>
        <v>-1</v>
      </c>
      <c r="V31" s="3">
        <f t="shared" si="20"/>
        <v>-1</v>
      </c>
      <c r="W31" s="3">
        <f t="shared" si="21"/>
        <v>1</v>
      </c>
      <c r="X31" s="3">
        <f t="shared" si="22"/>
        <v>-1</v>
      </c>
      <c r="Y31" s="3">
        <f t="shared" si="23"/>
        <v>-1</v>
      </c>
      <c r="Z31" s="3">
        <f t="shared" si="24"/>
        <v>-1</v>
      </c>
      <c r="AA31" s="3">
        <f t="shared" si="25"/>
        <v>-1</v>
      </c>
      <c r="AB31" s="3">
        <f t="shared" si="26"/>
        <v>1</v>
      </c>
      <c r="AC31" s="3">
        <f t="shared" si="27"/>
        <v>1</v>
      </c>
      <c r="AD31" s="3">
        <f t="shared" si="28"/>
        <v>-1</v>
      </c>
      <c r="AE31" s="3">
        <f t="shared" si="29"/>
        <v>-1</v>
      </c>
      <c r="AF31" s="3">
        <f t="shared" ref="AF31:AF42" si="30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11">
        <v>15</v>
      </c>
      <c r="D32" s="3">
        <f t="shared" si="1"/>
        <v>-1</v>
      </c>
      <c r="E32" s="3">
        <f t="shared" si="2"/>
        <v>1</v>
      </c>
      <c r="F32" s="3">
        <f t="shared" si="3"/>
        <v>1</v>
      </c>
      <c r="G32" s="3">
        <f t="shared" si="4"/>
        <v>-1</v>
      </c>
      <c r="H32" s="3">
        <f t="shared" si="11"/>
        <v>1</v>
      </c>
      <c r="I32" s="3">
        <f t="shared" si="6"/>
        <v>1</v>
      </c>
      <c r="J32" s="3">
        <f t="shared" si="7"/>
        <v>1</v>
      </c>
      <c r="K32" s="3">
        <f t="shared" si="8"/>
        <v>-1</v>
      </c>
      <c r="L32" s="3">
        <f t="shared" si="9"/>
        <v>-1</v>
      </c>
      <c r="M32" s="3">
        <f t="shared" si="10"/>
        <v>-1</v>
      </c>
      <c r="N32" s="3">
        <f t="shared" si="12"/>
        <v>1</v>
      </c>
      <c r="O32" s="3">
        <f t="shared" si="13"/>
        <v>-1</v>
      </c>
      <c r="P32" s="3">
        <f t="shared" si="14"/>
        <v>1</v>
      </c>
      <c r="Q32" s="3">
        <f t="shared" si="15"/>
        <v>-1</v>
      </c>
      <c r="R32" s="3">
        <f t="shared" si="16"/>
        <v>-1</v>
      </c>
      <c r="S32" s="3">
        <f t="shared" si="17"/>
        <v>-1</v>
      </c>
      <c r="T32" s="3">
        <f t="shared" si="18"/>
        <v>-1</v>
      </c>
      <c r="U32" s="3">
        <f t="shared" si="19"/>
        <v>-1</v>
      </c>
      <c r="V32" s="3">
        <f t="shared" si="20"/>
        <v>-1</v>
      </c>
      <c r="W32" s="3">
        <f t="shared" si="21"/>
        <v>-1</v>
      </c>
      <c r="X32" s="3">
        <f t="shared" si="22"/>
        <v>-1</v>
      </c>
      <c r="Y32" s="3">
        <f t="shared" si="23"/>
        <v>-1</v>
      </c>
      <c r="Z32" s="3">
        <f t="shared" si="24"/>
        <v>-1</v>
      </c>
      <c r="AA32" s="3">
        <f t="shared" si="25"/>
        <v>-1</v>
      </c>
      <c r="AB32" s="3">
        <f t="shared" si="26"/>
        <v>-1</v>
      </c>
      <c r="AC32" s="3">
        <f t="shared" si="27"/>
        <v>-1</v>
      </c>
      <c r="AD32" s="3">
        <f t="shared" si="28"/>
        <v>-1</v>
      </c>
      <c r="AE32" s="3">
        <f t="shared" si="29"/>
        <v>-1</v>
      </c>
      <c r="AF32" s="3">
        <f t="shared" si="30"/>
        <v>-1</v>
      </c>
      <c r="AG32" s="3">
        <f t="shared" ref="AG32:AG42" si="31">IF($C32-$C$31&gt;0,1,IF($C32-$C$31&lt;0,-1,IF($C32-$C$31=0,0)))</f>
        <v>-1</v>
      </c>
    </row>
    <row r="33" spans="1:43" ht="15.75" customHeight="1" x14ac:dyDescent="0.25">
      <c r="A33" s="3">
        <f t="shared" si="0"/>
        <v>2011</v>
      </c>
      <c r="C33" s="5">
        <v>0</v>
      </c>
      <c r="D33" s="3">
        <f t="shared" si="1"/>
        <v>-1</v>
      </c>
      <c r="E33" s="3">
        <f t="shared" si="2"/>
        <v>-1</v>
      </c>
      <c r="F33" s="3">
        <f t="shared" si="3"/>
        <v>-1</v>
      </c>
      <c r="G33" s="3">
        <f t="shared" si="4"/>
        <v>-1</v>
      </c>
      <c r="H33" s="3">
        <f t="shared" si="11"/>
        <v>-1</v>
      </c>
      <c r="I33" s="3">
        <f t="shared" si="6"/>
        <v>0</v>
      </c>
      <c r="J33" s="3">
        <f t="shared" si="7"/>
        <v>-1</v>
      </c>
      <c r="K33" s="3">
        <f t="shared" si="8"/>
        <v>-1</v>
      </c>
      <c r="L33" s="3">
        <f t="shared" si="9"/>
        <v>-1</v>
      </c>
      <c r="M33" s="3">
        <f t="shared" si="10"/>
        <v>-1</v>
      </c>
      <c r="N33" s="3">
        <f t="shared" si="12"/>
        <v>-1</v>
      </c>
      <c r="O33" s="3">
        <f t="shared" si="13"/>
        <v>-1</v>
      </c>
      <c r="P33" s="3">
        <f t="shared" si="14"/>
        <v>-1</v>
      </c>
      <c r="Q33" s="3">
        <f t="shared" si="15"/>
        <v>-1</v>
      </c>
      <c r="R33" s="3">
        <f t="shared" si="16"/>
        <v>-1</v>
      </c>
      <c r="S33" s="3">
        <f t="shared" si="17"/>
        <v>-1</v>
      </c>
      <c r="T33" s="3">
        <f t="shared" si="18"/>
        <v>-1</v>
      </c>
      <c r="U33" s="3">
        <f t="shared" si="19"/>
        <v>-1</v>
      </c>
      <c r="V33" s="3">
        <f t="shared" si="20"/>
        <v>-1</v>
      </c>
      <c r="W33" s="3">
        <f t="shared" si="21"/>
        <v>-1</v>
      </c>
      <c r="X33" s="3">
        <f t="shared" si="22"/>
        <v>-1</v>
      </c>
      <c r="Y33" s="3">
        <f t="shared" si="23"/>
        <v>-1</v>
      </c>
      <c r="Z33" s="3">
        <f t="shared" si="24"/>
        <v>-1</v>
      </c>
      <c r="AA33" s="3">
        <f t="shared" si="25"/>
        <v>-1</v>
      </c>
      <c r="AB33" s="3">
        <f t="shared" si="26"/>
        <v>-1</v>
      </c>
      <c r="AC33" s="3">
        <f t="shared" si="27"/>
        <v>-1</v>
      </c>
      <c r="AD33" s="3">
        <f t="shared" si="28"/>
        <v>-1</v>
      </c>
      <c r="AE33" s="3">
        <f t="shared" si="29"/>
        <v>-1</v>
      </c>
      <c r="AF33" s="3">
        <f t="shared" si="30"/>
        <v>-1</v>
      </c>
      <c r="AG33" s="3">
        <f t="shared" si="31"/>
        <v>-1</v>
      </c>
      <c r="AH33" s="3">
        <f t="shared" ref="AH33:AH42" si="32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5">
        <v>0</v>
      </c>
      <c r="D34" s="3">
        <f t="shared" si="1"/>
        <v>-1</v>
      </c>
      <c r="E34" s="3">
        <f t="shared" si="2"/>
        <v>-1</v>
      </c>
      <c r="F34" s="3">
        <f t="shared" si="3"/>
        <v>-1</v>
      </c>
      <c r="G34" s="3">
        <f t="shared" si="4"/>
        <v>-1</v>
      </c>
      <c r="H34" s="3">
        <f t="shared" si="11"/>
        <v>-1</v>
      </c>
      <c r="I34" s="3">
        <f t="shared" si="6"/>
        <v>0</v>
      </c>
      <c r="J34" s="3">
        <f t="shared" si="7"/>
        <v>-1</v>
      </c>
      <c r="K34" s="3">
        <f t="shared" si="8"/>
        <v>-1</v>
      </c>
      <c r="L34" s="3">
        <f t="shared" si="9"/>
        <v>-1</v>
      </c>
      <c r="M34" s="3">
        <f t="shared" si="10"/>
        <v>-1</v>
      </c>
      <c r="N34" s="3">
        <f t="shared" si="12"/>
        <v>-1</v>
      </c>
      <c r="O34" s="3">
        <f t="shared" si="13"/>
        <v>-1</v>
      </c>
      <c r="P34" s="3">
        <f t="shared" si="14"/>
        <v>-1</v>
      </c>
      <c r="Q34" s="3">
        <f t="shared" si="15"/>
        <v>-1</v>
      </c>
      <c r="R34" s="3">
        <f t="shared" si="16"/>
        <v>-1</v>
      </c>
      <c r="S34" s="3">
        <f t="shared" si="17"/>
        <v>-1</v>
      </c>
      <c r="T34" s="3">
        <f t="shared" si="18"/>
        <v>-1</v>
      </c>
      <c r="U34" s="3">
        <f t="shared" si="19"/>
        <v>-1</v>
      </c>
      <c r="V34" s="3">
        <f t="shared" si="20"/>
        <v>-1</v>
      </c>
      <c r="W34" s="3">
        <f t="shared" si="21"/>
        <v>-1</v>
      </c>
      <c r="X34" s="3">
        <f t="shared" si="22"/>
        <v>-1</v>
      </c>
      <c r="Y34" s="3">
        <f t="shared" si="23"/>
        <v>-1</v>
      </c>
      <c r="Z34" s="3">
        <f t="shared" si="24"/>
        <v>-1</v>
      </c>
      <c r="AA34" s="3">
        <f t="shared" si="25"/>
        <v>-1</v>
      </c>
      <c r="AB34" s="3">
        <f t="shared" si="26"/>
        <v>-1</v>
      </c>
      <c r="AC34" s="3">
        <f t="shared" si="27"/>
        <v>-1</v>
      </c>
      <c r="AD34" s="3">
        <f t="shared" si="28"/>
        <v>-1</v>
      </c>
      <c r="AE34" s="3">
        <f t="shared" si="29"/>
        <v>-1</v>
      </c>
      <c r="AF34" s="3">
        <f t="shared" si="30"/>
        <v>-1</v>
      </c>
      <c r="AG34" s="3">
        <f t="shared" si="31"/>
        <v>-1</v>
      </c>
      <c r="AH34" s="3">
        <f t="shared" si="32"/>
        <v>-1</v>
      </c>
      <c r="AI34" s="3">
        <f t="shared" ref="AI34:AI42" si="33">IF($C34-$C$33&gt;0,1,IF($C34-$C$33&lt;0,-1,IF($C34-$C$33=0,0)))</f>
        <v>0</v>
      </c>
    </row>
    <row r="35" spans="1:43" ht="15.75" customHeight="1" x14ac:dyDescent="0.25">
      <c r="A35" s="3">
        <f t="shared" si="0"/>
        <v>2013</v>
      </c>
      <c r="C35" s="3">
        <v>81</v>
      </c>
      <c r="D35" s="3">
        <f t="shared" si="1"/>
        <v>1</v>
      </c>
      <c r="E35" s="3">
        <f t="shared" si="2"/>
        <v>1</v>
      </c>
      <c r="F35" s="3">
        <f t="shared" si="3"/>
        <v>1</v>
      </c>
      <c r="G35" s="3">
        <f t="shared" si="4"/>
        <v>1</v>
      </c>
      <c r="H35" s="3">
        <f t="shared" si="11"/>
        <v>1</v>
      </c>
      <c r="I35" s="3">
        <f t="shared" si="6"/>
        <v>1</v>
      </c>
      <c r="J35" s="3">
        <f t="shared" si="7"/>
        <v>1</v>
      </c>
      <c r="K35" s="3">
        <f t="shared" si="8"/>
        <v>1</v>
      </c>
      <c r="L35" s="3">
        <f t="shared" si="9"/>
        <v>1</v>
      </c>
      <c r="M35" s="3">
        <f t="shared" si="10"/>
        <v>-1</v>
      </c>
      <c r="N35" s="3">
        <f t="shared" si="12"/>
        <v>1</v>
      </c>
      <c r="O35" s="3">
        <f t="shared" si="13"/>
        <v>1</v>
      </c>
      <c r="P35" s="3">
        <f t="shared" si="14"/>
        <v>1</v>
      </c>
      <c r="Q35" s="3">
        <f t="shared" si="15"/>
        <v>1</v>
      </c>
      <c r="R35" s="3">
        <f t="shared" si="16"/>
        <v>1</v>
      </c>
      <c r="S35" s="3">
        <f t="shared" si="17"/>
        <v>1</v>
      </c>
      <c r="T35" s="3">
        <f t="shared" si="18"/>
        <v>-1</v>
      </c>
      <c r="U35" s="3">
        <f t="shared" si="19"/>
        <v>-1</v>
      </c>
      <c r="V35" s="3">
        <f t="shared" si="20"/>
        <v>1</v>
      </c>
      <c r="W35" s="3">
        <f t="shared" si="21"/>
        <v>1</v>
      </c>
      <c r="X35" s="3">
        <f t="shared" si="22"/>
        <v>1</v>
      </c>
      <c r="Y35" s="3">
        <f t="shared" si="23"/>
        <v>1</v>
      </c>
      <c r="Z35" s="3">
        <f t="shared" si="24"/>
        <v>1</v>
      </c>
      <c r="AA35" s="3">
        <f t="shared" si="25"/>
        <v>-1</v>
      </c>
      <c r="AB35" s="3">
        <f t="shared" si="26"/>
        <v>1</v>
      </c>
      <c r="AC35" s="3">
        <f t="shared" si="27"/>
        <v>1</v>
      </c>
      <c r="AD35" s="3">
        <f t="shared" si="28"/>
        <v>-1</v>
      </c>
      <c r="AE35" s="3">
        <f t="shared" si="29"/>
        <v>1</v>
      </c>
      <c r="AF35" s="3">
        <f t="shared" si="30"/>
        <v>1</v>
      </c>
      <c r="AG35" s="3">
        <f t="shared" si="31"/>
        <v>1</v>
      </c>
      <c r="AH35" s="3">
        <f t="shared" si="32"/>
        <v>1</v>
      </c>
      <c r="AI35" s="3">
        <f t="shared" si="33"/>
        <v>1</v>
      </c>
      <c r="AJ35" s="3">
        <f t="shared" ref="AJ35:AJ42" si="34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5">
        <v>0</v>
      </c>
      <c r="D36" s="3">
        <f t="shared" si="1"/>
        <v>-1</v>
      </c>
      <c r="E36" s="3">
        <f t="shared" si="2"/>
        <v>-1</v>
      </c>
      <c r="F36" s="3">
        <f t="shared" si="3"/>
        <v>-1</v>
      </c>
      <c r="G36" s="3">
        <f t="shared" si="4"/>
        <v>-1</v>
      </c>
      <c r="H36" s="3">
        <f t="shared" si="11"/>
        <v>-1</v>
      </c>
      <c r="I36" s="3">
        <f t="shared" si="6"/>
        <v>0</v>
      </c>
      <c r="J36" s="3">
        <f t="shared" si="7"/>
        <v>-1</v>
      </c>
      <c r="K36" s="3">
        <f t="shared" si="8"/>
        <v>-1</v>
      </c>
      <c r="L36" s="3">
        <f t="shared" si="9"/>
        <v>-1</v>
      </c>
      <c r="M36" s="3">
        <f t="shared" si="10"/>
        <v>-1</v>
      </c>
      <c r="N36" s="3">
        <f t="shared" si="12"/>
        <v>-1</v>
      </c>
      <c r="O36" s="3">
        <f t="shared" si="13"/>
        <v>-1</v>
      </c>
      <c r="P36" s="3">
        <f t="shared" si="14"/>
        <v>-1</v>
      </c>
      <c r="Q36" s="3">
        <f t="shared" si="15"/>
        <v>-1</v>
      </c>
      <c r="R36" s="3">
        <f t="shared" si="16"/>
        <v>-1</v>
      </c>
      <c r="S36" s="3">
        <f t="shared" si="17"/>
        <v>-1</v>
      </c>
      <c r="T36" s="3">
        <f t="shared" si="18"/>
        <v>-1</v>
      </c>
      <c r="U36" s="3">
        <f t="shared" si="19"/>
        <v>-1</v>
      </c>
      <c r="V36" s="3">
        <f t="shared" si="20"/>
        <v>-1</v>
      </c>
      <c r="W36" s="3">
        <f t="shared" si="21"/>
        <v>-1</v>
      </c>
      <c r="X36" s="3">
        <f t="shared" si="22"/>
        <v>-1</v>
      </c>
      <c r="Y36" s="3">
        <f t="shared" si="23"/>
        <v>-1</v>
      </c>
      <c r="Z36" s="3">
        <f t="shared" si="24"/>
        <v>-1</v>
      </c>
      <c r="AA36" s="3">
        <f t="shared" si="25"/>
        <v>-1</v>
      </c>
      <c r="AB36" s="3">
        <f t="shared" si="26"/>
        <v>-1</v>
      </c>
      <c r="AC36" s="3">
        <f t="shared" si="27"/>
        <v>-1</v>
      </c>
      <c r="AD36" s="3">
        <f t="shared" si="28"/>
        <v>-1</v>
      </c>
      <c r="AE36" s="3">
        <f t="shared" si="29"/>
        <v>-1</v>
      </c>
      <c r="AF36" s="3">
        <f t="shared" si="30"/>
        <v>-1</v>
      </c>
      <c r="AG36" s="3">
        <f t="shared" si="31"/>
        <v>-1</v>
      </c>
      <c r="AH36" s="3">
        <f t="shared" si="32"/>
        <v>-1</v>
      </c>
      <c r="AI36" s="3">
        <f t="shared" si="33"/>
        <v>0</v>
      </c>
      <c r="AJ36" s="3">
        <f t="shared" si="34"/>
        <v>0</v>
      </c>
      <c r="AK36" s="3">
        <f t="shared" ref="AK36:AK42" si="35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3">
        <v>137.6</v>
      </c>
      <c r="D37" s="3">
        <f t="shared" si="1"/>
        <v>1</v>
      </c>
      <c r="E37" s="3">
        <f t="shared" si="2"/>
        <v>1</v>
      </c>
      <c r="F37" s="3">
        <f t="shared" si="3"/>
        <v>1</v>
      </c>
      <c r="G37" s="3">
        <f t="shared" si="4"/>
        <v>1</v>
      </c>
      <c r="H37" s="3">
        <f t="shared" si="11"/>
        <v>1</v>
      </c>
      <c r="I37" s="3">
        <f t="shared" si="6"/>
        <v>1</v>
      </c>
      <c r="J37" s="3">
        <f t="shared" si="7"/>
        <v>1</v>
      </c>
      <c r="K37" s="3">
        <f t="shared" si="8"/>
        <v>1</v>
      </c>
      <c r="L37" s="3">
        <f t="shared" si="9"/>
        <v>1</v>
      </c>
      <c r="M37" s="3">
        <f t="shared" si="10"/>
        <v>1</v>
      </c>
      <c r="N37" s="3">
        <f t="shared" si="12"/>
        <v>1</v>
      </c>
      <c r="O37" s="3">
        <f t="shared" si="13"/>
        <v>1</v>
      </c>
      <c r="P37" s="3">
        <f t="shared" si="14"/>
        <v>1</v>
      </c>
      <c r="Q37" s="3">
        <f t="shared" si="15"/>
        <v>1</v>
      </c>
      <c r="R37" s="3">
        <f t="shared" si="16"/>
        <v>1</v>
      </c>
      <c r="S37" s="3">
        <f t="shared" si="17"/>
        <v>1</v>
      </c>
      <c r="T37" s="3">
        <f t="shared" si="18"/>
        <v>1</v>
      </c>
      <c r="U37" s="3">
        <f t="shared" si="19"/>
        <v>-1</v>
      </c>
      <c r="V37" s="3">
        <f t="shared" si="20"/>
        <v>1</v>
      </c>
      <c r="W37" s="3">
        <f t="shared" si="21"/>
        <v>1</v>
      </c>
      <c r="X37" s="3">
        <f t="shared" si="22"/>
        <v>1</v>
      </c>
      <c r="Y37" s="3">
        <f t="shared" si="23"/>
        <v>1</v>
      </c>
      <c r="Z37" s="3">
        <f t="shared" si="24"/>
        <v>1</v>
      </c>
      <c r="AA37" s="3">
        <f t="shared" si="25"/>
        <v>-1</v>
      </c>
      <c r="AB37" s="3">
        <f t="shared" si="26"/>
        <v>1</v>
      </c>
      <c r="AC37" s="3">
        <f t="shared" si="27"/>
        <v>1</v>
      </c>
      <c r="AD37" s="3">
        <f t="shared" si="28"/>
        <v>1</v>
      </c>
      <c r="AE37" s="3">
        <f t="shared" si="29"/>
        <v>1</v>
      </c>
      <c r="AF37" s="3">
        <f t="shared" si="30"/>
        <v>1</v>
      </c>
      <c r="AG37" s="3">
        <f t="shared" si="31"/>
        <v>1</v>
      </c>
      <c r="AH37" s="3">
        <f t="shared" si="32"/>
        <v>1</v>
      </c>
      <c r="AI37" s="3">
        <f t="shared" si="33"/>
        <v>1</v>
      </c>
      <c r="AJ37" s="3">
        <f t="shared" si="34"/>
        <v>1</v>
      </c>
      <c r="AK37" s="3">
        <f t="shared" si="35"/>
        <v>1</v>
      </c>
      <c r="AL37" s="3">
        <f t="shared" ref="AL37:AL42" si="36">IF($C37-$C$36&gt;0,1,IF($C37-$C$36&lt;0,-1,IF($C37-$C$36=0,0)))</f>
        <v>1</v>
      </c>
    </row>
    <row r="38" spans="1:43" ht="15.75" customHeight="1" x14ac:dyDescent="0.25">
      <c r="A38" s="3">
        <f t="shared" si="0"/>
        <v>2016</v>
      </c>
      <c r="C38" s="3">
        <v>88.3</v>
      </c>
      <c r="D38" s="3">
        <f t="shared" si="1"/>
        <v>1</v>
      </c>
      <c r="E38" s="3">
        <f t="shared" si="2"/>
        <v>1</v>
      </c>
      <c r="F38" s="3">
        <f t="shared" si="3"/>
        <v>1</v>
      </c>
      <c r="G38" s="3">
        <f t="shared" si="4"/>
        <v>1</v>
      </c>
      <c r="H38" s="3">
        <f t="shared" si="11"/>
        <v>1</v>
      </c>
      <c r="I38" s="3">
        <f t="shared" si="6"/>
        <v>1</v>
      </c>
      <c r="J38" s="3">
        <f t="shared" si="7"/>
        <v>1</v>
      </c>
      <c r="K38" s="3">
        <f t="shared" si="8"/>
        <v>1</v>
      </c>
      <c r="L38" s="3">
        <f t="shared" si="9"/>
        <v>1</v>
      </c>
      <c r="M38" s="3">
        <f t="shared" si="10"/>
        <v>-1</v>
      </c>
      <c r="N38" s="3">
        <f t="shared" si="12"/>
        <v>1</v>
      </c>
      <c r="O38" s="3">
        <f t="shared" si="13"/>
        <v>1</v>
      </c>
      <c r="P38" s="3">
        <f t="shared" si="14"/>
        <v>1</v>
      </c>
      <c r="Q38" s="3">
        <f t="shared" si="15"/>
        <v>1</v>
      </c>
      <c r="R38" s="3">
        <f t="shared" si="16"/>
        <v>1</v>
      </c>
      <c r="S38" s="3">
        <f t="shared" si="17"/>
        <v>1</v>
      </c>
      <c r="T38" s="3">
        <f t="shared" si="18"/>
        <v>-1</v>
      </c>
      <c r="U38" s="3">
        <f t="shared" si="19"/>
        <v>-1</v>
      </c>
      <c r="V38" s="3">
        <f t="shared" si="20"/>
        <v>1</v>
      </c>
      <c r="W38" s="3">
        <f t="shared" si="21"/>
        <v>1</v>
      </c>
      <c r="X38" s="3">
        <f t="shared" si="22"/>
        <v>1</v>
      </c>
      <c r="Y38" s="3">
        <f t="shared" si="23"/>
        <v>1</v>
      </c>
      <c r="Z38" s="3">
        <f t="shared" si="24"/>
        <v>1</v>
      </c>
      <c r="AA38" s="3">
        <f t="shared" si="25"/>
        <v>-1</v>
      </c>
      <c r="AB38" s="3">
        <f t="shared" si="26"/>
        <v>1</v>
      </c>
      <c r="AC38" s="3">
        <f t="shared" si="27"/>
        <v>1</v>
      </c>
      <c r="AD38" s="3">
        <f t="shared" si="28"/>
        <v>-1</v>
      </c>
      <c r="AE38" s="3">
        <f t="shared" si="29"/>
        <v>1</v>
      </c>
      <c r="AF38" s="3">
        <f t="shared" si="30"/>
        <v>1</v>
      </c>
      <c r="AG38" s="3">
        <f t="shared" si="31"/>
        <v>1</v>
      </c>
      <c r="AH38" s="3">
        <f t="shared" si="32"/>
        <v>1</v>
      </c>
      <c r="AI38" s="3">
        <f t="shared" si="33"/>
        <v>1</v>
      </c>
      <c r="AJ38" s="3">
        <f t="shared" si="34"/>
        <v>1</v>
      </c>
      <c r="AK38" s="3">
        <f t="shared" si="35"/>
        <v>1</v>
      </c>
      <c r="AL38" s="3">
        <f t="shared" si="36"/>
        <v>1</v>
      </c>
      <c r="AM38" s="3">
        <f t="shared" ref="AM38:AM42" si="37">IF($C38-$C$37&gt;0,1,IF($C38-$C$37&lt;0,-1,IF($C38-$C$37=0,0)))</f>
        <v>-1</v>
      </c>
    </row>
    <row r="39" spans="1:43" ht="15.75" customHeight="1" x14ac:dyDescent="0.25">
      <c r="A39" s="3">
        <f t="shared" si="0"/>
        <v>2017</v>
      </c>
      <c r="C39" s="3">
        <v>232</v>
      </c>
      <c r="D39" s="3">
        <f t="shared" si="1"/>
        <v>1</v>
      </c>
      <c r="E39" s="3">
        <f t="shared" si="2"/>
        <v>1</v>
      </c>
      <c r="F39" s="3">
        <f t="shared" si="3"/>
        <v>1</v>
      </c>
      <c r="G39" s="3">
        <f t="shared" si="4"/>
        <v>1</v>
      </c>
      <c r="H39" s="3">
        <f t="shared" si="11"/>
        <v>1</v>
      </c>
      <c r="I39" s="3">
        <f t="shared" si="6"/>
        <v>1</v>
      </c>
      <c r="J39" s="3">
        <f t="shared" si="7"/>
        <v>1</v>
      </c>
      <c r="K39" s="3">
        <f t="shared" si="8"/>
        <v>1</v>
      </c>
      <c r="L39" s="3">
        <f t="shared" si="9"/>
        <v>1</v>
      </c>
      <c r="M39" s="3">
        <f t="shared" si="10"/>
        <v>1</v>
      </c>
      <c r="N39" s="3">
        <f t="shared" si="12"/>
        <v>1</v>
      </c>
      <c r="O39" s="3">
        <f t="shared" si="13"/>
        <v>1</v>
      </c>
      <c r="P39" s="3">
        <f t="shared" si="14"/>
        <v>1</v>
      </c>
      <c r="Q39" s="3">
        <f t="shared" si="15"/>
        <v>1</v>
      </c>
      <c r="R39" s="3">
        <f t="shared" si="16"/>
        <v>1</v>
      </c>
      <c r="S39" s="3">
        <f t="shared" si="17"/>
        <v>1</v>
      </c>
      <c r="T39" s="3">
        <f t="shared" si="18"/>
        <v>1</v>
      </c>
      <c r="U39" s="3">
        <f t="shared" si="19"/>
        <v>1</v>
      </c>
      <c r="V39" s="3">
        <f t="shared" si="20"/>
        <v>1</v>
      </c>
      <c r="W39" s="3">
        <f t="shared" si="21"/>
        <v>1</v>
      </c>
      <c r="X39" s="3">
        <f t="shared" si="22"/>
        <v>1</v>
      </c>
      <c r="Y39" s="3">
        <f t="shared" si="23"/>
        <v>1</v>
      </c>
      <c r="Z39" s="3">
        <f t="shared" si="24"/>
        <v>1</v>
      </c>
      <c r="AA39" s="3">
        <f t="shared" si="25"/>
        <v>1</v>
      </c>
      <c r="AB39" s="3">
        <f t="shared" si="26"/>
        <v>1</v>
      </c>
      <c r="AC39" s="3">
        <f t="shared" si="27"/>
        <v>1</v>
      </c>
      <c r="AD39" s="3">
        <f t="shared" si="28"/>
        <v>1</v>
      </c>
      <c r="AE39" s="3">
        <f t="shared" si="29"/>
        <v>1</v>
      </c>
      <c r="AF39" s="3">
        <f t="shared" si="30"/>
        <v>1</v>
      </c>
      <c r="AG39" s="3">
        <f t="shared" si="31"/>
        <v>1</v>
      </c>
      <c r="AH39" s="3">
        <f t="shared" si="32"/>
        <v>1</v>
      </c>
      <c r="AI39" s="3">
        <f t="shared" si="33"/>
        <v>1</v>
      </c>
      <c r="AJ39" s="3">
        <f t="shared" si="34"/>
        <v>1</v>
      </c>
      <c r="AK39" s="3">
        <f t="shared" si="35"/>
        <v>1</v>
      </c>
      <c r="AL39" s="3">
        <f t="shared" si="36"/>
        <v>1</v>
      </c>
      <c r="AM39" s="3">
        <f t="shared" si="37"/>
        <v>1</v>
      </c>
      <c r="AN39" s="3">
        <f t="shared" ref="AN39:AN42" si="38">IF($C39-$C$38&gt;0,1,IF($C39-$C$38&lt;0,-1,IF($C39-$C$38=0,0)))</f>
        <v>1</v>
      </c>
    </row>
    <row r="40" spans="1:43" ht="15.75" customHeight="1" x14ac:dyDescent="0.25">
      <c r="A40" s="3">
        <f t="shared" si="0"/>
        <v>2018</v>
      </c>
      <c r="C40" s="3">
        <v>47</v>
      </c>
      <c r="D40" s="3">
        <f t="shared" si="1"/>
        <v>1</v>
      </c>
      <c r="E40" s="3">
        <f t="shared" si="2"/>
        <v>1</v>
      </c>
      <c r="F40" s="3">
        <f t="shared" si="3"/>
        <v>1</v>
      </c>
      <c r="G40" s="3">
        <f t="shared" si="4"/>
        <v>1</v>
      </c>
      <c r="H40" s="3">
        <f t="shared" si="11"/>
        <v>1</v>
      </c>
      <c r="I40" s="3">
        <f t="shared" si="6"/>
        <v>1</v>
      </c>
      <c r="J40" s="3">
        <f t="shared" si="7"/>
        <v>1</v>
      </c>
      <c r="K40" s="3">
        <f t="shared" si="8"/>
        <v>-1</v>
      </c>
      <c r="L40" s="3">
        <f t="shared" si="9"/>
        <v>1</v>
      </c>
      <c r="M40" s="3">
        <f t="shared" si="10"/>
        <v>-1</v>
      </c>
      <c r="N40" s="3">
        <f t="shared" si="12"/>
        <v>1</v>
      </c>
      <c r="O40" s="3">
        <f t="shared" si="13"/>
        <v>1</v>
      </c>
      <c r="P40" s="3">
        <f t="shared" si="14"/>
        <v>1</v>
      </c>
      <c r="Q40" s="3">
        <f t="shared" si="15"/>
        <v>1</v>
      </c>
      <c r="R40" s="3">
        <f t="shared" si="16"/>
        <v>-1</v>
      </c>
      <c r="S40" s="3">
        <f t="shared" si="17"/>
        <v>1</v>
      </c>
      <c r="T40" s="3">
        <f t="shared" si="18"/>
        <v>-1</v>
      </c>
      <c r="U40" s="3">
        <f t="shared" si="19"/>
        <v>-1</v>
      </c>
      <c r="V40" s="3">
        <f t="shared" si="20"/>
        <v>1</v>
      </c>
      <c r="W40" s="3">
        <f t="shared" si="21"/>
        <v>1</v>
      </c>
      <c r="X40" s="3">
        <f t="shared" si="22"/>
        <v>1</v>
      </c>
      <c r="Y40" s="3">
        <f t="shared" si="23"/>
        <v>-1</v>
      </c>
      <c r="Z40" s="3">
        <f t="shared" si="24"/>
        <v>-1</v>
      </c>
      <c r="AA40" s="3">
        <f t="shared" si="25"/>
        <v>-1</v>
      </c>
      <c r="AB40" s="3">
        <f t="shared" si="26"/>
        <v>1</v>
      </c>
      <c r="AC40" s="3">
        <f t="shared" si="27"/>
        <v>1</v>
      </c>
      <c r="AD40" s="3">
        <f t="shared" si="28"/>
        <v>-1</v>
      </c>
      <c r="AE40" s="3">
        <f t="shared" si="29"/>
        <v>1</v>
      </c>
      <c r="AF40" s="3">
        <f t="shared" si="30"/>
        <v>-1</v>
      </c>
      <c r="AG40" s="3">
        <f t="shared" si="31"/>
        <v>1</v>
      </c>
      <c r="AH40" s="3">
        <f t="shared" si="32"/>
        <v>1</v>
      </c>
      <c r="AI40" s="3">
        <f t="shared" si="33"/>
        <v>1</v>
      </c>
      <c r="AJ40" s="3">
        <f t="shared" si="34"/>
        <v>1</v>
      </c>
      <c r="AK40" s="3">
        <f t="shared" si="35"/>
        <v>-1</v>
      </c>
      <c r="AL40" s="3">
        <f t="shared" si="36"/>
        <v>1</v>
      </c>
      <c r="AM40" s="3">
        <f t="shared" si="37"/>
        <v>-1</v>
      </c>
      <c r="AN40" s="3">
        <f t="shared" si="38"/>
        <v>-1</v>
      </c>
      <c r="AO40" s="3">
        <f t="shared" ref="AO40:AO42" si="39">IF($C40-$C$39&gt;0,1,IF($C40-$C$39&lt;0,-1,IF($C40-$C$39=0,0)))</f>
        <v>-1</v>
      </c>
    </row>
    <row r="41" spans="1:43" ht="15.75" customHeight="1" x14ac:dyDescent="0.25">
      <c r="A41" s="3">
        <f t="shared" si="0"/>
        <v>2019</v>
      </c>
      <c r="C41" s="11">
        <v>15</v>
      </c>
      <c r="D41" s="3">
        <f t="shared" si="1"/>
        <v>-1</v>
      </c>
      <c r="E41" s="3">
        <f t="shared" si="2"/>
        <v>1</v>
      </c>
      <c r="F41" s="3">
        <f t="shared" si="3"/>
        <v>1</v>
      </c>
      <c r="G41" s="3">
        <f t="shared" si="4"/>
        <v>-1</v>
      </c>
      <c r="H41" s="3">
        <f t="shared" si="11"/>
        <v>1</v>
      </c>
      <c r="I41" s="3">
        <f t="shared" si="6"/>
        <v>1</v>
      </c>
      <c r="J41" s="3">
        <f t="shared" si="7"/>
        <v>1</v>
      </c>
      <c r="K41" s="3">
        <f t="shared" si="8"/>
        <v>-1</v>
      </c>
      <c r="L41" s="3">
        <f t="shared" si="9"/>
        <v>-1</v>
      </c>
      <c r="M41" s="3">
        <f t="shared" si="10"/>
        <v>-1</v>
      </c>
      <c r="N41" s="3">
        <f t="shared" si="12"/>
        <v>1</v>
      </c>
      <c r="O41" s="3">
        <f t="shared" si="13"/>
        <v>-1</v>
      </c>
      <c r="P41" s="3">
        <f t="shared" si="14"/>
        <v>1</v>
      </c>
      <c r="Q41" s="3">
        <f t="shared" si="15"/>
        <v>-1</v>
      </c>
      <c r="R41" s="3">
        <f t="shared" si="16"/>
        <v>-1</v>
      </c>
      <c r="S41" s="3">
        <f t="shared" si="17"/>
        <v>-1</v>
      </c>
      <c r="T41" s="3">
        <f t="shared" si="18"/>
        <v>-1</v>
      </c>
      <c r="U41" s="3">
        <f t="shared" si="19"/>
        <v>-1</v>
      </c>
      <c r="V41" s="3">
        <f t="shared" si="20"/>
        <v>-1</v>
      </c>
      <c r="W41" s="3">
        <f t="shared" si="21"/>
        <v>-1</v>
      </c>
      <c r="X41" s="3">
        <f t="shared" si="22"/>
        <v>-1</v>
      </c>
      <c r="Y41" s="3">
        <f t="shared" si="23"/>
        <v>-1</v>
      </c>
      <c r="Z41" s="3">
        <f t="shared" si="24"/>
        <v>-1</v>
      </c>
      <c r="AA41" s="3">
        <f t="shared" si="25"/>
        <v>-1</v>
      </c>
      <c r="AB41" s="3">
        <f t="shared" si="26"/>
        <v>-1</v>
      </c>
      <c r="AC41" s="3">
        <f t="shared" si="27"/>
        <v>-1</v>
      </c>
      <c r="AD41" s="3">
        <f t="shared" si="28"/>
        <v>-1</v>
      </c>
      <c r="AE41" s="3">
        <f t="shared" si="29"/>
        <v>-1</v>
      </c>
      <c r="AF41" s="3">
        <f t="shared" si="30"/>
        <v>-1</v>
      </c>
      <c r="AG41" s="3">
        <f t="shared" si="31"/>
        <v>-1</v>
      </c>
      <c r="AH41" s="3">
        <f t="shared" si="32"/>
        <v>0</v>
      </c>
      <c r="AI41" s="3">
        <f t="shared" si="33"/>
        <v>1</v>
      </c>
      <c r="AJ41" s="3">
        <f t="shared" si="34"/>
        <v>1</v>
      </c>
      <c r="AK41" s="3">
        <f t="shared" si="35"/>
        <v>-1</v>
      </c>
      <c r="AL41" s="3">
        <f t="shared" si="36"/>
        <v>1</v>
      </c>
      <c r="AM41" s="3">
        <f t="shared" si="37"/>
        <v>-1</v>
      </c>
      <c r="AN41" s="3">
        <f t="shared" si="38"/>
        <v>-1</v>
      </c>
      <c r="AO41" s="3">
        <f t="shared" si="39"/>
        <v>-1</v>
      </c>
      <c r="AP41" s="3">
        <f t="shared" ref="AP41:AP42" si="40">IF($C41-$C$40&gt;0,1,IF($C41-$C$40&lt;0,-1,IF($C41-$C$40=0,0)))</f>
        <v>-1</v>
      </c>
    </row>
    <row r="42" spans="1:43" ht="15.75" customHeight="1" x14ac:dyDescent="0.25">
      <c r="A42" s="3">
        <f t="shared" si="0"/>
        <v>2020</v>
      </c>
      <c r="C42" s="3">
        <v>51</v>
      </c>
      <c r="D42" s="3">
        <f t="shared" si="1"/>
        <v>1</v>
      </c>
      <c r="E42" s="3">
        <f t="shared" si="2"/>
        <v>1</v>
      </c>
      <c r="F42" s="3">
        <f t="shared" si="3"/>
        <v>1</v>
      </c>
      <c r="G42" s="3">
        <f t="shared" si="4"/>
        <v>1</v>
      </c>
      <c r="H42" s="3">
        <f t="shared" si="11"/>
        <v>1</v>
      </c>
      <c r="I42" s="3">
        <f t="shared" si="6"/>
        <v>1</v>
      </c>
      <c r="J42" s="3">
        <f t="shared" si="7"/>
        <v>1</v>
      </c>
      <c r="K42" s="3">
        <f t="shared" si="8"/>
        <v>-1</v>
      </c>
      <c r="L42" s="3">
        <f t="shared" si="9"/>
        <v>1</v>
      </c>
      <c r="M42" s="3">
        <f t="shared" si="10"/>
        <v>-1</v>
      </c>
      <c r="N42" s="3">
        <f t="shared" si="12"/>
        <v>1</v>
      </c>
      <c r="O42" s="3">
        <f t="shared" si="13"/>
        <v>1</v>
      </c>
      <c r="P42" s="3">
        <f t="shared" si="14"/>
        <v>1</v>
      </c>
      <c r="Q42" s="3">
        <f t="shared" si="15"/>
        <v>1</v>
      </c>
      <c r="R42" s="3">
        <f t="shared" si="16"/>
        <v>-1</v>
      </c>
      <c r="S42" s="3">
        <f t="shared" si="17"/>
        <v>1</v>
      </c>
      <c r="T42" s="3">
        <f t="shared" si="18"/>
        <v>-1</v>
      </c>
      <c r="U42" s="3">
        <f t="shared" si="19"/>
        <v>-1</v>
      </c>
      <c r="V42" s="3">
        <f t="shared" si="20"/>
        <v>1</v>
      </c>
      <c r="W42" s="3">
        <f t="shared" si="21"/>
        <v>1</v>
      </c>
      <c r="X42" s="3">
        <f t="shared" si="22"/>
        <v>1</v>
      </c>
      <c r="Y42" s="3">
        <f t="shared" si="23"/>
        <v>-1</v>
      </c>
      <c r="Z42" s="3">
        <f t="shared" si="24"/>
        <v>-1</v>
      </c>
      <c r="AA42" s="3">
        <f t="shared" si="25"/>
        <v>-1</v>
      </c>
      <c r="AB42" s="3">
        <f t="shared" si="26"/>
        <v>1</v>
      </c>
      <c r="AC42" s="3">
        <f t="shared" si="27"/>
        <v>1</v>
      </c>
      <c r="AD42" s="3">
        <f t="shared" si="28"/>
        <v>-1</v>
      </c>
      <c r="AE42" s="3">
        <f t="shared" si="29"/>
        <v>1</v>
      </c>
      <c r="AF42" s="3">
        <f t="shared" si="30"/>
        <v>-1</v>
      </c>
      <c r="AG42" s="3">
        <f t="shared" si="31"/>
        <v>1</v>
      </c>
      <c r="AH42" s="3">
        <f t="shared" si="32"/>
        <v>1</v>
      </c>
      <c r="AI42" s="3">
        <f t="shared" si="33"/>
        <v>1</v>
      </c>
      <c r="AJ42" s="3">
        <f t="shared" si="34"/>
        <v>1</v>
      </c>
      <c r="AK42" s="3">
        <f t="shared" si="35"/>
        <v>-1</v>
      </c>
      <c r="AL42" s="3">
        <f t="shared" si="36"/>
        <v>1</v>
      </c>
      <c r="AM42" s="3">
        <f t="shared" si="37"/>
        <v>-1</v>
      </c>
      <c r="AN42" s="3">
        <f t="shared" si="38"/>
        <v>-1</v>
      </c>
      <c r="AO42" s="3">
        <f t="shared" si="39"/>
        <v>-1</v>
      </c>
      <c r="AP42" s="3">
        <f t="shared" si="40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C44" s="3" t="s">
        <v>54</v>
      </c>
      <c r="AP44" s="3" t="s">
        <v>55</v>
      </c>
      <c r="AQ44" s="3">
        <f>SUM(D3:AQ42)</f>
        <v>155</v>
      </c>
    </row>
    <row r="45" spans="1:43" ht="15.75" customHeight="1" x14ac:dyDescent="0.25">
      <c r="C45" s="7" t="s">
        <v>4</v>
      </c>
      <c r="D45" s="8">
        <f>SUM(D3:AQ42)</f>
        <v>155</v>
      </c>
      <c r="E45" s="8" t="s">
        <v>5</v>
      </c>
      <c r="F45" s="8"/>
      <c r="H45" s="8" t="s">
        <v>6</v>
      </c>
      <c r="I45" s="8"/>
      <c r="J45" s="8">
        <v>0</v>
      </c>
      <c r="K45" s="8">
        <v>15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15</v>
      </c>
    </row>
    <row r="47" spans="1:43" ht="15.75" customHeight="1" x14ac:dyDescent="0.25">
      <c r="C47" s="7" t="s">
        <v>9</v>
      </c>
      <c r="D47" s="8">
        <f>(J50-K49)/18</f>
        <v>7917</v>
      </c>
      <c r="E47" s="8"/>
      <c r="F47" s="8"/>
      <c r="H47" s="8" t="s">
        <v>10</v>
      </c>
      <c r="I47" s="8"/>
      <c r="J47" s="8">
        <v>4</v>
      </c>
      <c r="K47" s="8">
        <v>2</v>
      </c>
    </row>
    <row r="48" spans="1:43" ht="15.75" customHeight="1" x14ac:dyDescent="0.25">
      <c r="C48" s="7" t="s">
        <v>11</v>
      </c>
      <c r="D48" s="8">
        <f>SQRT(D47)</f>
        <v>88.977525252166913</v>
      </c>
      <c r="E48" s="8"/>
      <c r="F48" s="8"/>
      <c r="H48" s="8" t="s">
        <v>12</v>
      </c>
      <c r="I48" s="8"/>
      <c r="J48" s="8">
        <f t="shared" ref="J48:K48" si="41">J47*(J47-1)*(2*J47+5)</f>
        <v>156</v>
      </c>
      <c r="K48" s="8">
        <f t="shared" si="41"/>
        <v>18</v>
      </c>
    </row>
    <row r="49" spans="1:13" ht="15.75" customHeight="1" x14ac:dyDescent="0.25">
      <c r="C49" s="7" t="s">
        <v>13</v>
      </c>
      <c r="D49" s="8">
        <f>(D45-1)/D48</f>
        <v>1.7307741428361378</v>
      </c>
      <c r="E49" s="8" t="s">
        <v>58</v>
      </c>
      <c r="F49" s="8"/>
      <c r="H49" s="8" t="s">
        <v>15</v>
      </c>
      <c r="I49" s="8"/>
      <c r="J49" s="8"/>
      <c r="K49" s="8">
        <f>SUM(K48+J48)</f>
        <v>174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  <c r="K50" s="8"/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/>
      <c r="C53" s="1"/>
      <c r="D53" s="3"/>
    </row>
    <row r="54" spans="1:13" ht="15.75" customHeight="1" x14ac:dyDescent="0.25">
      <c r="A54" s="3"/>
      <c r="B54" s="3"/>
      <c r="C54" s="3"/>
    </row>
    <row r="55" spans="1:13" ht="15.75" customHeight="1" x14ac:dyDescent="0.25">
      <c r="A55" s="3"/>
      <c r="B55" s="3"/>
      <c r="C55" s="3"/>
      <c r="D55" s="3"/>
    </row>
    <row r="56" spans="1:13" ht="15.75" customHeight="1" x14ac:dyDescent="0.25">
      <c r="A56" s="3"/>
      <c r="B56" s="3"/>
      <c r="C56" s="3"/>
      <c r="D56" s="3"/>
      <c r="E56" s="3"/>
    </row>
    <row r="57" spans="1:13" ht="15.75" customHeight="1" x14ac:dyDescent="0.25">
      <c r="A57" s="3"/>
      <c r="B57" s="3"/>
      <c r="C57" s="3"/>
      <c r="D57" s="3"/>
      <c r="E57" s="3"/>
      <c r="F57" s="3"/>
    </row>
    <row r="58" spans="1:13" ht="15.75" customHeight="1" x14ac:dyDescent="0.25">
      <c r="A58" s="3"/>
      <c r="B58" s="3"/>
      <c r="C58" s="3"/>
      <c r="D58" s="3"/>
      <c r="E58" s="3"/>
      <c r="F58" s="3"/>
      <c r="G58" s="3"/>
    </row>
    <row r="59" spans="1:13" ht="15.75" customHeight="1" x14ac:dyDescent="0.25">
      <c r="A59" s="3"/>
      <c r="B59" s="3"/>
      <c r="C59" s="5"/>
      <c r="D59" s="3"/>
      <c r="E59" s="3"/>
      <c r="F59" s="3"/>
      <c r="G59" s="3"/>
      <c r="H59" s="3"/>
    </row>
    <row r="60" spans="1:13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13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3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3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3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29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29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29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29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29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9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29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9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9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9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9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9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9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9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9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9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44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4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44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44" ht="15.75" customHeight="1" x14ac:dyDescent="0.25">
      <c r="A84" s="3"/>
      <c r="B84" s="3"/>
      <c r="C84" s="1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4" ht="15.75" customHeight="1" x14ac:dyDescent="0.25">
      <c r="A85" s="3"/>
      <c r="B85" s="3"/>
      <c r="C85" s="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44" ht="15.75" customHeight="1" x14ac:dyDescent="0.25">
      <c r="A86" s="3"/>
      <c r="B86" s="3"/>
      <c r="C86" s="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44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44" ht="15.75" customHeight="1" x14ac:dyDescent="0.25">
      <c r="A88" s="3"/>
      <c r="B88" s="3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4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44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4" ht="15.75" customHeight="1" x14ac:dyDescent="0.25">
      <c r="A93" s="3"/>
      <c r="B93" s="3"/>
      <c r="C93" s="1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4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4" ht="15.75" customHeight="1" x14ac:dyDescent="0.25"/>
    <row r="96" spans="1:44" ht="15.75" customHeight="1" x14ac:dyDescent="0.25">
      <c r="AP96" s="3"/>
      <c r="AR96" s="3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40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31</v>
      </c>
      <c r="D1" s="1"/>
      <c r="E1" s="3" t="s">
        <v>53</v>
      </c>
    </row>
    <row r="2" spans="1:17" x14ac:dyDescent="0.25">
      <c r="A2" s="3">
        <v>1980</v>
      </c>
      <c r="C2" s="3">
        <v>81.8</v>
      </c>
    </row>
    <row r="3" spans="1:17" x14ac:dyDescent="0.25">
      <c r="A3" s="3">
        <f t="shared" ref="A3:A42" si="0">A2+1</f>
        <v>1981</v>
      </c>
      <c r="C3" s="3">
        <v>105.3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3">
        <v>127.5</v>
      </c>
      <c r="D4" s="3">
        <f t="shared" si="1"/>
        <v>1</v>
      </c>
      <c r="E4" s="3">
        <f t="shared" ref="E4:E42" si="2">IF($C4-$C$3&gt;0,1,IF($C4-$C$3&lt;0,-1,IF($C4-$C$3=0,0)))</f>
        <v>1</v>
      </c>
    </row>
    <row r="5" spans="1:17" x14ac:dyDescent="0.25">
      <c r="A5" s="3">
        <f t="shared" si="0"/>
        <v>1983</v>
      </c>
      <c r="C5" s="3">
        <v>619.6</v>
      </c>
      <c r="D5" s="3">
        <f t="shared" si="1"/>
        <v>1</v>
      </c>
      <c r="E5" s="3">
        <f t="shared" si="2"/>
        <v>1</v>
      </c>
      <c r="F5" s="3">
        <f t="shared" ref="F5:F42" si="3">IF($C5-$C$4&gt;0,1,IF($C5-$C$4&lt;0,-1,IF($C5-$C$4=0,0)))</f>
        <v>1</v>
      </c>
    </row>
    <row r="6" spans="1:17" x14ac:dyDescent="0.25">
      <c r="A6" s="3">
        <f t="shared" si="0"/>
        <v>1984</v>
      </c>
      <c r="C6" s="3">
        <v>28.6</v>
      </c>
      <c r="D6" s="3">
        <f t="shared" si="1"/>
        <v>-1</v>
      </c>
      <c r="E6" s="3">
        <f t="shared" si="2"/>
        <v>-1</v>
      </c>
      <c r="F6" s="3">
        <f t="shared" si="3"/>
        <v>-1</v>
      </c>
      <c r="G6" s="3">
        <f t="shared" ref="G6:G42" si="4">IF($C6-$C$5&gt;0,1,IF($C6-$C$5&lt;0,-1,IF($C6-$C$5=0,0)))</f>
        <v>-1</v>
      </c>
    </row>
    <row r="7" spans="1:17" x14ac:dyDescent="0.25">
      <c r="A7" s="3">
        <f t="shared" si="0"/>
        <v>1985</v>
      </c>
      <c r="C7" s="3">
        <v>203.5</v>
      </c>
      <c r="D7" s="3">
        <f t="shared" si="1"/>
        <v>1</v>
      </c>
      <c r="E7" s="3">
        <f t="shared" si="2"/>
        <v>1</v>
      </c>
      <c r="F7" s="3">
        <f t="shared" si="3"/>
        <v>1</v>
      </c>
      <c r="G7" s="3">
        <f t="shared" si="4"/>
        <v>-1</v>
      </c>
      <c r="H7" s="3">
        <f t="shared" ref="H7:H11" si="5">IF($C7-$C$6&gt;0,1,IF($C7-$C$6&lt;0,-1,IF($C7-$C$6=0,0)))</f>
        <v>1</v>
      </c>
    </row>
    <row r="8" spans="1:17" x14ac:dyDescent="0.25">
      <c r="A8" s="3">
        <f t="shared" si="0"/>
        <v>1986</v>
      </c>
      <c r="C8" s="3">
        <v>236.7</v>
      </c>
      <c r="D8" s="3">
        <f t="shared" si="1"/>
        <v>1</v>
      </c>
      <c r="E8" s="3">
        <f t="shared" si="2"/>
        <v>1</v>
      </c>
      <c r="F8" s="3">
        <f t="shared" si="3"/>
        <v>1</v>
      </c>
      <c r="G8" s="3">
        <f t="shared" si="4"/>
        <v>-1</v>
      </c>
      <c r="H8" s="3">
        <f t="shared" si="5"/>
        <v>1</v>
      </c>
      <c r="I8" s="3">
        <f t="shared" ref="I8:I42" si="6">IF($C8-$C$7&gt;0,1,IF($C8-$C$7&lt;0,-1,IF($C8-$C$7=0,0)))</f>
        <v>1</v>
      </c>
    </row>
    <row r="9" spans="1:17" x14ac:dyDescent="0.25">
      <c r="A9" s="3">
        <f t="shared" si="0"/>
        <v>1987</v>
      </c>
      <c r="C9" s="3">
        <v>33.799999999999997</v>
      </c>
      <c r="D9" s="3">
        <f t="shared" si="1"/>
        <v>-1</v>
      </c>
      <c r="E9" s="3">
        <f t="shared" si="2"/>
        <v>-1</v>
      </c>
      <c r="F9" s="3">
        <f t="shared" si="3"/>
        <v>-1</v>
      </c>
      <c r="G9" s="3">
        <f t="shared" si="4"/>
        <v>-1</v>
      </c>
      <c r="H9" s="3">
        <f t="shared" si="5"/>
        <v>1</v>
      </c>
      <c r="I9" s="3">
        <f t="shared" si="6"/>
        <v>-1</v>
      </c>
      <c r="J9" s="3">
        <f t="shared" ref="J9:J42" si="7">IF($C9-$C$8&gt;0,1,IF($C9-$C$8&lt;0,-1,IF($C9-$C$8=0,0)))</f>
        <v>-1</v>
      </c>
    </row>
    <row r="10" spans="1:17" x14ac:dyDescent="0.25">
      <c r="A10" s="3">
        <f t="shared" si="0"/>
        <v>1988</v>
      </c>
      <c r="C10" s="3">
        <v>153</v>
      </c>
      <c r="D10" s="3">
        <f t="shared" si="1"/>
        <v>1</v>
      </c>
      <c r="E10" s="3">
        <f t="shared" si="2"/>
        <v>1</v>
      </c>
      <c r="F10" s="3">
        <f t="shared" si="3"/>
        <v>1</v>
      </c>
      <c r="G10" s="3">
        <f t="shared" si="4"/>
        <v>-1</v>
      </c>
      <c r="H10" s="3">
        <f t="shared" si="5"/>
        <v>1</v>
      </c>
      <c r="I10" s="3">
        <f t="shared" si="6"/>
        <v>-1</v>
      </c>
      <c r="J10" s="3">
        <f t="shared" si="7"/>
        <v>-1</v>
      </c>
      <c r="K10" s="3">
        <f t="shared" ref="K10:K42" si="8">IF($C10-$C$9&gt;0,1,IF($C10-$C$9&lt;0,-1,IF($C10-$C$9=0,0)))</f>
        <v>1</v>
      </c>
    </row>
    <row r="11" spans="1:17" x14ac:dyDescent="0.25">
      <c r="A11" s="3">
        <f t="shared" si="0"/>
        <v>1989</v>
      </c>
      <c r="C11" s="3">
        <v>16</v>
      </c>
      <c r="D11" s="3">
        <f t="shared" si="1"/>
        <v>-1</v>
      </c>
      <c r="E11" s="3">
        <f t="shared" si="2"/>
        <v>-1</v>
      </c>
      <c r="F11" s="3">
        <f t="shared" si="3"/>
        <v>-1</v>
      </c>
      <c r="G11" s="3">
        <f t="shared" si="4"/>
        <v>-1</v>
      </c>
      <c r="H11" s="3">
        <f t="shared" si="5"/>
        <v>-1</v>
      </c>
      <c r="I11" s="3">
        <f t="shared" si="6"/>
        <v>-1</v>
      </c>
      <c r="J11" s="3">
        <f t="shared" si="7"/>
        <v>-1</v>
      </c>
      <c r="K11" s="3">
        <f t="shared" si="8"/>
        <v>-1</v>
      </c>
      <c r="L11" s="3">
        <f t="shared" ref="L11:L42" si="9">IF($C11-$C$10&gt;0,1,IF($C11-$C$10&lt;0,-1,IF($C11-$C$10=0,0)))</f>
        <v>-1</v>
      </c>
    </row>
    <row r="12" spans="1:17" x14ac:dyDescent="0.25">
      <c r="A12" s="3">
        <f t="shared" si="0"/>
        <v>1990</v>
      </c>
      <c r="C12" s="3">
        <v>549.79999999999995</v>
      </c>
      <c r="D12" s="3">
        <f t="shared" si="1"/>
        <v>1</v>
      </c>
      <c r="E12" s="3">
        <f t="shared" si="2"/>
        <v>1</v>
      </c>
      <c r="F12" s="3">
        <f t="shared" si="3"/>
        <v>1</v>
      </c>
      <c r="G12" s="3">
        <f t="shared" si="4"/>
        <v>-1</v>
      </c>
      <c r="H12" s="3">
        <f>IF($C12-E13&gt;0,1,IF($C12-$C$6&lt;0,-1,IF($C12-$C$6=0,0)))</f>
        <v>1</v>
      </c>
      <c r="I12" s="3">
        <f t="shared" si="6"/>
        <v>1</v>
      </c>
      <c r="J12" s="3">
        <f t="shared" si="7"/>
        <v>1</v>
      </c>
      <c r="K12" s="3">
        <f t="shared" si="8"/>
        <v>1</v>
      </c>
      <c r="L12" s="3">
        <f t="shared" si="9"/>
        <v>1</v>
      </c>
      <c r="M12" s="3">
        <f t="shared" ref="M12:M42" si="10">IF($C12-$C$11&gt;0,1,IF($C12-$C$11&lt;0,-1,IF($C12-$C$11=0,0)))</f>
        <v>1</v>
      </c>
    </row>
    <row r="13" spans="1:17" x14ac:dyDescent="0.25">
      <c r="A13" s="3">
        <f t="shared" si="0"/>
        <v>1991</v>
      </c>
      <c r="C13" s="3">
        <v>104.2</v>
      </c>
      <c r="D13" s="3">
        <f t="shared" si="1"/>
        <v>1</v>
      </c>
      <c r="E13" s="3">
        <f t="shared" si="2"/>
        <v>-1</v>
      </c>
      <c r="F13" s="3">
        <f t="shared" si="3"/>
        <v>-1</v>
      </c>
      <c r="G13" s="3">
        <f t="shared" si="4"/>
        <v>-1</v>
      </c>
      <c r="H13" s="3">
        <f t="shared" ref="H13:H42" si="11">IF($C13-$C$6&gt;0,1,IF($C13-$C$6&lt;0,-1,IF($C13-$C$6=0,0)))</f>
        <v>1</v>
      </c>
      <c r="I13" s="3">
        <f t="shared" si="6"/>
        <v>-1</v>
      </c>
      <c r="J13" s="3">
        <f t="shared" si="7"/>
        <v>-1</v>
      </c>
      <c r="K13" s="3">
        <f t="shared" si="8"/>
        <v>1</v>
      </c>
      <c r="L13" s="3">
        <f t="shared" si="9"/>
        <v>-1</v>
      </c>
      <c r="M13" s="3">
        <f t="shared" si="10"/>
        <v>1</v>
      </c>
      <c r="N13" s="3">
        <f t="shared" ref="N13:N42" si="12">IF($C13-$C$12&gt;0,1,IF($C13-$C$12&lt;0,-1,IF($C13-$C$12=0,0)))</f>
        <v>-1</v>
      </c>
    </row>
    <row r="14" spans="1:17" x14ac:dyDescent="0.25">
      <c r="A14" s="3">
        <f t="shared" si="0"/>
        <v>1992</v>
      </c>
      <c r="C14" s="3">
        <v>195.2</v>
      </c>
      <c r="D14" s="3">
        <f t="shared" si="1"/>
        <v>1</v>
      </c>
      <c r="E14" s="3">
        <f t="shared" si="2"/>
        <v>1</v>
      </c>
      <c r="F14" s="3">
        <f t="shared" si="3"/>
        <v>1</v>
      </c>
      <c r="G14" s="3">
        <f t="shared" si="4"/>
        <v>-1</v>
      </c>
      <c r="H14" s="3">
        <f t="shared" si="11"/>
        <v>1</v>
      </c>
      <c r="I14" s="3">
        <f t="shared" si="6"/>
        <v>-1</v>
      </c>
      <c r="J14" s="3">
        <f t="shared" si="7"/>
        <v>-1</v>
      </c>
      <c r="K14" s="3">
        <f t="shared" si="8"/>
        <v>1</v>
      </c>
      <c r="L14" s="3">
        <f t="shared" si="9"/>
        <v>1</v>
      </c>
      <c r="M14" s="3">
        <f t="shared" si="10"/>
        <v>1</v>
      </c>
      <c r="N14" s="3">
        <f t="shared" si="12"/>
        <v>-1</v>
      </c>
      <c r="O14" s="3">
        <f t="shared" ref="O14:O42" si="13">IF($C14-$C$13&gt;0,1,IF($C14-$C$13&lt;0,-1,IF($C14-$C$13=0,0)))</f>
        <v>1</v>
      </c>
    </row>
    <row r="15" spans="1:17" x14ac:dyDescent="0.25">
      <c r="A15" s="3">
        <f t="shared" si="0"/>
        <v>1993</v>
      </c>
      <c r="C15" s="3">
        <v>267.60000000000002</v>
      </c>
      <c r="D15" s="3">
        <f t="shared" si="1"/>
        <v>1</v>
      </c>
      <c r="E15" s="3">
        <f t="shared" si="2"/>
        <v>1</v>
      </c>
      <c r="F15" s="3">
        <f t="shared" si="3"/>
        <v>1</v>
      </c>
      <c r="G15" s="3">
        <f t="shared" si="4"/>
        <v>-1</v>
      </c>
      <c r="H15" s="3">
        <f t="shared" si="11"/>
        <v>1</v>
      </c>
      <c r="I15" s="3">
        <f t="shared" si="6"/>
        <v>1</v>
      </c>
      <c r="J15" s="3">
        <f t="shared" si="7"/>
        <v>1</v>
      </c>
      <c r="K15" s="3">
        <f t="shared" si="8"/>
        <v>1</v>
      </c>
      <c r="L15" s="3">
        <f t="shared" si="9"/>
        <v>1</v>
      </c>
      <c r="M15" s="3">
        <f t="shared" si="10"/>
        <v>1</v>
      </c>
      <c r="N15" s="3">
        <f t="shared" si="12"/>
        <v>-1</v>
      </c>
      <c r="O15" s="3">
        <f t="shared" si="13"/>
        <v>1</v>
      </c>
      <c r="P15" s="3">
        <f t="shared" ref="P15:P42" si="14">IF($C15-$C$14&gt;0,1,IF($C15-$C$14&lt;0,-1,IF($C15-$C$14=0,0)))</f>
        <v>1</v>
      </c>
    </row>
    <row r="16" spans="1:17" x14ac:dyDescent="0.25">
      <c r="A16" s="3">
        <f t="shared" si="0"/>
        <v>1994</v>
      </c>
      <c r="C16" s="3">
        <v>374.8</v>
      </c>
      <c r="D16" s="3">
        <f t="shared" si="1"/>
        <v>1</v>
      </c>
      <c r="E16" s="3">
        <f t="shared" si="2"/>
        <v>1</v>
      </c>
      <c r="F16" s="3">
        <f t="shared" si="3"/>
        <v>1</v>
      </c>
      <c r="G16" s="3">
        <f t="shared" si="4"/>
        <v>-1</v>
      </c>
      <c r="H16" s="3">
        <f t="shared" si="11"/>
        <v>1</v>
      </c>
      <c r="I16" s="3">
        <f t="shared" si="6"/>
        <v>1</v>
      </c>
      <c r="J16" s="3">
        <f t="shared" si="7"/>
        <v>1</v>
      </c>
      <c r="K16" s="3">
        <f t="shared" si="8"/>
        <v>1</v>
      </c>
      <c r="L16" s="3">
        <f t="shared" si="9"/>
        <v>1</v>
      </c>
      <c r="M16" s="3">
        <f t="shared" si="10"/>
        <v>1</v>
      </c>
      <c r="N16" s="3">
        <f t="shared" si="12"/>
        <v>-1</v>
      </c>
      <c r="O16" s="3">
        <f t="shared" si="13"/>
        <v>1</v>
      </c>
      <c r="P16" s="3">
        <f t="shared" si="14"/>
        <v>1</v>
      </c>
      <c r="Q16" s="3">
        <f t="shared" ref="Q16:Q42" si="15">IF($C16-$C$15&gt;0,1,IF($C16-$C$15&lt;0,-1,IF($C16-$C$15=0,0)))</f>
        <v>1</v>
      </c>
    </row>
    <row r="17" spans="1:33" x14ac:dyDescent="0.25">
      <c r="A17" s="3">
        <f t="shared" si="0"/>
        <v>1995</v>
      </c>
      <c r="C17" s="3">
        <v>479.4</v>
      </c>
      <c r="D17" s="3">
        <f t="shared" si="1"/>
        <v>1</v>
      </c>
      <c r="E17" s="3">
        <f t="shared" si="2"/>
        <v>1</v>
      </c>
      <c r="F17" s="3">
        <f t="shared" si="3"/>
        <v>1</v>
      </c>
      <c r="G17" s="3">
        <f t="shared" si="4"/>
        <v>-1</v>
      </c>
      <c r="H17" s="3">
        <f t="shared" si="11"/>
        <v>1</v>
      </c>
      <c r="I17" s="3">
        <f t="shared" si="6"/>
        <v>1</v>
      </c>
      <c r="J17" s="3">
        <f t="shared" si="7"/>
        <v>1</v>
      </c>
      <c r="K17" s="3">
        <f t="shared" si="8"/>
        <v>1</v>
      </c>
      <c r="L17" s="3">
        <f t="shared" si="9"/>
        <v>1</v>
      </c>
      <c r="M17" s="3">
        <f t="shared" si="10"/>
        <v>1</v>
      </c>
      <c r="N17" s="3">
        <f t="shared" si="12"/>
        <v>-1</v>
      </c>
      <c r="O17" s="3">
        <f t="shared" si="13"/>
        <v>1</v>
      </c>
      <c r="P17" s="3">
        <f t="shared" si="14"/>
        <v>1</v>
      </c>
      <c r="Q17" s="3">
        <f t="shared" si="15"/>
        <v>1</v>
      </c>
      <c r="R17" s="3">
        <f t="shared" ref="R17:R42" si="16">IF($C17-$C$16&gt;0,1,IF($C17-$C$16&lt;0,-1,IF($C17-$C$16=0,0)))</f>
        <v>1</v>
      </c>
    </row>
    <row r="18" spans="1:33" x14ac:dyDescent="0.25">
      <c r="A18" s="3">
        <f t="shared" si="0"/>
        <v>1996</v>
      </c>
      <c r="C18" s="3">
        <v>74.3</v>
      </c>
      <c r="D18" s="3">
        <f t="shared" si="1"/>
        <v>-1</v>
      </c>
      <c r="E18" s="3">
        <f t="shared" si="2"/>
        <v>-1</v>
      </c>
      <c r="F18" s="3">
        <f t="shared" si="3"/>
        <v>-1</v>
      </c>
      <c r="G18" s="3">
        <f t="shared" si="4"/>
        <v>-1</v>
      </c>
      <c r="H18" s="3">
        <f t="shared" si="11"/>
        <v>1</v>
      </c>
      <c r="I18" s="3">
        <f t="shared" si="6"/>
        <v>-1</v>
      </c>
      <c r="J18" s="3">
        <f t="shared" si="7"/>
        <v>-1</v>
      </c>
      <c r="K18" s="3">
        <f t="shared" si="8"/>
        <v>1</v>
      </c>
      <c r="L18" s="3">
        <f t="shared" si="9"/>
        <v>-1</v>
      </c>
      <c r="M18" s="3">
        <f t="shared" si="10"/>
        <v>1</v>
      </c>
      <c r="N18" s="3">
        <f t="shared" si="12"/>
        <v>-1</v>
      </c>
      <c r="O18" s="3">
        <f t="shared" si="13"/>
        <v>-1</v>
      </c>
      <c r="P18" s="3">
        <f t="shared" si="14"/>
        <v>-1</v>
      </c>
      <c r="Q18" s="3">
        <f t="shared" si="15"/>
        <v>-1</v>
      </c>
      <c r="R18" s="3">
        <f t="shared" si="16"/>
        <v>-1</v>
      </c>
      <c r="S18" s="3">
        <f t="shared" ref="S18:S42" si="17">IF($C18-$C$17&gt;0,1,IF($C18-$C$17&lt;0,-1,IF($C18-$C$17=0,0)))</f>
        <v>-1</v>
      </c>
    </row>
    <row r="19" spans="1:33" x14ac:dyDescent="0.25">
      <c r="A19" s="3">
        <f t="shared" si="0"/>
        <v>1997</v>
      </c>
      <c r="C19" s="3">
        <v>138.19999999999999</v>
      </c>
      <c r="D19" s="3">
        <f t="shared" si="1"/>
        <v>1</v>
      </c>
      <c r="E19" s="3">
        <f t="shared" si="2"/>
        <v>1</v>
      </c>
      <c r="F19" s="3">
        <f t="shared" si="3"/>
        <v>1</v>
      </c>
      <c r="G19" s="3">
        <f t="shared" si="4"/>
        <v>-1</v>
      </c>
      <c r="H19" s="3">
        <f t="shared" si="11"/>
        <v>1</v>
      </c>
      <c r="I19" s="3">
        <f t="shared" si="6"/>
        <v>-1</v>
      </c>
      <c r="J19" s="3">
        <f t="shared" si="7"/>
        <v>-1</v>
      </c>
      <c r="K19" s="3">
        <f t="shared" si="8"/>
        <v>1</v>
      </c>
      <c r="L19" s="3">
        <f t="shared" si="9"/>
        <v>-1</v>
      </c>
      <c r="M19" s="3">
        <f t="shared" si="10"/>
        <v>1</v>
      </c>
      <c r="N19" s="3">
        <f t="shared" si="12"/>
        <v>-1</v>
      </c>
      <c r="O19" s="3">
        <f t="shared" si="13"/>
        <v>1</v>
      </c>
      <c r="P19" s="3">
        <f t="shared" si="14"/>
        <v>-1</v>
      </c>
      <c r="Q19" s="3">
        <f t="shared" si="15"/>
        <v>-1</v>
      </c>
      <c r="R19" s="3">
        <f t="shared" si="16"/>
        <v>-1</v>
      </c>
      <c r="S19" s="3">
        <f t="shared" si="17"/>
        <v>-1</v>
      </c>
      <c r="T19" s="3">
        <f t="shared" ref="T19:T42" si="18">IF($C19-$C$18&gt;0,1,IF($C19-$C$18&lt;0,-1,IF($C19-$C$18=0,0)))</f>
        <v>1</v>
      </c>
    </row>
    <row r="20" spans="1:33" x14ac:dyDescent="0.25">
      <c r="A20" s="3">
        <f t="shared" si="0"/>
        <v>1998</v>
      </c>
      <c r="C20" s="3">
        <v>87.6</v>
      </c>
      <c r="D20" s="3">
        <f t="shared" si="1"/>
        <v>1</v>
      </c>
      <c r="E20" s="3">
        <f t="shared" si="2"/>
        <v>-1</v>
      </c>
      <c r="F20" s="3">
        <f t="shared" si="3"/>
        <v>-1</v>
      </c>
      <c r="G20" s="3">
        <f t="shared" si="4"/>
        <v>-1</v>
      </c>
      <c r="H20" s="3">
        <f t="shared" si="11"/>
        <v>1</v>
      </c>
      <c r="I20" s="3">
        <f t="shared" si="6"/>
        <v>-1</v>
      </c>
      <c r="J20" s="3">
        <f t="shared" si="7"/>
        <v>-1</v>
      </c>
      <c r="K20" s="3">
        <f t="shared" si="8"/>
        <v>1</v>
      </c>
      <c r="L20" s="3">
        <f t="shared" si="9"/>
        <v>-1</v>
      </c>
      <c r="M20" s="3">
        <f t="shared" si="10"/>
        <v>1</v>
      </c>
      <c r="N20" s="3">
        <f t="shared" si="12"/>
        <v>-1</v>
      </c>
      <c r="O20" s="3">
        <f t="shared" si="13"/>
        <v>-1</v>
      </c>
      <c r="P20" s="3">
        <f t="shared" si="14"/>
        <v>-1</v>
      </c>
      <c r="Q20" s="3">
        <f t="shared" si="15"/>
        <v>-1</v>
      </c>
      <c r="R20" s="3">
        <f t="shared" si="16"/>
        <v>-1</v>
      </c>
      <c r="S20" s="3">
        <f t="shared" si="17"/>
        <v>-1</v>
      </c>
      <c r="T20" s="3">
        <f t="shared" si="18"/>
        <v>1</v>
      </c>
      <c r="U20" s="3">
        <f t="shared" ref="U20:U42" si="19">IF($C20-$C$19&gt;0,1,IF($C20-$C$19&lt;0,-1,IF($C20-$C$19=0,0)))</f>
        <v>-1</v>
      </c>
    </row>
    <row r="21" spans="1:33" ht="15.75" customHeight="1" x14ac:dyDescent="0.25">
      <c r="A21" s="3">
        <f t="shared" si="0"/>
        <v>1999</v>
      </c>
      <c r="C21" s="3">
        <v>56.4</v>
      </c>
      <c r="D21" s="3">
        <f t="shared" si="1"/>
        <v>-1</v>
      </c>
      <c r="E21" s="3">
        <f t="shared" si="2"/>
        <v>-1</v>
      </c>
      <c r="F21" s="3">
        <f t="shared" si="3"/>
        <v>-1</v>
      </c>
      <c r="G21" s="3">
        <f t="shared" si="4"/>
        <v>-1</v>
      </c>
      <c r="H21" s="3">
        <f t="shared" si="11"/>
        <v>1</v>
      </c>
      <c r="I21" s="3">
        <f t="shared" si="6"/>
        <v>-1</v>
      </c>
      <c r="J21" s="3">
        <f t="shared" si="7"/>
        <v>-1</v>
      </c>
      <c r="K21" s="3">
        <f t="shared" si="8"/>
        <v>1</v>
      </c>
      <c r="L21" s="3">
        <f t="shared" si="9"/>
        <v>-1</v>
      </c>
      <c r="M21" s="3">
        <f t="shared" si="10"/>
        <v>1</v>
      </c>
      <c r="N21" s="3">
        <f t="shared" si="12"/>
        <v>-1</v>
      </c>
      <c r="O21" s="3">
        <f t="shared" si="13"/>
        <v>-1</v>
      </c>
      <c r="P21" s="3">
        <f t="shared" si="14"/>
        <v>-1</v>
      </c>
      <c r="Q21" s="3">
        <f t="shared" si="15"/>
        <v>-1</v>
      </c>
      <c r="R21" s="3">
        <f t="shared" si="16"/>
        <v>-1</v>
      </c>
      <c r="S21" s="3">
        <f t="shared" si="17"/>
        <v>-1</v>
      </c>
      <c r="T21" s="3">
        <f t="shared" si="18"/>
        <v>-1</v>
      </c>
      <c r="U21" s="3">
        <f t="shared" si="19"/>
        <v>-1</v>
      </c>
      <c r="V21" s="3">
        <f t="shared" ref="V21:V42" si="20">IF($C21-$C$20&gt;0,1,IF($C21-$C$20&lt;0,-1,IF($C21-$C$20=0,0)))</f>
        <v>-1</v>
      </c>
    </row>
    <row r="22" spans="1:33" ht="15.75" customHeight="1" x14ac:dyDescent="0.25">
      <c r="A22" s="3">
        <f t="shared" si="0"/>
        <v>2000</v>
      </c>
      <c r="C22" s="3">
        <v>204.8</v>
      </c>
      <c r="D22" s="3">
        <f t="shared" si="1"/>
        <v>1</v>
      </c>
      <c r="E22" s="3">
        <f t="shared" si="2"/>
        <v>1</v>
      </c>
      <c r="F22" s="3">
        <f t="shared" si="3"/>
        <v>1</v>
      </c>
      <c r="G22" s="3">
        <f t="shared" si="4"/>
        <v>-1</v>
      </c>
      <c r="H22" s="3">
        <f t="shared" si="11"/>
        <v>1</v>
      </c>
      <c r="I22" s="3">
        <f t="shared" si="6"/>
        <v>1</v>
      </c>
      <c r="J22" s="3">
        <f t="shared" si="7"/>
        <v>-1</v>
      </c>
      <c r="K22" s="3">
        <f t="shared" si="8"/>
        <v>1</v>
      </c>
      <c r="L22" s="3">
        <f t="shared" si="9"/>
        <v>1</v>
      </c>
      <c r="M22" s="3">
        <f t="shared" si="10"/>
        <v>1</v>
      </c>
      <c r="N22" s="3">
        <f t="shared" si="12"/>
        <v>-1</v>
      </c>
      <c r="O22" s="3">
        <f t="shared" si="13"/>
        <v>1</v>
      </c>
      <c r="P22" s="3">
        <f t="shared" si="14"/>
        <v>1</v>
      </c>
      <c r="Q22" s="3">
        <f t="shared" si="15"/>
        <v>-1</v>
      </c>
      <c r="R22" s="3">
        <f t="shared" si="16"/>
        <v>-1</v>
      </c>
      <c r="S22" s="3">
        <f t="shared" si="17"/>
        <v>-1</v>
      </c>
      <c r="T22" s="3">
        <f t="shared" si="18"/>
        <v>1</v>
      </c>
      <c r="U22" s="3">
        <f t="shared" si="19"/>
        <v>1</v>
      </c>
      <c r="V22" s="3">
        <f t="shared" si="20"/>
        <v>1</v>
      </c>
      <c r="W22" s="3">
        <f t="shared" ref="W22:W42" si="21">IF($C22-$C$21&gt;0,1,IF($C22-$C$21&lt;0,-1,IF($C22-$C$21=0,0)))</f>
        <v>1</v>
      </c>
    </row>
    <row r="23" spans="1:33" ht="15.75" customHeight="1" x14ac:dyDescent="0.25">
      <c r="A23" s="3">
        <f t="shared" si="0"/>
        <v>2001</v>
      </c>
      <c r="C23" s="3">
        <v>168.8</v>
      </c>
      <c r="D23" s="3">
        <f t="shared" si="1"/>
        <v>1</v>
      </c>
      <c r="E23" s="3">
        <f t="shared" si="2"/>
        <v>1</v>
      </c>
      <c r="F23" s="3">
        <f t="shared" si="3"/>
        <v>1</v>
      </c>
      <c r="G23" s="3">
        <f t="shared" si="4"/>
        <v>-1</v>
      </c>
      <c r="H23" s="3">
        <f t="shared" si="11"/>
        <v>1</v>
      </c>
      <c r="I23" s="3">
        <f t="shared" si="6"/>
        <v>-1</v>
      </c>
      <c r="J23" s="3">
        <f t="shared" si="7"/>
        <v>-1</v>
      </c>
      <c r="K23" s="3">
        <f t="shared" si="8"/>
        <v>1</v>
      </c>
      <c r="L23" s="3">
        <f t="shared" si="9"/>
        <v>1</v>
      </c>
      <c r="M23" s="3">
        <f t="shared" si="10"/>
        <v>1</v>
      </c>
      <c r="N23" s="3">
        <f t="shared" si="12"/>
        <v>-1</v>
      </c>
      <c r="O23" s="3">
        <f t="shared" si="13"/>
        <v>1</v>
      </c>
      <c r="P23" s="3">
        <f t="shared" si="14"/>
        <v>-1</v>
      </c>
      <c r="Q23" s="3">
        <f t="shared" si="15"/>
        <v>-1</v>
      </c>
      <c r="R23" s="3">
        <f t="shared" si="16"/>
        <v>-1</v>
      </c>
      <c r="S23" s="3">
        <f t="shared" si="17"/>
        <v>-1</v>
      </c>
      <c r="T23" s="3">
        <f t="shared" si="18"/>
        <v>1</v>
      </c>
      <c r="U23" s="3">
        <f t="shared" si="19"/>
        <v>1</v>
      </c>
      <c r="V23" s="3">
        <f t="shared" si="20"/>
        <v>1</v>
      </c>
      <c r="W23" s="3">
        <f t="shared" si="21"/>
        <v>1</v>
      </c>
      <c r="X23" s="3">
        <f t="shared" ref="X23:X42" si="22">IF($C23-$C$22&gt;0,1,IF($C23-$C$22&lt;0,-1,IF($C23-$C$22=0,0)))</f>
        <v>-1</v>
      </c>
    </row>
    <row r="24" spans="1:33" ht="15.75" customHeight="1" x14ac:dyDescent="0.25">
      <c r="A24" s="3">
        <f t="shared" si="0"/>
        <v>2002</v>
      </c>
      <c r="C24" s="3">
        <v>3</v>
      </c>
      <c r="D24" s="3">
        <f t="shared" si="1"/>
        <v>-1</v>
      </c>
      <c r="E24" s="3">
        <f t="shared" si="2"/>
        <v>-1</v>
      </c>
      <c r="F24" s="3">
        <f t="shared" si="3"/>
        <v>-1</v>
      </c>
      <c r="G24" s="3">
        <f t="shared" si="4"/>
        <v>-1</v>
      </c>
      <c r="H24" s="3">
        <f t="shared" si="11"/>
        <v>-1</v>
      </c>
      <c r="I24" s="3">
        <f t="shared" si="6"/>
        <v>-1</v>
      </c>
      <c r="J24" s="3">
        <f t="shared" si="7"/>
        <v>-1</v>
      </c>
      <c r="K24" s="3">
        <f t="shared" si="8"/>
        <v>-1</v>
      </c>
      <c r="L24" s="3">
        <f t="shared" si="9"/>
        <v>-1</v>
      </c>
      <c r="M24" s="3">
        <f t="shared" si="10"/>
        <v>-1</v>
      </c>
      <c r="N24" s="3">
        <f t="shared" si="12"/>
        <v>-1</v>
      </c>
      <c r="O24" s="3">
        <f t="shared" si="13"/>
        <v>-1</v>
      </c>
      <c r="P24" s="3">
        <f t="shared" si="14"/>
        <v>-1</v>
      </c>
      <c r="Q24" s="3">
        <f t="shared" si="15"/>
        <v>-1</v>
      </c>
      <c r="R24" s="3">
        <f t="shared" si="16"/>
        <v>-1</v>
      </c>
      <c r="S24" s="3">
        <f t="shared" si="17"/>
        <v>-1</v>
      </c>
      <c r="T24" s="3">
        <f t="shared" si="18"/>
        <v>-1</v>
      </c>
      <c r="U24" s="3">
        <f t="shared" si="19"/>
        <v>-1</v>
      </c>
      <c r="V24" s="3">
        <f t="shared" si="20"/>
        <v>-1</v>
      </c>
      <c r="W24" s="3">
        <f t="shared" si="21"/>
        <v>-1</v>
      </c>
      <c r="X24" s="3">
        <f t="shared" si="22"/>
        <v>-1</v>
      </c>
      <c r="Y24" s="3">
        <f t="shared" ref="Y24:Y42" si="23">IF($C24-$C$23&gt;0,1,IF($C24-$C$23&lt;0,-1,IF($C24-$C$23=0,0)))</f>
        <v>-1</v>
      </c>
    </row>
    <row r="25" spans="1:33" ht="15.75" customHeight="1" x14ac:dyDescent="0.25">
      <c r="A25" s="3">
        <f t="shared" si="0"/>
        <v>2003</v>
      </c>
      <c r="C25" s="3">
        <v>271.99999999999994</v>
      </c>
      <c r="D25" s="3">
        <f t="shared" si="1"/>
        <v>1</v>
      </c>
      <c r="E25" s="3">
        <f t="shared" si="2"/>
        <v>1</v>
      </c>
      <c r="F25" s="3">
        <f t="shared" si="3"/>
        <v>1</v>
      </c>
      <c r="G25" s="3">
        <f t="shared" si="4"/>
        <v>-1</v>
      </c>
      <c r="H25" s="3">
        <f t="shared" si="11"/>
        <v>1</v>
      </c>
      <c r="I25" s="3">
        <f t="shared" si="6"/>
        <v>1</v>
      </c>
      <c r="J25" s="3">
        <f t="shared" si="7"/>
        <v>1</v>
      </c>
      <c r="K25" s="3">
        <f t="shared" si="8"/>
        <v>1</v>
      </c>
      <c r="L25" s="3">
        <f t="shared" si="9"/>
        <v>1</v>
      </c>
      <c r="M25" s="3">
        <f t="shared" si="10"/>
        <v>1</v>
      </c>
      <c r="N25" s="3">
        <f t="shared" si="12"/>
        <v>-1</v>
      </c>
      <c r="O25" s="3">
        <f t="shared" si="13"/>
        <v>1</v>
      </c>
      <c r="P25" s="3">
        <f t="shared" si="14"/>
        <v>1</v>
      </c>
      <c r="Q25" s="3">
        <f t="shared" si="15"/>
        <v>1</v>
      </c>
      <c r="R25" s="3">
        <f t="shared" si="16"/>
        <v>-1</v>
      </c>
      <c r="S25" s="3">
        <f t="shared" si="17"/>
        <v>-1</v>
      </c>
      <c r="T25" s="3">
        <f t="shared" si="18"/>
        <v>1</v>
      </c>
      <c r="U25" s="3">
        <f t="shared" si="19"/>
        <v>1</v>
      </c>
      <c r="V25" s="3">
        <f t="shared" si="20"/>
        <v>1</v>
      </c>
      <c r="W25" s="3">
        <f t="shared" si="21"/>
        <v>1</v>
      </c>
      <c r="X25" s="3">
        <f t="shared" si="22"/>
        <v>1</v>
      </c>
      <c r="Y25" s="3">
        <f t="shared" si="23"/>
        <v>1</v>
      </c>
      <c r="Z25" s="3">
        <f t="shared" ref="Z25:Z42" si="24">IF($C25-$C$24&gt;0,1,IF($C25-$C$24&lt;0,-1,IF($C25-$C$24=0,0)))</f>
        <v>1</v>
      </c>
    </row>
    <row r="26" spans="1:33" ht="15.75" customHeight="1" x14ac:dyDescent="0.25">
      <c r="A26" s="3">
        <f t="shared" si="0"/>
        <v>2004</v>
      </c>
      <c r="C26" s="3">
        <v>56.2</v>
      </c>
      <c r="D26" s="3">
        <f t="shared" si="1"/>
        <v>-1</v>
      </c>
      <c r="E26" s="3">
        <f t="shared" si="2"/>
        <v>-1</v>
      </c>
      <c r="F26" s="3">
        <f t="shared" si="3"/>
        <v>-1</v>
      </c>
      <c r="G26" s="3">
        <f t="shared" si="4"/>
        <v>-1</v>
      </c>
      <c r="H26" s="3">
        <f t="shared" si="11"/>
        <v>1</v>
      </c>
      <c r="I26" s="3">
        <f t="shared" si="6"/>
        <v>-1</v>
      </c>
      <c r="J26" s="3">
        <f t="shared" si="7"/>
        <v>-1</v>
      </c>
      <c r="K26" s="3">
        <f t="shared" si="8"/>
        <v>1</v>
      </c>
      <c r="L26" s="3">
        <f t="shared" si="9"/>
        <v>-1</v>
      </c>
      <c r="M26" s="3">
        <f t="shared" si="10"/>
        <v>1</v>
      </c>
      <c r="N26" s="3">
        <f t="shared" si="12"/>
        <v>-1</v>
      </c>
      <c r="O26" s="3">
        <f t="shared" si="13"/>
        <v>-1</v>
      </c>
      <c r="P26" s="3">
        <f t="shared" si="14"/>
        <v>-1</v>
      </c>
      <c r="Q26" s="3">
        <f t="shared" si="15"/>
        <v>-1</v>
      </c>
      <c r="R26" s="3">
        <f t="shared" si="16"/>
        <v>-1</v>
      </c>
      <c r="S26" s="3">
        <f t="shared" si="17"/>
        <v>-1</v>
      </c>
      <c r="T26" s="3">
        <f t="shared" si="18"/>
        <v>-1</v>
      </c>
      <c r="U26" s="3">
        <f t="shared" si="19"/>
        <v>-1</v>
      </c>
      <c r="V26" s="3">
        <f t="shared" si="20"/>
        <v>-1</v>
      </c>
      <c r="W26" s="3">
        <f t="shared" si="21"/>
        <v>-1</v>
      </c>
      <c r="X26" s="3">
        <f t="shared" si="22"/>
        <v>-1</v>
      </c>
      <c r="Y26" s="3">
        <f t="shared" si="23"/>
        <v>-1</v>
      </c>
      <c r="Z26" s="3">
        <f t="shared" si="24"/>
        <v>1</v>
      </c>
      <c r="AA26" s="3">
        <f t="shared" ref="AA26:AA42" si="25">IF($C26-$C$25&gt;0,1,IF($C26-$C$25&lt;0,-1,IF($C26-$C$25=0,0)))</f>
        <v>-1</v>
      </c>
    </row>
    <row r="27" spans="1:33" ht="15.75" customHeight="1" x14ac:dyDescent="0.25">
      <c r="A27" s="3">
        <f t="shared" si="0"/>
        <v>2005</v>
      </c>
      <c r="C27" s="3">
        <v>62.4</v>
      </c>
      <c r="D27" s="3">
        <f t="shared" si="1"/>
        <v>-1</v>
      </c>
      <c r="E27" s="3">
        <f t="shared" si="2"/>
        <v>-1</v>
      </c>
      <c r="F27" s="3">
        <f t="shared" si="3"/>
        <v>-1</v>
      </c>
      <c r="G27" s="3">
        <f t="shared" si="4"/>
        <v>-1</v>
      </c>
      <c r="H27" s="3">
        <f t="shared" si="11"/>
        <v>1</v>
      </c>
      <c r="I27" s="3">
        <f t="shared" si="6"/>
        <v>-1</v>
      </c>
      <c r="J27" s="3">
        <f t="shared" si="7"/>
        <v>-1</v>
      </c>
      <c r="K27" s="3">
        <f t="shared" si="8"/>
        <v>1</v>
      </c>
      <c r="L27" s="3">
        <f t="shared" si="9"/>
        <v>-1</v>
      </c>
      <c r="M27" s="3">
        <f t="shared" si="10"/>
        <v>1</v>
      </c>
      <c r="N27" s="3">
        <f t="shared" si="12"/>
        <v>-1</v>
      </c>
      <c r="O27" s="3">
        <f t="shared" si="13"/>
        <v>-1</v>
      </c>
      <c r="P27" s="3">
        <f t="shared" si="14"/>
        <v>-1</v>
      </c>
      <c r="Q27" s="3">
        <f t="shared" si="15"/>
        <v>-1</v>
      </c>
      <c r="R27" s="3">
        <f t="shared" si="16"/>
        <v>-1</v>
      </c>
      <c r="S27" s="3">
        <f t="shared" si="17"/>
        <v>-1</v>
      </c>
      <c r="T27" s="3">
        <f t="shared" si="18"/>
        <v>-1</v>
      </c>
      <c r="U27" s="3">
        <f t="shared" si="19"/>
        <v>-1</v>
      </c>
      <c r="V27" s="3">
        <f t="shared" si="20"/>
        <v>-1</v>
      </c>
      <c r="W27" s="3">
        <f t="shared" si="21"/>
        <v>1</v>
      </c>
      <c r="X27" s="3">
        <f t="shared" si="22"/>
        <v>-1</v>
      </c>
      <c r="Y27" s="3">
        <f t="shared" si="23"/>
        <v>-1</v>
      </c>
      <c r="Z27" s="3">
        <f t="shared" si="24"/>
        <v>1</v>
      </c>
      <c r="AA27" s="3">
        <f t="shared" si="25"/>
        <v>-1</v>
      </c>
      <c r="AB27" s="3">
        <f t="shared" ref="AB27:AB42" si="26">IF($C27-$C$26&gt;0,1,IF($C27-$C$26&lt;0,-1,IF($C27-$C$26=0,0)))</f>
        <v>1</v>
      </c>
    </row>
    <row r="28" spans="1:33" ht="15.75" customHeight="1" x14ac:dyDescent="0.25">
      <c r="A28" s="3">
        <f t="shared" si="0"/>
        <v>2006</v>
      </c>
      <c r="C28" s="3">
        <v>100.2</v>
      </c>
      <c r="D28" s="3">
        <f t="shared" si="1"/>
        <v>1</v>
      </c>
      <c r="E28" s="3">
        <f t="shared" si="2"/>
        <v>-1</v>
      </c>
      <c r="F28" s="3">
        <f t="shared" si="3"/>
        <v>-1</v>
      </c>
      <c r="G28" s="3">
        <f t="shared" si="4"/>
        <v>-1</v>
      </c>
      <c r="H28" s="3">
        <f t="shared" si="11"/>
        <v>1</v>
      </c>
      <c r="I28" s="3">
        <f t="shared" si="6"/>
        <v>-1</v>
      </c>
      <c r="J28" s="3">
        <f t="shared" si="7"/>
        <v>-1</v>
      </c>
      <c r="K28" s="3">
        <f t="shared" si="8"/>
        <v>1</v>
      </c>
      <c r="L28" s="3">
        <f t="shared" si="9"/>
        <v>-1</v>
      </c>
      <c r="M28" s="3">
        <f t="shared" si="10"/>
        <v>1</v>
      </c>
      <c r="N28" s="3">
        <f t="shared" si="12"/>
        <v>-1</v>
      </c>
      <c r="O28" s="3">
        <f t="shared" si="13"/>
        <v>-1</v>
      </c>
      <c r="P28" s="3">
        <f t="shared" si="14"/>
        <v>-1</v>
      </c>
      <c r="Q28" s="3">
        <f t="shared" si="15"/>
        <v>-1</v>
      </c>
      <c r="R28" s="3">
        <f t="shared" si="16"/>
        <v>-1</v>
      </c>
      <c r="S28" s="3">
        <f t="shared" si="17"/>
        <v>-1</v>
      </c>
      <c r="T28" s="3">
        <f t="shared" si="18"/>
        <v>1</v>
      </c>
      <c r="U28" s="3">
        <f t="shared" si="19"/>
        <v>-1</v>
      </c>
      <c r="V28" s="3">
        <f t="shared" si="20"/>
        <v>1</v>
      </c>
      <c r="W28" s="3">
        <f t="shared" si="21"/>
        <v>1</v>
      </c>
      <c r="X28" s="3">
        <f t="shared" si="22"/>
        <v>-1</v>
      </c>
      <c r="Y28" s="3">
        <f t="shared" si="23"/>
        <v>-1</v>
      </c>
      <c r="Z28" s="3">
        <f t="shared" si="24"/>
        <v>1</v>
      </c>
      <c r="AA28" s="3">
        <f t="shared" si="25"/>
        <v>-1</v>
      </c>
      <c r="AB28" s="3">
        <f t="shared" si="26"/>
        <v>1</v>
      </c>
      <c r="AC28" s="3">
        <f t="shared" ref="AC28:AC42" si="27">IF($C28-$C$27&gt;0,1,IF($C28-$C$27&lt;0,-1,IF($C28-$C$27=0,0)))</f>
        <v>1</v>
      </c>
    </row>
    <row r="29" spans="1:33" ht="15.75" customHeight="1" x14ac:dyDescent="0.25">
      <c r="A29" s="3">
        <f t="shared" si="0"/>
        <v>2007</v>
      </c>
      <c r="C29" s="3">
        <v>198.2</v>
      </c>
      <c r="D29" s="3">
        <f t="shared" si="1"/>
        <v>1</v>
      </c>
      <c r="E29" s="3">
        <f t="shared" si="2"/>
        <v>1</v>
      </c>
      <c r="F29" s="3">
        <f t="shared" si="3"/>
        <v>1</v>
      </c>
      <c r="G29" s="3">
        <f t="shared" si="4"/>
        <v>-1</v>
      </c>
      <c r="H29" s="3">
        <f t="shared" si="11"/>
        <v>1</v>
      </c>
      <c r="I29" s="3">
        <f t="shared" si="6"/>
        <v>-1</v>
      </c>
      <c r="J29" s="3">
        <f t="shared" si="7"/>
        <v>-1</v>
      </c>
      <c r="K29" s="3">
        <f t="shared" si="8"/>
        <v>1</v>
      </c>
      <c r="L29" s="3">
        <f t="shared" si="9"/>
        <v>1</v>
      </c>
      <c r="M29" s="3">
        <f t="shared" si="10"/>
        <v>1</v>
      </c>
      <c r="N29" s="3">
        <f t="shared" si="12"/>
        <v>-1</v>
      </c>
      <c r="O29" s="3">
        <f t="shared" si="13"/>
        <v>1</v>
      </c>
      <c r="P29" s="3">
        <f t="shared" si="14"/>
        <v>1</v>
      </c>
      <c r="Q29" s="3">
        <f t="shared" si="15"/>
        <v>-1</v>
      </c>
      <c r="R29" s="3">
        <f t="shared" si="16"/>
        <v>-1</v>
      </c>
      <c r="S29" s="3">
        <f t="shared" si="17"/>
        <v>-1</v>
      </c>
      <c r="T29" s="3">
        <f t="shared" si="18"/>
        <v>1</v>
      </c>
      <c r="U29" s="3">
        <f t="shared" si="19"/>
        <v>1</v>
      </c>
      <c r="V29" s="3">
        <f t="shared" si="20"/>
        <v>1</v>
      </c>
      <c r="W29" s="3">
        <f t="shared" si="21"/>
        <v>1</v>
      </c>
      <c r="X29" s="3">
        <f t="shared" si="22"/>
        <v>-1</v>
      </c>
      <c r="Y29" s="3">
        <f t="shared" si="23"/>
        <v>1</v>
      </c>
      <c r="Z29" s="3">
        <f t="shared" si="24"/>
        <v>1</v>
      </c>
      <c r="AA29" s="3">
        <f t="shared" si="25"/>
        <v>-1</v>
      </c>
      <c r="AB29" s="3">
        <f t="shared" si="26"/>
        <v>1</v>
      </c>
      <c r="AC29" s="3">
        <f t="shared" si="27"/>
        <v>1</v>
      </c>
      <c r="AD29" s="3">
        <f t="shared" ref="AD29:AD42" si="28">IF($C29-$C$28&gt;0,1,IF($C29-$C$28&lt;0,-1,IF($C29-$C$28=0,0)))</f>
        <v>1</v>
      </c>
    </row>
    <row r="30" spans="1:33" ht="15.75" customHeight="1" x14ac:dyDescent="0.25">
      <c r="A30" s="3">
        <f t="shared" si="0"/>
        <v>2008</v>
      </c>
      <c r="C30" s="3">
        <v>40.799999999999997</v>
      </c>
      <c r="D30" s="3">
        <f t="shared" si="1"/>
        <v>-1</v>
      </c>
      <c r="E30" s="3">
        <f t="shared" si="2"/>
        <v>-1</v>
      </c>
      <c r="F30" s="3">
        <f t="shared" si="3"/>
        <v>-1</v>
      </c>
      <c r="G30" s="3">
        <f t="shared" si="4"/>
        <v>-1</v>
      </c>
      <c r="H30" s="3">
        <f t="shared" si="11"/>
        <v>1</v>
      </c>
      <c r="I30" s="3">
        <f t="shared" si="6"/>
        <v>-1</v>
      </c>
      <c r="J30" s="3">
        <f t="shared" si="7"/>
        <v>-1</v>
      </c>
      <c r="K30" s="3">
        <f t="shared" si="8"/>
        <v>1</v>
      </c>
      <c r="L30" s="3">
        <f t="shared" si="9"/>
        <v>-1</v>
      </c>
      <c r="M30" s="3">
        <f t="shared" si="10"/>
        <v>1</v>
      </c>
      <c r="N30" s="3">
        <f t="shared" si="12"/>
        <v>-1</v>
      </c>
      <c r="O30" s="3">
        <f t="shared" si="13"/>
        <v>-1</v>
      </c>
      <c r="P30" s="3">
        <f t="shared" si="14"/>
        <v>-1</v>
      </c>
      <c r="Q30" s="3">
        <f t="shared" si="15"/>
        <v>-1</v>
      </c>
      <c r="R30" s="3">
        <f t="shared" si="16"/>
        <v>-1</v>
      </c>
      <c r="S30" s="3">
        <f t="shared" si="17"/>
        <v>-1</v>
      </c>
      <c r="T30" s="3">
        <f t="shared" si="18"/>
        <v>-1</v>
      </c>
      <c r="U30" s="3">
        <f t="shared" si="19"/>
        <v>-1</v>
      </c>
      <c r="V30" s="3">
        <f t="shared" si="20"/>
        <v>-1</v>
      </c>
      <c r="W30" s="3">
        <f t="shared" si="21"/>
        <v>-1</v>
      </c>
      <c r="X30" s="3">
        <f t="shared" si="22"/>
        <v>-1</v>
      </c>
      <c r="Y30" s="3">
        <f t="shared" si="23"/>
        <v>-1</v>
      </c>
      <c r="Z30" s="3">
        <f t="shared" si="24"/>
        <v>1</v>
      </c>
      <c r="AA30" s="3">
        <f t="shared" si="25"/>
        <v>-1</v>
      </c>
      <c r="AB30" s="3">
        <f t="shared" si="26"/>
        <v>-1</v>
      </c>
      <c r="AC30" s="3">
        <f t="shared" si="27"/>
        <v>-1</v>
      </c>
      <c r="AD30" s="3">
        <f t="shared" si="28"/>
        <v>-1</v>
      </c>
      <c r="AE30" s="3">
        <f t="shared" ref="AE30:AE42" si="29">IF($C30-$C$29&gt;0,1,IF($C30-$C$29&lt;0,-1,IF($C30-$C$29=0,0)))</f>
        <v>-1</v>
      </c>
    </row>
    <row r="31" spans="1:33" ht="15.75" customHeight="1" x14ac:dyDescent="0.25">
      <c r="A31" s="3">
        <f t="shared" si="0"/>
        <v>2009</v>
      </c>
      <c r="C31" s="3">
        <v>136.4</v>
      </c>
      <c r="D31" s="3">
        <f t="shared" si="1"/>
        <v>1</v>
      </c>
      <c r="E31" s="3">
        <f t="shared" si="2"/>
        <v>1</v>
      </c>
      <c r="F31" s="3">
        <f t="shared" si="3"/>
        <v>1</v>
      </c>
      <c r="G31" s="3">
        <f t="shared" si="4"/>
        <v>-1</v>
      </c>
      <c r="H31" s="3">
        <f t="shared" si="11"/>
        <v>1</v>
      </c>
      <c r="I31" s="3">
        <f t="shared" si="6"/>
        <v>-1</v>
      </c>
      <c r="J31" s="3">
        <f t="shared" si="7"/>
        <v>-1</v>
      </c>
      <c r="K31" s="3">
        <f t="shared" si="8"/>
        <v>1</v>
      </c>
      <c r="L31" s="3">
        <f t="shared" si="9"/>
        <v>-1</v>
      </c>
      <c r="M31" s="3">
        <f t="shared" si="10"/>
        <v>1</v>
      </c>
      <c r="N31" s="3">
        <f t="shared" si="12"/>
        <v>-1</v>
      </c>
      <c r="O31" s="3">
        <f t="shared" si="13"/>
        <v>1</v>
      </c>
      <c r="P31" s="3">
        <f t="shared" si="14"/>
        <v>-1</v>
      </c>
      <c r="Q31" s="3">
        <f t="shared" si="15"/>
        <v>-1</v>
      </c>
      <c r="R31" s="3">
        <f t="shared" si="16"/>
        <v>-1</v>
      </c>
      <c r="S31" s="3">
        <f t="shared" si="17"/>
        <v>-1</v>
      </c>
      <c r="T31" s="3">
        <f t="shared" si="18"/>
        <v>1</v>
      </c>
      <c r="U31" s="3">
        <f t="shared" si="19"/>
        <v>-1</v>
      </c>
      <c r="V31" s="3">
        <f t="shared" si="20"/>
        <v>1</v>
      </c>
      <c r="W31" s="3">
        <f t="shared" si="21"/>
        <v>1</v>
      </c>
      <c r="X31" s="3">
        <f t="shared" si="22"/>
        <v>-1</v>
      </c>
      <c r="Y31" s="3">
        <f t="shared" si="23"/>
        <v>-1</v>
      </c>
      <c r="Z31" s="3">
        <f t="shared" si="24"/>
        <v>1</v>
      </c>
      <c r="AA31" s="3">
        <f t="shared" si="25"/>
        <v>-1</v>
      </c>
      <c r="AB31" s="3">
        <f t="shared" si="26"/>
        <v>1</v>
      </c>
      <c r="AC31" s="3">
        <f t="shared" si="27"/>
        <v>1</v>
      </c>
      <c r="AD31" s="3">
        <f t="shared" si="28"/>
        <v>1</v>
      </c>
      <c r="AE31" s="3">
        <f t="shared" si="29"/>
        <v>-1</v>
      </c>
      <c r="AF31" s="3">
        <f t="shared" ref="AF31:AF42" si="30">IF($C31-$C$30&gt;0,1,IF($C31-$C$30&lt;0,-1,IF($C31-$C$30=0,0)))</f>
        <v>1</v>
      </c>
    </row>
    <row r="32" spans="1:33" ht="15.75" customHeight="1" x14ac:dyDescent="0.25">
      <c r="A32" s="3">
        <f t="shared" si="0"/>
        <v>2010</v>
      </c>
      <c r="C32" s="3">
        <v>209</v>
      </c>
      <c r="D32" s="3">
        <f t="shared" si="1"/>
        <v>1</v>
      </c>
      <c r="E32" s="3">
        <f t="shared" si="2"/>
        <v>1</v>
      </c>
      <c r="F32" s="3">
        <f t="shared" si="3"/>
        <v>1</v>
      </c>
      <c r="G32" s="3">
        <f t="shared" si="4"/>
        <v>-1</v>
      </c>
      <c r="H32" s="3">
        <f t="shared" si="11"/>
        <v>1</v>
      </c>
      <c r="I32" s="3">
        <f t="shared" si="6"/>
        <v>1</v>
      </c>
      <c r="J32" s="3">
        <f t="shared" si="7"/>
        <v>-1</v>
      </c>
      <c r="K32" s="3">
        <f t="shared" si="8"/>
        <v>1</v>
      </c>
      <c r="L32" s="3">
        <f t="shared" si="9"/>
        <v>1</v>
      </c>
      <c r="M32" s="3">
        <f t="shared" si="10"/>
        <v>1</v>
      </c>
      <c r="N32" s="3">
        <f t="shared" si="12"/>
        <v>-1</v>
      </c>
      <c r="O32" s="3">
        <f t="shared" si="13"/>
        <v>1</v>
      </c>
      <c r="P32" s="3">
        <f t="shared" si="14"/>
        <v>1</v>
      </c>
      <c r="Q32" s="3">
        <f t="shared" si="15"/>
        <v>-1</v>
      </c>
      <c r="R32" s="3">
        <f t="shared" si="16"/>
        <v>-1</v>
      </c>
      <c r="S32" s="3">
        <f t="shared" si="17"/>
        <v>-1</v>
      </c>
      <c r="T32" s="3">
        <f t="shared" si="18"/>
        <v>1</v>
      </c>
      <c r="U32" s="3">
        <f t="shared" si="19"/>
        <v>1</v>
      </c>
      <c r="V32" s="3">
        <f t="shared" si="20"/>
        <v>1</v>
      </c>
      <c r="W32" s="3">
        <f t="shared" si="21"/>
        <v>1</v>
      </c>
      <c r="X32" s="3">
        <f t="shared" si="22"/>
        <v>1</v>
      </c>
      <c r="Y32" s="3">
        <f t="shared" si="23"/>
        <v>1</v>
      </c>
      <c r="Z32" s="3">
        <f t="shared" si="24"/>
        <v>1</v>
      </c>
      <c r="AA32" s="3">
        <f t="shared" si="25"/>
        <v>-1</v>
      </c>
      <c r="AB32" s="3">
        <f t="shared" si="26"/>
        <v>1</v>
      </c>
      <c r="AC32" s="3">
        <f t="shared" si="27"/>
        <v>1</v>
      </c>
      <c r="AD32" s="3">
        <f t="shared" si="28"/>
        <v>1</v>
      </c>
      <c r="AE32" s="3">
        <f t="shared" si="29"/>
        <v>1</v>
      </c>
      <c r="AF32" s="3">
        <f t="shared" si="30"/>
        <v>1</v>
      </c>
      <c r="AG32" s="3">
        <f t="shared" ref="AG32:AG42" si="31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3">
        <v>135.6</v>
      </c>
      <c r="D33" s="3">
        <f t="shared" si="1"/>
        <v>1</v>
      </c>
      <c r="E33" s="3">
        <f t="shared" si="2"/>
        <v>1</v>
      </c>
      <c r="F33" s="3">
        <f t="shared" si="3"/>
        <v>1</v>
      </c>
      <c r="G33" s="3">
        <f t="shared" si="4"/>
        <v>-1</v>
      </c>
      <c r="H33" s="3">
        <f t="shared" si="11"/>
        <v>1</v>
      </c>
      <c r="I33" s="3">
        <f t="shared" si="6"/>
        <v>-1</v>
      </c>
      <c r="J33" s="3">
        <f t="shared" si="7"/>
        <v>-1</v>
      </c>
      <c r="K33" s="3">
        <f t="shared" si="8"/>
        <v>1</v>
      </c>
      <c r="L33" s="3">
        <f t="shared" si="9"/>
        <v>-1</v>
      </c>
      <c r="M33" s="3">
        <f t="shared" si="10"/>
        <v>1</v>
      </c>
      <c r="N33" s="3">
        <f t="shared" si="12"/>
        <v>-1</v>
      </c>
      <c r="O33" s="3">
        <f t="shared" si="13"/>
        <v>1</v>
      </c>
      <c r="P33" s="3">
        <f t="shared" si="14"/>
        <v>-1</v>
      </c>
      <c r="Q33" s="3">
        <f t="shared" si="15"/>
        <v>-1</v>
      </c>
      <c r="R33" s="3">
        <f t="shared" si="16"/>
        <v>-1</v>
      </c>
      <c r="S33" s="3">
        <f t="shared" si="17"/>
        <v>-1</v>
      </c>
      <c r="T33" s="3">
        <f t="shared" si="18"/>
        <v>1</v>
      </c>
      <c r="U33" s="3">
        <f t="shared" si="19"/>
        <v>-1</v>
      </c>
      <c r="V33" s="3">
        <f t="shared" si="20"/>
        <v>1</v>
      </c>
      <c r="W33" s="3">
        <f t="shared" si="21"/>
        <v>1</v>
      </c>
      <c r="X33" s="3">
        <f t="shared" si="22"/>
        <v>-1</v>
      </c>
      <c r="Y33" s="3">
        <f t="shared" si="23"/>
        <v>-1</v>
      </c>
      <c r="Z33" s="3">
        <f t="shared" si="24"/>
        <v>1</v>
      </c>
      <c r="AA33" s="3">
        <f t="shared" si="25"/>
        <v>-1</v>
      </c>
      <c r="AB33" s="3">
        <f t="shared" si="26"/>
        <v>1</v>
      </c>
      <c r="AC33" s="3">
        <f t="shared" si="27"/>
        <v>1</v>
      </c>
      <c r="AD33" s="3">
        <f t="shared" si="28"/>
        <v>1</v>
      </c>
      <c r="AE33" s="3">
        <f t="shared" si="29"/>
        <v>-1</v>
      </c>
      <c r="AF33" s="3">
        <f t="shared" si="30"/>
        <v>1</v>
      </c>
      <c r="AG33" s="3">
        <f t="shared" si="31"/>
        <v>-1</v>
      </c>
      <c r="AH33" s="3">
        <f t="shared" ref="AH33:AH42" si="32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3">
        <v>63.6</v>
      </c>
      <c r="D34" s="3">
        <f t="shared" si="1"/>
        <v>-1</v>
      </c>
      <c r="E34" s="3">
        <f t="shared" si="2"/>
        <v>-1</v>
      </c>
      <c r="F34" s="3">
        <f t="shared" si="3"/>
        <v>-1</v>
      </c>
      <c r="G34" s="3">
        <f t="shared" si="4"/>
        <v>-1</v>
      </c>
      <c r="H34" s="3">
        <f t="shared" si="11"/>
        <v>1</v>
      </c>
      <c r="I34" s="3">
        <f t="shared" si="6"/>
        <v>-1</v>
      </c>
      <c r="J34" s="3">
        <f t="shared" si="7"/>
        <v>-1</v>
      </c>
      <c r="K34" s="3">
        <f t="shared" si="8"/>
        <v>1</v>
      </c>
      <c r="L34" s="3">
        <f t="shared" si="9"/>
        <v>-1</v>
      </c>
      <c r="M34" s="3">
        <f t="shared" si="10"/>
        <v>1</v>
      </c>
      <c r="N34" s="3">
        <f t="shared" si="12"/>
        <v>-1</v>
      </c>
      <c r="O34" s="3">
        <f t="shared" si="13"/>
        <v>-1</v>
      </c>
      <c r="P34" s="3">
        <f t="shared" si="14"/>
        <v>-1</v>
      </c>
      <c r="Q34" s="3">
        <f t="shared" si="15"/>
        <v>-1</v>
      </c>
      <c r="R34" s="3">
        <f t="shared" si="16"/>
        <v>-1</v>
      </c>
      <c r="S34" s="3">
        <f t="shared" si="17"/>
        <v>-1</v>
      </c>
      <c r="T34" s="3">
        <f t="shared" si="18"/>
        <v>-1</v>
      </c>
      <c r="U34" s="3">
        <f t="shared" si="19"/>
        <v>-1</v>
      </c>
      <c r="V34" s="3">
        <f t="shared" si="20"/>
        <v>-1</v>
      </c>
      <c r="W34" s="3">
        <f t="shared" si="21"/>
        <v>1</v>
      </c>
      <c r="X34" s="3">
        <f t="shared" si="22"/>
        <v>-1</v>
      </c>
      <c r="Y34" s="3">
        <f t="shared" si="23"/>
        <v>-1</v>
      </c>
      <c r="Z34" s="3">
        <f t="shared" si="24"/>
        <v>1</v>
      </c>
      <c r="AA34" s="3">
        <f t="shared" si="25"/>
        <v>-1</v>
      </c>
      <c r="AB34" s="3">
        <f t="shared" si="26"/>
        <v>1</v>
      </c>
      <c r="AC34" s="3">
        <f t="shared" si="27"/>
        <v>1</v>
      </c>
      <c r="AD34" s="3">
        <f t="shared" si="28"/>
        <v>-1</v>
      </c>
      <c r="AE34" s="3">
        <f t="shared" si="29"/>
        <v>-1</v>
      </c>
      <c r="AF34" s="3">
        <f t="shared" si="30"/>
        <v>1</v>
      </c>
      <c r="AG34" s="3">
        <f t="shared" si="31"/>
        <v>-1</v>
      </c>
      <c r="AH34" s="3">
        <f t="shared" si="32"/>
        <v>-1</v>
      </c>
      <c r="AI34" s="3">
        <f t="shared" ref="AI34:AI42" si="33">IF($C34-$C$33&gt;0,1,IF($C34-$C$33&lt;0,-1,IF($C34-$C$33=0,0)))</f>
        <v>-1</v>
      </c>
    </row>
    <row r="35" spans="1:43" ht="15.75" customHeight="1" x14ac:dyDescent="0.25">
      <c r="A35" s="3">
        <f t="shared" si="0"/>
        <v>2013</v>
      </c>
      <c r="C35" s="3">
        <v>117</v>
      </c>
      <c r="D35" s="3">
        <f t="shared" si="1"/>
        <v>1</v>
      </c>
      <c r="E35" s="3">
        <f t="shared" si="2"/>
        <v>1</v>
      </c>
      <c r="F35" s="3">
        <f t="shared" si="3"/>
        <v>-1</v>
      </c>
      <c r="G35" s="3">
        <f t="shared" si="4"/>
        <v>-1</v>
      </c>
      <c r="H35" s="3">
        <f t="shared" si="11"/>
        <v>1</v>
      </c>
      <c r="I35" s="3">
        <f t="shared" si="6"/>
        <v>-1</v>
      </c>
      <c r="J35" s="3">
        <f t="shared" si="7"/>
        <v>-1</v>
      </c>
      <c r="K35" s="3">
        <f t="shared" si="8"/>
        <v>1</v>
      </c>
      <c r="L35" s="3">
        <f t="shared" si="9"/>
        <v>-1</v>
      </c>
      <c r="M35" s="3">
        <f t="shared" si="10"/>
        <v>1</v>
      </c>
      <c r="N35" s="3">
        <f t="shared" si="12"/>
        <v>-1</v>
      </c>
      <c r="O35" s="3">
        <f t="shared" si="13"/>
        <v>1</v>
      </c>
      <c r="P35" s="3">
        <f t="shared" si="14"/>
        <v>-1</v>
      </c>
      <c r="Q35" s="3">
        <f t="shared" si="15"/>
        <v>-1</v>
      </c>
      <c r="R35" s="3">
        <f t="shared" si="16"/>
        <v>-1</v>
      </c>
      <c r="S35" s="3">
        <f t="shared" si="17"/>
        <v>-1</v>
      </c>
      <c r="T35" s="3">
        <f t="shared" si="18"/>
        <v>1</v>
      </c>
      <c r="U35" s="3">
        <f t="shared" si="19"/>
        <v>-1</v>
      </c>
      <c r="V35" s="3">
        <f t="shared" si="20"/>
        <v>1</v>
      </c>
      <c r="W35" s="3">
        <f t="shared" si="21"/>
        <v>1</v>
      </c>
      <c r="X35" s="3">
        <f t="shared" si="22"/>
        <v>-1</v>
      </c>
      <c r="Y35" s="3">
        <f t="shared" si="23"/>
        <v>-1</v>
      </c>
      <c r="Z35" s="3">
        <f t="shared" si="24"/>
        <v>1</v>
      </c>
      <c r="AA35" s="3">
        <f t="shared" si="25"/>
        <v>-1</v>
      </c>
      <c r="AB35" s="3">
        <f t="shared" si="26"/>
        <v>1</v>
      </c>
      <c r="AC35" s="3">
        <f t="shared" si="27"/>
        <v>1</v>
      </c>
      <c r="AD35" s="3">
        <f t="shared" si="28"/>
        <v>1</v>
      </c>
      <c r="AE35" s="3">
        <f t="shared" si="29"/>
        <v>-1</v>
      </c>
      <c r="AF35" s="3">
        <f t="shared" si="30"/>
        <v>1</v>
      </c>
      <c r="AG35" s="3">
        <f t="shared" si="31"/>
        <v>-1</v>
      </c>
      <c r="AH35" s="3">
        <f t="shared" si="32"/>
        <v>-1</v>
      </c>
      <c r="AI35" s="3">
        <f t="shared" si="33"/>
        <v>-1</v>
      </c>
      <c r="AJ35" s="3">
        <f t="shared" ref="AJ35:AJ42" si="34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3">
        <v>48</v>
      </c>
      <c r="D36" s="3">
        <f t="shared" si="1"/>
        <v>-1</v>
      </c>
      <c r="E36" s="3">
        <f t="shared" si="2"/>
        <v>-1</v>
      </c>
      <c r="F36" s="3">
        <f t="shared" si="3"/>
        <v>-1</v>
      </c>
      <c r="G36" s="3">
        <f t="shared" si="4"/>
        <v>-1</v>
      </c>
      <c r="H36" s="3">
        <f t="shared" si="11"/>
        <v>1</v>
      </c>
      <c r="I36" s="3">
        <f t="shared" si="6"/>
        <v>-1</v>
      </c>
      <c r="J36" s="3">
        <f t="shared" si="7"/>
        <v>-1</v>
      </c>
      <c r="K36" s="3">
        <f t="shared" si="8"/>
        <v>1</v>
      </c>
      <c r="L36" s="3">
        <f t="shared" si="9"/>
        <v>-1</v>
      </c>
      <c r="M36" s="3">
        <f t="shared" si="10"/>
        <v>1</v>
      </c>
      <c r="N36" s="3">
        <f t="shared" si="12"/>
        <v>-1</v>
      </c>
      <c r="O36" s="3">
        <f t="shared" si="13"/>
        <v>-1</v>
      </c>
      <c r="P36" s="3">
        <f t="shared" si="14"/>
        <v>-1</v>
      </c>
      <c r="Q36" s="3">
        <f t="shared" si="15"/>
        <v>-1</v>
      </c>
      <c r="R36" s="3">
        <f t="shared" si="16"/>
        <v>-1</v>
      </c>
      <c r="S36" s="3">
        <f t="shared" si="17"/>
        <v>-1</v>
      </c>
      <c r="T36" s="3">
        <f t="shared" si="18"/>
        <v>-1</v>
      </c>
      <c r="U36" s="3">
        <f t="shared" si="19"/>
        <v>-1</v>
      </c>
      <c r="V36" s="3">
        <f t="shared" si="20"/>
        <v>-1</v>
      </c>
      <c r="W36" s="3">
        <f t="shared" si="21"/>
        <v>-1</v>
      </c>
      <c r="X36" s="3">
        <f t="shared" si="22"/>
        <v>-1</v>
      </c>
      <c r="Y36" s="3">
        <f t="shared" si="23"/>
        <v>-1</v>
      </c>
      <c r="Z36" s="3">
        <f t="shared" si="24"/>
        <v>1</v>
      </c>
      <c r="AA36" s="3">
        <f t="shared" si="25"/>
        <v>-1</v>
      </c>
      <c r="AB36" s="3">
        <f t="shared" si="26"/>
        <v>-1</v>
      </c>
      <c r="AC36" s="3">
        <f t="shared" si="27"/>
        <v>-1</v>
      </c>
      <c r="AD36" s="3">
        <f t="shared" si="28"/>
        <v>-1</v>
      </c>
      <c r="AE36" s="3">
        <f t="shared" si="29"/>
        <v>-1</v>
      </c>
      <c r="AF36" s="3">
        <f t="shared" si="30"/>
        <v>1</v>
      </c>
      <c r="AG36" s="3">
        <f t="shared" si="31"/>
        <v>-1</v>
      </c>
      <c r="AH36" s="3">
        <f t="shared" si="32"/>
        <v>-1</v>
      </c>
      <c r="AI36" s="3">
        <f t="shared" si="33"/>
        <v>-1</v>
      </c>
      <c r="AJ36" s="3">
        <f t="shared" si="34"/>
        <v>-1</v>
      </c>
      <c r="AK36" s="3">
        <f t="shared" ref="AK36:AK42" si="35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3">
        <v>506</v>
      </c>
      <c r="D37" s="3">
        <f t="shared" si="1"/>
        <v>1</v>
      </c>
      <c r="E37" s="3">
        <f t="shared" si="2"/>
        <v>1</v>
      </c>
      <c r="F37" s="3">
        <f t="shared" si="3"/>
        <v>1</v>
      </c>
      <c r="G37" s="3">
        <f t="shared" si="4"/>
        <v>-1</v>
      </c>
      <c r="H37" s="3">
        <f t="shared" si="11"/>
        <v>1</v>
      </c>
      <c r="I37" s="3">
        <f t="shared" si="6"/>
        <v>1</v>
      </c>
      <c r="J37" s="3">
        <f t="shared" si="7"/>
        <v>1</v>
      </c>
      <c r="K37" s="3">
        <f t="shared" si="8"/>
        <v>1</v>
      </c>
      <c r="L37" s="3">
        <f t="shared" si="9"/>
        <v>1</v>
      </c>
      <c r="M37" s="3">
        <f t="shared" si="10"/>
        <v>1</v>
      </c>
      <c r="N37" s="3">
        <f t="shared" si="12"/>
        <v>-1</v>
      </c>
      <c r="O37" s="3">
        <f t="shared" si="13"/>
        <v>1</v>
      </c>
      <c r="P37" s="3">
        <f t="shared" si="14"/>
        <v>1</v>
      </c>
      <c r="Q37" s="3">
        <f t="shared" si="15"/>
        <v>1</v>
      </c>
      <c r="R37" s="3">
        <f t="shared" si="16"/>
        <v>1</v>
      </c>
      <c r="S37" s="3">
        <f t="shared" si="17"/>
        <v>1</v>
      </c>
      <c r="T37" s="3">
        <f t="shared" si="18"/>
        <v>1</v>
      </c>
      <c r="U37" s="3">
        <f t="shared" si="19"/>
        <v>1</v>
      </c>
      <c r="V37" s="3">
        <f t="shared" si="20"/>
        <v>1</v>
      </c>
      <c r="W37" s="3">
        <f t="shared" si="21"/>
        <v>1</v>
      </c>
      <c r="X37" s="3">
        <f t="shared" si="22"/>
        <v>1</v>
      </c>
      <c r="Y37" s="3">
        <f t="shared" si="23"/>
        <v>1</v>
      </c>
      <c r="Z37" s="3">
        <f t="shared" si="24"/>
        <v>1</v>
      </c>
      <c r="AA37" s="3">
        <f t="shared" si="25"/>
        <v>1</v>
      </c>
      <c r="AB37" s="3">
        <f t="shared" si="26"/>
        <v>1</v>
      </c>
      <c r="AC37" s="3">
        <f t="shared" si="27"/>
        <v>1</v>
      </c>
      <c r="AD37" s="3">
        <f t="shared" si="28"/>
        <v>1</v>
      </c>
      <c r="AE37" s="3">
        <f t="shared" si="29"/>
        <v>1</v>
      </c>
      <c r="AF37" s="3">
        <f t="shared" si="30"/>
        <v>1</v>
      </c>
      <c r="AG37" s="3">
        <f t="shared" si="31"/>
        <v>1</v>
      </c>
      <c r="AH37" s="3">
        <f t="shared" si="32"/>
        <v>1</v>
      </c>
      <c r="AI37" s="3">
        <f t="shared" si="33"/>
        <v>1</v>
      </c>
      <c r="AJ37" s="3">
        <f t="shared" si="34"/>
        <v>1</v>
      </c>
      <c r="AK37" s="3">
        <f t="shared" si="35"/>
        <v>1</v>
      </c>
      <c r="AL37" s="3">
        <f t="shared" ref="AL37:AL42" si="36">IF($C37-$C$36&gt;0,1,IF($C37-$C$36&lt;0,-1,IF($C37-$C$36=0,0)))</f>
        <v>1</v>
      </c>
    </row>
    <row r="38" spans="1:43" ht="15.75" customHeight="1" x14ac:dyDescent="0.25">
      <c r="A38" s="3">
        <f t="shared" si="0"/>
        <v>2016</v>
      </c>
      <c r="C38" s="3">
        <v>154.69999999999999</v>
      </c>
      <c r="D38" s="3">
        <f t="shared" si="1"/>
        <v>1</v>
      </c>
      <c r="E38" s="3">
        <f t="shared" si="2"/>
        <v>1</v>
      </c>
      <c r="F38" s="3">
        <f t="shared" si="3"/>
        <v>1</v>
      </c>
      <c r="G38" s="3">
        <f t="shared" si="4"/>
        <v>-1</v>
      </c>
      <c r="H38" s="3">
        <f t="shared" si="11"/>
        <v>1</v>
      </c>
      <c r="I38" s="3">
        <f t="shared" si="6"/>
        <v>-1</v>
      </c>
      <c r="J38" s="3">
        <f t="shared" si="7"/>
        <v>-1</v>
      </c>
      <c r="K38" s="3">
        <f t="shared" si="8"/>
        <v>1</v>
      </c>
      <c r="L38" s="3">
        <f t="shared" si="9"/>
        <v>1</v>
      </c>
      <c r="M38" s="3">
        <f t="shared" si="10"/>
        <v>1</v>
      </c>
      <c r="N38" s="3">
        <f t="shared" si="12"/>
        <v>-1</v>
      </c>
      <c r="O38" s="3">
        <f t="shared" si="13"/>
        <v>1</v>
      </c>
      <c r="P38" s="3">
        <f t="shared" si="14"/>
        <v>-1</v>
      </c>
      <c r="Q38" s="3">
        <f t="shared" si="15"/>
        <v>-1</v>
      </c>
      <c r="R38" s="3">
        <f t="shared" si="16"/>
        <v>-1</v>
      </c>
      <c r="S38" s="3">
        <f t="shared" si="17"/>
        <v>-1</v>
      </c>
      <c r="T38" s="3">
        <f t="shared" si="18"/>
        <v>1</v>
      </c>
      <c r="U38" s="3">
        <f t="shared" si="19"/>
        <v>1</v>
      </c>
      <c r="V38" s="3">
        <f t="shared" si="20"/>
        <v>1</v>
      </c>
      <c r="W38" s="3">
        <f t="shared" si="21"/>
        <v>1</v>
      </c>
      <c r="X38" s="3">
        <f t="shared" si="22"/>
        <v>-1</v>
      </c>
      <c r="Y38" s="3">
        <f t="shared" si="23"/>
        <v>-1</v>
      </c>
      <c r="Z38" s="3">
        <f t="shared" si="24"/>
        <v>1</v>
      </c>
      <c r="AA38" s="3">
        <f t="shared" si="25"/>
        <v>-1</v>
      </c>
      <c r="AB38" s="3">
        <f t="shared" si="26"/>
        <v>1</v>
      </c>
      <c r="AC38" s="3">
        <f t="shared" si="27"/>
        <v>1</v>
      </c>
      <c r="AD38" s="3">
        <f t="shared" si="28"/>
        <v>1</v>
      </c>
      <c r="AE38" s="3">
        <f t="shared" si="29"/>
        <v>-1</v>
      </c>
      <c r="AF38" s="3">
        <f t="shared" si="30"/>
        <v>1</v>
      </c>
      <c r="AG38" s="3">
        <f t="shared" si="31"/>
        <v>1</v>
      </c>
      <c r="AH38" s="3">
        <f t="shared" si="32"/>
        <v>-1</v>
      </c>
      <c r="AI38" s="3">
        <f t="shared" si="33"/>
        <v>1</v>
      </c>
      <c r="AJ38" s="3">
        <f t="shared" si="34"/>
        <v>1</v>
      </c>
      <c r="AK38" s="3">
        <f t="shared" si="35"/>
        <v>1</v>
      </c>
      <c r="AL38" s="3">
        <f t="shared" si="36"/>
        <v>1</v>
      </c>
      <c r="AM38" s="3">
        <f t="shared" ref="AM38:AM42" si="37">IF($C38-$C$37&gt;0,1,IF($C38-$C$37&lt;0,-1,IF($C38-$C$37=0,0)))</f>
        <v>-1</v>
      </c>
    </row>
    <row r="39" spans="1:43" ht="15.75" customHeight="1" x14ac:dyDescent="0.25">
      <c r="A39" s="3">
        <f t="shared" si="0"/>
        <v>2017</v>
      </c>
      <c r="C39" s="3">
        <v>626</v>
      </c>
      <c r="D39" s="3">
        <f t="shared" si="1"/>
        <v>1</v>
      </c>
      <c r="E39" s="3">
        <f t="shared" si="2"/>
        <v>1</v>
      </c>
      <c r="F39" s="3">
        <f t="shared" si="3"/>
        <v>1</v>
      </c>
      <c r="G39" s="3">
        <f t="shared" si="4"/>
        <v>1</v>
      </c>
      <c r="H39" s="3">
        <f t="shared" si="11"/>
        <v>1</v>
      </c>
      <c r="I39" s="3">
        <f t="shared" si="6"/>
        <v>1</v>
      </c>
      <c r="J39" s="3">
        <f t="shared" si="7"/>
        <v>1</v>
      </c>
      <c r="K39" s="3">
        <f t="shared" si="8"/>
        <v>1</v>
      </c>
      <c r="L39" s="3">
        <f t="shared" si="9"/>
        <v>1</v>
      </c>
      <c r="M39" s="3">
        <f t="shared" si="10"/>
        <v>1</v>
      </c>
      <c r="N39" s="3">
        <f t="shared" si="12"/>
        <v>1</v>
      </c>
      <c r="O39" s="3">
        <f t="shared" si="13"/>
        <v>1</v>
      </c>
      <c r="P39" s="3">
        <f t="shared" si="14"/>
        <v>1</v>
      </c>
      <c r="Q39" s="3">
        <f t="shared" si="15"/>
        <v>1</v>
      </c>
      <c r="R39" s="3">
        <f t="shared" si="16"/>
        <v>1</v>
      </c>
      <c r="S39" s="3">
        <f t="shared" si="17"/>
        <v>1</v>
      </c>
      <c r="T39" s="3">
        <f t="shared" si="18"/>
        <v>1</v>
      </c>
      <c r="U39" s="3">
        <f t="shared" si="19"/>
        <v>1</v>
      </c>
      <c r="V39" s="3">
        <f t="shared" si="20"/>
        <v>1</v>
      </c>
      <c r="W39" s="3">
        <f t="shared" si="21"/>
        <v>1</v>
      </c>
      <c r="X39" s="3">
        <f t="shared" si="22"/>
        <v>1</v>
      </c>
      <c r="Y39" s="3">
        <f t="shared" si="23"/>
        <v>1</v>
      </c>
      <c r="Z39" s="3">
        <f t="shared" si="24"/>
        <v>1</v>
      </c>
      <c r="AA39" s="3">
        <f t="shared" si="25"/>
        <v>1</v>
      </c>
      <c r="AB39" s="3">
        <f t="shared" si="26"/>
        <v>1</v>
      </c>
      <c r="AC39" s="3">
        <f t="shared" si="27"/>
        <v>1</v>
      </c>
      <c r="AD39" s="3">
        <f t="shared" si="28"/>
        <v>1</v>
      </c>
      <c r="AE39" s="3">
        <f t="shared" si="29"/>
        <v>1</v>
      </c>
      <c r="AF39" s="3">
        <f t="shared" si="30"/>
        <v>1</v>
      </c>
      <c r="AG39" s="3">
        <f t="shared" si="31"/>
        <v>1</v>
      </c>
      <c r="AH39" s="3">
        <f t="shared" si="32"/>
        <v>1</v>
      </c>
      <c r="AI39" s="3">
        <f t="shared" si="33"/>
        <v>1</v>
      </c>
      <c r="AJ39" s="3">
        <f t="shared" si="34"/>
        <v>1</v>
      </c>
      <c r="AK39" s="3">
        <f t="shared" si="35"/>
        <v>1</v>
      </c>
      <c r="AL39" s="3">
        <f t="shared" si="36"/>
        <v>1</v>
      </c>
      <c r="AM39" s="3">
        <f t="shared" si="37"/>
        <v>1</v>
      </c>
      <c r="AN39" s="3">
        <f t="shared" ref="AN39:AN42" si="38">IF($C39-$C$38&gt;0,1,IF($C39-$C$38&lt;0,-1,IF($C39-$C$38=0,0)))</f>
        <v>1</v>
      </c>
    </row>
    <row r="40" spans="1:43" ht="15.75" customHeight="1" x14ac:dyDescent="0.25">
      <c r="A40" s="3">
        <f t="shared" si="0"/>
        <v>2018</v>
      </c>
      <c r="C40" s="3">
        <v>123</v>
      </c>
      <c r="D40" s="3">
        <f t="shared" si="1"/>
        <v>1</v>
      </c>
      <c r="E40" s="3">
        <f t="shared" si="2"/>
        <v>1</v>
      </c>
      <c r="F40" s="3">
        <f t="shared" si="3"/>
        <v>-1</v>
      </c>
      <c r="G40" s="3">
        <f t="shared" si="4"/>
        <v>-1</v>
      </c>
      <c r="H40" s="3">
        <f t="shared" si="11"/>
        <v>1</v>
      </c>
      <c r="I40" s="3">
        <f t="shared" si="6"/>
        <v>-1</v>
      </c>
      <c r="J40" s="3">
        <f t="shared" si="7"/>
        <v>-1</v>
      </c>
      <c r="K40" s="3">
        <f t="shared" si="8"/>
        <v>1</v>
      </c>
      <c r="L40" s="3">
        <f t="shared" si="9"/>
        <v>-1</v>
      </c>
      <c r="M40" s="3">
        <f t="shared" si="10"/>
        <v>1</v>
      </c>
      <c r="N40" s="3">
        <f t="shared" si="12"/>
        <v>-1</v>
      </c>
      <c r="O40" s="3">
        <f t="shared" si="13"/>
        <v>1</v>
      </c>
      <c r="P40" s="3">
        <f t="shared" si="14"/>
        <v>-1</v>
      </c>
      <c r="Q40" s="3">
        <f t="shared" si="15"/>
        <v>-1</v>
      </c>
      <c r="R40" s="3">
        <f t="shared" si="16"/>
        <v>-1</v>
      </c>
      <c r="S40" s="3">
        <f t="shared" si="17"/>
        <v>-1</v>
      </c>
      <c r="T40" s="3">
        <f t="shared" si="18"/>
        <v>1</v>
      </c>
      <c r="U40" s="3">
        <f t="shared" si="19"/>
        <v>-1</v>
      </c>
      <c r="V40" s="3">
        <f t="shared" si="20"/>
        <v>1</v>
      </c>
      <c r="W40" s="3">
        <f t="shared" si="21"/>
        <v>1</v>
      </c>
      <c r="X40" s="3">
        <f t="shared" si="22"/>
        <v>-1</v>
      </c>
      <c r="Y40" s="3">
        <f t="shared" si="23"/>
        <v>-1</v>
      </c>
      <c r="Z40" s="3">
        <f t="shared" si="24"/>
        <v>1</v>
      </c>
      <c r="AA40" s="3">
        <f t="shared" si="25"/>
        <v>-1</v>
      </c>
      <c r="AB40" s="3">
        <f t="shared" si="26"/>
        <v>1</v>
      </c>
      <c r="AC40" s="3">
        <f t="shared" si="27"/>
        <v>1</v>
      </c>
      <c r="AD40" s="3">
        <f t="shared" si="28"/>
        <v>1</v>
      </c>
      <c r="AE40" s="3">
        <f t="shared" si="29"/>
        <v>-1</v>
      </c>
      <c r="AF40" s="3">
        <f t="shared" si="30"/>
        <v>1</v>
      </c>
      <c r="AG40" s="3">
        <f t="shared" si="31"/>
        <v>-1</v>
      </c>
      <c r="AH40" s="3">
        <f t="shared" si="32"/>
        <v>-1</v>
      </c>
      <c r="AI40" s="3">
        <f t="shared" si="33"/>
        <v>-1</v>
      </c>
      <c r="AJ40" s="3">
        <f t="shared" si="34"/>
        <v>1</v>
      </c>
      <c r="AK40" s="3">
        <f t="shared" si="35"/>
        <v>1</v>
      </c>
      <c r="AL40" s="3">
        <f t="shared" si="36"/>
        <v>1</v>
      </c>
      <c r="AM40" s="3">
        <f t="shared" si="37"/>
        <v>-1</v>
      </c>
      <c r="AN40" s="3">
        <f t="shared" si="38"/>
        <v>-1</v>
      </c>
      <c r="AO40" s="3">
        <f t="shared" ref="AO40:AO42" si="39">IF($C40-$C$39&gt;0,1,IF($C40-$C$39&lt;0,-1,IF($C40-$C$39=0,0)))</f>
        <v>-1</v>
      </c>
    </row>
    <row r="41" spans="1:43" ht="15.75" customHeight="1" x14ac:dyDescent="0.25">
      <c r="A41" s="3">
        <f t="shared" si="0"/>
        <v>2019</v>
      </c>
      <c r="C41" s="3">
        <v>152</v>
      </c>
      <c r="D41" s="3">
        <f t="shared" si="1"/>
        <v>1</v>
      </c>
      <c r="E41" s="3">
        <f t="shared" si="2"/>
        <v>1</v>
      </c>
      <c r="F41" s="3">
        <f t="shared" si="3"/>
        <v>1</v>
      </c>
      <c r="G41" s="3">
        <f t="shared" si="4"/>
        <v>-1</v>
      </c>
      <c r="H41" s="3">
        <f t="shared" si="11"/>
        <v>1</v>
      </c>
      <c r="I41" s="3">
        <f t="shared" si="6"/>
        <v>-1</v>
      </c>
      <c r="J41" s="3">
        <f t="shared" si="7"/>
        <v>-1</v>
      </c>
      <c r="K41" s="3">
        <f t="shared" si="8"/>
        <v>1</v>
      </c>
      <c r="L41" s="3">
        <f t="shared" si="9"/>
        <v>-1</v>
      </c>
      <c r="M41" s="3">
        <f t="shared" si="10"/>
        <v>1</v>
      </c>
      <c r="N41" s="3">
        <f t="shared" si="12"/>
        <v>-1</v>
      </c>
      <c r="O41" s="3">
        <f t="shared" si="13"/>
        <v>1</v>
      </c>
      <c r="P41" s="3">
        <f t="shared" si="14"/>
        <v>-1</v>
      </c>
      <c r="Q41" s="3">
        <f t="shared" si="15"/>
        <v>-1</v>
      </c>
      <c r="R41" s="3">
        <f t="shared" si="16"/>
        <v>-1</v>
      </c>
      <c r="S41" s="3">
        <f t="shared" si="17"/>
        <v>-1</v>
      </c>
      <c r="T41" s="3">
        <f t="shared" si="18"/>
        <v>1</v>
      </c>
      <c r="U41" s="3">
        <f t="shared" si="19"/>
        <v>1</v>
      </c>
      <c r="V41" s="3">
        <f t="shared" si="20"/>
        <v>1</v>
      </c>
      <c r="W41" s="3">
        <f t="shared" si="21"/>
        <v>1</v>
      </c>
      <c r="X41" s="3">
        <f t="shared" si="22"/>
        <v>-1</v>
      </c>
      <c r="Y41" s="3">
        <f t="shared" si="23"/>
        <v>-1</v>
      </c>
      <c r="Z41" s="3">
        <f t="shared" si="24"/>
        <v>1</v>
      </c>
      <c r="AA41" s="3">
        <f t="shared" si="25"/>
        <v>-1</v>
      </c>
      <c r="AB41" s="3">
        <f t="shared" si="26"/>
        <v>1</v>
      </c>
      <c r="AC41" s="3">
        <f t="shared" si="27"/>
        <v>1</v>
      </c>
      <c r="AD41" s="3">
        <f t="shared" si="28"/>
        <v>1</v>
      </c>
      <c r="AE41" s="3">
        <f t="shared" si="29"/>
        <v>-1</v>
      </c>
      <c r="AF41" s="3">
        <f t="shared" si="30"/>
        <v>1</v>
      </c>
      <c r="AG41" s="3">
        <f t="shared" si="31"/>
        <v>1</v>
      </c>
      <c r="AH41" s="3">
        <f t="shared" si="32"/>
        <v>-1</v>
      </c>
      <c r="AI41" s="3">
        <f t="shared" si="33"/>
        <v>1</v>
      </c>
      <c r="AJ41" s="3">
        <f t="shared" si="34"/>
        <v>1</v>
      </c>
      <c r="AK41" s="3">
        <f t="shared" si="35"/>
        <v>1</v>
      </c>
      <c r="AL41" s="3">
        <f t="shared" si="36"/>
        <v>1</v>
      </c>
      <c r="AM41" s="3">
        <f t="shared" si="37"/>
        <v>-1</v>
      </c>
      <c r="AN41" s="3">
        <f t="shared" si="38"/>
        <v>-1</v>
      </c>
      <c r="AO41" s="3">
        <f t="shared" si="39"/>
        <v>-1</v>
      </c>
      <c r="AP41" s="3">
        <f t="shared" ref="AP41:AP42" si="40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3">
        <v>161</v>
      </c>
      <c r="D42" s="3">
        <f t="shared" si="1"/>
        <v>1</v>
      </c>
      <c r="E42" s="3">
        <f t="shared" si="2"/>
        <v>1</v>
      </c>
      <c r="F42" s="3">
        <f t="shared" si="3"/>
        <v>1</v>
      </c>
      <c r="G42" s="3">
        <f t="shared" si="4"/>
        <v>-1</v>
      </c>
      <c r="H42" s="3">
        <f t="shared" si="11"/>
        <v>1</v>
      </c>
      <c r="I42" s="3">
        <f t="shared" si="6"/>
        <v>-1</v>
      </c>
      <c r="J42" s="3">
        <f t="shared" si="7"/>
        <v>-1</v>
      </c>
      <c r="K42" s="3">
        <f t="shared" si="8"/>
        <v>1</v>
      </c>
      <c r="L42" s="3">
        <f t="shared" si="9"/>
        <v>1</v>
      </c>
      <c r="M42" s="3">
        <f t="shared" si="10"/>
        <v>1</v>
      </c>
      <c r="N42" s="3">
        <f t="shared" si="12"/>
        <v>-1</v>
      </c>
      <c r="O42" s="3">
        <f t="shared" si="13"/>
        <v>1</v>
      </c>
      <c r="P42" s="3">
        <f t="shared" si="14"/>
        <v>-1</v>
      </c>
      <c r="Q42" s="3">
        <f t="shared" si="15"/>
        <v>-1</v>
      </c>
      <c r="R42" s="3">
        <f t="shared" si="16"/>
        <v>-1</v>
      </c>
      <c r="S42" s="3">
        <f t="shared" si="17"/>
        <v>-1</v>
      </c>
      <c r="T42" s="3">
        <f t="shared" si="18"/>
        <v>1</v>
      </c>
      <c r="U42" s="3">
        <f t="shared" si="19"/>
        <v>1</v>
      </c>
      <c r="V42" s="3">
        <f t="shared" si="20"/>
        <v>1</v>
      </c>
      <c r="W42" s="3">
        <f t="shared" si="21"/>
        <v>1</v>
      </c>
      <c r="X42" s="3">
        <f t="shared" si="22"/>
        <v>-1</v>
      </c>
      <c r="Y42" s="3">
        <f t="shared" si="23"/>
        <v>-1</v>
      </c>
      <c r="Z42" s="3">
        <f t="shared" si="24"/>
        <v>1</v>
      </c>
      <c r="AA42" s="3">
        <f t="shared" si="25"/>
        <v>-1</v>
      </c>
      <c r="AB42" s="3">
        <f t="shared" si="26"/>
        <v>1</v>
      </c>
      <c r="AC42" s="3">
        <f t="shared" si="27"/>
        <v>1</v>
      </c>
      <c r="AD42" s="3">
        <f t="shared" si="28"/>
        <v>1</v>
      </c>
      <c r="AE42" s="3">
        <f t="shared" si="29"/>
        <v>-1</v>
      </c>
      <c r="AF42" s="3">
        <f t="shared" si="30"/>
        <v>1</v>
      </c>
      <c r="AG42" s="3">
        <f t="shared" si="31"/>
        <v>1</v>
      </c>
      <c r="AH42" s="3">
        <f t="shared" si="32"/>
        <v>-1</v>
      </c>
      <c r="AI42" s="3">
        <f t="shared" si="33"/>
        <v>1</v>
      </c>
      <c r="AJ42" s="3">
        <f t="shared" si="34"/>
        <v>1</v>
      </c>
      <c r="AK42" s="3">
        <f t="shared" si="35"/>
        <v>1</v>
      </c>
      <c r="AL42" s="3">
        <f t="shared" si="36"/>
        <v>1</v>
      </c>
      <c r="AM42" s="3">
        <f t="shared" si="37"/>
        <v>-1</v>
      </c>
      <c r="AN42" s="3">
        <f t="shared" si="38"/>
        <v>1</v>
      </c>
      <c r="AO42" s="3">
        <f t="shared" si="39"/>
        <v>-1</v>
      </c>
      <c r="AP42" s="3">
        <f t="shared" si="40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C44" s="3" t="s">
        <v>54</v>
      </c>
      <c r="AP44" s="3" t="s">
        <v>55</v>
      </c>
      <c r="AQ44" s="3">
        <f>SUM(D3:AQ42)</f>
        <v>22</v>
      </c>
    </row>
    <row r="45" spans="1:43" ht="15.75" customHeight="1" x14ac:dyDescent="0.25">
      <c r="C45" s="7" t="s">
        <v>4</v>
      </c>
      <c r="D45" s="8">
        <f>SUM(D3:AQ42)</f>
        <v>22</v>
      </c>
      <c r="E45" s="8" t="s">
        <v>5</v>
      </c>
      <c r="F45" s="8"/>
      <c r="H45" s="8" t="s">
        <v>6</v>
      </c>
      <c r="I45" s="8"/>
      <c r="J45" s="8">
        <v>0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7926.666666666667</v>
      </c>
      <c r="E47" s="8"/>
      <c r="F47" s="8"/>
      <c r="H47" s="8" t="s">
        <v>10</v>
      </c>
      <c r="I47" s="8"/>
      <c r="J47" s="8">
        <v>0</v>
      </c>
    </row>
    <row r="48" spans="1:43" ht="15.75" customHeight="1" x14ac:dyDescent="0.25">
      <c r="C48" s="7" t="s">
        <v>11</v>
      </c>
      <c r="D48" s="8">
        <f>SQRT(D47)</f>
        <v>89.03182951431846</v>
      </c>
      <c r="E48" s="8"/>
      <c r="F48" s="8"/>
      <c r="H48" s="8" t="s">
        <v>12</v>
      </c>
      <c r="I48" s="8"/>
      <c r="J48" s="8">
        <f>J47*(J47-1)*(2*J47+5)</f>
        <v>0</v>
      </c>
    </row>
    <row r="49" spans="1:13" ht="15.75" customHeight="1" x14ac:dyDescent="0.25">
      <c r="C49" s="7" t="s">
        <v>13</v>
      </c>
      <c r="D49" s="8">
        <f>(D45-1)/D48</f>
        <v>0.23587070056358547</v>
      </c>
      <c r="E49" s="8" t="s">
        <v>58</v>
      </c>
      <c r="F49" s="8"/>
      <c r="H49" s="8" t="s">
        <v>15</v>
      </c>
      <c r="I49" s="8"/>
      <c r="J49" s="8">
        <f>SUM(J48)</f>
        <v>0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/>
      <c r="C53" s="1"/>
      <c r="D53" s="3"/>
    </row>
    <row r="54" spans="1:13" ht="15.75" customHeight="1" x14ac:dyDescent="0.25">
      <c r="A54" s="3"/>
      <c r="B54" s="3"/>
      <c r="C54" s="3"/>
    </row>
    <row r="55" spans="1:13" ht="15.75" customHeight="1" x14ac:dyDescent="0.25">
      <c r="A55" s="3"/>
      <c r="B55" s="3"/>
      <c r="C55" s="3"/>
      <c r="D55" s="3"/>
    </row>
    <row r="56" spans="1:13" ht="15.75" customHeight="1" x14ac:dyDescent="0.25">
      <c r="A56" s="3"/>
      <c r="B56" s="3"/>
      <c r="C56" s="3"/>
      <c r="D56" s="3"/>
      <c r="E56" s="3"/>
    </row>
    <row r="57" spans="1:13" ht="15.75" customHeight="1" x14ac:dyDescent="0.25">
      <c r="A57" s="3"/>
      <c r="B57" s="3"/>
      <c r="C57" s="3"/>
      <c r="D57" s="3"/>
      <c r="E57" s="3"/>
      <c r="F57" s="3"/>
    </row>
    <row r="58" spans="1:13" ht="15.75" customHeight="1" x14ac:dyDescent="0.25">
      <c r="A58" s="3"/>
      <c r="B58" s="3"/>
      <c r="C58" s="3"/>
      <c r="D58" s="3"/>
      <c r="E58" s="3"/>
      <c r="F58" s="3"/>
      <c r="G58" s="3"/>
    </row>
    <row r="59" spans="1:13" ht="15.75" customHeight="1" x14ac:dyDescent="0.25">
      <c r="A59" s="3"/>
      <c r="B59" s="3"/>
      <c r="C59" s="3"/>
      <c r="D59" s="3"/>
      <c r="E59" s="3"/>
      <c r="F59" s="3"/>
      <c r="G59" s="3"/>
      <c r="H59" s="3"/>
    </row>
    <row r="60" spans="1:13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13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3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3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3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29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29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29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29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29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29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29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9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9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9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9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9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9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9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9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9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44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4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44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44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4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44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44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44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4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44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4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4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4" ht="15.75" customHeight="1" x14ac:dyDescent="0.25"/>
    <row r="96" spans="1:44" ht="15.75" customHeight="1" x14ac:dyDescent="0.25">
      <c r="AP96" s="3"/>
      <c r="AR96" s="3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28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60</v>
      </c>
      <c r="D1" s="1"/>
      <c r="E1" s="3" t="s">
        <v>53</v>
      </c>
    </row>
    <row r="2" spans="1:17" x14ac:dyDescent="0.25">
      <c r="A2" s="3">
        <v>1980</v>
      </c>
      <c r="C2" s="3">
        <v>2</v>
      </c>
    </row>
    <row r="3" spans="1:17" x14ac:dyDescent="0.25">
      <c r="A3" s="3">
        <f t="shared" ref="A3:A42" si="0">A2+1</f>
        <v>1981</v>
      </c>
      <c r="C3" s="3">
        <v>58.5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3">
        <v>61</v>
      </c>
      <c r="D4" s="3">
        <f t="shared" si="1"/>
        <v>1</v>
      </c>
      <c r="E4" s="3">
        <f t="shared" ref="E4:E42" si="2">IF($C4-$C$3&gt;0,1,IF($C4-$C$3&lt;0,-1,IF($C4-$C$3=0,0)))</f>
        <v>1</v>
      </c>
    </row>
    <row r="5" spans="1:17" x14ac:dyDescent="0.25">
      <c r="A5" s="3">
        <f t="shared" si="0"/>
        <v>1983</v>
      </c>
      <c r="C5" s="3">
        <v>161.30000000000001</v>
      </c>
      <c r="D5" s="3">
        <f t="shared" si="1"/>
        <v>1</v>
      </c>
      <c r="E5" s="3">
        <f t="shared" si="2"/>
        <v>1</v>
      </c>
      <c r="F5" s="3">
        <f t="shared" ref="F5:F42" si="3">IF($C5-$C$4&gt;0,1,IF($C5-$C$4&lt;0,-1,IF($C5-$C$4=0,0)))</f>
        <v>1</v>
      </c>
    </row>
    <row r="6" spans="1:17" x14ac:dyDescent="0.25">
      <c r="A6" s="3">
        <f t="shared" si="0"/>
        <v>1984</v>
      </c>
      <c r="C6" s="3">
        <v>140.9</v>
      </c>
      <c r="D6" s="3">
        <f t="shared" si="1"/>
        <v>1</v>
      </c>
      <c r="E6" s="3">
        <f t="shared" si="2"/>
        <v>1</v>
      </c>
      <c r="F6" s="3">
        <f t="shared" si="3"/>
        <v>1</v>
      </c>
      <c r="G6" s="3">
        <f t="shared" ref="G6:G42" si="4">IF($C6-$C$5&gt;0,1,IF($C6-$C$5&lt;0,-1,IF($C6-$C$5=0,0)))</f>
        <v>-1</v>
      </c>
    </row>
    <row r="7" spans="1:17" x14ac:dyDescent="0.25">
      <c r="A7" s="3">
        <f t="shared" si="0"/>
        <v>1985</v>
      </c>
      <c r="C7" s="3">
        <v>65.7</v>
      </c>
      <c r="D7" s="3">
        <f t="shared" si="1"/>
        <v>1</v>
      </c>
      <c r="E7" s="3">
        <f t="shared" si="2"/>
        <v>1</v>
      </c>
      <c r="F7" s="3">
        <f t="shared" si="3"/>
        <v>1</v>
      </c>
      <c r="G7" s="3">
        <f t="shared" si="4"/>
        <v>-1</v>
      </c>
      <c r="H7" s="3">
        <f t="shared" ref="H7:H11" si="5">IF($C7-$C$6&gt;0,1,IF($C7-$C$6&lt;0,-1,IF($C7-$C$6=0,0)))</f>
        <v>-1</v>
      </c>
    </row>
    <row r="8" spans="1:17" x14ac:dyDescent="0.25">
      <c r="A8" s="3">
        <f t="shared" si="0"/>
        <v>1986</v>
      </c>
      <c r="C8" s="3">
        <v>37.6</v>
      </c>
      <c r="D8" s="3">
        <f t="shared" si="1"/>
        <v>1</v>
      </c>
      <c r="E8" s="3">
        <f t="shared" si="2"/>
        <v>-1</v>
      </c>
      <c r="F8" s="3">
        <f t="shared" si="3"/>
        <v>-1</v>
      </c>
      <c r="G8" s="3">
        <f t="shared" si="4"/>
        <v>-1</v>
      </c>
      <c r="H8" s="3">
        <f t="shared" si="5"/>
        <v>-1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3">
        <v>3.1</v>
      </c>
      <c r="D9" s="3">
        <f t="shared" si="1"/>
        <v>1</v>
      </c>
      <c r="E9" s="3">
        <f t="shared" si="2"/>
        <v>-1</v>
      </c>
      <c r="F9" s="3">
        <f t="shared" si="3"/>
        <v>-1</v>
      </c>
      <c r="G9" s="3">
        <f t="shared" si="4"/>
        <v>-1</v>
      </c>
      <c r="H9" s="3">
        <f t="shared" si="5"/>
        <v>-1</v>
      </c>
      <c r="I9" s="3">
        <f t="shared" si="6"/>
        <v>-1</v>
      </c>
      <c r="J9" s="3">
        <f t="shared" ref="J9:J42" si="7">IF($C9-$C$8&gt;0,1,IF($C9-$C$8&lt;0,-1,IF($C9-$C$8=0,0)))</f>
        <v>-1</v>
      </c>
    </row>
    <row r="10" spans="1:17" x14ac:dyDescent="0.25">
      <c r="A10" s="3">
        <f t="shared" si="0"/>
        <v>1988</v>
      </c>
      <c r="C10" s="3">
        <v>84.3</v>
      </c>
      <c r="D10" s="3">
        <f t="shared" si="1"/>
        <v>1</v>
      </c>
      <c r="E10" s="3">
        <f t="shared" si="2"/>
        <v>1</v>
      </c>
      <c r="F10" s="3">
        <f t="shared" si="3"/>
        <v>1</v>
      </c>
      <c r="G10" s="3">
        <f t="shared" si="4"/>
        <v>-1</v>
      </c>
      <c r="H10" s="3">
        <f t="shared" si="5"/>
        <v>-1</v>
      </c>
      <c r="I10" s="3">
        <f t="shared" si="6"/>
        <v>1</v>
      </c>
      <c r="J10" s="3">
        <f t="shared" si="7"/>
        <v>1</v>
      </c>
      <c r="K10" s="3">
        <f t="shared" ref="K10:K42" si="8">IF($C10-$C$9&gt;0,1,IF($C10-$C$9&lt;0,-1,IF($C10-$C$9=0,0)))</f>
        <v>1</v>
      </c>
    </row>
    <row r="11" spans="1:17" x14ac:dyDescent="0.25">
      <c r="A11" s="3">
        <f t="shared" si="0"/>
        <v>1989</v>
      </c>
      <c r="C11" s="3">
        <v>118</v>
      </c>
      <c r="D11" s="3">
        <f t="shared" si="1"/>
        <v>1</v>
      </c>
      <c r="E11" s="3">
        <f t="shared" si="2"/>
        <v>1</v>
      </c>
      <c r="F11" s="3">
        <f t="shared" si="3"/>
        <v>1</v>
      </c>
      <c r="G11" s="3">
        <f t="shared" si="4"/>
        <v>-1</v>
      </c>
      <c r="H11" s="3">
        <f t="shared" si="5"/>
        <v>-1</v>
      </c>
      <c r="I11" s="3">
        <f t="shared" si="6"/>
        <v>1</v>
      </c>
      <c r="J11" s="3">
        <f t="shared" si="7"/>
        <v>1</v>
      </c>
      <c r="K11" s="3">
        <f t="shared" si="8"/>
        <v>1</v>
      </c>
      <c r="L11" s="3">
        <f t="shared" ref="L11:L42" si="9">IF($C11-$C$10&gt;0,1,IF($C11-$C$10&lt;0,-1,IF($C11-$C$10=0,0)))</f>
        <v>1</v>
      </c>
    </row>
    <row r="12" spans="1:17" x14ac:dyDescent="0.25">
      <c r="A12" s="3">
        <f t="shared" si="0"/>
        <v>1990</v>
      </c>
      <c r="C12" s="3">
        <v>404.2</v>
      </c>
      <c r="D12" s="3">
        <f t="shared" si="1"/>
        <v>1</v>
      </c>
      <c r="E12" s="3">
        <f t="shared" si="2"/>
        <v>1</v>
      </c>
      <c r="F12" s="3">
        <f t="shared" si="3"/>
        <v>1</v>
      </c>
      <c r="G12" s="3">
        <f t="shared" si="4"/>
        <v>1</v>
      </c>
      <c r="H12" s="3">
        <f>IF($C12-E13&gt;0,1,IF($C12-$C$6&lt;0,-1,IF($C12-$C$6=0,0)))</f>
        <v>1</v>
      </c>
      <c r="I12" s="3">
        <f t="shared" si="6"/>
        <v>1</v>
      </c>
      <c r="J12" s="3">
        <f t="shared" si="7"/>
        <v>1</v>
      </c>
      <c r="K12" s="3">
        <f t="shared" si="8"/>
        <v>1</v>
      </c>
      <c r="L12" s="3">
        <f t="shared" si="9"/>
        <v>1</v>
      </c>
      <c r="M12" s="3">
        <f t="shared" ref="M12:M42" si="10">IF($C12-$C$11&gt;0,1,IF($C12-$C$11&lt;0,-1,IF($C12-$C$11=0,0)))</f>
        <v>1</v>
      </c>
    </row>
    <row r="13" spans="1:17" x14ac:dyDescent="0.25">
      <c r="A13" s="3">
        <f t="shared" si="0"/>
        <v>1991</v>
      </c>
      <c r="C13" s="3">
        <v>18.399999999999999</v>
      </c>
      <c r="D13" s="3">
        <f t="shared" si="1"/>
        <v>1</v>
      </c>
      <c r="E13" s="3">
        <f t="shared" si="2"/>
        <v>-1</v>
      </c>
      <c r="F13" s="3">
        <f t="shared" si="3"/>
        <v>-1</v>
      </c>
      <c r="G13" s="3">
        <f t="shared" si="4"/>
        <v>-1</v>
      </c>
      <c r="H13" s="3">
        <f t="shared" ref="H13:H42" si="11">IF($C13-$C$6&gt;0,1,IF($C13-$C$6&lt;0,-1,IF($C13-$C$6=0,0)))</f>
        <v>-1</v>
      </c>
      <c r="I13" s="3">
        <f t="shared" si="6"/>
        <v>-1</v>
      </c>
      <c r="J13" s="3">
        <f t="shared" si="7"/>
        <v>-1</v>
      </c>
      <c r="K13" s="3">
        <f t="shared" si="8"/>
        <v>1</v>
      </c>
      <c r="L13" s="3">
        <f t="shared" si="9"/>
        <v>-1</v>
      </c>
      <c r="M13" s="3">
        <f t="shared" si="10"/>
        <v>-1</v>
      </c>
      <c r="N13" s="3">
        <f t="shared" ref="N13:N42" si="12">IF($C13-$C$12&gt;0,1,IF($C13-$C$12&lt;0,-1,IF($C13-$C$12=0,0)))</f>
        <v>-1</v>
      </c>
    </row>
    <row r="14" spans="1:17" x14ac:dyDescent="0.25">
      <c r="A14" s="3">
        <f t="shared" si="0"/>
        <v>1992</v>
      </c>
      <c r="C14" s="3">
        <v>128.19999999999999</v>
      </c>
      <c r="D14" s="3">
        <f t="shared" si="1"/>
        <v>1</v>
      </c>
      <c r="E14" s="3">
        <f t="shared" si="2"/>
        <v>1</v>
      </c>
      <c r="F14" s="3">
        <f t="shared" si="3"/>
        <v>1</v>
      </c>
      <c r="G14" s="3">
        <f t="shared" si="4"/>
        <v>-1</v>
      </c>
      <c r="H14" s="3">
        <f t="shared" si="11"/>
        <v>-1</v>
      </c>
      <c r="I14" s="3">
        <f t="shared" si="6"/>
        <v>1</v>
      </c>
      <c r="J14" s="3">
        <f t="shared" si="7"/>
        <v>1</v>
      </c>
      <c r="K14" s="3">
        <f t="shared" si="8"/>
        <v>1</v>
      </c>
      <c r="L14" s="3">
        <f t="shared" si="9"/>
        <v>1</v>
      </c>
      <c r="M14" s="3">
        <f t="shared" si="10"/>
        <v>1</v>
      </c>
      <c r="N14" s="3">
        <f t="shared" si="12"/>
        <v>-1</v>
      </c>
      <c r="O14" s="3">
        <f t="shared" ref="O14:O42" si="13">IF($C14-$C$13&gt;0,1,IF($C14-$C$13&lt;0,-1,IF($C14-$C$13=0,0)))</f>
        <v>1</v>
      </c>
    </row>
    <row r="15" spans="1:17" x14ac:dyDescent="0.25">
      <c r="A15" s="3">
        <f t="shared" si="0"/>
        <v>1993</v>
      </c>
      <c r="C15" s="3">
        <v>2.4</v>
      </c>
      <c r="D15" s="3">
        <f t="shared" si="1"/>
        <v>1</v>
      </c>
      <c r="E15" s="3">
        <f t="shared" si="2"/>
        <v>-1</v>
      </c>
      <c r="F15" s="3">
        <f t="shared" si="3"/>
        <v>-1</v>
      </c>
      <c r="G15" s="3">
        <f t="shared" si="4"/>
        <v>-1</v>
      </c>
      <c r="H15" s="3">
        <f t="shared" si="11"/>
        <v>-1</v>
      </c>
      <c r="I15" s="3">
        <f t="shared" si="6"/>
        <v>-1</v>
      </c>
      <c r="J15" s="3">
        <f t="shared" si="7"/>
        <v>-1</v>
      </c>
      <c r="K15" s="3">
        <f t="shared" si="8"/>
        <v>-1</v>
      </c>
      <c r="L15" s="3">
        <f t="shared" si="9"/>
        <v>-1</v>
      </c>
      <c r="M15" s="3">
        <f t="shared" si="10"/>
        <v>-1</v>
      </c>
      <c r="N15" s="3">
        <f t="shared" si="12"/>
        <v>-1</v>
      </c>
      <c r="O15" s="3">
        <f t="shared" si="13"/>
        <v>-1</v>
      </c>
      <c r="P15" s="3">
        <f t="shared" ref="P15:P42" si="14">IF($C15-$C$14&gt;0,1,IF($C15-$C$14&lt;0,-1,IF($C15-$C$14=0,0)))</f>
        <v>-1</v>
      </c>
    </row>
    <row r="16" spans="1:17" x14ac:dyDescent="0.25">
      <c r="A16" s="3">
        <f t="shared" si="0"/>
        <v>1994</v>
      </c>
      <c r="C16" s="3">
        <v>182.2</v>
      </c>
      <c r="D16" s="3">
        <f t="shared" si="1"/>
        <v>1</v>
      </c>
      <c r="E16" s="3">
        <f t="shared" si="2"/>
        <v>1</v>
      </c>
      <c r="F16" s="3">
        <f t="shared" si="3"/>
        <v>1</v>
      </c>
      <c r="G16" s="3">
        <f t="shared" si="4"/>
        <v>1</v>
      </c>
      <c r="H16" s="3">
        <f t="shared" si="11"/>
        <v>1</v>
      </c>
      <c r="I16" s="3">
        <f t="shared" si="6"/>
        <v>1</v>
      </c>
      <c r="J16" s="3">
        <f t="shared" si="7"/>
        <v>1</v>
      </c>
      <c r="K16" s="3">
        <f t="shared" si="8"/>
        <v>1</v>
      </c>
      <c r="L16" s="3">
        <f t="shared" si="9"/>
        <v>1</v>
      </c>
      <c r="M16" s="3">
        <f t="shared" si="10"/>
        <v>1</v>
      </c>
      <c r="N16" s="3">
        <f t="shared" si="12"/>
        <v>-1</v>
      </c>
      <c r="O16" s="3">
        <f t="shared" si="13"/>
        <v>1</v>
      </c>
      <c r="P16" s="3">
        <f t="shared" si="14"/>
        <v>1</v>
      </c>
      <c r="Q16" s="3">
        <f t="shared" ref="Q16:Q42" si="15">IF($C16-$C$15&gt;0,1,IF($C16-$C$15&lt;0,-1,IF($C16-$C$15=0,0)))</f>
        <v>1</v>
      </c>
    </row>
    <row r="17" spans="1:33" x14ac:dyDescent="0.25">
      <c r="A17" s="3">
        <f t="shared" si="0"/>
        <v>1995</v>
      </c>
      <c r="C17" s="3">
        <v>43.8</v>
      </c>
      <c r="D17" s="3">
        <f t="shared" si="1"/>
        <v>1</v>
      </c>
      <c r="E17" s="3">
        <f t="shared" si="2"/>
        <v>-1</v>
      </c>
      <c r="F17" s="3">
        <f t="shared" si="3"/>
        <v>-1</v>
      </c>
      <c r="G17" s="3">
        <f t="shared" si="4"/>
        <v>-1</v>
      </c>
      <c r="H17" s="3">
        <f t="shared" si="11"/>
        <v>-1</v>
      </c>
      <c r="I17" s="3">
        <f t="shared" si="6"/>
        <v>-1</v>
      </c>
      <c r="J17" s="3">
        <f t="shared" si="7"/>
        <v>1</v>
      </c>
      <c r="K17" s="3">
        <f t="shared" si="8"/>
        <v>1</v>
      </c>
      <c r="L17" s="3">
        <f t="shared" si="9"/>
        <v>-1</v>
      </c>
      <c r="M17" s="3">
        <f t="shared" si="10"/>
        <v>-1</v>
      </c>
      <c r="N17" s="3">
        <f t="shared" si="12"/>
        <v>-1</v>
      </c>
      <c r="O17" s="3">
        <f t="shared" si="13"/>
        <v>1</v>
      </c>
      <c r="P17" s="3">
        <f t="shared" si="14"/>
        <v>-1</v>
      </c>
      <c r="Q17" s="3">
        <f t="shared" si="15"/>
        <v>1</v>
      </c>
      <c r="R17" s="3">
        <f t="shared" ref="R17:R42" si="16">IF($C17-$C$16&gt;0,1,IF($C17-$C$16&lt;0,-1,IF($C17-$C$16=0,0)))</f>
        <v>-1</v>
      </c>
    </row>
    <row r="18" spans="1:33" x14ac:dyDescent="0.25">
      <c r="A18" s="3">
        <f t="shared" si="0"/>
        <v>1996</v>
      </c>
      <c r="C18" s="3">
        <v>95.4</v>
      </c>
      <c r="D18" s="3">
        <f t="shared" si="1"/>
        <v>1</v>
      </c>
      <c r="E18" s="3">
        <f t="shared" si="2"/>
        <v>1</v>
      </c>
      <c r="F18" s="3">
        <f t="shared" si="3"/>
        <v>1</v>
      </c>
      <c r="G18" s="3">
        <f t="shared" si="4"/>
        <v>-1</v>
      </c>
      <c r="H18" s="3">
        <f t="shared" si="11"/>
        <v>-1</v>
      </c>
      <c r="I18" s="3">
        <f t="shared" si="6"/>
        <v>1</v>
      </c>
      <c r="J18" s="3">
        <f t="shared" si="7"/>
        <v>1</v>
      </c>
      <c r="K18" s="3">
        <f t="shared" si="8"/>
        <v>1</v>
      </c>
      <c r="L18" s="3">
        <f t="shared" si="9"/>
        <v>1</v>
      </c>
      <c r="M18" s="3">
        <f t="shared" si="10"/>
        <v>-1</v>
      </c>
      <c r="N18" s="3">
        <f t="shared" si="12"/>
        <v>-1</v>
      </c>
      <c r="O18" s="3">
        <f t="shared" si="13"/>
        <v>1</v>
      </c>
      <c r="P18" s="3">
        <f t="shared" si="14"/>
        <v>-1</v>
      </c>
      <c r="Q18" s="3">
        <f t="shared" si="15"/>
        <v>1</v>
      </c>
      <c r="R18" s="3">
        <f t="shared" si="16"/>
        <v>-1</v>
      </c>
      <c r="S18" s="3">
        <f t="shared" ref="S18:S42" si="17">IF($C18-$C$17&gt;0,1,IF($C18-$C$17&lt;0,-1,IF($C18-$C$17=0,0)))</f>
        <v>1</v>
      </c>
    </row>
    <row r="19" spans="1:33" x14ac:dyDescent="0.25">
      <c r="A19" s="3">
        <f t="shared" si="0"/>
        <v>1997</v>
      </c>
      <c r="C19" s="3">
        <v>279</v>
      </c>
      <c r="D19" s="3">
        <f t="shared" si="1"/>
        <v>1</v>
      </c>
      <c r="E19" s="3">
        <f t="shared" si="2"/>
        <v>1</v>
      </c>
      <c r="F19" s="3">
        <f t="shared" si="3"/>
        <v>1</v>
      </c>
      <c r="G19" s="3">
        <f t="shared" si="4"/>
        <v>1</v>
      </c>
      <c r="H19" s="3">
        <f t="shared" si="11"/>
        <v>1</v>
      </c>
      <c r="I19" s="3">
        <f t="shared" si="6"/>
        <v>1</v>
      </c>
      <c r="J19" s="3">
        <f t="shared" si="7"/>
        <v>1</v>
      </c>
      <c r="K19" s="3">
        <f t="shared" si="8"/>
        <v>1</v>
      </c>
      <c r="L19" s="3">
        <f t="shared" si="9"/>
        <v>1</v>
      </c>
      <c r="M19" s="3">
        <f t="shared" si="10"/>
        <v>1</v>
      </c>
      <c r="N19" s="3">
        <f t="shared" si="12"/>
        <v>-1</v>
      </c>
      <c r="O19" s="3">
        <f t="shared" si="13"/>
        <v>1</v>
      </c>
      <c r="P19" s="3">
        <f t="shared" si="14"/>
        <v>1</v>
      </c>
      <c r="Q19" s="3">
        <f t="shared" si="15"/>
        <v>1</v>
      </c>
      <c r="R19" s="3">
        <f t="shared" si="16"/>
        <v>1</v>
      </c>
      <c r="S19" s="3">
        <f t="shared" si="17"/>
        <v>1</v>
      </c>
      <c r="T19" s="3">
        <f t="shared" ref="T19:T42" si="18">IF($C19-$C$18&gt;0,1,IF($C19-$C$18&lt;0,-1,IF($C19-$C$18=0,0)))</f>
        <v>1</v>
      </c>
    </row>
    <row r="20" spans="1:33" x14ac:dyDescent="0.25">
      <c r="A20" s="3">
        <f t="shared" si="0"/>
        <v>1998</v>
      </c>
      <c r="C20" s="3">
        <v>35.200000000000003</v>
      </c>
      <c r="D20" s="3">
        <f t="shared" si="1"/>
        <v>1</v>
      </c>
      <c r="E20" s="3">
        <f t="shared" si="2"/>
        <v>-1</v>
      </c>
      <c r="F20" s="3">
        <f t="shared" si="3"/>
        <v>-1</v>
      </c>
      <c r="G20" s="3">
        <f t="shared" si="4"/>
        <v>-1</v>
      </c>
      <c r="H20" s="3">
        <f t="shared" si="11"/>
        <v>-1</v>
      </c>
      <c r="I20" s="3">
        <f t="shared" si="6"/>
        <v>-1</v>
      </c>
      <c r="J20" s="3">
        <f t="shared" si="7"/>
        <v>-1</v>
      </c>
      <c r="K20" s="3">
        <f t="shared" si="8"/>
        <v>1</v>
      </c>
      <c r="L20" s="3">
        <f t="shared" si="9"/>
        <v>-1</v>
      </c>
      <c r="M20" s="3">
        <f t="shared" si="10"/>
        <v>-1</v>
      </c>
      <c r="N20" s="3">
        <f t="shared" si="12"/>
        <v>-1</v>
      </c>
      <c r="O20" s="3">
        <f t="shared" si="13"/>
        <v>1</v>
      </c>
      <c r="P20" s="3">
        <f t="shared" si="14"/>
        <v>-1</v>
      </c>
      <c r="Q20" s="3">
        <f t="shared" si="15"/>
        <v>1</v>
      </c>
      <c r="R20" s="3">
        <f t="shared" si="16"/>
        <v>-1</v>
      </c>
      <c r="S20" s="3">
        <f t="shared" si="17"/>
        <v>-1</v>
      </c>
      <c r="T20" s="3">
        <f t="shared" si="18"/>
        <v>-1</v>
      </c>
      <c r="U20" s="3">
        <f t="shared" ref="U20:U42" si="19">IF($C20-$C$19&gt;0,1,IF($C20-$C$19&lt;0,-1,IF($C20-$C$19=0,0)))</f>
        <v>-1</v>
      </c>
    </row>
    <row r="21" spans="1:33" ht="15.75" customHeight="1" x14ac:dyDescent="0.25">
      <c r="A21" s="3">
        <f t="shared" si="0"/>
        <v>1999</v>
      </c>
      <c r="C21" s="3">
        <v>128.19999999999999</v>
      </c>
      <c r="D21" s="3">
        <f t="shared" si="1"/>
        <v>1</v>
      </c>
      <c r="E21" s="3">
        <f t="shared" si="2"/>
        <v>1</v>
      </c>
      <c r="F21" s="3">
        <f t="shared" si="3"/>
        <v>1</v>
      </c>
      <c r="G21" s="3">
        <f t="shared" si="4"/>
        <v>-1</v>
      </c>
      <c r="H21" s="3">
        <f t="shared" si="11"/>
        <v>-1</v>
      </c>
      <c r="I21" s="3">
        <f t="shared" si="6"/>
        <v>1</v>
      </c>
      <c r="J21" s="3">
        <f t="shared" si="7"/>
        <v>1</v>
      </c>
      <c r="K21" s="3">
        <f t="shared" si="8"/>
        <v>1</v>
      </c>
      <c r="L21" s="3">
        <f t="shared" si="9"/>
        <v>1</v>
      </c>
      <c r="M21" s="3">
        <f t="shared" si="10"/>
        <v>1</v>
      </c>
      <c r="N21" s="3">
        <f t="shared" si="12"/>
        <v>-1</v>
      </c>
      <c r="O21" s="3">
        <f t="shared" si="13"/>
        <v>1</v>
      </c>
      <c r="P21" s="3">
        <f t="shared" si="14"/>
        <v>0</v>
      </c>
      <c r="Q21" s="3">
        <f t="shared" si="15"/>
        <v>1</v>
      </c>
      <c r="R21" s="3">
        <f t="shared" si="16"/>
        <v>-1</v>
      </c>
      <c r="S21" s="3">
        <f t="shared" si="17"/>
        <v>1</v>
      </c>
      <c r="T21" s="3">
        <f t="shared" si="18"/>
        <v>1</v>
      </c>
      <c r="U21" s="3">
        <f t="shared" si="19"/>
        <v>-1</v>
      </c>
      <c r="V21" s="3">
        <f t="shared" ref="V21:V42" si="20">IF($C21-$C$20&gt;0,1,IF($C21-$C$20&lt;0,-1,IF($C21-$C$20=0,0)))</f>
        <v>1</v>
      </c>
    </row>
    <row r="22" spans="1:33" ht="15.75" customHeight="1" x14ac:dyDescent="0.25">
      <c r="A22" s="3">
        <f t="shared" si="0"/>
        <v>2000</v>
      </c>
      <c r="C22" s="3">
        <v>46</v>
      </c>
      <c r="D22" s="3">
        <f t="shared" si="1"/>
        <v>1</v>
      </c>
      <c r="E22" s="3">
        <f t="shared" si="2"/>
        <v>-1</v>
      </c>
      <c r="F22" s="3">
        <f t="shared" si="3"/>
        <v>-1</v>
      </c>
      <c r="G22" s="3">
        <f t="shared" si="4"/>
        <v>-1</v>
      </c>
      <c r="H22" s="3">
        <f t="shared" si="11"/>
        <v>-1</v>
      </c>
      <c r="I22" s="3">
        <f t="shared" si="6"/>
        <v>-1</v>
      </c>
      <c r="J22" s="3">
        <f t="shared" si="7"/>
        <v>1</v>
      </c>
      <c r="K22" s="3">
        <f t="shared" si="8"/>
        <v>1</v>
      </c>
      <c r="L22" s="3">
        <f t="shared" si="9"/>
        <v>-1</v>
      </c>
      <c r="M22" s="3">
        <f t="shared" si="10"/>
        <v>-1</v>
      </c>
      <c r="N22" s="3">
        <f t="shared" si="12"/>
        <v>-1</v>
      </c>
      <c r="O22" s="3">
        <f t="shared" si="13"/>
        <v>1</v>
      </c>
      <c r="P22" s="3">
        <f t="shared" si="14"/>
        <v>-1</v>
      </c>
      <c r="Q22" s="3">
        <f t="shared" si="15"/>
        <v>1</v>
      </c>
      <c r="R22" s="3">
        <f t="shared" si="16"/>
        <v>-1</v>
      </c>
      <c r="S22" s="3">
        <f t="shared" si="17"/>
        <v>1</v>
      </c>
      <c r="T22" s="3">
        <f t="shared" si="18"/>
        <v>-1</v>
      </c>
      <c r="U22" s="3">
        <f t="shared" si="19"/>
        <v>-1</v>
      </c>
      <c r="V22" s="3">
        <f t="shared" si="20"/>
        <v>1</v>
      </c>
      <c r="W22" s="3">
        <f t="shared" ref="W22:W42" si="21">IF($C22-$C$21&gt;0,1,IF($C22-$C$21&lt;0,-1,IF($C22-$C$21=0,0)))</f>
        <v>-1</v>
      </c>
    </row>
    <row r="23" spans="1:33" ht="15.75" customHeight="1" x14ac:dyDescent="0.25">
      <c r="A23" s="3">
        <f t="shared" si="0"/>
        <v>2001</v>
      </c>
      <c r="C23" s="3">
        <v>86.6</v>
      </c>
      <c r="D23" s="3">
        <f t="shared" si="1"/>
        <v>1</v>
      </c>
      <c r="E23" s="3">
        <f t="shared" si="2"/>
        <v>1</v>
      </c>
      <c r="F23" s="3">
        <f t="shared" si="3"/>
        <v>1</v>
      </c>
      <c r="G23" s="3">
        <f t="shared" si="4"/>
        <v>-1</v>
      </c>
      <c r="H23" s="3">
        <f t="shared" si="11"/>
        <v>-1</v>
      </c>
      <c r="I23" s="3">
        <f t="shared" si="6"/>
        <v>1</v>
      </c>
      <c r="J23" s="3">
        <f t="shared" si="7"/>
        <v>1</v>
      </c>
      <c r="K23" s="3">
        <f t="shared" si="8"/>
        <v>1</v>
      </c>
      <c r="L23" s="3">
        <f t="shared" si="9"/>
        <v>1</v>
      </c>
      <c r="M23" s="3">
        <f t="shared" si="10"/>
        <v>-1</v>
      </c>
      <c r="N23" s="3">
        <f t="shared" si="12"/>
        <v>-1</v>
      </c>
      <c r="O23" s="3">
        <f t="shared" si="13"/>
        <v>1</v>
      </c>
      <c r="P23" s="3">
        <f t="shared" si="14"/>
        <v>-1</v>
      </c>
      <c r="Q23" s="3">
        <f t="shared" si="15"/>
        <v>1</v>
      </c>
      <c r="R23" s="3">
        <f t="shared" si="16"/>
        <v>-1</v>
      </c>
      <c r="S23" s="3">
        <f t="shared" si="17"/>
        <v>1</v>
      </c>
      <c r="T23" s="3">
        <f t="shared" si="18"/>
        <v>-1</v>
      </c>
      <c r="U23" s="3">
        <f t="shared" si="19"/>
        <v>-1</v>
      </c>
      <c r="V23" s="3">
        <f t="shared" si="20"/>
        <v>1</v>
      </c>
      <c r="W23" s="3">
        <f t="shared" si="21"/>
        <v>-1</v>
      </c>
      <c r="X23" s="3">
        <f t="shared" ref="X23:X42" si="22">IF($C23-$C$22&gt;0,1,IF($C23-$C$22&lt;0,-1,IF($C23-$C$22=0,0)))</f>
        <v>1</v>
      </c>
    </row>
    <row r="24" spans="1:33" ht="15.75" customHeight="1" x14ac:dyDescent="0.25">
      <c r="A24" s="3">
        <f t="shared" si="0"/>
        <v>2002</v>
      </c>
      <c r="C24" s="3">
        <v>18.2</v>
      </c>
      <c r="D24" s="3">
        <f t="shared" si="1"/>
        <v>1</v>
      </c>
      <c r="E24" s="3">
        <f t="shared" si="2"/>
        <v>-1</v>
      </c>
      <c r="F24" s="3">
        <f t="shared" si="3"/>
        <v>-1</v>
      </c>
      <c r="G24" s="3">
        <f t="shared" si="4"/>
        <v>-1</v>
      </c>
      <c r="H24" s="3">
        <f t="shared" si="11"/>
        <v>-1</v>
      </c>
      <c r="I24" s="3">
        <f t="shared" si="6"/>
        <v>-1</v>
      </c>
      <c r="J24" s="3">
        <f t="shared" si="7"/>
        <v>-1</v>
      </c>
      <c r="K24" s="3">
        <f t="shared" si="8"/>
        <v>1</v>
      </c>
      <c r="L24" s="3">
        <f t="shared" si="9"/>
        <v>-1</v>
      </c>
      <c r="M24" s="3">
        <f t="shared" si="10"/>
        <v>-1</v>
      </c>
      <c r="N24" s="3">
        <f t="shared" si="12"/>
        <v>-1</v>
      </c>
      <c r="O24" s="3">
        <f t="shared" si="13"/>
        <v>-1</v>
      </c>
      <c r="P24" s="3">
        <f t="shared" si="14"/>
        <v>-1</v>
      </c>
      <c r="Q24" s="3">
        <f t="shared" si="15"/>
        <v>1</v>
      </c>
      <c r="R24" s="3">
        <f t="shared" si="16"/>
        <v>-1</v>
      </c>
      <c r="S24" s="3">
        <f t="shared" si="17"/>
        <v>-1</v>
      </c>
      <c r="T24" s="3">
        <f t="shared" si="18"/>
        <v>-1</v>
      </c>
      <c r="U24" s="3">
        <f t="shared" si="19"/>
        <v>-1</v>
      </c>
      <c r="V24" s="3">
        <f t="shared" si="20"/>
        <v>-1</v>
      </c>
      <c r="W24" s="3">
        <f t="shared" si="21"/>
        <v>-1</v>
      </c>
      <c r="X24" s="3">
        <f t="shared" si="22"/>
        <v>-1</v>
      </c>
      <c r="Y24" s="3">
        <f t="shared" ref="Y24:Y42" si="23">IF($C24-$C$23&gt;0,1,IF($C24-$C$23&lt;0,-1,IF($C24-$C$23=0,0)))</f>
        <v>-1</v>
      </c>
    </row>
    <row r="25" spans="1:33" ht="15.75" customHeight="1" x14ac:dyDescent="0.25">
      <c r="A25" s="3">
        <f t="shared" si="0"/>
        <v>2003</v>
      </c>
      <c r="C25" s="3">
        <v>157.80000000000001</v>
      </c>
      <c r="D25" s="3">
        <f t="shared" si="1"/>
        <v>1</v>
      </c>
      <c r="E25" s="3">
        <f t="shared" si="2"/>
        <v>1</v>
      </c>
      <c r="F25" s="3">
        <f t="shared" si="3"/>
        <v>1</v>
      </c>
      <c r="G25" s="3">
        <f t="shared" si="4"/>
        <v>-1</v>
      </c>
      <c r="H25" s="3">
        <f t="shared" si="11"/>
        <v>1</v>
      </c>
      <c r="I25" s="3">
        <f t="shared" si="6"/>
        <v>1</v>
      </c>
      <c r="J25" s="3">
        <f t="shared" si="7"/>
        <v>1</v>
      </c>
      <c r="K25" s="3">
        <f t="shared" si="8"/>
        <v>1</v>
      </c>
      <c r="L25" s="3">
        <f t="shared" si="9"/>
        <v>1</v>
      </c>
      <c r="M25" s="3">
        <f t="shared" si="10"/>
        <v>1</v>
      </c>
      <c r="N25" s="3">
        <f t="shared" si="12"/>
        <v>-1</v>
      </c>
      <c r="O25" s="3">
        <f t="shared" si="13"/>
        <v>1</v>
      </c>
      <c r="P25" s="3">
        <f t="shared" si="14"/>
        <v>1</v>
      </c>
      <c r="Q25" s="3">
        <f t="shared" si="15"/>
        <v>1</v>
      </c>
      <c r="R25" s="3">
        <f t="shared" si="16"/>
        <v>-1</v>
      </c>
      <c r="S25" s="3">
        <f t="shared" si="17"/>
        <v>1</v>
      </c>
      <c r="T25" s="3">
        <f t="shared" si="18"/>
        <v>1</v>
      </c>
      <c r="U25" s="3">
        <f t="shared" si="19"/>
        <v>-1</v>
      </c>
      <c r="V25" s="3">
        <f t="shared" si="20"/>
        <v>1</v>
      </c>
      <c r="W25" s="3">
        <f t="shared" si="21"/>
        <v>1</v>
      </c>
      <c r="X25" s="3">
        <f t="shared" si="22"/>
        <v>1</v>
      </c>
      <c r="Y25" s="3">
        <f t="shared" si="23"/>
        <v>1</v>
      </c>
      <c r="Z25" s="3">
        <f t="shared" ref="Z25:Z42" si="24">IF($C25-$C$24&gt;0,1,IF($C25-$C$24&lt;0,-1,IF($C25-$C$24=0,0)))</f>
        <v>1</v>
      </c>
    </row>
    <row r="26" spans="1:33" ht="15.75" customHeight="1" x14ac:dyDescent="0.25">
      <c r="A26" s="3">
        <f t="shared" si="0"/>
        <v>2004</v>
      </c>
      <c r="C26" s="3">
        <v>147.6</v>
      </c>
      <c r="D26" s="3">
        <f t="shared" si="1"/>
        <v>1</v>
      </c>
      <c r="E26" s="3">
        <f t="shared" si="2"/>
        <v>1</v>
      </c>
      <c r="F26" s="3">
        <f t="shared" si="3"/>
        <v>1</v>
      </c>
      <c r="G26" s="3">
        <f t="shared" si="4"/>
        <v>-1</v>
      </c>
      <c r="H26" s="3">
        <f t="shared" si="11"/>
        <v>1</v>
      </c>
      <c r="I26" s="3">
        <f t="shared" si="6"/>
        <v>1</v>
      </c>
      <c r="J26" s="3">
        <f t="shared" si="7"/>
        <v>1</v>
      </c>
      <c r="K26" s="3">
        <f t="shared" si="8"/>
        <v>1</v>
      </c>
      <c r="L26" s="3">
        <f t="shared" si="9"/>
        <v>1</v>
      </c>
      <c r="M26" s="3">
        <f t="shared" si="10"/>
        <v>1</v>
      </c>
      <c r="N26" s="3">
        <f t="shared" si="12"/>
        <v>-1</v>
      </c>
      <c r="O26" s="3">
        <f t="shared" si="13"/>
        <v>1</v>
      </c>
      <c r="P26" s="3">
        <f t="shared" si="14"/>
        <v>1</v>
      </c>
      <c r="Q26" s="3">
        <f t="shared" si="15"/>
        <v>1</v>
      </c>
      <c r="R26" s="3">
        <f t="shared" si="16"/>
        <v>-1</v>
      </c>
      <c r="S26" s="3">
        <f t="shared" si="17"/>
        <v>1</v>
      </c>
      <c r="T26" s="3">
        <f t="shared" si="18"/>
        <v>1</v>
      </c>
      <c r="U26" s="3">
        <f t="shared" si="19"/>
        <v>-1</v>
      </c>
      <c r="V26" s="3">
        <f t="shared" si="20"/>
        <v>1</v>
      </c>
      <c r="W26" s="3">
        <f t="shared" si="21"/>
        <v>1</v>
      </c>
      <c r="X26" s="3">
        <f t="shared" si="22"/>
        <v>1</v>
      </c>
      <c r="Y26" s="3">
        <f t="shared" si="23"/>
        <v>1</v>
      </c>
      <c r="Z26" s="3">
        <f t="shared" si="24"/>
        <v>1</v>
      </c>
      <c r="AA26" s="3">
        <f t="shared" ref="AA26:AA42" si="25">IF($C26-$C$25&gt;0,1,IF($C26-$C$25&lt;0,-1,IF($C26-$C$25=0,0)))</f>
        <v>-1</v>
      </c>
    </row>
    <row r="27" spans="1:33" ht="15.75" customHeight="1" x14ac:dyDescent="0.25">
      <c r="A27" s="3">
        <f t="shared" si="0"/>
        <v>2005</v>
      </c>
      <c r="C27" s="3">
        <v>37.4</v>
      </c>
      <c r="D27" s="3">
        <f t="shared" si="1"/>
        <v>1</v>
      </c>
      <c r="E27" s="3">
        <f t="shared" si="2"/>
        <v>-1</v>
      </c>
      <c r="F27" s="3">
        <f t="shared" si="3"/>
        <v>-1</v>
      </c>
      <c r="G27" s="3">
        <f t="shared" si="4"/>
        <v>-1</v>
      </c>
      <c r="H27" s="3">
        <f t="shared" si="11"/>
        <v>-1</v>
      </c>
      <c r="I27" s="3">
        <f t="shared" si="6"/>
        <v>-1</v>
      </c>
      <c r="J27" s="3">
        <f t="shared" si="7"/>
        <v>-1</v>
      </c>
      <c r="K27" s="3">
        <f t="shared" si="8"/>
        <v>1</v>
      </c>
      <c r="L27" s="3">
        <f t="shared" si="9"/>
        <v>-1</v>
      </c>
      <c r="M27" s="3">
        <f t="shared" si="10"/>
        <v>-1</v>
      </c>
      <c r="N27" s="3">
        <f t="shared" si="12"/>
        <v>-1</v>
      </c>
      <c r="O27" s="3">
        <f t="shared" si="13"/>
        <v>1</v>
      </c>
      <c r="P27" s="3">
        <f t="shared" si="14"/>
        <v>-1</v>
      </c>
      <c r="Q27" s="3">
        <f t="shared" si="15"/>
        <v>1</v>
      </c>
      <c r="R27" s="3">
        <f t="shared" si="16"/>
        <v>-1</v>
      </c>
      <c r="S27" s="3">
        <f t="shared" si="17"/>
        <v>-1</v>
      </c>
      <c r="T27" s="3">
        <f t="shared" si="18"/>
        <v>-1</v>
      </c>
      <c r="U27" s="3">
        <f t="shared" si="19"/>
        <v>-1</v>
      </c>
      <c r="V27" s="3">
        <f t="shared" si="20"/>
        <v>1</v>
      </c>
      <c r="W27" s="3">
        <f t="shared" si="21"/>
        <v>-1</v>
      </c>
      <c r="X27" s="3">
        <f t="shared" si="22"/>
        <v>-1</v>
      </c>
      <c r="Y27" s="3">
        <f t="shared" si="23"/>
        <v>-1</v>
      </c>
      <c r="Z27" s="3">
        <f t="shared" si="24"/>
        <v>1</v>
      </c>
      <c r="AA27" s="3">
        <f t="shared" si="25"/>
        <v>-1</v>
      </c>
      <c r="AB27" s="3">
        <f t="shared" ref="AB27:AB42" si="26">IF($C27-$C$26&gt;0,1,IF($C27-$C$26&lt;0,-1,IF($C27-$C$26=0,0)))</f>
        <v>-1</v>
      </c>
    </row>
    <row r="28" spans="1:33" ht="15.75" customHeight="1" x14ac:dyDescent="0.25">
      <c r="A28" s="3">
        <f t="shared" si="0"/>
        <v>2006</v>
      </c>
      <c r="C28" s="3">
        <v>488.1</v>
      </c>
      <c r="D28" s="3">
        <f t="shared" si="1"/>
        <v>1</v>
      </c>
      <c r="E28" s="3">
        <f t="shared" si="2"/>
        <v>1</v>
      </c>
      <c r="F28" s="3">
        <f t="shared" si="3"/>
        <v>1</v>
      </c>
      <c r="G28" s="3">
        <f t="shared" si="4"/>
        <v>1</v>
      </c>
      <c r="H28" s="3">
        <f t="shared" si="11"/>
        <v>1</v>
      </c>
      <c r="I28" s="3">
        <f t="shared" si="6"/>
        <v>1</v>
      </c>
      <c r="J28" s="3">
        <f t="shared" si="7"/>
        <v>1</v>
      </c>
      <c r="K28" s="3">
        <f t="shared" si="8"/>
        <v>1</v>
      </c>
      <c r="L28" s="3">
        <f t="shared" si="9"/>
        <v>1</v>
      </c>
      <c r="M28" s="3">
        <f t="shared" si="10"/>
        <v>1</v>
      </c>
      <c r="N28" s="3">
        <f t="shared" si="12"/>
        <v>1</v>
      </c>
      <c r="O28" s="3">
        <f t="shared" si="13"/>
        <v>1</v>
      </c>
      <c r="P28" s="3">
        <f t="shared" si="14"/>
        <v>1</v>
      </c>
      <c r="Q28" s="3">
        <f t="shared" si="15"/>
        <v>1</v>
      </c>
      <c r="R28" s="3">
        <f t="shared" si="16"/>
        <v>1</v>
      </c>
      <c r="S28" s="3">
        <f t="shared" si="17"/>
        <v>1</v>
      </c>
      <c r="T28" s="3">
        <f t="shared" si="18"/>
        <v>1</v>
      </c>
      <c r="U28" s="3">
        <f t="shared" si="19"/>
        <v>1</v>
      </c>
      <c r="V28" s="3">
        <f t="shared" si="20"/>
        <v>1</v>
      </c>
      <c r="W28" s="3">
        <f t="shared" si="21"/>
        <v>1</v>
      </c>
      <c r="X28" s="3">
        <f t="shared" si="22"/>
        <v>1</v>
      </c>
      <c r="Y28" s="3">
        <f t="shared" si="23"/>
        <v>1</v>
      </c>
      <c r="Z28" s="3">
        <f t="shared" si="24"/>
        <v>1</v>
      </c>
      <c r="AA28" s="3">
        <f t="shared" si="25"/>
        <v>1</v>
      </c>
      <c r="AB28" s="3">
        <f t="shared" si="26"/>
        <v>1</v>
      </c>
      <c r="AC28" s="3">
        <f t="shared" ref="AC28:AC42" si="27">IF($C28-$C$27&gt;0,1,IF($C28-$C$27&lt;0,-1,IF($C28-$C$27=0,0)))</f>
        <v>1</v>
      </c>
    </row>
    <row r="29" spans="1:33" ht="15.75" customHeight="1" x14ac:dyDescent="0.25">
      <c r="A29" s="3">
        <f t="shared" si="0"/>
        <v>2007</v>
      </c>
      <c r="C29" s="3">
        <v>51.8</v>
      </c>
      <c r="D29" s="3">
        <f t="shared" si="1"/>
        <v>1</v>
      </c>
      <c r="E29" s="3">
        <f t="shared" si="2"/>
        <v>-1</v>
      </c>
      <c r="F29" s="3">
        <f t="shared" si="3"/>
        <v>-1</v>
      </c>
      <c r="G29" s="3">
        <f t="shared" si="4"/>
        <v>-1</v>
      </c>
      <c r="H29" s="3">
        <f t="shared" si="11"/>
        <v>-1</v>
      </c>
      <c r="I29" s="3">
        <f t="shared" si="6"/>
        <v>-1</v>
      </c>
      <c r="J29" s="3">
        <f t="shared" si="7"/>
        <v>1</v>
      </c>
      <c r="K29" s="3">
        <f t="shared" si="8"/>
        <v>1</v>
      </c>
      <c r="L29" s="3">
        <f t="shared" si="9"/>
        <v>-1</v>
      </c>
      <c r="M29" s="3">
        <f t="shared" si="10"/>
        <v>-1</v>
      </c>
      <c r="N29" s="3">
        <f t="shared" si="12"/>
        <v>-1</v>
      </c>
      <c r="O29" s="3">
        <f t="shared" si="13"/>
        <v>1</v>
      </c>
      <c r="P29" s="3">
        <f t="shared" si="14"/>
        <v>-1</v>
      </c>
      <c r="Q29" s="3">
        <f t="shared" si="15"/>
        <v>1</v>
      </c>
      <c r="R29" s="3">
        <f t="shared" si="16"/>
        <v>-1</v>
      </c>
      <c r="S29" s="3">
        <f t="shared" si="17"/>
        <v>1</v>
      </c>
      <c r="T29" s="3">
        <f t="shared" si="18"/>
        <v>-1</v>
      </c>
      <c r="U29" s="3">
        <f t="shared" si="19"/>
        <v>-1</v>
      </c>
      <c r="V29" s="3">
        <f t="shared" si="20"/>
        <v>1</v>
      </c>
      <c r="W29" s="3">
        <f t="shared" si="21"/>
        <v>-1</v>
      </c>
      <c r="X29" s="3">
        <f t="shared" si="22"/>
        <v>1</v>
      </c>
      <c r="Y29" s="3">
        <f t="shared" si="23"/>
        <v>-1</v>
      </c>
      <c r="Z29" s="3">
        <f t="shared" si="24"/>
        <v>1</v>
      </c>
      <c r="AA29" s="3">
        <f t="shared" si="25"/>
        <v>-1</v>
      </c>
      <c r="AB29" s="3">
        <f t="shared" si="26"/>
        <v>-1</v>
      </c>
      <c r="AC29" s="3">
        <f t="shared" si="27"/>
        <v>1</v>
      </c>
      <c r="AD29" s="3">
        <f t="shared" ref="AD29:AD42" si="28">IF($C29-$C$28&gt;0,1,IF($C29-$C$28&lt;0,-1,IF($C29-$C$28=0,0)))</f>
        <v>-1</v>
      </c>
    </row>
    <row r="30" spans="1:33" ht="15.75" customHeight="1" x14ac:dyDescent="0.25">
      <c r="A30" s="3">
        <f t="shared" si="0"/>
        <v>2008</v>
      </c>
      <c r="C30" s="3">
        <v>118.2</v>
      </c>
      <c r="D30" s="3">
        <f t="shared" si="1"/>
        <v>1</v>
      </c>
      <c r="E30" s="3">
        <f t="shared" si="2"/>
        <v>1</v>
      </c>
      <c r="F30" s="3">
        <f t="shared" si="3"/>
        <v>1</v>
      </c>
      <c r="G30" s="3">
        <f t="shared" si="4"/>
        <v>-1</v>
      </c>
      <c r="H30" s="3">
        <f t="shared" si="11"/>
        <v>-1</v>
      </c>
      <c r="I30" s="3">
        <f t="shared" si="6"/>
        <v>1</v>
      </c>
      <c r="J30" s="3">
        <f t="shared" si="7"/>
        <v>1</v>
      </c>
      <c r="K30" s="3">
        <f t="shared" si="8"/>
        <v>1</v>
      </c>
      <c r="L30" s="3">
        <f t="shared" si="9"/>
        <v>1</v>
      </c>
      <c r="M30" s="3">
        <f t="shared" si="10"/>
        <v>1</v>
      </c>
      <c r="N30" s="3">
        <f t="shared" si="12"/>
        <v>-1</v>
      </c>
      <c r="O30" s="3">
        <f t="shared" si="13"/>
        <v>1</v>
      </c>
      <c r="P30" s="3">
        <f t="shared" si="14"/>
        <v>-1</v>
      </c>
      <c r="Q30" s="3">
        <f t="shared" si="15"/>
        <v>1</v>
      </c>
      <c r="R30" s="3">
        <f t="shared" si="16"/>
        <v>-1</v>
      </c>
      <c r="S30" s="3">
        <f t="shared" si="17"/>
        <v>1</v>
      </c>
      <c r="T30" s="3">
        <f t="shared" si="18"/>
        <v>1</v>
      </c>
      <c r="U30" s="3">
        <f t="shared" si="19"/>
        <v>-1</v>
      </c>
      <c r="V30" s="3">
        <f t="shared" si="20"/>
        <v>1</v>
      </c>
      <c r="W30" s="3">
        <f t="shared" si="21"/>
        <v>-1</v>
      </c>
      <c r="X30" s="3">
        <f t="shared" si="22"/>
        <v>1</v>
      </c>
      <c r="Y30" s="3">
        <f t="shared" si="23"/>
        <v>1</v>
      </c>
      <c r="Z30" s="3">
        <f t="shared" si="24"/>
        <v>1</v>
      </c>
      <c r="AA30" s="3">
        <f t="shared" si="25"/>
        <v>-1</v>
      </c>
      <c r="AB30" s="3">
        <f t="shared" si="26"/>
        <v>-1</v>
      </c>
      <c r="AC30" s="3">
        <f t="shared" si="27"/>
        <v>1</v>
      </c>
      <c r="AD30" s="3">
        <f t="shared" si="28"/>
        <v>-1</v>
      </c>
      <c r="AE30" s="3">
        <f t="shared" ref="AE30:AE42" si="29">IF($C30-$C$29&gt;0,1,IF($C30-$C$29&lt;0,-1,IF($C30-$C$29=0,0)))</f>
        <v>1</v>
      </c>
    </row>
    <row r="31" spans="1:33" ht="15.75" customHeight="1" x14ac:dyDescent="0.25">
      <c r="A31" s="3">
        <f t="shared" si="0"/>
        <v>2009</v>
      </c>
      <c r="C31" s="3">
        <v>27.6</v>
      </c>
      <c r="D31" s="3">
        <f t="shared" si="1"/>
        <v>1</v>
      </c>
      <c r="E31" s="3">
        <f t="shared" si="2"/>
        <v>-1</v>
      </c>
      <c r="F31" s="3">
        <f t="shared" si="3"/>
        <v>-1</v>
      </c>
      <c r="G31" s="3">
        <f t="shared" si="4"/>
        <v>-1</v>
      </c>
      <c r="H31" s="3">
        <f t="shared" si="11"/>
        <v>-1</v>
      </c>
      <c r="I31" s="3">
        <f t="shared" si="6"/>
        <v>-1</v>
      </c>
      <c r="J31" s="3">
        <f t="shared" si="7"/>
        <v>-1</v>
      </c>
      <c r="K31" s="3">
        <f t="shared" si="8"/>
        <v>1</v>
      </c>
      <c r="L31" s="3">
        <f t="shared" si="9"/>
        <v>-1</v>
      </c>
      <c r="M31" s="3">
        <f t="shared" si="10"/>
        <v>-1</v>
      </c>
      <c r="N31" s="3">
        <f t="shared" si="12"/>
        <v>-1</v>
      </c>
      <c r="O31" s="3">
        <f t="shared" si="13"/>
        <v>1</v>
      </c>
      <c r="P31" s="3">
        <f t="shared" si="14"/>
        <v>-1</v>
      </c>
      <c r="Q31" s="3">
        <f t="shared" si="15"/>
        <v>1</v>
      </c>
      <c r="R31" s="3">
        <f t="shared" si="16"/>
        <v>-1</v>
      </c>
      <c r="S31" s="3">
        <f t="shared" si="17"/>
        <v>-1</v>
      </c>
      <c r="T31" s="3">
        <f t="shared" si="18"/>
        <v>-1</v>
      </c>
      <c r="U31" s="3">
        <f t="shared" si="19"/>
        <v>-1</v>
      </c>
      <c r="V31" s="3">
        <f t="shared" si="20"/>
        <v>-1</v>
      </c>
      <c r="W31" s="3">
        <f t="shared" si="21"/>
        <v>-1</v>
      </c>
      <c r="X31" s="3">
        <f t="shared" si="22"/>
        <v>-1</v>
      </c>
      <c r="Y31" s="3">
        <f t="shared" si="23"/>
        <v>-1</v>
      </c>
      <c r="Z31" s="3">
        <f t="shared" si="24"/>
        <v>1</v>
      </c>
      <c r="AA31" s="3">
        <f t="shared" si="25"/>
        <v>-1</v>
      </c>
      <c r="AB31" s="3">
        <f t="shared" si="26"/>
        <v>-1</v>
      </c>
      <c r="AC31" s="3">
        <f t="shared" si="27"/>
        <v>-1</v>
      </c>
      <c r="AD31" s="3">
        <f t="shared" si="28"/>
        <v>-1</v>
      </c>
      <c r="AE31" s="3">
        <f t="shared" si="29"/>
        <v>-1</v>
      </c>
      <c r="AF31" s="3">
        <f t="shared" ref="AF31:AF42" si="30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3">
        <v>174</v>
      </c>
      <c r="D32" s="3">
        <f t="shared" si="1"/>
        <v>1</v>
      </c>
      <c r="E32" s="3">
        <f t="shared" si="2"/>
        <v>1</v>
      </c>
      <c r="F32" s="3">
        <f t="shared" si="3"/>
        <v>1</v>
      </c>
      <c r="G32" s="3">
        <f t="shared" si="4"/>
        <v>1</v>
      </c>
      <c r="H32" s="3">
        <f t="shared" si="11"/>
        <v>1</v>
      </c>
      <c r="I32" s="3">
        <f t="shared" si="6"/>
        <v>1</v>
      </c>
      <c r="J32" s="3">
        <f t="shared" si="7"/>
        <v>1</v>
      </c>
      <c r="K32" s="3">
        <f t="shared" si="8"/>
        <v>1</v>
      </c>
      <c r="L32" s="3">
        <f t="shared" si="9"/>
        <v>1</v>
      </c>
      <c r="M32" s="3">
        <f t="shared" si="10"/>
        <v>1</v>
      </c>
      <c r="N32" s="3">
        <f t="shared" si="12"/>
        <v>-1</v>
      </c>
      <c r="O32" s="3">
        <f t="shared" si="13"/>
        <v>1</v>
      </c>
      <c r="P32" s="3">
        <f t="shared" si="14"/>
        <v>1</v>
      </c>
      <c r="Q32" s="3">
        <f t="shared" si="15"/>
        <v>1</v>
      </c>
      <c r="R32" s="3">
        <f t="shared" si="16"/>
        <v>-1</v>
      </c>
      <c r="S32" s="3">
        <f t="shared" si="17"/>
        <v>1</v>
      </c>
      <c r="T32" s="3">
        <f t="shared" si="18"/>
        <v>1</v>
      </c>
      <c r="U32" s="3">
        <f t="shared" si="19"/>
        <v>-1</v>
      </c>
      <c r="V32" s="3">
        <f t="shared" si="20"/>
        <v>1</v>
      </c>
      <c r="W32" s="3">
        <f t="shared" si="21"/>
        <v>1</v>
      </c>
      <c r="X32" s="3">
        <f t="shared" si="22"/>
        <v>1</v>
      </c>
      <c r="Y32" s="3">
        <f t="shared" si="23"/>
        <v>1</v>
      </c>
      <c r="Z32" s="3">
        <f t="shared" si="24"/>
        <v>1</v>
      </c>
      <c r="AA32" s="3">
        <f t="shared" si="25"/>
        <v>1</v>
      </c>
      <c r="AB32" s="3">
        <f t="shared" si="26"/>
        <v>1</v>
      </c>
      <c r="AC32" s="3">
        <f t="shared" si="27"/>
        <v>1</v>
      </c>
      <c r="AD32" s="3">
        <f t="shared" si="28"/>
        <v>-1</v>
      </c>
      <c r="AE32" s="3">
        <f t="shared" si="29"/>
        <v>1</v>
      </c>
      <c r="AF32" s="3">
        <f t="shared" si="30"/>
        <v>1</v>
      </c>
      <c r="AG32" s="3">
        <f t="shared" ref="AG32:AG42" si="31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3">
        <v>217.4</v>
      </c>
      <c r="D33" s="3">
        <f t="shared" si="1"/>
        <v>1</v>
      </c>
      <c r="E33" s="3">
        <f t="shared" si="2"/>
        <v>1</v>
      </c>
      <c r="F33" s="3">
        <f t="shared" si="3"/>
        <v>1</v>
      </c>
      <c r="G33" s="3">
        <f t="shared" si="4"/>
        <v>1</v>
      </c>
      <c r="H33" s="3">
        <f t="shared" si="11"/>
        <v>1</v>
      </c>
      <c r="I33" s="3">
        <f t="shared" si="6"/>
        <v>1</v>
      </c>
      <c r="J33" s="3">
        <f t="shared" si="7"/>
        <v>1</v>
      </c>
      <c r="K33" s="3">
        <f t="shared" si="8"/>
        <v>1</v>
      </c>
      <c r="L33" s="3">
        <f t="shared" si="9"/>
        <v>1</v>
      </c>
      <c r="M33" s="3">
        <f t="shared" si="10"/>
        <v>1</v>
      </c>
      <c r="N33" s="3">
        <f t="shared" si="12"/>
        <v>-1</v>
      </c>
      <c r="O33" s="3">
        <f t="shared" si="13"/>
        <v>1</v>
      </c>
      <c r="P33" s="3">
        <f t="shared" si="14"/>
        <v>1</v>
      </c>
      <c r="Q33" s="3">
        <f t="shared" si="15"/>
        <v>1</v>
      </c>
      <c r="R33" s="3">
        <f t="shared" si="16"/>
        <v>1</v>
      </c>
      <c r="S33" s="3">
        <f t="shared" si="17"/>
        <v>1</v>
      </c>
      <c r="T33" s="3">
        <f t="shared" si="18"/>
        <v>1</v>
      </c>
      <c r="U33" s="3">
        <f t="shared" si="19"/>
        <v>-1</v>
      </c>
      <c r="V33" s="3">
        <f t="shared" si="20"/>
        <v>1</v>
      </c>
      <c r="W33" s="3">
        <f t="shared" si="21"/>
        <v>1</v>
      </c>
      <c r="X33" s="3">
        <f t="shared" si="22"/>
        <v>1</v>
      </c>
      <c r="Y33" s="3">
        <f t="shared" si="23"/>
        <v>1</v>
      </c>
      <c r="Z33" s="3">
        <f t="shared" si="24"/>
        <v>1</v>
      </c>
      <c r="AA33" s="3">
        <f t="shared" si="25"/>
        <v>1</v>
      </c>
      <c r="AB33" s="3">
        <f t="shared" si="26"/>
        <v>1</v>
      </c>
      <c r="AC33" s="3">
        <f t="shared" si="27"/>
        <v>1</v>
      </c>
      <c r="AD33" s="3">
        <f t="shared" si="28"/>
        <v>-1</v>
      </c>
      <c r="AE33" s="3">
        <f t="shared" si="29"/>
        <v>1</v>
      </c>
      <c r="AF33" s="3">
        <f t="shared" si="30"/>
        <v>1</v>
      </c>
      <c r="AG33" s="3">
        <f t="shared" si="31"/>
        <v>1</v>
      </c>
      <c r="AH33" s="3">
        <f t="shared" ref="AH33:AH42" si="32">IF($C33-$C$32&gt;0,1,IF($C33-$C$32&lt;0,-1,IF($C33-$C$32=0,0)))</f>
        <v>1</v>
      </c>
    </row>
    <row r="34" spans="1:43" ht="15.75" customHeight="1" x14ac:dyDescent="0.25">
      <c r="A34" s="3">
        <f t="shared" si="0"/>
        <v>2012</v>
      </c>
      <c r="C34" s="3">
        <v>82.8</v>
      </c>
      <c r="D34" s="3">
        <f t="shared" si="1"/>
        <v>1</v>
      </c>
      <c r="E34" s="3">
        <f t="shared" si="2"/>
        <v>1</v>
      </c>
      <c r="F34" s="3">
        <f t="shared" si="3"/>
        <v>1</v>
      </c>
      <c r="G34" s="3">
        <f t="shared" si="4"/>
        <v>-1</v>
      </c>
      <c r="H34" s="3">
        <f t="shared" si="11"/>
        <v>-1</v>
      </c>
      <c r="I34" s="3">
        <f t="shared" si="6"/>
        <v>1</v>
      </c>
      <c r="J34" s="3">
        <f t="shared" si="7"/>
        <v>1</v>
      </c>
      <c r="K34" s="3">
        <f t="shared" si="8"/>
        <v>1</v>
      </c>
      <c r="L34" s="3">
        <f t="shared" si="9"/>
        <v>-1</v>
      </c>
      <c r="M34" s="3">
        <f t="shared" si="10"/>
        <v>-1</v>
      </c>
      <c r="N34" s="3">
        <f t="shared" si="12"/>
        <v>-1</v>
      </c>
      <c r="O34" s="3">
        <f t="shared" si="13"/>
        <v>1</v>
      </c>
      <c r="P34" s="3">
        <f t="shared" si="14"/>
        <v>-1</v>
      </c>
      <c r="Q34" s="3">
        <f t="shared" si="15"/>
        <v>1</v>
      </c>
      <c r="R34" s="3">
        <f t="shared" si="16"/>
        <v>-1</v>
      </c>
      <c r="S34" s="3">
        <f t="shared" si="17"/>
        <v>1</v>
      </c>
      <c r="T34" s="3">
        <f t="shared" si="18"/>
        <v>-1</v>
      </c>
      <c r="U34" s="3">
        <f t="shared" si="19"/>
        <v>-1</v>
      </c>
      <c r="V34" s="3">
        <f t="shared" si="20"/>
        <v>1</v>
      </c>
      <c r="W34" s="3">
        <f t="shared" si="21"/>
        <v>-1</v>
      </c>
      <c r="X34" s="3">
        <f t="shared" si="22"/>
        <v>1</v>
      </c>
      <c r="Y34" s="3">
        <f t="shared" si="23"/>
        <v>-1</v>
      </c>
      <c r="Z34" s="3">
        <f t="shared" si="24"/>
        <v>1</v>
      </c>
      <c r="AA34" s="3">
        <f t="shared" si="25"/>
        <v>-1</v>
      </c>
      <c r="AB34" s="3">
        <f t="shared" si="26"/>
        <v>-1</v>
      </c>
      <c r="AC34" s="3">
        <f t="shared" si="27"/>
        <v>1</v>
      </c>
      <c r="AD34" s="3">
        <f t="shared" si="28"/>
        <v>-1</v>
      </c>
      <c r="AE34" s="3">
        <f t="shared" si="29"/>
        <v>1</v>
      </c>
      <c r="AF34" s="3">
        <f t="shared" si="30"/>
        <v>-1</v>
      </c>
      <c r="AG34" s="3">
        <f t="shared" si="31"/>
        <v>1</v>
      </c>
      <c r="AH34" s="3">
        <f t="shared" si="32"/>
        <v>-1</v>
      </c>
      <c r="AI34" s="3">
        <f t="shared" ref="AI34:AI42" si="33">IF($C34-$C$33&gt;0,1,IF($C34-$C$33&lt;0,-1,IF($C34-$C$33=0,0)))</f>
        <v>-1</v>
      </c>
    </row>
    <row r="35" spans="1:43" ht="15.75" customHeight="1" x14ac:dyDescent="0.25">
      <c r="A35" s="3">
        <f t="shared" si="0"/>
        <v>2013</v>
      </c>
      <c r="C35" s="3">
        <v>102</v>
      </c>
      <c r="D35" s="3">
        <f t="shared" si="1"/>
        <v>1</v>
      </c>
      <c r="E35" s="3">
        <f t="shared" si="2"/>
        <v>1</v>
      </c>
      <c r="F35" s="3">
        <f t="shared" si="3"/>
        <v>1</v>
      </c>
      <c r="G35" s="3">
        <f t="shared" si="4"/>
        <v>-1</v>
      </c>
      <c r="H35" s="3">
        <f t="shared" si="11"/>
        <v>-1</v>
      </c>
      <c r="I35" s="3">
        <f t="shared" si="6"/>
        <v>1</v>
      </c>
      <c r="J35" s="3">
        <f t="shared" si="7"/>
        <v>1</v>
      </c>
      <c r="K35" s="3">
        <f t="shared" si="8"/>
        <v>1</v>
      </c>
      <c r="L35" s="3">
        <f t="shared" si="9"/>
        <v>1</v>
      </c>
      <c r="M35" s="3">
        <f t="shared" si="10"/>
        <v>-1</v>
      </c>
      <c r="N35" s="3">
        <f t="shared" si="12"/>
        <v>-1</v>
      </c>
      <c r="O35" s="3">
        <f t="shared" si="13"/>
        <v>1</v>
      </c>
      <c r="P35" s="3">
        <f t="shared" si="14"/>
        <v>-1</v>
      </c>
      <c r="Q35" s="3">
        <f t="shared" si="15"/>
        <v>1</v>
      </c>
      <c r="R35" s="3">
        <f t="shared" si="16"/>
        <v>-1</v>
      </c>
      <c r="S35" s="3">
        <f t="shared" si="17"/>
        <v>1</v>
      </c>
      <c r="T35" s="3">
        <f t="shared" si="18"/>
        <v>1</v>
      </c>
      <c r="U35" s="3">
        <f t="shared" si="19"/>
        <v>-1</v>
      </c>
      <c r="V35" s="3">
        <f t="shared" si="20"/>
        <v>1</v>
      </c>
      <c r="W35" s="3">
        <f t="shared" si="21"/>
        <v>-1</v>
      </c>
      <c r="X35" s="3">
        <f t="shared" si="22"/>
        <v>1</v>
      </c>
      <c r="Y35" s="3">
        <f t="shared" si="23"/>
        <v>1</v>
      </c>
      <c r="Z35" s="3">
        <f t="shared" si="24"/>
        <v>1</v>
      </c>
      <c r="AA35" s="3">
        <f t="shared" si="25"/>
        <v>-1</v>
      </c>
      <c r="AB35" s="3">
        <f t="shared" si="26"/>
        <v>-1</v>
      </c>
      <c r="AC35" s="3">
        <f t="shared" si="27"/>
        <v>1</v>
      </c>
      <c r="AD35" s="3">
        <f t="shared" si="28"/>
        <v>-1</v>
      </c>
      <c r="AE35" s="3">
        <f t="shared" si="29"/>
        <v>1</v>
      </c>
      <c r="AF35" s="3">
        <f t="shared" si="30"/>
        <v>-1</v>
      </c>
      <c r="AG35" s="3">
        <f t="shared" si="31"/>
        <v>1</v>
      </c>
      <c r="AH35" s="3">
        <f t="shared" si="32"/>
        <v>-1</v>
      </c>
      <c r="AI35" s="3">
        <f t="shared" si="33"/>
        <v>-1</v>
      </c>
      <c r="AJ35" s="3">
        <f t="shared" ref="AJ35:AJ42" si="34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3">
        <v>101</v>
      </c>
      <c r="D36" s="3">
        <f t="shared" si="1"/>
        <v>1</v>
      </c>
      <c r="E36" s="3">
        <f t="shared" si="2"/>
        <v>1</v>
      </c>
      <c r="F36" s="3">
        <f t="shared" si="3"/>
        <v>1</v>
      </c>
      <c r="G36" s="3">
        <f t="shared" si="4"/>
        <v>-1</v>
      </c>
      <c r="H36" s="3">
        <f t="shared" si="11"/>
        <v>-1</v>
      </c>
      <c r="I36" s="3">
        <f t="shared" si="6"/>
        <v>1</v>
      </c>
      <c r="J36" s="3">
        <f t="shared" si="7"/>
        <v>1</v>
      </c>
      <c r="K36" s="3">
        <f t="shared" si="8"/>
        <v>1</v>
      </c>
      <c r="L36" s="3">
        <f t="shared" si="9"/>
        <v>1</v>
      </c>
      <c r="M36" s="3">
        <f t="shared" si="10"/>
        <v>-1</v>
      </c>
      <c r="N36" s="3">
        <f t="shared" si="12"/>
        <v>-1</v>
      </c>
      <c r="O36" s="3">
        <f t="shared" si="13"/>
        <v>1</v>
      </c>
      <c r="P36" s="3">
        <f t="shared" si="14"/>
        <v>-1</v>
      </c>
      <c r="Q36" s="3">
        <f t="shared" si="15"/>
        <v>1</v>
      </c>
      <c r="R36" s="3">
        <f t="shared" si="16"/>
        <v>-1</v>
      </c>
      <c r="S36" s="3">
        <f t="shared" si="17"/>
        <v>1</v>
      </c>
      <c r="T36" s="3">
        <f t="shared" si="18"/>
        <v>1</v>
      </c>
      <c r="U36" s="3">
        <f t="shared" si="19"/>
        <v>-1</v>
      </c>
      <c r="V36" s="3">
        <f t="shared" si="20"/>
        <v>1</v>
      </c>
      <c r="W36" s="3">
        <f t="shared" si="21"/>
        <v>-1</v>
      </c>
      <c r="X36" s="3">
        <f t="shared" si="22"/>
        <v>1</v>
      </c>
      <c r="Y36" s="3">
        <f t="shared" si="23"/>
        <v>1</v>
      </c>
      <c r="Z36" s="3">
        <f t="shared" si="24"/>
        <v>1</v>
      </c>
      <c r="AA36" s="3">
        <f t="shared" si="25"/>
        <v>-1</v>
      </c>
      <c r="AB36" s="3">
        <f t="shared" si="26"/>
        <v>-1</v>
      </c>
      <c r="AC36" s="3">
        <f t="shared" si="27"/>
        <v>1</v>
      </c>
      <c r="AD36" s="3">
        <f t="shared" si="28"/>
        <v>-1</v>
      </c>
      <c r="AE36" s="3">
        <f t="shared" si="29"/>
        <v>1</v>
      </c>
      <c r="AF36" s="3">
        <f t="shared" si="30"/>
        <v>-1</v>
      </c>
      <c r="AG36" s="3">
        <f t="shared" si="31"/>
        <v>1</v>
      </c>
      <c r="AH36" s="3">
        <f t="shared" si="32"/>
        <v>-1</v>
      </c>
      <c r="AI36" s="3">
        <f t="shared" si="33"/>
        <v>-1</v>
      </c>
      <c r="AJ36" s="3">
        <f t="shared" si="34"/>
        <v>1</v>
      </c>
      <c r="AK36" s="3">
        <f t="shared" ref="AK36:AK42" si="35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3">
        <v>97</v>
      </c>
      <c r="D37" s="3">
        <f t="shared" si="1"/>
        <v>1</v>
      </c>
      <c r="E37" s="3">
        <f t="shared" si="2"/>
        <v>1</v>
      </c>
      <c r="F37" s="3">
        <f t="shared" si="3"/>
        <v>1</v>
      </c>
      <c r="G37" s="3">
        <f t="shared" si="4"/>
        <v>-1</v>
      </c>
      <c r="H37" s="3">
        <f t="shared" si="11"/>
        <v>-1</v>
      </c>
      <c r="I37" s="3">
        <f t="shared" si="6"/>
        <v>1</v>
      </c>
      <c r="J37" s="3">
        <f t="shared" si="7"/>
        <v>1</v>
      </c>
      <c r="K37" s="3">
        <f t="shared" si="8"/>
        <v>1</v>
      </c>
      <c r="L37" s="3">
        <f t="shared" si="9"/>
        <v>1</v>
      </c>
      <c r="M37" s="3">
        <f t="shared" si="10"/>
        <v>-1</v>
      </c>
      <c r="N37" s="3">
        <f t="shared" si="12"/>
        <v>-1</v>
      </c>
      <c r="O37" s="3">
        <f t="shared" si="13"/>
        <v>1</v>
      </c>
      <c r="P37" s="3">
        <f t="shared" si="14"/>
        <v>-1</v>
      </c>
      <c r="Q37" s="3">
        <f t="shared" si="15"/>
        <v>1</v>
      </c>
      <c r="R37" s="3">
        <f t="shared" si="16"/>
        <v>-1</v>
      </c>
      <c r="S37" s="3">
        <f t="shared" si="17"/>
        <v>1</v>
      </c>
      <c r="T37" s="3">
        <f t="shared" si="18"/>
        <v>1</v>
      </c>
      <c r="U37" s="3">
        <f t="shared" si="19"/>
        <v>-1</v>
      </c>
      <c r="V37" s="3">
        <f t="shared" si="20"/>
        <v>1</v>
      </c>
      <c r="W37" s="3">
        <f t="shared" si="21"/>
        <v>-1</v>
      </c>
      <c r="X37" s="3">
        <f t="shared" si="22"/>
        <v>1</v>
      </c>
      <c r="Y37" s="3">
        <f t="shared" si="23"/>
        <v>1</v>
      </c>
      <c r="Z37" s="3">
        <f t="shared" si="24"/>
        <v>1</v>
      </c>
      <c r="AA37" s="3">
        <f t="shared" si="25"/>
        <v>-1</v>
      </c>
      <c r="AB37" s="3">
        <f t="shared" si="26"/>
        <v>-1</v>
      </c>
      <c r="AC37" s="3">
        <f t="shared" si="27"/>
        <v>1</v>
      </c>
      <c r="AD37" s="3">
        <f t="shared" si="28"/>
        <v>-1</v>
      </c>
      <c r="AE37" s="3">
        <f t="shared" si="29"/>
        <v>1</v>
      </c>
      <c r="AF37" s="3">
        <f t="shared" si="30"/>
        <v>-1</v>
      </c>
      <c r="AG37" s="3">
        <f t="shared" si="31"/>
        <v>1</v>
      </c>
      <c r="AH37" s="3">
        <f t="shared" si="32"/>
        <v>-1</v>
      </c>
      <c r="AI37" s="3">
        <f t="shared" si="33"/>
        <v>-1</v>
      </c>
      <c r="AJ37" s="3">
        <f t="shared" si="34"/>
        <v>1</v>
      </c>
      <c r="AK37" s="3">
        <f t="shared" si="35"/>
        <v>-1</v>
      </c>
      <c r="AL37" s="3">
        <f t="shared" ref="AL37:AL42" si="36">IF($C37-$C$36&gt;0,1,IF($C37-$C$36&lt;0,-1,IF($C37-$C$36=0,0)))</f>
        <v>-1</v>
      </c>
    </row>
    <row r="38" spans="1:43" ht="15.75" customHeight="1" x14ac:dyDescent="0.25">
      <c r="A38" s="3">
        <f t="shared" si="0"/>
        <v>2016</v>
      </c>
      <c r="C38" s="3">
        <v>717</v>
      </c>
      <c r="D38" s="3">
        <f t="shared" si="1"/>
        <v>1</v>
      </c>
      <c r="E38" s="3">
        <f t="shared" si="2"/>
        <v>1</v>
      </c>
      <c r="F38" s="3">
        <f t="shared" si="3"/>
        <v>1</v>
      </c>
      <c r="G38" s="3">
        <f t="shared" si="4"/>
        <v>1</v>
      </c>
      <c r="H38" s="3">
        <f t="shared" si="11"/>
        <v>1</v>
      </c>
      <c r="I38" s="3">
        <f t="shared" si="6"/>
        <v>1</v>
      </c>
      <c r="J38" s="3">
        <f t="shared" si="7"/>
        <v>1</v>
      </c>
      <c r="K38" s="3">
        <f t="shared" si="8"/>
        <v>1</v>
      </c>
      <c r="L38" s="3">
        <f t="shared" si="9"/>
        <v>1</v>
      </c>
      <c r="M38" s="3">
        <f t="shared" si="10"/>
        <v>1</v>
      </c>
      <c r="N38" s="3">
        <f t="shared" si="12"/>
        <v>1</v>
      </c>
      <c r="O38" s="3">
        <f t="shared" si="13"/>
        <v>1</v>
      </c>
      <c r="P38" s="3">
        <f t="shared" si="14"/>
        <v>1</v>
      </c>
      <c r="Q38" s="3">
        <f t="shared" si="15"/>
        <v>1</v>
      </c>
      <c r="R38" s="3">
        <f t="shared" si="16"/>
        <v>1</v>
      </c>
      <c r="S38" s="3">
        <f t="shared" si="17"/>
        <v>1</v>
      </c>
      <c r="T38" s="3">
        <f t="shared" si="18"/>
        <v>1</v>
      </c>
      <c r="U38" s="3">
        <f t="shared" si="19"/>
        <v>1</v>
      </c>
      <c r="V38" s="3">
        <f t="shared" si="20"/>
        <v>1</v>
      </c>
      <c r="W38" s="3">
        <f t="shared" si="21"/>
        <v>1</v>
      </c>
      <c r="X38" s="3">
        <f t="shared" si="22"/>
        <v>1</v>
      </c>
      <c r="Y38" s="3">
        <f t="shared" si="23"/>
        <v>1</v>
      </c>
      <c r="Z38" s="3">
        <f t="shared" si="24"/>
        <v>1</v>
      </c>
      <c r="AA38" s="3">
        <f t="shared" si="25"/>
        <v>1</v>
      </c>
      <c r="AB38" s="3">
        <f t="shared" si="26"/>
        <v>1</v>
      </c>
      <c r="AC38" s="3">
        <f t="shared" si="27"/>
        <v>1</v>
      </c>
      <c r="AD38" s="3">
        <f t="shared" si="28"/>
        <v>1</v>
      </c>
      <c r="AE38" s="3">
        <f t="shared" si="29"/>
        <v>1</v>
      </c>
      <c r="AF38" s="3">
        <f t="shared" si="30"/>
        <v>1</v>
      </c>
      <c r="AG38" s="3">
        <f t="shared" si="31"/>
        <v>1</v>
      </c>
      <c r="AH38" s="3">
        <f t="shared" si="32"/>
        <v>1</v>
      </c>
      <c r="AI38" s="3">
        <f t="shared" si="33"/>
        <v>1</v>
      </c>
      <c r="AJ38" s="3">
        <f t="shared" si="34"/>
        <v>1</v>
      </c>
      <c r="AK38" s="3">
        <f t="shared" si="35"/>
        <v>1</v>
      </c>
      <c r="AL38" s="3">
        <f t="shared" si="36"/>
        <v>1</v>
      </c>
      <c r="AM38" s="3">
        <f t="shared" ref="AM38:AM42" si="37">IF($C38-$C$37&gt;0,1,IF($C38-$C$37&lt;0,-1,IF($C38-$C$37=0,0)))</f>
        <v>1</v>
      </c>
    </row>
    <row r="39" spans="1:43" ht="15.75" customHeight="1" x14ac:dyDescent="0.25">
      <c r="A39" s="3">
        <f t="shared" si="0"/>
        <v>2017</v>
      </c>
      <c r="C39" s="3">
        <v>21</v>
      </c>
      <c r="D39" s="3">
        <f t="shared" si="1"/>
        <v>1</v>
      </c>
      <c r="E39" s="3">
        <f t="shared" si="2"/>
        <v>-1</v>
      </c>
      <c r="F39" s="3">
        <f t="shared" si="3"/>
        <v>-1</v>
      </c>
      <c r="G39" s="3">
        <f t="shared" si="4"/>
        <v>-1</v>
      </c>
      <c r="H39" s="3">
        <f t="shared" si="11"/>
        <v>-1</v>
      </c>
      <c r="I39" s="3">
        <f t="shared" si="6"/>
        <v>-1</v>
      </c>
      <c r="J39" s="3">
        <f t="shared" si="7"/>
        <v>-1</v>
      </c>
      <c r="K39" s="3">
        <f t="shared" si="8"/>
        <v>1</v>
      </c>
      <c r="L39" s="3">
        <f t="shared" si="9"/>
        <v>-1</v>
      </c>
      <c r="M39" s="3">
        <f t="shared" si="10"/>
        <v>-1</v>
      </c>
      <c r="N39" s="3">
        <f t="shared" si="12"/>
        <v>-1</v>
      </c>
      <c r="O39" s="3">
        <f t="shared" si="13"/>
        <v>1</v>
      </c>
      <c r="P39" s="3">
        <f t="shared" si="14"/>
        <v>-1</v>
      </c>
      <c r="Q39" s="3">
        <f t="shared" si="15"/>
        <v>1</v>
      </c>
      <c r="R39" s="3">
        <f t="shared" si="16"/>
        <v>-1</v>
      </c>
      <c r="S39" s="3">
        <f t="shared" si="17"/>
        <v>-1</v>
      </c>
      <c r="T39" s="3">
        <f t="shared" si="18"/>
        <v>-1</v>
      </c>
      <c r="U39" s="3">
        <f t="shared" si="19"/>
        <v>-1</v>
      </c>
      <c r="V39" s="3">
        <f t="shared" si="20"/>
        <v>-1</v>
      </c>
      <c r="W39" s="3">
        <f t="shared" si="21"/>
        <v>-1</v>
      </c>
      <c r="X39" s="3">
        <f t="shared" si="22"/>
        <v>-1</v>
      </c>
      <c r="Y39" s="3">
        <f t="shared" si="23"/>
        <v>-1</v>
      </c>
      <c r="Z39" s="3">
        <f t="shared" si="24"/>
        <v>1</v>
      </c>
      <c r="AA39" s="3">
        <f t="shared" si="25"/>
        <v>-1</v>
      </c>
      <c r="AB39" s="3">
        <f t="shared" si="26"/>
        <v>-1</v>
      </c>
      <c r="AC39" s="3">
        <f t="shared" si="27"/>
        <v>-1</v>
      </c>
      <c r="AD39" s="3">
        <f t="shared" si="28"/>
        <v>-1</v>
      </c>
      <c r="AE39" s="3">
        <f t="shared" si="29"/>
        <v>-1</v>
      </c>
      <c r="AF39" s="3">
        <f t="shared" si="30"/>
        <v>-1</v>
      </c>
      <c r="AG39" s="3">
        <f t="shared" si="31"/>
        <v>-1</v>
      </c>
      <c r="AH39" s="3">
        <f t="shared" si="32"/>
        <v>-1</v>
      </c>
      <c r="AI39" s="3">
        <f t="shared" si="33"/>
        <v>-1</v>
      </c>
      <c r="AJ39" s="3">
        <f t="shared" si="34"/>
        <v>-1</v>
      </c>
      <c r="AK39" s="3">
        <f t="shared" si="35"/>
        <v>-1</v>
      </c>
      <c r="AL39" s="3">
        <f t="shared" si="36"/>
        <v>-1</v>
      </c>
      <c r="AM39" s="3">
        <f t="shared" si="37"/>
        <v>-1</v>
      </c>
      <c r="AN39" s="3">
        <f t="shared" ref="AN39:AN42" si="38">IF($C39-$C$38&gt;0,1,IF($C39-$C$38&lt;0,-1,IF($C39-$C$38=0,0)))</f>
        <v>-1</v>
      </c>
    </row>
    <row r="40" spans="1:43" ht="15.75" customHeight="1" x14ac:dyDescent="0.25">
      <c r="A40" s="3">
        <f t="shared" si="0"/>
        <v>2018</v>
      </c>
      <c r="C40" s="3">
        <v>27</v>
      </c>
      <c r="D40" s="3">
        <f t="shared" si="1"/>
        <v>1</v>
      </c>
      <c r="E40" s="3">
        <f t="shared" si="2"/>
        <v>-1</v>
      </c>
      <c r="F40" s="3">
        <f t="shared" si="3"/>
        <v>-1</v>
      </c>
      <c r="G40" s="3">
        <f t="shared" si="4"/>
        <v>-1</v>
      </c>
      <c r="H40" s="3">
        <f t="shared" si="11"/>
        <v>-1</v>
      </c>
      <c r="I40" s="3">
        <f t="shared" si="6"/>
        <v>-1</v>
      </c>
      <c r="J40" s="3">
        <f t="shared" si="7"/>
        <v>-1</v>
      </c>
      <c r="K40" s="3">
        <f t="shared" si="8"/>
        <v>1</v>
      </c>
      <c r="L40" s="3">
        <f t="shared" si="9"/>
        <v>-1</v>
      </c>
      <c r="M40" s="3">
        <f t="shared" si="10"/>
        <v>-1</v>
      </c>
      <c r="N40" s="3">
        <f t="shared" si="12"/>
        <v>-1</v>
      </c>
      <c r="O40" s="3">
        <f t="shared" si="13"/>
        <v>1</v>
      </c>
      <c r="P40" s="3">
        <f t="shared" si="14"/>
        <v>-1</v>
      </c>
      <c r="Q40" s="3">
        <f t="shared" si="15"/>
        <v>1</v>
      </c>
      <c r="R40" s="3">
        <f t="shared" si="16"/>
        <v>-1</v>
      </c>
      <c r="S40" s="3">
        <f t="shared" si="17"/>
        <v>-1</v>
      </c>
      <c r="T40" s="3">
        <f t="shared" si="18"/>
        <v>-1</v>
      </c>
      <c r="U40" s="3">
        <f t="shared" si="19"/>
        <v>-1</v>
      </c>
      <c r="V40" s="3">
        <f t="shared" si="20"/>
        <v>-1</v>
      </c>
      <c r="W40" s="3">
        <f t="shared" si="21"/>
        <v>-1</v>
      </c>
      <c r="X40" s="3">
        <f t="shared" si="22"/>
        <v>-1</v>
      </c>
      <c r="Y40" s="3">
        <f t="shared" si="23"/>
        <v>-1</v>
      </c>
      <c r="Z40" s="3">
        <f t="shared" si="24"/>
        <v>1</v>
      </c>
      <c r="AA40" s="3">
        <f t="shared" si="25"/>
        <v>-1</v>
      </c>
      <c r="AB40" s="3">
        <f t="shared" si="26"/>
        <v>-1</v>
      </c>
      <c r="AC40" s="3">
        <f t="shared" si="27"/>
        <v>-1</v>
      </c>
      <c r="AD40" s="3">
        <f t="shared" si="28"/>
        <v>-1</v>
      </c>
      <c r="AE40" s="3">
        <f t="shared" si="29"/>
        <v>-1</v>
      </c>
      <c r="AF40" s="3">
        <f t="shared" si="30"/>
        <v>-1</v>
      </c>
      <c r="AG40" s="3">
        <f t="shared" si="31"/>
        <v>-1</v>
      </c>
      <c r="AH40" s="3">
        <f t="shared" si="32"/>
        <v>-1</v>
      </c>
      <c r="AI40" s="3">
        <f t="shared" si="33"/>
        <v>-1</v>
      </c>
      <c r="AJ40" s="3">
        <f t="shared" si="34"/>
        <v>-1</v>
      </c>
      <c r="AK40" s="3">
        <f t="shared" si="35"/>
        <v>-1</v>
      </c>
      <c r="AL40" s="3">
        <f t="shared" si="36"/>
        <v>-1</v>
      </c>
      <c r="AM40" s="3">
        <f t="shared" si="37"/>
        <v>-1</v>
      </c>
      <c r="AN40" s="3">
        <f t="shared" si="38"/>
        <v>-1</v>
      </c>
      <c r="AO40" s="3">
        <f t="shared" ref="AO40:AO42" si="39">IF($C40-$C$39&gt;0,1,IF($C40-$C$39&lt;0,-1,IF($C40-$C$39=0,0)))</f>
        <v>1</v>
      </c>
    </row>
    <row r="41" spans="1:43" ht="15.75" customHeight="1" x14ac:dyDescent="0.25">
      <c r="A41" s="3">
        <f t="shared" si="0"/>
        <v>2019</v>
      </c>
      <c r="C41" s="3">
        <v>361</v>
      </c>
      <c r="D41" s="3">
        <f t="shared" si="1"/>
        <v>1</v>
      </c>
      <c r="E41" s="3">
        <f t="shared" si="2"/>
        <v>1</v>
      </c>
      <c r="F41" s="3">
        <f t="shared" si="3"/>
        <v>1</v>
      </c>
      <c r="G41" s="3">
        <f t="shared" si="4"/>
        <v>1</v>
      </c>
      <c r="H41" s="3">
        <f t="shared" si="11"/>
        <v>1</v>
      </c>
      <c r="I41" s="3">
        <f t="shared" si="6"/>
        <v>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2"/>
        <v>-1</v>
      </c>
      <c r="O41" s="3">
        <f t="shared" si="13"/>
        <v>1</v>
      </c>
      <c r="P41" s="3">
        <f t="shared" si="14"/>
        <v>1</v>
      </c>
      <c r="Q41" s="3">
        <f t="shared" si="15"/>
        <v>1</v>
      </c>
      <c r="R41" s="3">
        <f t="shared" si="16"/>
        <v>1</v>
      </c>
      <c r="S41" s="3">
        <f t="shared" si="17"/>
        <v>1</v>
      </c>
      <c r="T41" s="3">
        <f t="shared" si="18"/>
        <v>1</v>
      </c>
      <c r="U41" s="3">
        <f t="shared" si="19"/>
        <v>1</v>
      </c>
      <c r="V41" s="3">
        <f t="shared" si="20"/>
        <v>1</v>
      </c>
      <c r="W41" s="3">
        <f t="shared" si="21"/>
        <v>1</v>
      </c>
      <c r="X41" s="3">
        <f t="shared" si="22"/>
        <v>1</v>
      </c>
      <c r="Y41" s="3">
        <f t="shared" si="23"/>
        <v>1</v>
      </c>
      <c r="Z41" s="3">
        <f t="shared" si="24"/>
        <v>1</v>
      </c>
      <c r="AA41" s="3">
        <f t="shared" si="25"/>
        <v>1</v>
      </c>
      <c r="AB41" s="3">
        <f t="shared" si="26"/>
        <v>1</v>
      </c>
      <c r="AC41" s="3">
        <f t="shared" si="27"/>
        <v>1</v>
      </c>
      <c r="AD41" s="3">
        <f t="shared" si="28"/>
        <v>-1</v>
      </c>
      <c r="AE41" s="3">
        <f t="shared" si="29"/>
        <v>1</v>
      </c>
      <c r="AF41" s="3">
        <f t="shared" si="30"/>
        <v>1</v>
      </c>
      <c r="AG41" s="3">
        <f t="shared" si="31"/>
        <v>1</v>
      </c>
      <c r="AH41" s="3">
        <f t="shared" si="32"/>
        <v>1</v>
      </c>
      <c r="AI41" s="3">
        <f t="shared" si="33"/>
        <v>1</v>
      </c>
      <c r="AJ41" s="3">
        <f t="shared" si="34"/>
        <v>1</v>
      </c>
      <c r="AK41" s="3">
        <f t="shared" si="35"/>
        <v>1</v>
      </c>
      <c r="AL41" s="3">
        <f t="shared" si="36"/>
        <v>1</v>
      </c>
      <c r="AM41" s="3">
        <f t="shared" si="37"/>
        <v>1</v>
      </c>
      <c r="AN41" s="3">
        <f t="shared" si="38"/>
        <v>-1</v>
      </c>
      <c r="AO41" s="3">
        <f t="shared" si="39"/>
        <v>1</v>
      </c>
      <c r="AP41" s="3">
        <f t="shared" ref="AP41:AP42" si="40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3">
        <v>419</v>
      </c>
      <c r="D42" s="3">
        <f t="shared" si="1"/>
        <v>1</v>
      </c>
      <c r="E42" s="3">
        <f t="shared" si="2"/>
        <v>1</v>
      </c>
      <c r="F42" s="3">
        <f t="shared" si="3"/>
        <v>1</v>
      </c>
      <c r="G42" s="3">
        <f t="shared" si="4"/>
        <v>1</v>
      </c>
      <c r="H42" s="3">
        <f t="shared" si="11"/>
        <v>1</v>
      </c>
      <c r="I42" s="3">
        <f t="shared" si="6"/>
        <v>1</v>
      </c>
      <c r="J42" s="3">
        <f t="shared" si="7"/>
        <v>1</v>
      </c>
      <c r="K42" s="3">
        <f t="shared" si="8"/>
        <v>1</v>
      </c>
      <c r="L42" s="3">
        <f t="shared" si="9"/>
        <v>1</v>
      </c>
      <c r="M42" s="3">
        <f t="shared" si="10"/>
        <v>1</v>
      </c>
      <c r="N42" s="3">
        <f t="shared" si="12"/>
        <v>1</v>
      </c>
      <c r="O42" s="3">
        <f t="shared" si="13"/>
        <v>1</v>
      </c>
      <c r="P42" s="3">
        <f t="shared" si="14"/>
        <v>1</v>
      </c>
      <c r="Q42" s="3">
        <f t="shared" si="15"/>
        <v>1</v>
      </c>
      <c r="R42" s="3">
        <f t="shared" si="16"/>
        <v>1</v>
      </c>
      <c r="S42" s="3">
        <f t="shared" si="17"/>
        <v>1</v>
      </c>
      <c r="T42" s="3">
        <f t="shared" si="18"/>
        <v>1</v>
      </c>
      <c r="U42" s="3">
        <f t="shared" si="19"/>
        <v>1</v>
      </c>
      <c r="V42" s="3">
        <f t="shared" si="20"/>
        <v>1</v>
      </c>
      <c r="W42" s="3">
        <f t="shared" si="21"/>
        <v>1</v>
      </c>
      <c r="X42" s="3">
        <f t="shared" si="22"/>
        <v>1</v>
      </c>
      <c r="Y42" s="3">
        <f t="shared" si="23"/>
        <v>1</v>
      </c>
      <c r="Z42" s="3">
        <f t="shared" si="24"/>
        <v>1</v>
      </c>
      <c r="AA42" s="3">
        <f t="shared" si="25"/>
        <v>1</v>
      </c>
      <c r="AB42" s="3">
        <f t="shared" si="26"/>
        <v>1</v>
      </c>
      <c r="AC42" s="3">
        <f t="shared" si="27"/>
        <v>1</v>
      </c>
      <c r="AD42" s="3">
        <f t="shared" si="28"/>
        <v>-1</v>
      </c>
      <c r="AE42" s="3">
        <f t="shared" si="29"/>
        <v>1</v>
      </c>
      <c r="AF42" s="3">
        <f t="shared" si="30"/>
        <v>1</v>
      </c>
      <c r="AG42" s="3">
        <f t="shared" si="31"/>
        <v>1</v>
      </c>
      <c r="AH42" s="3">
        <f t="shared" si="32"/>
        <v>1</v>
      </c>
      <c r="AI42" s="3">
        <f t="shared" si="33"/>
        <v>1</v>
      </c>
      <c r="AJ42" s="3">
        <f t="shared" si="34"/>
        <v>1</v>
      </c>
      <c r="AK42" s="3">
        <f t="shared" si="35"/>
        <v>1</v>
      </c>
      <c r="AL42" s="3">
        <f t="shared" si="36"/>
        <v>1</v>
      </c>
      <c r="AM42" s="3">
        <f t="shared" si="37"/>
        <v>1</v>
      </c>
      <c r="AN42" s="3">
        <f t="shared" si="38"/>
        <v>-1</v>
      </c>
      <c r="AO42" s="3">
        <f t="shared" si="39"/>
        <v>1</v>
      </c>
      <c r="AP42" s="3">
        <f t="shared" si="40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C44" s="3" t="s">
        <v>54</v>
      </c>
      <c r="AP44" s="3" t="s">
        <v>55</v>
      </c>
      <c r="AQ44" s="3">
        <f>SUM(D3:AQ42)</f>
        <v>145</v>
      </c>
    </row>
    <row r="45" spans="1:43" ht="15.75" customHeight="1" x14ac:dyDescent="0.25">
      <c r="C45" s="7" t="s">
        <v>4</v>
      </c>
      <c r="D45" s="8">
        <f>SUM(D3:AQ42)</f>
        <v>145</v>
      </c>
      <c r="E45" s="8" t="s">
        <v>5</v>
      </c>
      <c r="F45" s="8"/>
      <c r="H45" s="8" t="s">
        <v>6</v>
      </c>
      <c r="I45" s="8"/>
      <c r="J45" s="8">
        <v>0</v>
      </c>
      <c r="L45" s="3">
        <v>0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7926.666666666667</v>
      </c>
      <c r="E47" s="8"/>
      <c r="F47" s="8"/>
      <c r="H47" s="8" t="s">
        <v>10</v>
      </c>
      <c r="I47" s="8"/>
      <c r="J47" s="8">
        <v>0</v>
      </c>
    </row>
    <row r="48" spans="1:43" ht="15.75" customHeight="1" x14ac:dyDescent="0.25">
      <c r="C48" s="7" t="s">
        <v>11</v>
      </c>
      <c r="D48" s="8">
        <f>SQRT(D47)</f>
        <v>89.03182951431846</v>
      </c>
      <c r="E48" s="8"/>
      <c r="F48" s="8"/>
      <c r="H48" s="8" t="s">
        <v>12</v>
      </c>
      <c r="I48" s="8"/>
      <c r="J48" s="8">
        <f>J47*(J47-1)*(2*J47+5)</f>
        <v>0</v>
      </c>
    </row>
    <row r="49" spans="1:13" ht="15.75" customHeight="1" x14ac:dyDescent="0.25">
      <c r="C49" s="7" t="s">
        <v>13</v>
      </c>
      <c r="D49" s="8">
        <f>(D45-1)/D48</f>
        <v>1.6173990895788717</v>
      </c>
      <c r="E49" s="8" t="s">
        <v>58</v>
      </c>
      <c r="F49" s="8"/>
      <c r="H49" s="8" t="s">
        <v>15</v>
      </c>
      <c r="I49" s="8"/>
      <c r="J49" s="8">
        <f>SUM(J48)</f>
        <v>0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0</v>
      </c>
      <c r="C53" s="1" t="s">
        <v>35</v>
      </c>
      <c r="D53" s="3" t="s">
        <v>56</v>
      </c>
    </row>
    <row r="54" spans="1:13" ht="15.75" customHeight="1" x14ac:dyDescent="0.25">
      <c r="A54" s="3">
        <v>1980</v>
      </c>
      <c r="B54" s="3">
        <v>1</v>
      </c>
      <c r="C54" s="3">
        <v>2</v>
      </c>
    </row>
    <row r="55" spans="1:13" ht="15.75" customHeight="1" x14ac:dyDescent="0.25">
      <c r="A55" s="3">
        <f t="shared" ref="A55:A94" si="41">A54+1</f>
        <v>1981</v>
      </c>
      <c r="B55" s="3">
        <v>2</v>
      </c>
      <c r="C55" s="3">
        <v>58.5</v>
      </c>
      <c r="D55" s="3">
        <f t="shared" ref="D55:D94" si="42">ROUND(($C55-$C$54)/($B55-$B$54),2)</f>
        <v>56.5</v>
      </c>
    </row>
    <row r="56" spans="1:13" ht="15.75" customHeight="1" x14ac:dyDescent="0.25">
      <c r="A56" s="3">
        <f t="shared" si="41"/>
        <v>1982</v>
      </c>
      <c r="B56" s="3">
        <v>3</v>
      </c>
      <c r="C56" s="3">
        <v>61</v>
      </c>
      <c r="D56" s="3">
        <f t="shared" si="42"/>
        <v>29.5</v>
      </c>
      <c r="E56" s="3">
        <f t="shared" ref="E56:E94" si="43">ROUND(($C56-$C$55)/($B56-$B$55),2)</f>
        <v>2.5</v>
      </c>
    </row>
    <row r="57" spans="1:13" ht="15.75" customHeight="1" x14ac:dyDescent="0.25">
      <c r="A57" s="3">
        <f t="shared" si="41"/>
        <v>1983</v>
      </c>
      <c r="B57" s="3">
        <v>4</v>
      </c>
      <c r="C57" s="3">
        <v>161.30000000000001</v>
      </c>
      <c r="D57" s="3">
        <f t="shared" si="42"/>
        <v>53.1</v>
      </c>
      <c r="E57" s="3">
        <f t="shared" si="43"/>
        <v>51.4</v>
      </c>
      <c r="F57" s="3">
        <f t="shared" ref="F57:F94" si="44">ROUND(($C57-$C$56)/($B57-$B$56),2)</f>
        <v>100.3</v>
      </c>
    </row>
    <row r="58" spans="1:13" ht="15.75" customHeight="1" x14ac:dyDescent="0.25">
      <c r="A58" s="3">
        <f t="shared" si="41"/>
        <v>1984</v>
      </c>
      <c r="B58" s="3">
        <v>5</v>
      </c>
      <c r="C58" s="3">
        <v>140.9</v>
      </c>
      <c r="D58" s="3">
        <f t="shared" si="42"/>
        <v>34.729999999999997</v>
      </c>
      <c r="E58" s="3">
        <f t="shared" si="43"/>
        <v>27.47</v>
      </c>
      <c r="F58" s="3">
        <f t="shared" si="44"/>
        <v>39.950000000000003</v>
      </c>
      <c r="G58" s="3">
        <f t="shared" ref="G58:G94" si="45">ROUND(($C58-$C$57)/($B58-$B$57),2)</f>
        <v>-20.399999999999999</v>
      </c>
    </row>
    <row r="59" spans="1:13" ht="15.75" customHeight="1" x14ac:dyDescent="0.25">
      <c r="A59" s="3">
        <f t="shared" si="41"/>
        <v>1985</v>
      </c>
      <c r="B59" s="3">
        <v>6</v>
      </c>
      <c r="C59" s="3">
        <v>65.7</v>
      </c>
      <c r="D59" s="3">
        <f t="shared" si="42"/>
        <v>12.74</v>
      </c>
      <c r="E59" s="3">
        <f t="shared" si="43"/>
        <v>1.8</v>
      </c>
      <c r="F59" s="3">
        <f t="shared" si="44"/>
        <v>1.57</v>
      </c>
      <c r="G59" s="3">
        <f t="shared" si="45"/>
        <v>-47.8</v>
      </c>
      <c r="H59" s="3">
        <f t="shared" ref="H59:H94" si="46">ROUND(($C59-$C$58)/($B59-$B$58),2)</f>
        <v>-75.2</v>
      </c>
    </row>
    <row r="60" spans="1:13" ht="15.75" customHeight="1" x14ac:dyDescent="0.25">
      <c r="A60" s="3">
        <f t="shared" si="41"/>
        <v>1986</v>
      </c>
      <c r="B60" s="3">
        <v>7</v>
      </c>
      <c r="C60" s="3">
        <v>37.6</v>
      </c>
      <c r="D60" s="3">
        <f t="shared" si="42"/>
        <v>5.93</v>
      </c>
      <c r="E60" s="3">
        <f t="shared" si="43"/>
        <v>-4.18</v>
      </c>
      <c r="F60" s="3">
        <f t="shared" si="44"/>
        <v>-5.85</v>
      </c>
      <c r="G60" s="3">
        <f t="shared" si="45"/>
        <v>-41.23</v>
      </c>
      <c r="H60" s="3">
        <f t="shared" si="46"/>
        <v>-51.65</v>
      </c>
      <c r="I60" s="3">
        <f t="shared" ref="I60:I94" si="47">ROUND(($C60-$C$59)/($B60-$B$59),2)</f>
        <v>-28.1</v>
      </c>
    </row>
    <row r="61" spans="1:13" ht="15.75" customHeight="1" x14ac:dyDescent="0.25">
      <c r="A61" s="3">
        <f t="shared" si="41"/>
        <v>1987</v>
      </c>
      <c r="B61" s="3">
        <v>8</v>
      </c>
      <c r="C61" s="3">
        <v>3.1</v>
      </c>
      <c r="D61" s="3">
        <f t="shared" si="42"/>
        <v>0.16</v>
      </c>
      <c r="E61" s="3">
        <f t="shared" si="43"/>
        <v>-9.23</v>
      </c>
      <c r="F61" s="3">
        <f t="shared" si="44"/>
        <v>-11.58</v>
      </c>
      <c r="G61" s="3">
        <f t="shared" si="45"/>
        <v>-39.549999999999997</v>
      </c>
      <c r="H61" s="3">
        <f t="shared" si="46"/>
        <v>-45.93</v>
      </c>
      <c r="I61" s="3">
        <f t="shared" si="47"/>
        <v>-31.3</v>
      </c>
      <c r="J61" s="3">
        <f t="shared" ref="J61:J94" si="48">ROUND(($C61-$C$60)/($B61-$B$60),2)</f>
        <v>-34.5</v>
      </c>
    </row>
    <row r="62" spans="1:13" ht="15.75" customHeight="1" x14ac:dyDescent="0.25">
      <c r="A62" s="3">
        <f t="shared" si="41"/>
        <v>1988</v>
      </c>
      <c r="B62" s="3">
        <v>9</v>
      </c>
      <c r="C62" s="3">
        <v>84.3</v>
      </c>
      <c r="D62" s="3">
        <f t="shared" si="42"/>
        <v>10.29</v>
      </c>
      <c r="E62" s="3">
        <f t="shared" si="43"/>
        <v>3.69</v>
      </c>
      <c r="F62" s="3">
        <f t="shared" si="44"/>
        <v>3.88</v>
      </c>
      <c r="G62" s="3">
        <f t="shared" si="45"/>
        <v>-15.4</v>
      </c>
      <c r="H62" s="3">
        <f t="shared" si="46"/>
        <v>-14.15</v>
      </c>
      <c r="I62" s="3">
        <f t="shared" si="47"/>
        <v>6.2</v>
      </c>
      <c r="J62" s="3">
        <f t="shared" si="48"/>
        <v>23.35</v>
      </c>
      <c r="K62" s="3">
        <f t="shared" ref="K62:K94" si="49">ROUND(($C62-$C$61)/($B62-$B$61),2)</f>
        <v>81.2</v>
      </c>
    </row>
    <row r="63" spans="1:13" ht="15.75" customHeight="1" x14ac:dyDescent="0.25">
      <c r="A63" s="3">
        <f t="shared" si="41"/>
        <v>1989</v>
      </c>
      <c r="B63" s="3">
        <v>10</v>
      </c>
      <c r="C63" s="3">
        <v>118</v>
      </c>
      <c r="D63" s="3">
        <f t="shared" si="42"/>
        <v>12.89</v>
      </c>
      <c r="E63" s="3">
        <f t="shared" si="43"/>
        <v>7.44</v>
      </c>
      <c r="F63" s="3">
        <f t="shared" si="44"/>
        <v>8.14</v>
      </c>
      <c r="G63" s="3">
        <f t="shared" si="45"/>
        <v>-7.22</v>
      </c>
      <c r="H63" s="3">
        <f t="shared" si="46"/>
        <v>-4.58</v>
      </c>
      <c r="I63" s="3">
        <f t="shared" si="47"/>
        <v>13.08</v>
      </c>
      <c r="J63" s="3">
        <f t="shared" si="48"/>
        <v>26.8</v>
      </c>
      <c r="K63" s="3">
        <f t="shared" si="49"/>
        <v>57.45</v>
      </c>
      <c r="L63" s="3">
        <f t="shared" ref="L63:L94" si="50">ROUND(($C63-$C$62)/($B63-$B$62),2)</f>
        <v>33.700000000000003</v>
      </c>
    </row>
    <row r="64" spans="1:13" ht="15.75" customHeight="1" x14ac:dyDescent="0.25">
      <c r="A64" s="3">
        <f t="shared" si="41"/>
        <v>1990</v>
      </c>
      <c r="B64" s="3">
        <v>11</v>
      </c>
      <c r="C64" s="3">
        <v>404.2</v>
      </c>
      <c r="D64" s="3">
        <f t="shared" si="42"/>
        <v>40.22</v>
      </c>
      <c r="E64" s="3">
        <f t="shared" si="43"/>
        <v>38.409999999999997</v>
      </c>
      <c r="F64" s="3">
        <f t="shared" si="44"/>
        <v>42.9</v>
      </c>
      <c r="G64" s="3">
        <f t="shared" si="45"/>
        <v>34.700000000000003</v>
      </c>
      <c r="H64" s="3">
        <f t="shared" si="46"/>
        <v>43.88</v>
      </c>
      <c r="I64" s="3">
        <f t="shared" si="47"/>
        <v>67.7</v>
      </c>
      <c r="J64" s="3">
        <f t="shared" si="48"/>
        <v>91.65</v>
      </c>
      <c r="K64" s="3">
        <f t="shared" si="49"/>
        <v>133.69999999999999</v>
      </c>
      <c r="L64" s="3">
        <f t="shared" si="50"/>
        <v>159.94999999999999</v>
      </c>
      <c r="M64" s="3">
        <f t="shared" ref="M64:M94" si="51">ROUND(($C64-$C$63)/($B64-$B$63),2)</f>
        <v>286.2</v>
      </c>
    </row>
    <row r="65" spans="1:29" ht="15.75" customHeight="1" x14ac:dyDescent="0.25">
      <c r="A65" s="3">
        <f t="shared" si="41"/>
        <v>1991</v>
      </c>
      <c r="B65" s="3">
        <v>12</v>
      </c>
      <c r="C65" s="3">
        <v>18.399999999999999</v>
      </c>
      <c r="D65" s="3">
        <f t="shared" si="42"/>
        <v>1.49</v>
      </c>
      <c r="E65" s="3">
        <f t="shared" si="43"/>
        <v>-4.01</v>
      </c>
      <c r="F65" s="3">
        <f t="shared" si="44"/>
        <v>-4.7300000000000004</v>
      </c>
      <c r="G65" s="3">
        <f t="shared" si="45"/>
        <v>-17.86</v>
      </c>
      <c r="H65" s="3">
        <f t="shared" si="46"/>
        <v>-17.5</v>
      </c>
      <c r="I65" s="3">
        <f t="shared" si="47"/>
        <v>-7.88</v>
      </c>
      <c r="J65" s="3">
        <f t="shared" si="48"/>
        <v>-3.84</v>
      </c>
      <c r="K65" s="3">
        <f t="shared" si="49"/>
        <v>3.83</v>
      </c>
      <c r="L65" s="3">
        <f t="shared" si="50"/>
        <v>-21.97</v>
      </c>
      <c r="M65" s="3">
        <f t="shared" si="51"/>
        <v>-49.8</v>
      </c>
      <c r="N65" s="3">
        <f t="shared" ref="N65:N94" si="52">ROUND(($C65-$C$64)/($B65-$B$64),2)</f>
        <v>-385.8</v>
      </c>
    </row>
    <row r="66" spans="1:29" ht="15.75" customHeight="1" x14ac:dyDescent="0.25">
      <c r="A66" s="3">
        <f t="shared" si="41"/>
        <v>1992</v>
      </c>
      <c r="B66" s="3">
        <v>13</v>
      </c>
      <c r="C66" s="3">
        <v>128.19999999999999</v>
      </c>
      <c r="D66" s="3">
        <f t="shared" si="42"/>
        <v>10.52</v>
      </c>
      <c r="E66" s="3">
        <f t="shared" si="43"/>
        <v>6.34</v>
      </c>
      <c r="F66" s="3">
        <f t="shared" si="44"/>
        <v>6.72</v>
      </c>
      <c r="G66" s="3">
        <f t="shared" si="45"/>
        <v>-3.68</v>
      </c>
      <c r="H66" s="3">
        <f t="shared" si="46"/>
        <v>-1.59</v>
      </c>
      <c r="I66" s="3">
        <f t="shared" si="47"/>
        <v>8.93</v>
      </c>
      <c r="J66" s="3">
        <f t="shared" si="48"/>
        <v>15.1</v>
      </c>
      <c r="K66" s="3">
        <f t="shared" si="49"/>
        <v>25.02</v>
      </c>
      <c r="L66" s="3">
        <f t="shared" si="50"/>
        <v>10.98</v>
      </c>
      <c r="M66" s="3">
        <f t="shared" si="51"/>
        <v>3.4</v>
      </c>
      <c r="N66" s="3">
        <f t="shared" si="52"/>
        <v>-138</v>
      </c>
      <c r="O66" s="3">
        <f t="shared" ref="O66:O94" si="53">ROUND(($C66-$C$65)/($B66-$B$65),2)</f>
        <v>109.8</v>
      </c>
    </row>
    <row r="67" spans="1:29" ht="15.75" customHeight="1" x14ac:dyDescent="0.25">
      <c r="A67" s="3">
        <f t="shared" si="41"/>
        <v>1993</v>
      </c>
      <c r="B67" s="3">
        <v>14</v>
      </c>
      <c r="C67" s="3">
        <v>2.4</v>
      </c>
      <c r="D67" s="3">
        <f t="shared" si="42"/>
        <v>0.03</v>
      </c>
      <c r="E67" s="3">
        <f t="shared" si="43"/>
        <v>-4.68</v>
      </c>
      <c r="F67" s="3">
        <f t="shared" si="44"/>
        <v>-5.33</v>
      </c>
      <c r="G67" s="3">
        <f t="shared" si="45"/>
        <v>-15.89</v>
      </c>
      <c r="H67" s="3">
        <f t="shared" si="46"/>
        <v>-15.39</v>
      </c>
      <c r="I67" s="3">
        <f t="shared" si="47"/>
        <v>-7.91</v>
      </c>
      <c r="J67" s="3">
        <f t="shared" si="48"/>
        <v>-5.03</v>
      </c>
      <c r="K67" s="3">
        <f t="shared" si="49"/>
        <v>-0.12</v>
      </c>
      <c r="L67" s="3">
        <f t="shared" si="50"/>
        <v>-16.38</v>
      </c>
      <c r="M67" s="3">
        <f t="shared" si="51"/>
        <v>-28.9</v>
      </c>
      <c r="N67" s="3">
        <f t="shared" si="52"/>
        <v>-133.93</v>
      </c>
      <c r="O67" s="3">
        <f t="shared" si="53"/>
        <v>-8</v>
      </c>
      <c r="P67" s="3">
        <f t="shared" ref="P67:P94" si="54">ROUND(($C67-$C$66)/($B67-$B$66),2)</f>
        <v>-125.8</v>
      </c>
    </row>
    <row r="68" spans="1:29" ht="15.75" customHeight="1" x14ac:dyDescent="0.25">
      <c r="A68" s="3">
        <f t="shared" si="41"/>
        <v>1994</v>
      </c>
      <c r="B68" s="3">
        <v>15</v>
      </c>
      <c r="C68" s="3">
        <v>182.2</v>
      </c>
      <c r="D68" s="3">
        <f t="shared" si="42"/>
        <v>12.87</v>
      </c>
      <c r="E68" s="3">
        <f t="shared" si="43"/>
        <v>9.52</v>
      </c>
      <c r="F68" s="3">
        <f t="shared" si="44"/>
        <v>10.1</v>
      </c>
      <c r="G68" s="3">
        <f t="shared" si="45"/>
        <v>1.9</v>
      </c>
      <c r="H68" s="3">
        <f t="shared" si="46"/>
        <v>4.13</v>
      </c>
      <c r="I68" s="3">
        <f t="shared" si="47"/>
        <v>12.94</v>
      </c>
      <c r="J68" s="3">
        <f t="shared" si="48"/>
        <v>18.079999999999998</v>
      </c>
      <c r="K68" s="3">
        <f t="shared" si="49"/>
        <v>25.59</v>
      </c>
      <c r="L68" s="3">
        <f t="shared" si="50"/>
        <v>16.32</v>
      </c>
      <c r="M68" s="3">
        <f t="shared" si="51"/>
        <v>12.84</v>
      </c>
      <c r="N68" s="3">
        <f t="shared" si="52"/>
        <v>-55.5</v>
      </c>
      <c r="O68" s="3">
        <f t="shared" si="53"/>
        <v>54.6</v>
      </c>
      <c r="P68" s="3">
        <f t="shared" si="54"/>
        <v>27</v>
      </c>
      <c r="Q68" s="3">
        <f t="shared" ref="Q68:Q94" si="55">ROUND(($C68-$C$67)/($B68-$B$67),2)</f>
        <v>179.8</v>
      </c>
    </row>
    <row r="69" spans="1:29" ht="15.75" customHeight="1" x14ac:dyDescent="0.25">
      <c r="A69" s="3">
        <f t="shared" si="41"/>
        <v>1995</v>
      </c>
      <c r="B69" s="3">
        <v>16</v>
      </c>
      <c r="C69" s="3">
        <v>43.8</v>
      </c>
      <c r="D69" s="3">
        <f t="shared" si="42"/>
        <v>2.79</v>
      </c>
      <c r="E69" s="3">
        <f t="shared" si="43"/>
        <v>-1.05</v>
      </c>
      <c r="F69" s="3">
        <f t="shared" si="44"/>
        <v>-1.32</v>
      </c>
      <c r="G69" s="3">
        <f t="shared" si="45"/>
        <v>-9.7899999999999991</v>
      </c>
      <c r="H69" s="3">
        <f t="shared" si="46"/>
        <v>-8.83</v>
      </c>
      <c r="I69" s="3">
        <f t="shared" si="47"/>
        <v>-2.19</v>
      </c>
      <c r="J69" s="3">
        <f t="shared" si="48"/>
        <v>0.69</v>
      </c>
      <c r="K69" s="3">
        <f t="shared" si="49"/>
        <v>5.09</v>
      </c>
      <c r="L69" s="3">
        <f t="shared" si="50"/>
        <v>-5.79</v>
      </c>
      <c r="M69" s="3">
        <f t="shared" si="51"/>
        <v>-12.37</v>
      </c>
      <c r="N69" s="3">
        <f t="shared" si="52"/>
        <v>-72.08</v>
      </c>
      <c r="O69" s="3">
        <f t="shared" si="53"/>
        <v>6.35</v>
      </c>
      <c r="P69" s="3">
        <f t="shared" si="54"/>
        <v>-28.13</v>
      </c>
      <c r="Q69" s="3">
        <f t="shared" si="55"/>
        <v>20.7</v>
      </c>
      <c r="R69" s="3">
        <f t="shared" ref="R69:R94" si="56">ROUND(($C69-$C$68)/($B69-$B$68),2)</f>
        <v>-138.4</v>
      </c>
    </row>
    <row r="70" spans="1:29" ht="15.75" customHeight="1" x14ac:dyDescent="0.25">
      <c r="A70" s="3">
        <f t="shared" si="41"/>
        <v>1996</v>
      </c>
      <c r="B70" s="3">
        <v>17</v>
      </c>
      <c r="C70" s="3">
        <v>95.4</v>
      </c>
      <c r="D70" s="3">
        <f t="shared" si="42"/>
        <v>5.84</v>
      </c>
      <c r="E70" s="3">
        <f t="shared" si="43"/>
        <v>2.46</v>
      </c>
      <c r="F70" s="3">
        <f t="shared" si="44"/>
        <v>2.46</v>
      </c>
      <c r="G70" s="3">
        <f t="shared" si="45"/>
        <v>-5.07</v>
      </c>
      <c r="H70" s="3">
        <f t="shared" si="46"/>
        <v>-3.79</v>
      </c>
      <c r="I70" s="3">
        <f t="shared" si="47"/>
        <v>2.7</v>
      </c>
      <c r="J70" s="3">
        <f t="shared" si="48"/>
        <v>5.78</v>
      </c>
      <c r="K70" s="3">
        <f t="shared" si="49"/>
        <v>10.26</v>
      </c>
      <c r="L70" s="3">
        <f t="shared" si="50"/>
        <v>1.39</v>
      </c>
      <c r="M70" s="3">
        <f t="shared" si="51"/>
        <v>-3.23</v>
      </c>
      <c r="N70" s="3">
        <f t="shared" si="52"/>
        <v>-51.47</v>
      </c>
      <c r="O70" s="3">
        <f t="shared" si="53"/>
        <v>15.4</v>
      </c>
      <c r="P70" s="3">
        <f t="shared" si="54"/>
        <v>-8.1999999999999993</v>
      </c>
      <c r="Q70" s="3">
        <f t="shared" si="55"/>
        <v>31</v>
      </c>
      <c r="R70" s="3">
        <f t="shared" si="56"/>
        <v>-43.4</v>
      </c>
      <c r="S70" s="3">
        <f t="shared" ref="S70:S94" si="57">ROUND(($C70-$C$69)/($B70-$B$69),2)</f>
        <v>51.6</v>
      </c>
    </row>
    <row r="71" spans="1:29" ht="15.75" customHeight="1" x14ac:dyDescent="0.25">
      <c r="A71" s="3">
        <f t="shared" si="41"/>
        <v>1997</v>
      </c>
      <c r="B71" s="3">
        <v>18</v>
      </c>
      <c r="C71" s="3">
        <v>279</v>
      </c>
      <c r="D71" s="3">
        <f t="shared" si="42"/>
        <v>16.29</v>
      </c>
      <c r="E71" s="3">
        <f t="shared" si="43"/>
        <v>13.78</v>
      </c>
      <c r="F71" s="3">
        <f t="shared" si="44"/>
        <v>14.53</v>
      </c>
      <c r="G71" s="3">
        <f t="shared" si="45"/>
        <v>8.41</v>
      </c>
      <c r="H71" s="3">
        <f t="shared" si="46"/>
        <v>10.62</v>
      </c>
      <c r="I71" s="3">
        <f t="shared" si="47"/>
        <v>17.78</v>
      </c>
      <c r="J71" s="3">
        <f t="shared" si="48"/>
        <v>21.95</v>
      </c>
      <c r="K71" s="3">
        <f t="shared" si="49"/>
        <v>27.59</v>
      </c>
      <c r="L71" s="3">
        <f t="shared" si="50"/>
        <v>21.63</v>
      </c>
      <c r="M71" s="3">
        <f t="shared" si="51"/>
        <v>20.13</v>
      </c>
      <c r="N71" s="3">
        <f t="shared" si="52"/>
        <v>-17.89</v>
      </c>
      <c r="O71" s="3">
        <f t="shared" si="53"/>
        <v>43.43</v>
      </c>
      <c r="P71" s="3">
        <f t="shared" si="54"/>
        <v>30.16</v>
      </c>
      <c r="Q71" s="3">
        <f t="shared" si="55"/>
        <v>69.150000000000006</v>
      </c>
      <c r="R71" s="3">
        <f t="shared" si="56"/>
        <v>32.270000000000003</v>
      </c>
      <c r="S71" s="3">
        <f t="shared" si="57"/>
        <v>117.6</v>
      </c>
      <c r="T71" s="3">
        <f t="shared" ref="T71:T94" si="58">ROUND(($C71-$C$70)/($B71-$B$70),2)</f>
        <v>183.6</v>
      </c>
    </row>
    <row r="72" spans="1:29" ht="15.75" customHeight="1" x14ac:dyDescent="0.25">
      <c r="A72" s="3">
        <f t="shared" si="41"/>
        <v>1998</v>
      </c>
      <c r="B72" s="3">
        <v>19</v>
      </c>
      <c r="C72" s="3">
        <v>35.200000000000003</v>
      </c>
      <c r="D72" s="3">
        <f t="shared" si="42"/>
        <v>1.84</v>
      </c>
      <c r="E72" s="3">
        <f t="shared" si="43"/>
        <v>-1.37</v>
      </c>
      <c r="F72" s="3">
        <f t="shared" si="44"/>
        <v>-1.61</v>
      </c>
      <c r="G72" s="3">
        <f t="shared" si="45"/>
        <v>-8.41</v>
      </c>
      <c r="H72" s="3">
        <f t="shared" si="46"/>
        <v>-7.55</v>
      </c>
      <c r="I72" s="3">
        <f t="shared" si="47"/>
        <v>-2.35</v>
      </c>
      <c r="J72" s="3">
        <f t="shared" si="48"/>
        <v>-0.2</v>
      </c>
      <c r="K72" s="3">
        <f t="shared" si="49"/>
        <v>2.92</v>
      </c>
      <c r="L72" s="3">
        <f t="shared" si="50"/>
        <v>-4.91</v>
      </c>
      <c r="M72" s="3">
        <f t="shared" si="51"/>
        <v>-9.1999999999999993</v>
      </c>
      <c r="N72" s="3">
        <f t="shared" si="52"/>
        <v>-46.13</v>
      </c>
      <c r="O72" s="3">
        <f t="shared" si="53"/>
        <v>2.4</v>
      </c>
      <c r="P72" s="3">
        <f t="shared" si="54"/>
        <v>-15.5</v>
      </c>
      <c r="Q72" s="3">
        <f t="shared" si="55"/>
        <v>6.56</v>
      </c>
      <c r="R72" s="3">
        <f t="shared" si="56"/>
        <v>-36.75</v>
      </c>
      <c r="S72" s="3">
        <f t="shared" si="57"/>
        <v>-2.87</v>
      </c>
      <c r="T72" s="3">
        <f t="shared" si="58"/>
        <v>-30.1</v>
      </c>
      <c r="U72" s="3">
        <f t="shared" ref="U72:U94" si="59">ROUND(($C72-$C$71)/($B72-$B$71),2)</f>
        <v>-243.8</v>
      </c>
    </row>
    <row r="73" spans="1:29" ht="15.75" customHeight="1" x14ac:dyDescent="0.25">
      <c r="A73" s="3">
        <f t="shared" si="41"/>
        <v>1999</v>
      </c>
      <c r="B73" s="3">
        <v>20</v>
      </c>
      <c r="C73" s="3">
        <v>128.19999999999999</v>
      </c>
      <c r="D73" s="3">
        <f t="shared" si="42"/>
        <v>6.64</v>
      </c>
      <c r="E73" s="3">
        <f t="shared" si="43"/>
        <v>3.87</v>
      </c>
      <c r="F73" s="3">
        <f t="shared" si="44"/>
        <v>3.95</v>
      </c>
      <c r="G73" s="3">
        <f t="shared" si="45"/>
        <v>-2.0699999999999998</v>
      </c>
      <c r="H73" s="3">
        <f t="shared" si="46"/>
        <v>-0.85</v>
      </c>
      <c r="I73" s="3">
        <f t="shared" si="47"/>
        <v>4.46</v>
      </c>
      <c r="J73" s="3">
        <f t="shared" si="48"/>
        <v>6.97</v>
      </c>
      <c r="K73" s="3">
        <f t="shared" si="49"/>
        <v>10.43</v>
      </c>
      <c r="L73" s="3">
        <f t="shared" si="50"/>
        <v>3.99</v>
      </c>
      <c r="M73" s="3">
        <f t="shared" si="51"/>
        <v>1.02</v>
      </c>
      <c r="N73" s="3">
        <f t="shared" si="52"/>
        <v>-30.67</v>
      </c>
      <c r="O73" s="3">
        <f t="shared" si="53"/>
        <v>13.73</v>
      </c>
      <c r="P73" s="3">
        <f t="shared" si="54"/>
        <v>0</v>
      </c>
      <c r="Q73" s="3">
        <f t="shared" si="55"/>
        <v>20.97</v>
      </c>
      <c r="R73" s="3">
        <f t="shared" si="56"/>
        <v>-10.8</v>
      </c>
      <c r="S73" s="3">
        <f t="shared" si="57"/>
        <v>21.1</v>
      </c>
      <c r="T73" s="3">
        <f t="shared" si="58"/>
        <v>10.93</v>
      </c>
      <c r="U73" s="3">
        <f t="shared" si="59"/>
        <v>-75.400000000000006</v>
      </c>
      <c r="V73" s="3">
        <f t="shared" ref="V73:V94" si="60">ROUND(($C73-$C$72)/($B73-$B$72),2)</f>
        <v>93</v>
      </c>
    </row>
    <row r="74" spans="1:29" ht="15.75" customHeight="1" x14ac:dyDescent="0.25">
      <c r="A74" s="3">
        <f t="shared" si="41"/>
        <v>2000</v>
      </c>
      <c r="B74" s="3">
        <v>21</v>
      </c>
      <c r="C74" s="3">
        <v>46</v>
      </c>
      <c r="D74" s="3">
        <f t="shared" si="42"/>
        <v>2.2000000000000002</v>
      </c>
      <c r="E74" s="3">
        <f t="shared" si="43"/>
        <v>-0.66</v>
      </c>
      <c r="F74" s="3">
        <f t="shared" si="44"/>
        <v>-0.83</v>
      </c>
      <c r="G74" s="3">
        <f t="shared" si="45"/>
        <v>-6.78</v>
      </c>
      <c r="H74" s="3">
        <f t="shared" si="46"/>
        <v>-5.93</v>
      </c>
      <c r="I74" s="3">
        <f t="shared" si="47"/>
        <v>-1.31</v>
      </c>
      <c r="J74" s="3">
        <f t="shared" si="48"/>
        <v>0.6</v>
      </c>
      <c r="K74" s="3">
        <f t="shared" si="49"/>
        <v>3.3</v>
      </c>
      <c r="L74" s="3">
        <f t="shared" si="50"/>
        <v>-3.19</v>
      </c>
      <c r="M74" s="3">
        <f t="shared" si="51"/>
        <v>-6.55</v>
      </c>
      <c r="N74" s="3">
        <f t="shared" si="52"/>
        <v>-35.82</v>
      </c>
      <c r="O74" s="3">
        <f t="shared" si="53"/>
        <v>3.07</v>
      </c>
      <c r="P74" s="3">
        <f t="shared" si="54"/>
        <v>-10.28</v>
      </c>
      <c r="Q74" s="3">
        <f t="shared" si="55"/>
        <v>6.23</v>
      </c>
      <c r="R74" s="3">
        <f t="shared" si="56"/>
        <v>-22.7</v>
      </c>
      <c r="S74" s="3">
        <f t="shared" si="57"/>
        <v>0.44</v>
      </c>
      <c r="T74" s="3">
        <f t="shared" si="58"/>
        <v>-12.35</v>
      </c>
      <c r="U74" s="3">
        <f t="shared" si="59"/>
        <v>-77.67</v>
      </c>
      <c r="V74" s="3">
        <f t="shared" si="60"/>
        <v>5.4</v>
      </c>
      <c r="W74" s="3">
        <f t="shared" ref="W74:W94" si="61">ROUND(($C74-$C$73)/($B74-$B$73),2)</f>
        <v>-82.2</v>
      </c>
    </row>
    <row r="75" spans="1:29" ht="15.75" customHeight="1" x14ac:dyDescent="0.25">
      <c r="A75" s="3">
        <f t="shared" si="41"/>
        <v>2001</v>
      </c>
      <c r="B75" s="3">
        <v>22</v>
      </c>
      <c r="C75" s="3">
        <v>86.6</v>
      </c>
      <c r="D75" s="3">
        <f t="shared" si="42"/>
        <v>4.03</v>
      </c>
      <c r="E75" s="3">
        <f t="shared" si="43"/>
        <v>1.41</v>
      </c>
      <c r="F75" s="3">
        <f t="shared" si="44"/>
        <v>1.35</v>
      </c>
      <c r="G75" s="3">
        <f t="shared" si="45"/>
        <v>-4.1500000000000004</v>
      </c>
      <c r="H75" s="3">
        <f t="shared" si="46"/>
        <v>-3.19</v>
      </c>
      <c r="I75" s="3">
        <f t="shared" si="47"/>
        <v>1.31</v>
      </c>
      <c r="J75" s="3">
        <f t="shared" si="48"/>
        <v>3.27</v>
      </c>
      <c r="K75" s="3">
        <f t="shared" si="49"/>
        <v>5.96</v>
      </c>
      <c r="L75" s="3">
        <f t="shared" si="50"/>
        <v>0.18</v>
      </c>
      <c r="M75" s="3">
        <f t="shared" si="51"/>
        <v>-2.62</v>
      </c>
      <c r="N75" s="3">
        <f t="shared" si="52"/>
        <v>-28.87</v>
      </c>
      <c r="O75" s="3">
        <f t="shared" si="53"/>
        <v>6.82</v>
      </c>
      <c r="P75" s="3">
        <f t="shared" si="54"/>
        <v>-4.62</v>
      </c>
      <c r="Q75" s="3">
        <f t="shared" si="55"/>
        <v>10.53</v>
      </c>
      <c r="R75" s="3">
        <f t="shared" si="56"/>
        <v>-13.66</v>
      </c>
      <c r="S75" s="3">
        <f t="shared" si="57"/>
        <v>7.13</v>
      </c>
      <c r="T75" s="3">
        <f t="shared" si="58"/>
        <v>-1.76</v>
      </c>
      <c r="U75" s="3">
        <f t="shared" si="59"/>
        <v>-48.1</v>
      </c>
      <c r="V75" s="3">
        <f t="shared" si="60"/>
        <v>17.13</v>
      </c>
      <c r="W75" s="3">
        <f t="shared" si="61"/>
        <v>-20.8</v>
      </c>
      <c r="X75" s="3">
        <f t="shared" ref="X75:X94" si="62">ROUND(($C75-$C$74)/($B75-$B$74),2)</f>
        <v>40.6</v>
      </c>
    </row>
    <row r="76" spans="1:29" ht="15.75" customHeight="1" x14ac:dyDescent="0.25">
      <c r="A76" s="3">
        <f t="shared" si="41"/>
        <v>2002</v>
      </c>
      <c r="B76" s="3">
        <v>23</v>
      </c>
      <c r="C76" s="3">
        <v>18.2</v>
      </c>
      <c r="D76" s="3">
        <f t="shared" si="42"/>
        <v>0.74</v>
      </c>
      <c r="E76" s="3">
        <f t="shared" si="43"/>
        <v>-1.92</v>
      </c>
      <c r="F76" s="3">
        <f t="shared" si="44"/>
        <v>-2.14</v>
      </c>
      <c r="G76" s="3">
        <f t="shared" si="45"/>
        <v>-7.53</v>
      </c>
      <c r="H76" s="3">
        <f t="shared" si="46"/>
        <v>-6.82</v>
      </c>
      <c r="I76" s="3">
        <f t="shared" si="47"/>
        <v>-2.79</v>
      </c>
      <c r="J76" s="3">
        <f t="shared" si="48"/>
        <v>-1.21</v>
      </c>
      <c r="K76" s="3">
        <f t="shared" si="49"/>
        <v>1.01</v>
      </c>
      <c r="L76" s="3">
        <f t="shared" si="50"/>
        <v>-4.72</v>
      </c>
      <c r="M76" s="3">
        <f t="shared" si="51"/>
        <v>-7.68</v>
      </c>
      <c r="N76" s="3">
        <f t="shared" si="52"/>
        <v>-32.17</v>
      </c>
      <c r="O76" s="3">
        <f t="shared" si="53"/>
        <v>-0.02</v>
      </c>
      <c r="P76" s="3">
        <f t="shared" si="54"/>
        <v>-11</v>
      </c>
      <c r="Q76" s="3">
        <f t="shared" si="55"/>
        <v>1.76</v>
      </c>
      <c r="R76" s="3">
        <f t="shared" si="56"/>
        <v>-20.5</v>
      </c>
      <c r="S76" s="3">
        <f t="shared" si="57"/>
        <v>-3.66</v>
      </c>
      <c r="T76" s="3">
        <f t="shared" si="58"/>
        <v>-12.87</v>
      </c>
      <c r="U76" s="3">
        <f t="shared" si="59"/>
        <v>-52.16</v>
      </c>
      <c r="V76" s="3">
        <f t="shared" si="60"/>
        <v>-4.25</v>
      </c>
      <c r="W76" s="3">
        <f t="shared" si="61"/>
        <v>-36.67</v>
      </c>
      <c r="X76" s="3">
        <f t="shared" si="62"/>
        <v>-13.9</v>
      </c>
      <c r="Y76" s="3">
        <f t="shared" ref="Y76:Y94" si="63">ROUND(($C76-$C$75)/($B76-$B$75),2)</f>
        <v>-68.400000000000006</v>
      </c>
    </row>
    <row r="77" spans="1:29" ht="15.75" customHeight="1" x14ac:dyDescent="0.25">
      <c r="A77" s="3">
        <f t="shared" si="41"/>
        <v>2003</v>
      </c>
      <c r="B77" s="3">
        <v>24</v>
      </c>
      <c r="C77" s="3">
        <v>157.80000000000001</v>
      </c>
      <c r="D77" s="3">
        <f t="shared" si="42"/>
        <v>6.77</v>
      </c>
      <c r="E77" s="3">
        <f t="shared" si="43"/>
        <v>4.51</v>
      </c>
      <c r="F77" s="3">
        <f t="shared" si="44"/>
        <v>4.6100000000000003</v>
      </c>
      <c r="G77" s="3">
        <f t="shared" si="45"/>
        <v>-0.18</v>
      </c>
      <c r="H77" s="3">
        <f t="shared" si="46"/>
        <v>0.89</v>
      </c>
      <c r="I77" s="3">
        <f t="shared" si="47"/>
        <v>5.12</v>
      </c>
      <c r="J77" s="3">
        <f t="shared" si="48"/>
        <v>7.07</v>
      </c>
      <c r="K77" s="3">
        <f t="shared" si="49"/>
        <v>9.67</v>
      </c>
      <c r="L77" s="3">
        <f t="shared" si="50"/>
        <v>4.9000000000000004</v>
      </c>
      <c r="M77" s="3">
        <f t="shared" si="51"/>
        <v>2.84</v>
      </c>
      <c r="N77" s="3">
        <f t="shared" si="52"/>
        <v>-18.95</v>
      </c>
      <c r="O77" s="3">
        <f t="shared" si="53"/>
        <v>11.62</v>
      </c>
      <c r="P77" s="3">
        <f t="shared" si="54"/>
        <v>2.69</v>
      </c>
      <c r="Q77" s="3">
        <f t="shared" si="55"/>
        <v>15.54</v>
      </c>
      <c r="R77" s="3">
        <f t="shared" si="56"/>
        <v>-2.71</v>
      </c>
      <c r="S77" s="3">
        <f t="shared" si="57"/>
        <v>14.25</v>
      </c>
      <c r="T77" s="3">
        <f t="shared" si="58"/>
        <v>8.91</v>
      </c>
      <c r="U77" s="3">
        <f t="shared" si="59"/>
        <v>-20.2</v>
      </c>
      <c r="V77" s="3">
        <f t="shared" si="60"/>
        <v>24.52</v>
      </c>
      <c r="W77" s="3">
        <f t="shared" si="61"/>
        <v>7.4</v>
      </c>
      <c r="X77" s="3">
        <f t="shared" si="62"/>
        <v>37.270000000000003</v>
      </c>
      <c r="Y77" s="3">
        <f t="shared" si="63"/>
        <v>35.6</v>
      </c>
      <c r="Z77" s="3">
        <f t="shared" ref="Z77:Z94" si="64">ROUND(($C77-$C$76)/($B77-$B$76),2)</f>
        <v>139.6</v>
      </c>
    </row>
    <row r="78" spans="1:29" ht="15.75" customHeight="1" x14ac:dyDescent="0.25">
      <c r="A78" s="3">
        <f t="shared" si="41"/>
        <v>2004</v>
      </c>
      <c r="B78" s="3">
        <v>25</v>
      </c>
      <c r="C78" s="3">
        <v>147.6</v>
      </c>
      <c r="D78" s="3">
        <f t="shared" si="42"/>
        <v>6.07</v>
      </c>
      <c r="E78" s="3">
        <f t="shared" si="43"/>
        <v>3.87</v>
      </c>
      <c r="F78" s="3">
        <f t="shared" si="44"/>
        <v>3.94</v>
      </c>
      <c r="G78" s="3">
        <f t="shared" si="45"/>
        <v>-0.65</v>
      </c>
      <c r="H78" s="3">
        <f t="shared" si="46"/>
        <v>0.33</v>
      </c>
      <c r="I78" s="3">
        <f t="shared" si="47"/>
        <v>4.3099999999999996</v>
      </c>
      <c r="J78" s="3">
        <f t="shared" si="48"/>
        <v>6.11</v>
      </c>
      <c r="K78" s="3">
        <f t="shared" si="49"/>
        <v>8.5</v>
      </c>
      <c r="L78" s="3">
        <f t="shared" si="50"/>
        <v>3.96</v>
      </c>
      <c r="M78" s="3">
        <f t="shared" si="51"/>
        <v>1.97</v>
      </c>
      <c r="N78" s="3">
        <f t="shared" si="52"/>
        <v>-18.329999999999998</v>
      </c>
      <c r="O78" s="3">
        <f t="shared" si="53"/>
        <v>9.94</v>
      </c>
      <c r="P78" s="3">
        <f t="shared" si="54"/>
        <v>1.62</v>
      </c>
      <c r="Q78" s="3">
        <f t="shared" si="55"/>
        <v>13.2</v>
      </c>
      <c r="R78" s="3">
        <f t="shared" si="56"/>
        <v>-3.46</v>
      </c>
      <c r="S78" s="3">
        <f t="shared" si="57"/>
        <v>11.53</v>
      </c>
      <c r="T78" s="3">
        <f t="shared" si="58"/>
        <v>6.53</v>
      </c>
      <c r="U78" s="3">
        <f t="shared" si="59"/>
        <v>-18.77</v>
      </c>
      <c r="V78" s="3">
        <f t="shared" si="60"/>
        <v>18.73</v>
      </c>
      <c r="W78" s="3">
        <f t="shared" si="61"/>
        <v>3.88</v>
      </c>
      <c r="X78" s="3">
        <f t="shared" si="62"/>
        <v>25.4</v>
      </c>
      <c r="Y78" s="3">
        <f t="shared" si="63"/>
        <v>20.329999999999998</v>
      </c>
      <c r="Z78" s="3">
        <f t="shared" si="64"/>
        <v>64.7</v>
      </c>
      <c r="AA78" s="3">
        <f t="shared" ref="AA78:AA94" si="65">ROUND(($C78-$C$77)/($B78-$B$77),2)</f>
        <v>-10.199999999999999</v>
      </c>
    </row>
    <row r="79" spans="1:29" ht="15.75" customHeight="1" x14ac:dyDescent="0.25">
      <c r="A79" s="3">
        <f t="shared" si="41"/>
        <v>2005</v>
      </c>
      <c r="B79" s="3">
        <v>26</v>
      </c>
      <c r="C79" s="3">
        <v>37.4</v>
      </c>
      <c r="D79" s="3">
        <f t="shared" si="42"/>
        <v>1.42</v>
      </c>
      <c r="E79" s="3">
        <f t="shared" si="43"/>
        <v>-0.88</v>
      </c>
      <c r="F79" s="3">
        <f t="shared" si="44"/>
        <v>-1.03</v>
      </c>
      <c r="G79" s="3">
        <f t="shared" si="45"/>
        <v>-5.63</v>
      </c>
      <c r="H79" s="3">
        <f t="shared" si="46"/>
        <v>-4.93</v>
      </c>
      <c r="I79" s="3">
        <f t="shared" si="47"/>
        <v>-1.42</v>
      </c>
      <c r="J79" s="3">
        <f t="shared" si="48"/>
        <v>-0.01</v>
      </c>
      <c r="K79" s="3">
        <f t="shared" si="49"/>
        <v>1.91</v>
      </c>
      <c r="L79" s="3">
        <f t="shared" si="50"/>
        <v>-2.76</v>
      </c>
      <c r="M79" s="3">
        <f t="shared" si="51"/>
        <v>-5.04</v>
      </c>
      <c r="N79" s="3">
        <f t="shared" si="52"/>
        <v>-24.45</v>
      </c>
      <c r="O79" s="3">
        <f t="shared" si="53"/>
        <v>1.36</v>
      </c>
      <c r="P79" s="3">
        <f t="shared" si="54"/>
        <v>-6.98</v>
      </c>
      <c r="Q79" s="3">
        <f t="shared" si="55"/>
        <v>2.92</v>
      </c>
      <c r="R79" s="3">
        <f t="shared" si="56"/>
        <v>-13.16</v>
      </c>
      <c r="S79" s="3">
        <f t="shared" si="57"/>
        <v>-0.64</v>
      </c>
      <c r="T79" s="3">
        <f t="shared" si="58"/>
        <v>-6.44</v>
      </c>
      <c r="U79" s="3">
        <f t="shared" si="59"/>
        <v>-30.2</v>
      </c>
      <c r="V79" s="3">
        <f t="shared" si="60"/>
        <v>0.31</v>
      </c>
      <c r="W79" s="3">
        <f t="shared" si="61"/>
        <v>-15.13</v>
      </c>
      <c r="X79" s="3">
        <f t="shared" si="62"/>
        <v>-1.72</v>
      </c>
      <c r="Y79" s="3">
        <f t="shared" si="63"/>
        <v>-12.3</v>
      </c>
      <c r="Z79" s="3">
        <f t="shared" si="64"/>
        <v>6.4</v>
      </c>
      <c r="AA79" s="3">
        <f t="shared" si="65"/>
        <v>-60.2</v>
      </c>
      <c r="AB79" s="3">
        <f t="shared" ref="AB79:AB94" si="66">ROUND(($C79-$C$78)/($B79-$B$78),2)</f>
        <v>-110.2</v>
      </c>
    </row>
    <row r="80" spans="1:29" ht="15.75" customHeight="1" x14ac:dyDescent="0.25">
      <c r="A80" s="3">
        <f t="shared" si="41"/>
        <v>2006</v>
      </c>
      <c r="B80" s="3">
        <v>27</v>
      </c>
      <c r="C80" s="3">
        <v>488.1</v>
      </c>
      <c r="D80" s="3">
        <f t="shared" si="42"/>
        <v>18.7</v>
      </c>
      <c r="E80" s="3">
        <f t="shared" si="43"/>
        <v>17.18</v>
      </c>
      <c r="F80" s="3">
        <f t="shared" si="44"/>
        <v>17.8</v>
      </c>
      <c r="G80" s="3">
        <f t="shared" si="45"/>
        <v>14.21</v>
      </c>
      <c r="H80" s="3">
        <f t="shared" si="46"/>
        <v>15.78</v>
      </c>
      <c r="I80" s="3">
        <f t="shared" si="47"/>
        <v>20.11</v>
      </c>
      <c r="J80" s="3">
        <f t="shared" si="48"/>
        <v>22.53</v>
      </c>
      <c r="K80" s="3">
        <f t="shared" si="49"/>
        <v>25.53</v>
      </c>
      <c r="L80" s="3">
        <f t="shared" si="50"/>
        <v>22.43</v>
      </c>
      <c r="M80" s="3">
        <f t="shared" si="51"/>
        <v>21.77</v>
      </c>
      <c r="N80" s="3">
        <f t="shared" si="52"/>
        <v>5.24</v>
      </c>
      <c r="O80" s="3">
        <f t="shared" si="53"/>
        <v>31.31</v>
      </c>
      <c r="P80" s="3">
        <f t="shared" si="54"/>
        <v>25.71</v>
      </c>
      <c r="Q80" s="3">
        <f t="shared" si="55"/>
        <v>37.36</v>
      </c>
      <c r="R80" s="3">
        <f t="shared" si="56"/>
        <v>25.49</v>
      </c>
      <c r="S80" s="3">
        <f t="shared" si="57"/>
        <v>40.39</v>
      </c>
      <c r="T80" s="3">
        <f t="shared" si="58"/>
        <v>39.270000000000003</v>
      </c>
      <c r="U80" s="3">
        <f t="shared" si="59"/>
        <v>23.23</v>
      </c>
      <c r="V80" s="3">
        <f t="shared" si="60"/>
        <v>56.61</v>
      </c>
      <c r="W80" s="3">
        <f t="shared" si="61"/>
        <v>51.41</v>
      </c>
      <c r="X80" s="3">
        <f t="shared" si="62"/>
        <v>73.680000000000007</v>
      </c>
      <c r="Y80" s="3">
        <f t="shared" si="63"/>
        <v>80.3</v>
      </c>
      <c r="Z80" s="3">
        <f t="shared" si="64"/>
        <v>117.48</v>
      </c>
      <c r="AA80" s="3">
        <f t="shared" si="65"/>
        <v>110.1</v>
      </c>
      <c r="AB80" s="3">
        <f t="shared" si="66"/>
        <v>170.25</v>
      </c>
      <c r="AC80" s="3">
        <f t="shared" ref="AC80:AC94" si="67">ROUND(($C80-$C$79)/($B80-$B$79),2)</f>
        <v>450.7</v>
      </c>
    </row>
    <row r="81" spans="1:44" ht="15.75" customHeight="1" x14ac:dyDescent="0.25">
      <c r="A81" s="3">
        <f t="shared" si="41"/>
        <v>2007</v>
      </c>
      <c r="B81" s="3">
        <v>28</v>
      </c>
      <c r="C81" s="3">
        <v>51.8</v>
      </c>
      <c r="D81" s="3">
        <f t="shared" si="42"/>
        <v>1.84</v>
      </c>
      <c r="E81" s="3">
        <f t="shared" si="43"/>
        <v>-0.26</v>
      </c>
      <c r="F81" s="3">
        <f t="shared" si="44"/>
        <v>-0.37</v>
      </c>
      <c r="G81" s="3">
        <f t="shared" si="45"/>
        <v>-4.5599999999999996</v>
      </c>
      <c r="H81" s="3">
        <f t="shared" si="46"/>
        <v>-3.87</v>
      </c>
      <c r="I81" s="3">
        <f t="shared" si="47"/>
        <v>-0.63</v>
      </c>
      <c r="J81" s="3">
        <f t="shared" si="48"/>
        <v>0.68</v>
      </c>
      <c r="K81" s="3">
        <f t="shared" si="49"/>
        <v>2.44</v>
      </c>
      <c r="L81" s="3">
        <f t="shared" si="50"/>
        <v>-1.71</v>
      </c>
      <c r="M81" s="3">
        <f t="shared" si="51"/>
        <v>-3.68</v>
      </c>
      <c r="N81" s="3">
        <f t="shared" si="52"/>
        <v>-20.73</v>
      </c>
      <c r="O81" s="3">
        <f t="shared" si="53"/>
        <v>2.09</v>
      </c>
      <c r="P81" s="3">
        <f t="shared" si="54"/>
        <v>-5.09</v>
      </c>
      <c r="Q81" s="3">
        <f t="shared" si="55"/>
        <v>3.53</v>
      </c>
      <c r="R81" s="3">
        <f t="shared" si="56"/>
        <v>-10.029999999999999</v>
      </c>
      <c r="S81" s="3">
        <f t="shared" si="57"/>
        <v>0.67</v>
      </c>
      <c r="T81" s="3">
        <f t="shared" si="58"/>
        <v>-3.96</v>
      </c>
      <c r="U81" s="3">
        <f t="shared" si="59"/>
        <v>-22.72</v>
      </c>
      <c r="V81" s="3">
        <f t="shared" si="60"/>
        <v>1.84</v>
      </c>
      <c r="W81" s="3">
        <f t="shared" si="61"/>
        <v>-9.5500000000000007</v>
      </c>
      <c r="X81" s="3">
        <f t="shared" si="62"/>
        <v>0.83</v>
      </c>
      <c r="Y81" s="3">
        <f t="shared" si="63"/>
        <v>-5.8</v>
      </c>
      <c r="Z81" s="3">
        <f t="shared" si="64"/>
        <v>6.72</v>
      </c>
      <c r="AA81" s="3">
        <f t="shared" si="65"/>
        <v>-26.5</v>
      </c>
      <c r="AB81" s="3">
        <f t="shared" si="66"/>
        <v>-31.93</v>
      </c>
      <c r="AC81" s="3">
        <f t="shared" si="67"/>
        <v>7.2</v>
      </c>
      <c r="AD81" s="3">
        <f t="shared" ref="AD81:AD94" si="68">ROUND(($C81-$C$80)/($B81-$B$80),2)</f>
        <v>-436.3</v>
      </c>
    </row>
    <row r="82" spans="1:44" ht="15.75" customHeight="1" x14ac:dyDescent="0.25">
      <c r="A82" s="3">
        <f t="shared" si="41"/>
        <v>2008</v>
      </c>
      <c r="B82" s="3">
        <v>29</v>
      </c>
      <c r="C82" s="3">
        <v>118.2</v>
      </c>
      <c r="D82" s="3">
        <f t="shared" si="42"/>
        <v>4.1500000000000004</v>
      </c>
      <c r="E82" s="3">
        <f t="shared" si="43"/>
        <v>2.21</v>
      </c>
      <c r="F82" s="3">
        <f t="shared" si="44"/>
        <v>2.2000000000000002</v>
      </c>
      <c r="G82" s="3">
        <f t="shared" si="45"/>
        <v>-1.72</v>
      </c>
      <c r="H82" s="3">
        <f t="shared" si="46"/>
        <v>-0.95</v>
      </c>
      <c r="I82" s="3">
        <f t="shared" si="47"/>
        <v>2.2799999999999998</v>
      </c>
      <c r="J82" s="3">
        <f t="shared" si="48"/>
        <v>3.66</v>
      </c>
      <c r="K82" s="3">
        <f t="shared" si="49"/>
        <v>5.48</v>
      </c>
      <c r="L82" s="3">
        <f t="shared" si="50"/>
        <v>1.7</v>
      </c>
      <c r="M82" s="3">
        <f t="shared" si="51"/>
        <v>0.01</v>
      </c>
      <c r="N82" s="3">
        <f t="shared" si="52"/>
        <v>-15.89</v>
      </c>
      <c r="O82" s="3">
        <f t="shared" si="53"/>
        <v>5.87</v>
      </c>
      <c r="P82" s="3">
        <f t="shared" si="54"/>
        <v>-0.62</v>
      </c>
      <c r="Q82" s="3">
        <f t="shared" si="55"/>
        <v>7.72</v>
      </c>
      <c r="R82" s="3">
        <f t="shared" si="56"/>
        <v>-4.57</v>
      </c>
      <c r="S82" s="3">
        <f t="shared" si="57"/>
        <v>5.72</v>
      </c>
      <c r="T82" s="3">
        <f t="shared" si="58"/>
        <v>1.9</v>
      </c>
      <c r="U82" s="3">
        <f t="shared" si="59"/>
        <v>-14.62</v>
      </c>
      <c r="V82" s="3">
        <f t="shared" si="60"/>
        <v>8.3000000000000007</v>
      </c>
      <c r="W82" s="3">
        <f t="shared" si="61"/>
        <v>-1.1100000000000001</v>
      </c>
      <c r="X82" s="3">
        <f t="shared" si="62"/>
        <v>9.0299999999999994</v>
      </c>
      <c r="Y82" s="3">
        <f t="shared" si="63"/>
        <v>4.51</v>
      </c>
      <c r="Z82" s="3">
        <f t="shared" si="64"/>
        <v>16.670000000000002</v>
      </c>
      <c r="AA82" s="3">
        <f t="shared" si="65"/>
        <v>-7.92</v>
      </c>
      <c r="AB82" s="3">
        <f t="shared" si="66"/>
        <v>-7.35</v>
      </c>
      <c r="AC82" s="3">
        <f t="shared" si="67"/>
        <v>26.93</v>
      </c>
      <c r="AD82" s="3">
        <f t="shared" si="68"/>
        <v>-184.95</v>
      </c>
      <c r="AE82" s="3">
        <f t="shared" ref="AE82:AE94" si="69">ROUND(($C82-$C$81)/($B82-$B$81),2)</f>
        <v>66.400000000000006</v>
      </c>
    </row>
    <row r="83" spans="1:44" ht="15.75" customHeight="1" x14ac:dyDescent="0.25">
      <c r="A83" s="3">
        <f t="shared" si="41"/>
        <v>2009</v>
      </c>
      <c r="B83" s="3">
        <v>30</v>
      </c>
      <c r="C83" s="3">
        <v>27.6</v>
      </c>
      <c r="D83" s="3">
        <f t="shared" si="42"/>
        <v>0.88</v>
      </c>
      <c r="E83" s="3">
        <f t="shared" si="43"/>
        <v>-1.1000000000000001</v>
      </c>
      <c r="F83" s="3">
        <f t="shared" si="44"/>
        <v>-1.24</v>
      </c>
      <c r="G83" s="3">
        <f t="shared" si="45"/>
        <v>-5.14</v>
      </c>
      <c r="H83" s="3">
        <f t="shared" si="46"/>
        <v>-4.53</v>
      </c>
      <c r="I83" s="3">
        <f t="shared" si="47"/>
        <v>-1.59</v>
      </c>
      <c r="J83" s="3">
        <f t="shared" si="48"/>
        <v>-0.43</v>
      </c>
      <c r="K83" s="3">
        <f t="shared" si="49"/>
        <v>1.1100000000000001</v>
      </c>
      <c r="L83" s="3">
        <f t="shared" si="50"/>
        <v>-2.7</v>
      </c>
      <c r="M83" s="3">
        <f t="shared" si="51"/>
        <v>-4.5199999999999996</v>
      </c>
      <c r="N83" s="3">
        <f t="shared" si="52"/>
        <v>-19.82</v>
      </c>
      <c r="O83" s="3">
        <f t="shared" si="53"/>
        <v>0.51</v>
      </c>
      <c r="P83" s="3">
        <f t="shared" si="54"/>
        <v>-5.92</v>
      </c>
      <c r="Q83" s="3">
        <f t="shared" si="55"/>
        <v>1.58</v>
      </c>
      <c r="R83" s="3">
        <f t="shared" si="56"/>
        <v>-10.31</v>
      </c>
      <c r="S83" s="3">
        <f t="shared" si="57"/>
        <v>-1.1599999999999999</v>
      </c>
      <c r="T83" s="3">
        <f t="shared" si="58"/>
        <v>-5.22</v>
      </c>
      <c r="U83" s="3">
        <f t="shared" si="59"/>
        <v>-20.95</v>
      </c>
      <c r="V83" s="3">
        <f t="shared" si="60"/>
        <v>-0.69</v>
      </c>
      <c r="W83" s="3">
        <f t="shared" si="61"/>
        <v>-10.06</v>
      </c>
      <c r="X83" s="3">
        <f t="shared" si="62"/>
        <v>-2.04</v>
      </c>
      <c r="Y83" s="3">
        <f t="shared" si="63"/>
        <v>-7.38</v>
      </c>
      <c r="Z83" s="3">
        <f t="shared" si="64"/>
        <v>1.34</v>
      </c>
      <c r="AA83" s="3">
        <f t="shared" si="65"/>
        <v>-21.7</v>
      </c>
      <c r="AB83" s="3">
        <f t="shared" si="66"/>
        <v>-24</v>
      </c>
      <c r="AC83" s="3">
        <f t="shared" si="67"/>
        <v>-2.4500000000000002</v>
      </c>
      <c r="AD83" s="3">
        <f t="shared" si="68"/>
        <v>-153.5</v>
      </c>
      <c r="AE83" s="3">
        <f t="shared" si="69"/>
        <v>-12.1</v>
      </c>
      <c r="AF83" s="3">
        <f t="shared" ref="AF83:AF94" si="70">ROUND(($C83-$C$82)/($B83-$B$82),2)</f>
        <v>-90.6</v>
      </c>
    </row>
    <row r="84" spans="1:44" ht="15.75" customHeight="1" x14ac:dyDescent="0.25">
      <c r="A84" s="3">
        <f t="shared" si="41"/>
        <v>2010</v>
      </c>
      <c r="B84" s="3">
        <v>31</v>
      </c>
      <c r="C84" s="3">
        <v>174</v>
      </c>
      <c r="D84" s="3">
        <f t="shared" si="42"/>
        <v>5.73</v>
      </c>
      <c r="E84" s="3">
        <f t="shared" si="43"/>
        <v>3.98</v>
      </c>
      <c r="F84" s="3">
        <f t="shared" si="44"/>
        <v>4.04</v>
      </c>
      <c r="G84" s="3">
        <f t="shared" si="45"/>
        <v>0.47</v>
      </c>
      <c r="H84" s="3">
        <f t="shared" si="46"/>
        <v>1.27</v>
      </c>
      <c r="I84" s="3">
        <f t="shared" si="47"/>
        <v>4.33</v>
      </c>
      <c r="J84" s="3">
        <f t="shared" si="48"/>
        <v>5.68</v>
      </c>
      <c r="K84" s="3">
        <f t="shared" si="49"/>
        <v>7.43</v>
      </c>
      <c r="L84" s="3">
        <f t="shared" si="50"/>
        <v>4.08</v>
      </c>
      <c r="M84" s="3">
        <f t="shared" si="51"/>
        <v>2.67</v>
      </c>
      <c r="N84" s="3">
        <f t="shared" si="52"/>
        <v>-11.51</v>
      </c>
      <c r="O84" s="3">
        <f t="shared" si="53"/>
        <v>8.19</v>
      </c>
      <c r="P84" s="3">
        <f t="shared" si="54"/>
        <v>2.54</v>
      </c>
      <c r="Q84" s="3">
        <f t="shared" si="55"/>
        <v>10.09</v>
      </c>
      <c r="R84" s="3">
        <f t="shared" si="56"/>
        <v>-0.51</v>
      </c>
      <c r="S84" s="3">
        <f t="shared" si="57"/>
        <v>8.68</v>
      </c>
      <c r="T84" s="3">
        <f t="shared" si="58"/>
        <v>5.61</v>
      </c>
      <c r="U84" s="3">
        <f t="shared" si="59"/>
        <v>-8.08</v>
      </c>
      <c r="V84" s="3">
        <f t="shared" si="60"/>
        <v>11.57</v>
      </c>
      <c r="W84" s="3">
        <f t="shared" si="61"/>
        <v>4.16</v>
      </c>
      <c r="X84" s="3">
        <f t="shared" si="62"/>
        <v>12.8</v>
      </c>
      <c r="Y84" s="3">
        <f t="shared" si="63"/>
        <v>9.7100000000000009</v>
      </c>
      <c r="Z84" s="3">
        <f t="shared" si="64"/>
        <v>19.48</v>
      </c>
      <c r="AA84" s="3">
        <f t="shared" si="65"/>
        <v>2.31</v>
      </c>
      <c r="AB84" s="3">
        <f t="shared" si="66"/>
        <v>4.4000000000000004</v>
      </c>
      <c r="AC84" s="3">
        <f t="shared" si="67"/>
        <v>27.32</v>
      </c>
      <c r="AD84" s="3">
        <f t="shared" si="68"/>
        <v>-78.53</v>
      </c>
      <c r="AE84" s="3">
        <f t="shared" si="69"/>
        <v>40.729999999999997</v>
      </c>
      <c r="AF84" s="3">
        <f t="shared" si="70"/>
        <v>27.9</v>
      </c>
      <c r="AG84" s="3">
        <f t="shared" ref="AG84:AG94" si="71">ROUND(($C84-$C$83)/($B84-$B$83),2)</f>
        <v>146.4</v>
      </c>
    </row>
    <row r="85" spans="1:44" ht="15.75" customHeight="1" x14ac:dyDescent="0.25">
      <c r="A85" s="3">
        <f t="shared" si="41"/>
        <v>2011</v>
      </c>
      <c r="B85" s="3">
        <v>32</v>
      </c>
      <c r="C85" s="3">
        <v>217.4</v>
      </c>
      <c r="D85" s="3">
        <f t="shared" si="42"/>
        <v>6.95</v>
      </c>
      <c r="E85" s="3">
        <f t="shared" si="43"/>
        <v>5.3</v>
      </c>
      <c r="F85" s="3">
        <f t="shared" si="44"/>
        <v>5.39</v>
      </c>
      <c r="G85" s="3">
        <f t="shared" si="45"/>
        <v>2</v>
      </c>
      <c r="H85" s="3">
        <f t="shared" si="46"/>
        <v>2.83</v>
      </c>
      <c r="I85" s="3">
        <f t="shared" si="47"/>
        <v>5.83</v>
      </c>
      <c r="J85" s="3">
        <f t="shared" si="48"/>
        <v>7.19</v>
      </c>
      <c r="K85" s="3">
        <f t="shared" si="49"/>
        <v>8.93</v>
      </c>
      <c r="L85" s="3">
        <f t="shared" si="50"/>
        <v>5.79</v>
      </c>
      <c r="M85" s="3">
        <f t="shared" si="51"/>
        <v>4.5199999999999996</v>
      </c>
      <c r="N85" s="3">
        <f t="shared" si="52"/>
        <v>-8.9</v>
      </c>
      <c r="O85" s="3">
        <f t="shared" si="53"/>
        <v>9.9499999999999993</v>
      </c>
      <c r="P85" s="3">
        <f t="shared" si="54"/>
        <v>4.6900000000000004</v>
      </c>
      <c r="Q85" s="3">
        <f t="shared" si="55"/>
        <v>11.94</v>
      </c>
      <c r="R85" s="3">
        <f t="shared" si="56"/>
        <v>2.0699999999999998</v>
      </c>
      <c r="S85" s="3">
        <f t="shared" si="57"/>
        <v>10.85</v>
      </c>
      <c r="T85" s="3">
        <f t="shared" si="58"/>
        <v>8.1300000000000008</v>
      </c>
      <c r="U85" s="3">
        <f t="shared" si="59"/>
        <v>-4.4000000000000004</v>
      </c>
      <c r="V85" s="3">
        <f t="shared" si="60"/>
        <v>14.02</v>
      </c>
      <c r="W85" s="3">
        <f t="shared" si="61"/>
        <v>7.43</v>
      </c>
      <c r="X85" s="3">
        <f t="shared" si="62"/>
        <v>15.58</v>
      </c>
      <c r="Y85" s="3">
        <f t="shared" si="63"/>
        <v>13.08</v>
      </c>
      <c r="Z85" s="3">
        <f t="shared" si="64"/>
        <v>22.13</v>
      </c>
      <c r="AA85" s="3">
        <f t="shared" si="65"/>
        <v>7.45</v>
      </c>
      <c r="AB85" s="3">
        <f t="shared" si="66"/>
        <v>9.9700000000000006</v>
      </c>
      <c r="AC85" s="3">
        <f t="shared" si="67"/>
        <v>30</v>
      </c>
      <c r="AD85" s="3">
        <f t="shared" si="68"/>
        <v>-54.14</v>
      </c>
      <c r="AE85" s="3">
        <f t="shared" si="69"/>
        <v>41.4</v>
      </c>
      <c r="AF85" s="3">
        <f t="shared" si="70"/>
        <v>33.07</v>
      </c>
      <c r="AG85" s="3">
        <f t="shared" si="71"/>
        <v>94.9</v>
      </c>
      <c r="AH85" s="3">
        <f t="shared" ref="AH85:AH94" si="72">ROUND(($C85-$C$84)/($B85-$B$84),2)</f>
        <v>43.4</v>
      </c>
    </row>
    <row r="86" spans="1:44" ht="15.75" customHeight="1" x14ac:dyDescent="0.25">
      <c r="A86" s="3">
        <f t="shared" si="41"/>
        <v>2012</v>
      </c>
      <c r="B86" s="3">
        <v>33</v>
      </c>
      <c r="C86" s="3">
        <v>82.8</v>
      </c>
      <c r="D86" s="3">
        <f t="shared" si="42"/>
        <v>2.5299999999999998</v>
      </c>
      <c r="E86" s="3">
        <f t="shared" si="43"/>
        <v>0.78</v>
      </c>
      <c r="F86" s="3">
        <f t="shared" si="44"/>
        <v>0.73</v>
      </c>
      <c r="G86" s="3">
        <f t="shared" si="45"/>
        <v>-2.71</v>
      </c>
      <c r="H86" s="3">
        <f t="shared" si="46"/>
        <v>-2.08</v>
      </c>
      <c r="I86" s="3">
        <f t="shared" si="47"/>
        <v>0.63</v>
      </c>
      <c r="J86" s="3">
        <f t="shared" si="48"/>
        <v>1.74</v>
      </c>
      <c r="K86" s="3">
        <f t="shared" si="49"/>
        <v>3.19</v>
      </c>
      <c r="L86" s="3">
        <f t="shared" si="50"/>
        <v>-0.06</v>
      </c>
      <c r="M86" s="3">
        <f t="shared" si="51"/>
        <v>-1.53</v>
      </c>
      <c r="N86" s="3">
        <f t="shared" si="52"/>
        <v>-14.61</v>
      </c>
      <c r="O86" s="3">
        <f t="shared" si="53"/>
        <v>3.07</v>
      </c>
      <c r="P86" s="3">
        <f t="shared" si="54"/>
        <v>-2.27</v>
      </c>
      <c r="Q86" s="3">
        <f t="shared" si="55"/>
        <v>4.2300000000000004</v>
      </c>
      <c r="R86" s="3">
        <f t="shared" si="56"/>
        <v>-5.52</v>
      </c>
      <c r="S86" s="3">
        <f t="shared" si="57"/>
        <v>2.29</v>
      </c>
      <c r="T86" s="3">
        <f t="shared" si="58"/>
        <v>-0.79</v>
      </c>
      <c r="U86" s="3">
        <f t="shared" si="59"/>
        <v>-13.08</v>
      </c>
      <c r="V86" s="3">
        <f t="shared" si="60"/>
        <v>3.4</v>
      </c>
      <c r="W86" s="3">
        <f t="shared" si="61"/>
        <v>-3.49</v>
      </c>
      <c r="X86" s="3">
        <f t="shared" si="62"/>
        <v>3.07</v>
      </c>
      <c r="Y86" s="3">
        <f t="shared" si="63"/>
        <v>-0.35</v>
      </c>
      <c r="Z86" s="3">
        <f t="shared" si="64"/>
        <v>6.46</v>
      </c>
      <c r="AA86" s="3">
        <f t="shared" si="65"/>
        <v>-8.33</v>
      </c>
      <c r="AB86" s="3">
        <f t="shared" si="66"/>
        <v>-8.1</v>
      </c>
      <c r="AC86" s="3">
        <f t="shared" si="67"/>
        <v>6.49</v>
      </c>
      <c r="AD86" s="3">
        <f t="shared" si="68"/>
        <v>-67.55</v>
      </c>
      <c r="AE86" s="3">
        <f t="shared" si="69"/>
        <v>6.2</v>
      </c>
      <c r="AF86" s="3">
        <f t="shared" si="70"/>
        <v>-8.85</v>
      </c>
      <c r="AG86" s="3">
        <f t="shared" si="71"/>
        <v>18.399999999999999</v>
      </c>
      <c r="AH86" s="3">
        <f t="shared" si="72"/>
        <v>-45.6</v>
      </c>
      <c r="AI86" s="3">
        <f t="shared" ref="AI86:AI94" si="73">ROUND(($C86-$C$85)/($B86-$B$85),2)</f>
        <v>-134.6</v>
      </c>
    </row>
    <row r="87" spans="1:44" ht="15.75" customHeight="1" x14ac:dyDescent="0.25">
      <c r="A87" s="3">
        <f t="shared" si="41"/>
        <v>2013</v>
      </c>
      <c r="B87" s="3">
        <v>34</v>
      </c>
      <c r="C87" s="3">
        <v>102</v>
      </c>
      <c r="D87" s="3">
        <f t="shared" si="42"/>
        <v>3.03</v>
      </c>
      <c r="E87" s="3">
        <f t="shared" si="43"/>
        <v>1.36</v>
      </c>
      <c r="F87" s="3">
        <f t="shared" si="44"/>
        <v>1.32</v>
      </c>
      <c r="G87" s="3">
        <f t="shared" si="45"/>
        <v>-1.98</v>
      </c>
      <c r="H87" s="3">
        <f t="shared" si="46"/>
        <v>-1.34</v>
      </c>
      <c r="I87" s="3">
        <f t="shared" si="47"/>
        <v>1.3</v>
      </c>
      <c r="J87" s="3">
        <f t="shared" si="48"/>
        <v>2.39</v>
      </c>
      <c r="K87" s="3">
        <f t="shared" si="49"/>
        <v>3.8</v>
      </c>
      <c r="L87" s="3">
        <f t="shared" si="50"/>
        <v>0.71</v>
      </c>
      <c r="M87" s="3">
        <f t="shared" si="51"/>
        <v>-0.67</v>
      </c>
      <c r="N87" s="3">
        <f t="shared" si="52"/>
        <v>-13.14</v>
      </c>
      <c r="O87" s="3">
        <f t="shared" si="53"/>
        <v>3.8</v>
      </c>
      <c r="P87" s="3">
        <f t="shared" si="54"/>
        <v>-1.25</v>
      </c>
      <c r="Q87" s="3">
        <f t="shared" si="55"/>
        <v>4.9800000000000004</v>
      </c>
      <c r="R87" s="3">
        <f t="shared" si="56"/>
        <v>-4.22</v>
      </c>
      <c r="S87" s="3">
        <f t="shared" si="57"/>
        <v>3.23</v>
      </c>
      <c r="T87" s="3">
        <f t="shared" si="58"/>
        <v>0.39</v>
      </c>
      <c r="U87" s="3">
        <f t="shared" si="59"/>
        <v>-11.06</v>
      </c>
      <c r="V87" s="3">
        <f t="shared" si="60"/>
        <v>4.45</v>
      </c>
      <c r="W87" s="3">
        <f t="shared" si="61"/>
        <v>-1.87</v>
      </c>
      <c r="X87" s="3">
        <f t="shared" si="62"/>
        <v>4.3099999999999996</v>
      </c>
      <c r="Y87" s="3">
        <f t="shared" si="63"/>
        <v>1.28</v>
      </c>
      <c r="Z87" s="3">
        <f t="shared" si="64"/>
        <v>7.62</v>
      </c>
      <c r="AA87" s="3">
        <f t="shared" si="65"/>
        <v>-5.58</v>
      </c>
      <c r="AB87" s="3">
        <f t="shared" si="66"/>
        <v>-5.07</v>
      </c>
      <c r="AC87" s="3">
        <f t="shared" si="67"/>
        <v>8.08</v>
      </c>
      <c r="AD87" s="3">
        <f t="shared" si="68"/>
        <v>-55.16</v>
      </c>
      <c r="AE87" s="3">
        <f t="shared" si="69"/>
        <v>8.3699999999999992</v>
      </c>
      <c r="AF87" s="3">
        <f t="shared" si="70"/>
        <v>-3.24</v>
      </c>
      <c r="AG87" s="3">
        <f t="shared" si="71"/>
        <v>18.600000000000001</v>
      </c>
      <c r="AH87" s="3">
        <f t="shared" si="72"/>
        <v>-24</v>
      </c>
      <c r="AI87" s="3">
        <f t="shared" si="73"/>
        <v>-57.7</v>
      </c>
      <c r="AJ87" s="3">
        <f t="shared" ref="AJ87:AJ94" si="74">ROUND(($C87-$C$86)/($B87-$B$86),2)</f>
        <v>19.2</v>
      </c>
    </row>
    <row r="88" spans="1:44" ht="15.75" customHeight="1" x14ac:dyDescent="0.25">
      <c r="A88" s="3">
        <f t="shared" si="41"/>
        <v>2014</v>
      </c>
      <c r="B88" s="3">
        <v>35</v>
      </c>
      <c r="C88" s="3">
        <v>101</v>
      </c>
      <c r="D88" s="3">
        <f t="shared" si="42"/>
        <v>2.91</v>
      </c>
      <c r="E88" s="3">
        <f t="shared" si="43"/>
        <v>1.29</v>
      </c>
      <c r="F88" s="3">
        <f t="shared" si="44"/>
        <v>1.25</v>
      </c>
      <c r="G88" s="3">
        <f t="shared" si="45"/>
        <v>-1.95</v>
      </c>
      <c r="H88" s="3">
        <f t="shared" si="46"/>
        <v>-1.33</v>
      </c>
      <c r="I88" s="3">
        <f t="shared" si="47"/>
        <v>1.22</v>
      </c>
      <c r="J88" s="3">
        <f t="shared" si="48"/>
        <v>2.2599999999999998</v>
      </c>
      <c r="K88" s="3">
        <f t="shared" si="49"/>
        <v>3.63</v>
      </c>
      <c r="L88" s="3">
        <f t="shared" si="50"/>
        <v>0.64</v>
      </c>
      <c r="M88" s="3">
        <f t="shared" si="51"/>
        <v>-0.68</v>
      </c>
      <c r="N88" s="3">
        <f t="shared" si="52"/>
        <v>-12.63</v>
      </c>
      <c r="O88" s="3">
        <f t="shared" si="53"/>
        <v>3.59</v>
      </c>
      <c r="P88" s="3">
        <f t="shared" si="54"/>
        <v>-1.24</v>
      </c>
      <c r="Q88" s="3">
        <f t="shared" si="55"/>
        <v>4.7</v>
      </c>
      <c r="R88" s="3">
        <f t="shared" si="56"/>
        <v>-4.0599999999999996</v>
      </c>
      <c r="S88" s="3">
        <f t="shared" si="57"/>
        <v>3.01</v>
      </c>
      <c r="T88" s="3">
        <f t="shared" si="58"/>
        <v>0.31</v>
      </c>
      <c r="U88" s="3">
        <f t="shared" si="59"/>
        <v>-10.47</v>
      </c>
      <c r="V88" s="3">
        <f t="shared" si="60"/>
        <v>4.1100000000000003</v>
      </c>
      <c r="W88" s="3">
        <f t="shared" si="61"/>
        <v>-1.81</v>
      </c>
      <c r="X88" s="3">
        <f t="shared" si="62"/>
        <v>3.93</v>
      </c>
      <c r="Y88" s="3">
        <f t="shared" si="63"/>
        <v>1.1100000000000001</v>
      </c>
      <c r="Z88" s="3">
        <f t="shared" si="64"/>
        <v>6.9</v>
      </c>
      <c r="AA88" s="3">
        <f t="shared" si="65"/>
        <v>-5.16</v>
      </c>
      <c r="AB88" s="3">
        <f t="shared" si="66"/>
        <v>-4.66</v>
      </c>
      <c r="AC88" s="3">
        <f t="shared" si="67"/>
        <v>7.07</v>
      </c>
      <c r="AD88" s="3">
        <f t="shared" si="68"/>
        <v>-48.39</v>
      </c>
      <c r="AE88" s="3">
        <f t="shared" si="69"/>
        <v>7.03</v>
      </c>
      <c r="AF88" s="3">
        <f t="shared" si="70"/>
        <v>-2.87</v>
      </c>
      <c r="AG88" s="3">
        <f t="shared" si="71"/>
        <v>14.68</v>
      </c>
      <c r="AH88" s="3">
        <f t="shared" si="72"/>
        <v>-18.25</v>
      </c>
      <c r="AI88" s="3">
        <f t="shared" si="73"/>
        <v>-38.799999999999997</v>
      </c>
      <c r="AJ88" s="3">
        <f t="shared" si="74"/>
        <v>9.1</v>
      </c>
      <c r="AK88" s="3">
        <f t="shared" ref="AK88:AK94" si="75">ROUND(($C88-$C$87)/($B88-$B$87),2)</f>
        <v>-1</v>
      </c>
    </row>
    <row r="89" spans="1:44" ht="15.75" customHeight="1" x14ac:dyDescent="0.25">
      <c r="A89" s="3">
        <f t="shared" si="41"/>
        <v>2015</v>
      </c>
      <c r="B89" s="3">
        <v>36</v>
      </c>
      <c r="C89" s="3">
        <v>97</v>
      </c>
      <c r="D89" s="3">
        <f t="shared" si="42"/>
        <v>2.71</v>
      </c>
      <c r="E89" s="3">
        <f t="shared" si="43"/>
        <v>1.1299999999999999</v>
      </c>
      <c r="F89" s="3">
        <f t="shared" si="44"/>
        <v>1.0900000000000001</v>
      </c>
      <c r="G89" s="3">
        <f t="shared" si="45"/>
        <v>-2.0099999999999998</v>
      </c>
      <c r="H89" s="3">
        <f t="shared" si="46"/>
        <v>-1.42</v>
      </c>
      <c r="I89" s="3">
        <f t="shared" si="47"/>
        <v>1.04</v>
      </c>
      <c r="J89" s="3">
        <f t="shared" si="48"/>
        <v>2.0499999999999998</v>
      </c>
      <c r="K89" s="3">
        <f t="shared" si="49"/>
        <v>3.35</v>
      </c>
      <c r="L89" s="3">
        <f t="shared" si="50"/>
        <v>0.47</v>
      </c>
      <c r="M89" s="3">
        <f t="shared" si="51"/>
        <v>-0.81</v>
      </c>
      <c r="N89" s="3">
        <f t="shared" si="52"/>
        <v>-12.29</v>
      </c>
      <c r="O89" s="3">
        <f t="shared" si="53"/>
        <v>3.28</v>
      </c>
      <c r="P89" s="3">
        <f t="shared" si="54"/>
        <v>-1.36</v>
      </c>
      <c r="Q89" s="3">
        <f t="shared" si="55"/>
        <v>4.3</v>
      </c>
      <c r="R89" s="3">
        <f t="shared" si="56"/>
        <v>-4.0599999999999996</v>
      </c>
      <c r="S89" s="3">
        <f t="shared" si="57"/>
        <v>2.66</v>
      </c>
      <c r="T89" s="3">
        <f t="shared" si="58"/>
        <v>0.08</v>
      </c>
      <c r="U89" s="3">
        <f t="shared" si="59"/>
        <v>-10.11</v>
      </c>
      <c r="V89" s="3">
        <f t="shared" si="60"/>
        <v>3.64</v>
      </c>
      <c r="W89" s="3">
        <f t="shared" si="61"/>
        <v>-1.95</v>
      </c>
      <c r="X89" s="3">
        <f t="shared" si="62"/>
        <v>3.4</v>
      </c>
      <c r="Y89" s="3">
        <f t="shared" si="63"/>
        <v>0.74</v>
      </c>
      <c r="Z89" s="3">
        <f t="shared" si="64"/>
        <v>6.06</v>
      </c>
      <c r="AA89" s="3">
        <f t="shared" si="65"/>
        <v>-5.07</v>
      </c>
      <c r="AB89" s="3">
        <f t="shared" si="66"/>
        <v>-4.5999999999999996</v>
      </c>
      <c r="AC89" s="3">
        <f t="shared" si="67"/>
        <v>5.96</v>
      </c>
      <c r="AD89" s="3">
        <f t="shared" si="68"/>
        <v>-43.46</v>
      </c>
      <c r="AE89" s="3">
        <f t="shared" si="69"/>
        <v>5.65</v>
      </c>
      <c r="AF89" s="3">
        <f t="shared" si="70"/>
        <v>-3.03</v>
      </c>
      <c r="AG89" s="3">
        <f t="shared" si="71"/>
        <v>11.57</v>
      </c>
      <c r="AH89" s="3">
        <f t="shared" si="72"/>
        <v>-15.4</v>
      </c>
      <c r="AI89" s="3">
        <f t="shared" si="73"/>
        <v>-30.1</v>
      </c>
      <c r="AJ89" s="3">
        <f t="shared" si="74"/>
        <v>4.7300000000000004</v>
      </c>
      <c r="AK89" s="3">
        <f t="shared" si="75"/>
        <v>-2.5</v>
      </c>
      <c r="AL89" s="3">
        <f t="shared" ref="AL89:AL94" si="76">ROUND(($C89-$C$88)/($B89-$B$88),2)</f>
        <v>-4</v>
      </c>
    </row>
    <row r="90" spans="1:44" ht="15.75" customHeight="1" x14ac:dyDescent="0.25">
      <c r="A90" s="3">
        <f t="shared" si="41"/>
        <v>2016</v>
      </c>
      <c r="B90" s="3">
        <v>37</v>
      </c>
      <c r="C90" s="3">
        <v>717</v>
      </c>
      <c r="D90" s="3">
        <f t="shared" si="42"/>
        <v>19.86</v>
      </c>
      <c r="E90" s="3">
        <f t="shared" si="43"/>
        <v>18.809999999999999</v>
      </c>
      <c r="F90" s="3">
        <f t="shared" si="44"/>
        <v>19.29</v>
      </c>
      <c r="G90" s="3">
        <f t="shared" si="45"/>
        <v>16.84</v>
      </c>
      <c r="H90" s="3">
        <f t="shared" si="46"/>
        <v>18</v>
      </c>
      <c r="I90" s="3">
        <f t="shared" si="47"/>
        <v>21.01</v>
      </c>
      <c r="J90" s="3">
        <f t="shared" si="48"/>
        <v>22.65</v>
      </c>
      <c r="K90" s="3">
        <f t="shared" si="49"/>
        <v>24.62</v>
      </c>
      <c r="L90" s="3">
        <f t="shared" si="50"/>
        <v>22.6</v>
      </c>
      <c r="M90" s="3">
        <f t="shared" si="51"/>
        <v>22.19</v>
      </c>
      <c r="N90" s="3">
        <f t="shared" si="52"/>
        <v>12.03</v>
      </c>
      <c r="O90" s="3">
        <f t="shared" si="53"/>
        <v>27.94</v>
      </c>
      <c r="P90" s="3">
        <f t="shared" si="54"/>
        <v>24.53</v>
      </c>
      <c r="Q90" s="3">
        <f t="shared" si="55"/>
        <v>31.07</v>
      </c>
      <c r="R90" s="3">
        <f t="shared" si="56"/>
        <v>24.31</v>
      </c>
      <c r="S90" s="3">
        <f t="shared" si="57"/>
        <v>32.06</v>
      </c>
      <c r="T90" s="3">
        <f t="shared" si="58"/>
        <v>31.08</v>
      </c>
      <c r="U90" s="3">
        <f t="shared" si="59"/>
        <v>23.05</v>
      </c>
      <c r="V90" s="3">
        <f t="shared" si="60"/>
        <v>37.880000000000003</v>
      </c>
      <c r="W90" s="3">
        <f t="shared" si="61"/>
        <v>34.64</v>
      </c>
      <c r="X90" s="3">
        <f t="shared" si="62"/>
        <v>41.94</v>
      </c>
      <c r="Y90" s="3">
        <f t="shared" si="63"/>
        <v>42.03</v>
      </c>
      <c r="Z90" s="3">
        <f t="shared" si="64"/>
        <v>49.91</v>
      </c>
      <c r="AA90" s="3">
        <f t="shared" si="65"/>
        <v>43.02</v>
      </c>
      <c r="AB90" s="3">
        <f t="shared" si="66"/>
        <v>47.45</v>
      </c>
      <c r="AC90" s="3">
        <f t="shared" si="67"/>
        <v>61.78</v>
      </c>
      <c r="AD90" s="3">
        <f t="shared" si="68"/>
        <v>22.89</v>
      </c>
      <c r="AE90" s="3">
        <f t="shared" si="69"/>
        <v>73.91</v>
      </c>
      <c r="AF90" s="3">
        <f t="shared" si="70"/>
        <v>74.849999999999994</v>
      </c>
      <c r="AG90" s="3">
        <f t="shared" si="71"/>
        <v>98.49</v>
      </c>
      <c r="AH90" s="3">
        <f t="shared" si="72"/>
        <v>90.5</v>
      </c>
      <c r="AI90" s="3">
        <f t="shared" si="73"/>
        <v>99.92</v>
      </c>
      <c r="AJ90" s="3">
        <f t="shared" si="74"/>
        <v>158.55000000000001</v>
      </c>
      <c r="AK90" s="3">
        <f t="shared" si="75"/>
        <v>205</v>
      </c>
      <c r="AL90" s="3">
        <f t="shared" si="76"/>
        <v>308</v>
      </c>
      <c r="AM90" s="3">
        <f t="shared" ref="AM90:AM94" si="77">ROUND(($C90-$C$89)/($B90-$B$89),2)</f>
        <v>620</v>
      </c>
    </row>
    <row r="91" spans="1:44" ht="15.75" customHeight="1" x14ac:dyDescent="0.25">
      <c r="A91" s="3">
        <f t="shared" si="41"/>
        <v>2017</v>
      </c>
      <c r="B91" s="3">
        <v>38</v>
      </c>
      <c r="C91" s="3">
        <v>21</v>
      </c>
      <c r="D91" s="3">
        <f t="shared" si="42"/>
        <v>0.51</v>
      </c>
      <c r="E91" s="3">
        <f t="shared" si="43"/>
        <v>-1.04</v>
      </c>
      <c r="F91" s="3">
        <f t="shared" si="44"/>
        <v>-1.1399999999999999</v>
      </c>
      <c r="G91" s="3">
        <f t="shared" si="45"/>
        <v>-4.13</v>
      </c>
      <c r="H91" s="3">
        <f t="shared" si="46"/>
        <v>-3.63</v>
      </c>
      <c r="I91" s="3">
        <f t="shared" si="47"/>
        <v>-1.4</v>
      </c>
      <c r="J91" s="3">
        <f t="shared" si="48"/>
        <v>-0.54</v>
      </c>
      <c r="K91" s="3">
        <f t="shared" si="49"/>
        <v>0.6</v>
      </c>
      <c r="L91" s="3">
        <f t="shared" si="50"/>
        <v>-2.1800000000000002</v>
      </c>
      <c r="M91" s="3">
        <f t="shared" si="51"/>
        <v>-3.46</v>
      </c>
      <c r="N91" s="3">
        <f t="shared" si="52"/>
        <v>-14.19</v>
      </c>
      <c r="O91" s="3">
        <f t="shared" si="53"/>
        <v>0.1</v>
      </c>
      <c r="P91" s="3">
        <f t="shared" si="54"/>
        <v>-4.29</v>
      </c>
      <c r="Q91" s="3">
        <f t="shared" si="55"/>
        <v>0.78</v>
      </c>
      <c r="R91" s="3">
        <f t="shared" si="56"/>
        <v>-7.01</v>
      </c>
      <c r="S91" s="3">
        <f t="shared" si="57"/>
        <v>-1.04</v>
      </c>
      <c r="T91" s="3">
        <f t="shared" si="58"/>
        <v>-3.54</v>
      </c>
      <c r="U91" s="3">
        <f t="shared" si="59"/>
        <v>-12.9</v>
      </c>
      <c r="V91" s="3">
        <f t="shared" si="60"/>
        <v>-0.75</v>
      </c>
      <c r="W91" s="3">
        <f t="shared" si="61"/>
        <v>-5.96</v>
      </c>
      <c r="X91" s="3">
        <f t="shared" si="62"/>
        <v>-1.47</v>
      </c>
      <c r="Y91" s="3">
        <f t="shared" si="63"/>
        <v>-4.0999999999999996</v>
      </c>
      <c r="Z91" s="3">
        <f t="shared" si="64"/>
        <v>0.19</v>
      </c>
      <c r="AA91" s="3">
        <f t="shared" si="65"/>
        <v>-9.77</v>
      </c>
      <c r="AB91" s="3">
        <f t="shared" si="66"/>
        <v>-9.74</v>
      </c>
      <c r="AC91" s="3">
        <f t="shared" si="67"/>
        <v>-1.37</v>
      </c>
      <c r="AD91" s="3">
        <f t="shared" si="68"/>
        <v>-42.46</v>
      </c>
      <c r="AE91" s="3">
        <f t="shared" si="69"/>
        <v>-3.08</v>
      </c>
      <c r="AF91" s="3">
        <f t="shared" si="70"/>
        <v>-10.8</v>
      </c>
      <c r="AG91" s="3">
        <f t="shared" si="71"/>
        <v>-0.83</v>
      </c>
      <c r="AH91" s="3">
        <f t="shared" si="72"/>
        <v>-21.86</v>
      </c>
      <c r="AI91" s="3">
        <f t="shared" si="73"/>
        <v>-32.729999999999997</v>
      </c>
      <c r="AJ91" s="3">
        <f t="shared" si="74"/>
        <v>-12.36</v>
      </c>
      <c r="AK91" s="3">
        <f t="shared" si="75"/>
        <v>-20.25</v>
      </c>
      <c r="AL91" s="3">
        <f t="shared" si="76"/>
        <v>-26.67</v>
      </c>
      <c r="AM91" s="3">
        <f t="shared" si="77"/>
        <v>-38</v>
      </c>
      <c r="AN91" s="3">
        <f t="shared" ref="AN91:AN94" si="78">ROUND(($C91-$C$90)/($B91-$B$90),2)</f>
        <v>-696</v>
      </c>
    </row>
    <row r="92" spans="1:44" ht="15.75" customHeight="1" x14ac:dyDescent="0.25">
      <c r="A92" s="3">
        <f t="shared" si="41"/>
        <v>2018</v>
      </c>
      <c r="B92" s="3">
        <v>39</v>
      </c>
      <c r="C92" s="3">
        <v>27</v>
      </c>
      <c r="D92" s="3">
        <f t="shared" si="42"/>
        <v>0.66</v>
      </c>
      <c r="E92" s="3">
        <f t="shared" si="43"/>
        <v>-0.85</v>
      </c>
      <c r="F92" s="3">
        <f t="shared" si="44"/>
        <v>-0.94</v>
      </c>
      <c r="G92" s="3">
        <f t="shared" si="45"/>
        <v>-3.84</v>
      </c>
      <c r="H92" s="3">
        <f t="shared" si="46"/>
        <v>-3.35</v>
      </c>
      <c r="I92" s="3">
        <f t="shared" si="47"/>
        <v>-1.17</v>
      </c>
      <c r="J92" s="3">
        <f t="shared" si="48"/>
        <v>-0.33</v>
      </c>
      <c r="K92" s="3">
        <f t="shared" si="49"/>
        <v>0.77</v>
      </c>
      <c r="L92" s="3">
        <f t="shared" si="50"/>
        <v>-1.91</v>
      </c>
      <c r="M92" s="3">
        <f t="shared" si="51"/>
        <v>-3.14</v>
      </c>
      <c r="N92" s="3">
        <f t="shared" si="52"/>
        <v>-13.47</v>
      </c>
      <c r="O92" s="3">
        <f t="shared" si="53"/>
        <v>0.32</v>
      </c>
      <c r="P92" s="3">
        <f t="shared" si="54"/>
        <v>-3.89</v>
      </c>
      <c r="Q92" s="3">
        <f t="shared" si="55"/>
        <v>0.98</v>
      </c>
      <c r="R92" s="3">
        <f t="shared" si="56"/>
        <v>-6.47</v>
      </c>
      <c r="S92" s="3">
        <f t="shared" si="57"/>
        <v>-0.73</v>
      </c>
      <c r="T92" s="3">
        <f t="shared" si="58"/>
        <v>-3.11</v>
      </c>
      <c r="U92" s="3">
        <f t="shared" si="59"/>
        <v>-12</v>
      </c>
      <c r="V92" s="3">
        <f t="shared" si="60"/>
        <v>-0.41</v>
      </c>
      <c r="W92" s="3">
        <f t="shared" si="61"/>
        <v>-5.33</v>
      </c>
      <c r="X92" s="3">
        <f t="shared" si="62"/>
        <v>-1.06</v>
      </c>
      <c r="Y92" s="3">
        <f t="shared" si="63"/>
        <v>-3.51</v>
      </c>
      <c r="Z92" s="3">
        <f t="shared" si="64"/>
        <v>0.55000000000000004</v>
      </c>
      <c r="AA92" s="3">
        <f t="shared" si="65"/>
        <v>-8.7200000000000006</v>
      </c>
      <c r="AB92" s="3">
        <f t="shared" si="66"/>
        <v>-8.61</v>
      </c>
      <c r="AC92" s="3">
        <f t="shared" si="67"/>
        <v>-0.8</v>
      </c>
      <c r="AD92" s="3">
        <f t="shared" si="68"/>
        <v>-38.43</v>
      </c>
      <c r="AE92" s="3">
        <f t="shared" si="69"/>
        <v>-2.25</v>
      </c>
      <c r="AF92" s="3">
        <f t="shared" si="70"/>
        <v>-9.1199999999999992</v>
      </c>
      <c r="AG92" s="3">
        <f t="shared" si="71"/>
        <v>-7.0000000000000007E-2</v>
      </c>
      <c r="AH92" s="3">
        <f t="shared" si="72"/>
        <v>-18.38</v>
      </c>
      <c r="AI92" s="3">
        <f t="shared" si="73"/>
        <v>-27.2</v>
      </c>
      <c r="AJ92" s="3">
        <f t="shared" si="74"/>
        <v>-9.3000000000000007</v>
      </c>
      <c r="AK92" s="3">
        <f t="shared" si="75"/>
        <v>-15</v>
      </c>
      <c r="AL92" s="3">
        <f t="shared" si="76"/>
        <v>-18.5</v>
      </c>
      <c r="AM92" s="3">
        <f t="shared" si="77"/>
        <v>-23.33</v>
      </c>
      <c r="AN92" s="3">
        <f t="shared" si="78"/>
        <v>-345</v>
      </c>
      <c r="AO92" s="3">
        <f t="shared" ref="AO92:AO94" si="79">ROUND(($C92-$C$91)/($B92-$B$91),2)</f>
        <v>6</v>
      </c>
    </row>
    <row r="93" spans="1:44" ht="15.75" customHeight="1" x14ac:dyDescent="0.25">
      <c r="A93" s="3">
        <f t="shared" si="41"/>
        <v>2019</v>
      </c>
      <c r="B93" s="3">
        <v>40</v>
      </c>
      <c r="C93" s="3">
        <v>361</v>
      </c>
      <c r="D93" s="3">
        <f t="shared" si="42"/>
        <v>9.2100000000000009</v>
      </c>
      <c r="E93" s="3">
        <f t="shared" si="43"/>
        <v>7.96</v>
      </c>
      <c r="F93" s="3">
        <f t="shared" si="44"/>
        <v>8.11</v>
      </c>
      <c r="G93" s="3">
        <f t="shared" si="45"/>
        <v>5.55</v>
      </c>
      <c r="H93" s="3">
        <f t="shared" si="46"/>
        <v>6.29</v>
      </c>
      <c r="I93" s="3">
        <f t="shared" si="47"/>
        <v>8.69</v>
      </c>
      <c r="J93" s="3">
        <f t="shared" si="48"/>
        <v>9.8000000000000007</v>
      </c>
      <c r="K93" s="3">
        <f t="shared" si="49"/>
        <v>11.18</v>
      </c>
      <c r="L93" s="3">
        <f t="shared" si="50"/>
        <v>8.93</v>
      </c>
      <c r="M93" s="3">
        <f t="shared" si="51"/>
        <v>8.1</v>
      </c>
      <c r="N93" s="3">
        <f t="shared" si="52"/>
        <v>-1.49</v>
      </c>
      <c r="O93" s="3">
        <f t="shared" si="53"/>
        <v>12.24</v>
      </c>
      <c r="P93" s="3">
        <f t="shared" si="54"/>
        <v>8.6199999999999992</v>
      </c>
      <c r="Q93" s="3">
        <f t="shared" si="55"/>
        <v>13.79</v>
      </c>
      <c r="R93" s="3">
        <f t="shared" si="56"/>
        <v>7.15</v>
      </c>
      <c r="S93" s="3">
        <f t="shared" si="57"/>
        <v>13.22</v>
      </c>
      <c r="T93" s="3">
        <f t="shared" si="58"/>
        <v>11.55</v>
      </c>
      <c r="U93" s="3">
        <f t="shared" si="59"/>
        <v>3.73</v>
      </c>
      <c r="V93" s="3">
        <f t="shared" si="60"/>
        <v>15.51</v>
      </c>
      <c r="W93" s="3">
        <f t="shared" si="61"/>
        <v>11.64</v>
      </c>
      <c r="X93" s="3">
        <f t="shared" si="62"/>
        <v>16.579999999999998</v>
      </c>
      <c r="Y93" s="3">
        <f t="shared" si="63"/>
        <v>15.24</v>
      </c>
      <c r="Z93" s="3">
        <f t="shared" si="64"/>
        <v>20.16</v>
      </c>
      <c r="AA93" s="3">
        <f t="shared" si="65"/>
        <v>12.7</v>
      </c>
      <c r="AB93" s="3">
        <f t="shared" si="66"/>
        <v>14.23</v>
      </c>
      <c r="AC93" s="3">
        <f t="shared" si="67"/>
        <v>23.11</v>
      </c>
      <c r="AD93" s="3">
        <f t="shared" si="68"/>
        <v>-9.7799999999999994</v>
      </c>
      <c r="AE93" s="3">
        <f t="shared" si="69"/>
        <v>25.77</v>
      </c>
      <c r="AF93" s="3">
        <f t="shared" si="70"/>
        <v>22.07</v>
      </c>
      <c r="AG93" s="3">
        <f t="shared" si="71"/>
        <v>33.340000000000003</v>
      </c>
      <c r="AH93" s="3">
        <f t="shared" si="72"/>
        <v>20.78</v>
      </c>
      <c r="AI93" s="3">
        <f t="shared" si="73"/>
        <v>17.95</v>
      </c>
      <c r="AJ93" s="3">
        <f t="shared" si="74"/>
        <v>39.74</v>
      </c>
      <c r="AK93" s="3">
        <f t="shared" si="75"/>
        <v>43.17</v>
      </c>
      <c r="AL93" s="3">
        <f t="shared" si="76"/>
        <v>52</v>
      </c>
      <c r="AM93" s="3">
        <f t="shared" si="77"/>
        <v>66</v>
      </c>
      <c r="AN93" s="3">
        <f t="shared" si="78"/>
        <v>-118.67</v>
      </c>
      <c r="AO93" s="3">
        <f t="shared" si="79"/>
        <v>170</v>
      </c>
      <c r="AP93" s="3">
        <f t="shared" ref="AP93:AP94" si="80">ROUND(($C93-$C$92)/($B93-$B$92),2)</f>
        <v>334</v>
      </c>
    </row>
    <row r="94" spans="1:44" ht="15.75" customHeight="1" x14ac:dyDescent="0.25">
      <c r="A94" s="3">
        <f t="shared" si="41"/>
        <v>2020</v>
      </c>
      <c r="B94" s="3">
        <v>41</v>
      </c>
      <c r="C94" s="3">
        <v>419</v>
      </c>
      <c r="D94" s="3">
        <f t="shared" si="42"/>
        <v>10.43</v>
      </c>
      <c r="E94" s="3">
        <f t="shared" si="43"/>
        <v>9.24</v>
      </c>
      <c r="F94" s="3">
        <f t="shared" si="44"/>
        <v>9.42</v>
      </c>
      <c r="G94" s="3">
        <f t="shared" si="45"/>
        <v>6.96</v>
      </c>
      <c r="H94" s="3">
        <f t="shared" si="46"/>
        <v>7.73</v>
      </c>
      <c r="I94" s="3">
        <f t="shared" si="47"/>
        <v>10.09</v>
      </c>
      <c r="J94" s="3">
        <f t="shared" si="48"/>
        <v>11.22</v>
      </c>
      <c r="K94" s="3">
        <f t="shared" si="49"/>
        <v>12.6</v>
      </c>
      <c r="L94" s="3">
        <f t="shared" si="50"/>
        <v>10.46</v>
      </c>
      <c r="M94" s="3">
        <f t="shared" si="51"/>
        <v>9.7100000000000009</v>
      </c>
      <c r="N94" s="3">
        <f t="shared" si="52"/>
        <v>0.49</v>
      </c>
      <c r="O94" s="3">
        <f t="shared" si="53"/>
        <v>13.81</v>
      </c>
      <c r="P94" s="3">
        <f t="shared" si="54"/>
        <v>10.39</v>
      </c>
      <c r="Q94" s="3">
        <f t="shared" si="55"/>
        <v>15.43</v>
      </c>
      <c r="R94" s="3">
        <f t="shared" si="56"/>
        <v>9.11</v>
      </c>
      <c r="S94" s="3">
        <f t="shared" si="57"/>
        <v>15.01</v>
      </c>
      <c r="T94" s="3">
        <f t="shared" si="58"/>
        <v>13.48</v>
      </c>
      <c r="U94" s="3">
        <f t="shared" si="59"/>
        <v>6.09</v>
      </c>
      <c r="V94" s="3">
        <f t="shared" si="60"/>
        <v>17.45</v>
      </c>
      <c r="W94" s="3">
        <f t="shared" si="61"/>
        <v>13.85</v>
      </c>
      <c r="X94" s="3">
        <f t="shared" si="62"/>
        <v>18.649999999999999</v>
      </c>
      <c r="Y94" s="3">
        <f t="shared" si="63"/>
        <v>17.489999999999998</v>
      </c>
      <c r="Z94" s="3">
        <f t="shared" si="64"/>
        <v>22.27</v>
      </c>
      <c r="AA94" s="3">
        <f t="shared" si="65"/>
        <v>15.36</v>
      </c>
      <c r="AB94" s="3">
        <f t="shared" si="66"/>
        <v>16.96</v>
      </c>
      <c r="AC94" s="3">
        <f t="shared" si="67"/>
        <v>25.44</v>
      </c>
      <c r="AD94" s="3">
        <f t="shared" si="68"/>
        <v>-4.9400000000000004</v>
      </c>
      <c r="AE94" s="3">
        <f t="shared" si="69"/>
        <v>28.25</v>
      </c>
      <c r="AF94" s="3">
        <f t="shared" si="70"/>
        <v>25.07</v>
      </c>
      <c r="AG94" s="3">
        <f t="shared" si="71"/>
        <v>35.58</v>
      </c>
      <c r="AH94" s="3">
        <f t="shared" si="72"/>
        <v>24.5</v>
      </c>
      <c r="AI94" s="3">
        <f t="shared" si="73"/>
        <v>22.4</v>
      </c>
      <c r="AJ94" s="3">
        <f t="shared" si="74"/>
        <v>42.03</v>
      </c>
      <c r="AK94" s="3">
        <f t="shared" si="75"/>
        <v>45.29</v>
      </c>
      <c r="AL94" s="3">
        <f t="shared" si="76"/>
        <v>53</v>
      </c>
      <c r="AM94" s="3">
        <f t="shared" si="77"/>
        <v>64.400000000000006</v>
      </c>
      <c r="AN94" s="3">
        <f t="shared" si="78"/>
        <v>-74.5</v>
      </c>
      <c r="AO94" s="3">
        <f t="shared" si="79"/>
        <v>132.66999999999999</v>
      </c>
      <c r="AP94" s="3">
        <f t="shared" si="80"/>
        <v>196</v>
      </c>
      <c r="AQ94" s="3">
        <f>ROUND(($C94-$C$93)/($B94-$B$93),2)</f>
        <v>58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1.9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28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61</v>
      </c>
      <c r="D1" s="1"/>
      <c r="E1" s="3" t="s">
        <v>53</v>
      </c>
    </row>
    <row r="2" spans="1:17" x14ac:dyDescent="0.25">
      <c r="A2" s="3">
        <v>1980</v>
      </c>
      <c r="C2" s="3">
        <v>33.1</v>
      </c>
    </row>
    <row r="3" spans="1:17" x14ac:dyDescent="0.25">
      <c r="A3" s="3">
        <f t="shared" ref="A3:A42" si="0">A2+1</f>
        <v>1981</v>
      </c>
      <c r="C3" s="3">
        <v>16.7</v>
      </c>
      <c r="D3" s="3">
        <f t="shared" ref="D3:D42" si="1">IF($C3-$C$2&gt;0,1,IF($C3-$C$2&lt;0,-1,IF($C3-$C$2=0,0)))</f>
        <v>-1</v>
      </c>
    </row>
    <row r="4" spans="1:17" x14ac:dyDescent="0.25">
      <c r="A4" s="3">
        <f t="shared" si="0"/>
        <v>1982</v>
      </c>
      <c r="C4" s="3">
        <v>4.4000000000000004</v>
      </c>
      <c r="D4" s="3">
        <f t="shared" si="1"/>
        <v>-1</v>
      </c>
      <c r="E4" s="3">
        <f t="shared" ref="E4:E42" si="2">IF($C4-$C$3&gt;0,1,IF($C4-$C$3&lt;0,-1,IF($C4-$C$3=0,0)))</f>
        <v>-1</v>
      </c>
    </row>
    <row r="5" spans="1:17" x14ac:dyDescent="0.25">
      <c r="A5" s="3">
        <f t="shared" si="0"/>
        <v>1983</v>
      </c>
      <c r="C5" s="3">
        <v>22.8</v>
      </c>
      <c r="D5" s="3">
        <f t="shared" si="1"/>
        <v>-1</v>
      </c>
      <c r="E5" s="3">
        <f t="shared" si="2"/>
        <v>1</v>
      </c>
      <c r="F5" s="3">
        <f t="shared" ref="F5:F42" si="3">IF($C5-$C$4&gt;0,1,IF($C5-$C$4&lt;0,-1,IF($C5-$C$4=0,0)))</f>
        <v>1</v>
      </c>
    </row>
    <row r="6" spans="1:17" x14ac:dyDescent="0.25">
      <c r="A6" s="3">
        <f t="shared" si="0"/>
        <v>1984</v>
      </c>
      <c r="C6" s="3">
        <v>62.8</v>
      </c>
      <c r="D6" s="3">
        <f t="shared" si="1"/>
        <v>1</v>
      </c>
      <c r="E6" s="3">
        <f t="shared" si="2"/>
        <v>1</v>
      </c>
      <c r="F6" s="3">
        <f t="shared" si="3"/>
        <v>1</v>
      </c>
      <c r="G6" s="3">
        <f t="shared" ref="G6:G42" si="4">IF($C6-$C$5&gt;0,1,IF($C6-$C$5&lt;0,-1,IF($C6-$C$5=0,0)))</f>
        <v>1</v>
      </c>
    </row>
    <row r="7" spans="1:17" x14ac:dyDescent="0.25">
      <c r="A7" s="3">
        <f t="shared" si="0"/>
        <v>1985</v>
      </c>
      <c r="C7" s="3">
        <v>1.1000000000000001</v>
      </c>
      <c r="D7" s="3">
        <f t="shared" si="1"/>
        <v>-1</v>
      </c>
      <c r="E7" s="3">
        <f t="shared" si="2"/>
        <v>-1</v>
      </c>
      <c r="F7" s="3">
        <f t="shared" si="3"/>
        <v>-1</v>
      </c>
      <c r="G7" s="3">
        <f t="shared" si="4"/>
        <v>-1</v>
      </c>
      <c r="H7" s="3">
        <f t="shared" ref="H7:H11" si="5">IF($C7-$C$6&gt;0,1,IF($C7-$C$6&lt;0,-1,IF($C7-$C$6=0,0)))</f>
        <v>-1</v>
      </c>
    </row>
    <row r="8" spans="1:17" x14ac:dyDescent="0.25">
      <c r="A8" s="3">
        <f t="shared" si="0"/>
        <v>1986</v>
      </c>
      <c r="C8" s="3">
        <v>0.7</v>
      </c>
      <c r="D8" s="3">
        <f t="shared" si="1"/>
        <v>-1</v>
      </c>
      <c r="E8" s="3">
        <f t="shared" si="2"/>
        <v>-1</v>
      </c>
      <c r="F8" s="3">
        <f t="shared" si="3"/>
        <v>-1</v>
      </c>
      <c r="G8" s="3">
        <f t="shared" si="4"/>
        <v>-1</v>
      </c>
      <c r="H8" s="3">
        <f t="shared" si="5"/>
        <v>-1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4">
        <v>0</v>
      </c>
      <c r="D9" s="3">
        <f t="shared" si="1"/>
        <v>-1</v>
      </c>
      <c r="E9" s="3">
        <f t="shared" si="2"/>
        <v>-1</v>
      </c>
      <c r="F9" s="3">
        <f t="shared" si="3"/>
        <v>-1</v>
      </c>
      <c r="G9" s="3">
        <f t="shared" si="4"/>
        <v>-1</v>
      </c>
      <c r="H9" s="3">
        <f t="shared" si="5"/>
        <v>-1</v>
      </c>
      <c r="I9" s="3">
        <f t="shared" si="6"/>
        <v>-1</v>
      </c>
      <c r="J9" s="3">
        <f t="shared" ref="J9:J42" si="7">IF($C9-$C$8&gt;0,1,IF($C9-$C$8&lt;0,-1,IF($C9-$C$8=0,0)))</f>
        <v>-1</v>
      </c>
    </row>
    <row r="10" spans="1:17" x14ac:dyDescent="0.25">
      <c r="A10" s="3">
        <f t="shared" si="0"/>
        <v>1988</v>
      </c>
      <c r="C10" s="3">
        <v>35.6</v>
      </c>
      <c r="D10" s="3">
        <f t="shared" si="1"/>
        <v>1</v>
      </c>
      <c r="E10" s="3">
        <f t="shared" si="2"/>
        <v>1</v>
      </c>
      <c r="F10" s="3">
        <f t="shared" si="3"/>
        <v>1</v>
      </c>
      <c r="G10" s="3">
        <f t="shared" si="4"/>
        <v>1</v>
      </c>
      <c r="H10" s="3">
        <f t="shared" si="5"/>
        <v>-1</v>
      </c>
      <c r="I10" s="3">
        <f t="shared" si="6"/>
        <v>1</v>
      </c>
      <c r="J10" s="3">
        <f t="shared" si="7"/>
        <v>1</v>
      </c>
      <c r="K10" s="3">
        <f t="shared" ref="K10:K42" si="8">IF($C10-$C$9&gt;0,1,IF($C10-$C$9&lt;0,-1,IF($C10-$C$9=0,0)))</f>
        <v>1</v>
      </c>
    </row>
    <row r="11" spans="1:17" x14ac:dyDescent="0.25">
      <c r="A11" s="3">
        <f t="shared" si="0"/>
        <v>1989</v>
      </c>
      <c r="C11" s="3">
        <v>21</v>
      </c>
      <c r="D11" s="3">
        <f t="shared" si="1"/>
        <v>-1</v>
      </c>
      <c r="E11" s="3">
        <f t="shared" si="2"/>
        <v>1</v>
      </c>
      <c r="F11" s="3">
        <f t="shared" si="3"/>
        <v>1</v>
      </c>
      <c r="G11" s="3">
        <f t="shared" si="4"/>
        <v>-1</v>
      </c>
      <c r="H11" s="3">
        <f t="shared" si="5"/>
        <v>-1</v>
      </c>
      <c r="I11" s="3">
        <f t="shared" si="6"/>
        <v>1</v>
      </c>
      <c r="J11" s="3">
        <f t="shared" si="7"/>
        <v>1</v>
      </c>
      <c r="K11" s="3">
        <f t="shared" si="8"/>
        <v>1</v>
      </c>
      <c r="L11" s="3">
        <f t="shared" ref="L11:L42" si="9">IF($C11-$C$10&gt;0,1,IF($C11-$C$10&lt;0,-1,IF($C11-$C$10=0,0)))</f>
        <v>-1</v>
      </c>
    </row>
    <row r="12" spans="1:17" x14ac:dyDescent="0.25">
      <c r="A12" s="3">
        <f t="shared" si="0"/>
        <v>1990</v>
      </c>
      <c r="C12" s="3">
        <v>84.4</v>
      </c>
      <c r="D12" s="3">
        <f t="shared" si="1"/>
        <v>1</v>
      </c>
      <c r="E12" s="3">
        <f t="shared" si="2"/>
        <v>1</v>
      </c>
      <c r="F12" s="3">
        <f t="shared" si="3"/>
        <v>1</v>
      </c>
      <c r="G12" s="3">
        <f t="shared" si="4"/>
        <v>1</v>
      </c>
      <c r="H12" s="3">
        <f>IF($C12-E13&gt;0,1,IF($C12-$C$6&lt;0,-1,IF($C12-$C$6=0,0)))</f>
        <v>1</v>
      </c>
      <c r="I12" s="3">
        <f t="shared" si="6"/>
        <v>1</v>
      </c>
      <c r="J12" s="3">
        <f t="shared" si="7"/>
        <v>1</v>
      </c>
      <c r="K12" s="3">
        <f t="shared" si="8"/>
        <v>1</v>
      </c>
      <c r="L12" s="3">
        <f t="shared" si="9"/>
        <v>1</v>
      </c>
      <c r="M12" s="3">
        <f t="shared" ref="M12:M42" si="10">IF($C12-$C$11&gt;0,1,IF($C12-$C$11&lt;0,-1,IF($C12-$C$11=0,0)))</f>
        <v>1</v>
      </c>
    </row>
    <row r="13" spans="1:17" x14ac:dyDescent="0.25">
      <c r="A13" s="3">
        <f t="shared" si="0"/>
        <v>1991</v>
      </c>
      <c r="C13" s="3">
        <v>22.6</v>
      </c>
      <c r="D13" s="3">
        <f t="shared" si="1"/>
        <v>-1</v>
      </c>
      <c r="E13" s="3">
        <f t="shared" si="2"/>
        <v>1</v>
      </c>
      <c r="F13" s="3">
        <f t="shared" si="3"/>
        <v>1</v>
      </c>
      <c r="G13" s="3">
        <f t="shared" si="4"/>
        <v>-1</v>
      </c>
      <c r="H13" s="3">
        <f t="shared" ref="H13:H42" si="11">IF($C13-$C$6&gt;0,1,IF($C13-$C$6&lt;0,-1,IF($C13-$C$6=0,0)))</f>
        <v>-1</v>
      </c>
      <c r="I13" s="3">
        <f t="shared" si="6"/>
        <v>1</v>
      </c>
      <c r="J13" s="3">
        <f t="shared" si="7"/>
        <v>1</v>
      </c>
      <c r="K13" s="3">
        <f t="shared" si="8"/>
        <v>1</v>
      </c>
      <c r="L13" s="3">
        <f t="shared" si="9"/>
        <v>-1</v>
      </c>
      <c r="M13" s="3">
        <f t="shared" si="10"/>
        <v>1</v>
      </c>
      <c r="N13" s="3">
        <f t="shared" ref="N13:N42" si="12">IF($C13-$C$12&gt;0,1,IF($C13-$C$12&lt;0,-1,IF($C13-$C$12=0,0)))</f>
        <v>-1</v>
      </c>
    </row>
    <row r="14" spans="1:17" x14ac:dyDescent="0.25">
      <c r="A14" s="3">
        <f t="shared" si="0"/>
        <v>1992</v>
      </c>
      <c r="C14" s="3">
        <v>359.8</v>
      </c>
      <c r="D14" s="3">
        <f t="shared" si="1"/>
        <v>1</v>
      </c>
      <c r="E14" s="3">
        <f t="shared" si="2"/>
        <v>1</v>
      </c>
      <c r="F14" s="3">
        <f t="shared" si="3"/>
        <v>1</v>
      </c>
      <c r="G14" s="3">
        <f t="shared" si="4"/>
        <v>1</v>
      </c>
      <c r="H14" s="3">
        <f t="shared" si="11"/>
        <v>1</v>
      </c>
      <c r="I14" s="3">
        <f t="shared" si="6"/>
        <v>1</v>
      </c>
      <c r="J14" s="3">
        <f t="shared" si="7"/>
        <v>1</v>
      </c>
      <c r="K14" s="3">
        <f t="shared" si="8"/>
        <v>1</v>
      </c>
      <c r="L14" s="3">
        <f t="shared" si="9"/>
        <v>1</v>
      </c>
      <c r="M14" s="3">
        <f t="shared" si="10"/>
        <v>1</v>
      </c>
      <c r="N14" s="3">
        <f t="shared" si="12"/>
        <v>1</v>
      </c>
      <c r="O14" s="3">
        <f t="shared" ref="O14:O42" si="13">IF($C14-$C$13&gt;0,1,IF($C14-$C$13&lt;0,-1,IF($C14-$C$13=0,0)))</f>
        <v>1</v>
      </c>
    </row>
    <row r="15" spans="1:17" x14ac:dyDescent="0.25">
      <c r="A15" s="3">
        <f t="shared" si="0"/>
        <v>1993</v>
      </c>
      <c r="C15" s="3">
        <v>103.2</v>
      </c>
      <c r="D15" s="3">
        <f t="shared" si="1"/>
        <v>1</v>
      </c>
      <c r="E15" s="3">
        <f t="shared" si="2"/>
        <v>1</v>
      </c>
      <c r="F15" s="3">
        <f t="shared" si="3"/>
        <v>1</v>
      </c>
      <c r="G15" s="3">
        <f t="shared" si="4"/>
        <v>1</v>
      </c>
      <c r="H15" s="3">
        <f t="shared" si="11"/>
        <v>1</v>
      </c>
      <c r="I15" s="3">
        <f t="shared" si="6"/>
        <v>1</v>
      </c>
      <c r="J15" s="3">
        <f t="shared" si="7"/>
        <v>1</v>
      </c>
      <c r="K15" s="3">
        <f t="shared" si="8"/>
        <v>1</v>
      </c>
      <c r="L15" s="3">
        <f t="shared" si="9"/>
        <v>1</v>
      </c>
      <c r="M15" s="3">
        <f t="shared" si="10"/>
        <v>1</v>
      </c>
      <c r="N15" s="3">
        <f t="shared" si="12"/>
        <v>1</v>
      </c>
      <c r="O15" s="3">
        <f t="shared" si="13"/>
        <v>1</v>
      </c>
      <c r="P15" s="3">
        <f t="shared" ref="P15:P42" si="14">IF($C15-$C$14&gt;0,1,IF($C15-$C$14&lt;0,-1,IF($C15-$C$14=0,0)))</f>
        <v>-1</v>
      </c>
    </row>
    <row r="16" spans="1:17" x14ac:dyDescent="0.25">
      <c r="A16" s="3">
        <f t="shared" si="0"/>
        <v>1994</v>
      </c>
      <c r="C16" s="3">
        <v>102.8</v>
      </c>
      <c r="D16" s="3">
        <f t="shared" si="1"/>
        <v>1</v>
      </c>
      <c r="E16" s="3">
        <f t="shared" si="2"/>
        <v>1</v>
      </c>
      <c r="F16" s="3">
        <f t="shared" si="3"/>
        <v>1</v>
      </c>
      <c r="G16" s="3">
        <f t="shared" si="4"/>
        <v>1</v>
      </c>
      <c r="H16" s="3">
        <f t="shared" si="11"/>
        <v>1</v>
      </c>
      <c r="I16" s="3">
        <f t="shared" si="6"/>
        <v>1</v>
      </c>
      <c r="J16" s="3">
        <f t="shared" si="7"/>
        <v>1</v>
      </c>
      <c r="K16" s="3">
        <f t="shared" si="8"/>
        <v>1</v>
      </c>
      <c r="L16" s="3">
        <f t="shared" si="9"/>
        <v>1</v>
      </c>
      <c r="M16" s="3">
        <f t="shared" si="10"/>
        <v>1</v>
      </c>
      <c r="N16" s="3">
        <f t="shared" si="12"/>
        <v>1</v>
      </c>
      <c r="O16" s="3">
        <f t="shared" si="13"/>
        <v>1</v>
      </c>
      <c r="P16" s="3">
        <f t="shared" si="14"/>
        <v>-1</v>
      </c>
      <c r="Q16" s="3">
        <f t="shared" ref="Q16:Q42" si="15">IF($C16-$C$15&gt;0,1,IF($C16-$C$15&lt;0,-1,IF($C16-$C$15=0,0)))</f>
        <v>-1</v>
      </c>
    </row>
    <row r="17" spans="1:33" x14ac:dyDescent="0.25">
      <c r="A17" s="3">
        <f t="shared" si="0"/>
        <v>1995</v>
      </c>
      <c r="C17" s="13">
        <v>6.4</v>
      </c>
      <c r="D17" s="3">
        <f t="shared" si="1"/>
        <v>-1</v>
      </c>
      <c r="E17" s="3">
        <f t="shared" si="2"/>
        <v>-1</v>
      </c>
      <c r="F17" s="3">
        <f t="shared" si="3"/>
        <v>1</v>
      </c>
      <c r="G17" s="3">
        <f t="shared" si="4"/>
        <v>-1</v>
      </c>
      <c r="H17" s="3">
        <f t="shared" si="11"/>
        <v>-1</v>
      </c>
      <c r="I17" s="3">
        <f t="shared" si="6"/>
        <v>1</v>
      </c>
      <c r="J17" s="3">
        <f t="shared" si="7"/>
        <v>1</v>
      </c>
      <c r="K17" s="3">
        <f t="shared" si="8"/>
        <v>1</v>
      </c>
      <c r="L17" s="3">
        <f t="shared" si="9"/>
        <v>-1</v>
      </c>
      <c r="M17" s="3">
        <f t="shared" si="10"/>
        <v>-1</v>
      </c>
      <c r="N17" s="3">
        <f t="shared" si="12"/>
        <v>-1</v>
      </c>
      <c r="O17" s="3">
        <f t="shared" si="13"/>
        <v>-1</v>
      </c>
      <c r="P17" s="3">
        <f t="shared" si="14"/>
        <v>-1</v>
      </c>
      <c r="Q17" s="3">
        <f t="shared" si="15"/>
        <v>-1</v>
      </c>
      <c r="R17" s="3">
        <f t="shared" ref="R17:R42" si="16">IF($C17-$C$16&gt;0,1,IF($C17-$C$16&lt;0,-1,IF($C17-$C$16=0,0)))</f>
        <v>-1</v>
      </c>
    </row>
    <row r="18" spans="1:33" x14ac:dyDescent="0.25">
      <c r="A18" s="3">
        <f t="shared" si="0"/>
        <v>1996</v>
      </c>
      <c r="C18" s="3">
        <v>15.9</v>
      </c>
      <c r="D18" s="3">
        <f t="shared" si="1"/>
        <v>-1</v>
      </c>
      <c r="E18" s="3">
        <f t="shared" si="2"/>
        <v>-1</v>
      </c>
      <c r="F18" s="3">
        <f t="shared" si="3"/>
        <v>1</v>
      </c>
      <c r="G18" s="3">
        <f t="shared" si="4"/>
        <v>-1</v>
      </c>
      <c r="H18" s="3">
        <f t="shared" si="11"/>
        <v>-1</v>
      </c>
      <c r="I18" s="3">
        <f t="shared" si="6"/>
        <v>1</v>
      </c>
      <c r="J18" s="3">
        <f t="shared" si="7"/>
        <v>1</v>
      </c>
      <c r="K18" s="3">
        <f t="shared" si="8"/>
        <v>1</v>
      </c>
      <c r="L18" s="3">
        <f t="shared" si="9"/>
        <v>-1</v>
      </c>
      <c r="M18" s="3">
        <f t="shared" si="10"/>
        <v>-1</v>
      </c>
      <c r="N18" s="3">
        <f t="shared" si="12"/>
        <v>-1</v>
      </c>
      <c r="O18" s="3">
        <f t="shared" si="13"/>
        <v>-1</v>
      </c>
      <c r="P18" s="3">
        <f t="shared" si="14"/>
        <v>-1</v>
      </c>
      <c r="Q18" s="3">
        <f t="shared" si="15"/>
        <v>-1</v>
      </c>
      <c r="R18" s="3">
        <f t="shared" si="16"/>
        <v>-1</v>
      </c>
      <c r="S18" s="3">
        <f t="shared" ref="S18:S42" si="17">IF($C18-$C$17&gt;0,1,IF($C18-$C$17&lt;0,-1,IF($C18-$C$17=0,0)))</f>
        <v>1</v>
      </c>
    </row>
    <row r="19" spans="1:33" x14ac:dyDescent="0.25">
      <c r="A19" s="3">
        <f t="shared" si="0"/>
        <v>1997</v>
      </c>
      <c r="C19" s="3">
        <v>42.8</v>
      </c>
      <c r="D19" s="3">
        <f t="shared" si="1"/>
        <v>1</v>
      </c>
      <c r="E19" s="3">
        <f t="shared" si="2"/>
        <v>1</v>
      </c>
      <c r="F19" s="3">
        <f t="shared" si="3"/>
        <v>1</v>
      </c>
      <c r="G19" s="3">
        <f t="shared" si="4"/>
        <v>1</v>
      </c>
      <c r="H19" s="3">
        <f t="shared" si="11"/>
        <v>-1</v>
      </c>
      <c r="I19" s="3">
        <f t="shared" si="6"/>
        <v>1</v>
      </c>
      <c r="J19" s="3">
        <f t="shared" si="7"/>
        <v>1</v>
      </c>
      <c r="K19" s="3">
        <f t="shared" si="8"/>
        <v>1</v>
      </c>
      <c r="L19" s="3">
        <f t="shared" si="9"/>
        <v>1</v>
      </c>
      <c r="M19" s="3">
        <f t="shared" si="10"/>
        <v>1</v>
      </c>
      <c r="N19" s="3">
        <f t="shared" si="12"/>
        <v>-1</v>
      </c>
      <c r="O19" s="3">
        <f t="shared" si="13"/>
        <v>1</v>
      </c>
      <c r="P19" s="3">
        <f t="shared" si="14"/>
        <v>-1</v>
      </c>
      <c r="Q19" s="3">
        <f t="shared" si="15"/>
        <v>-1</v>
      </c>
      <c r="R19" s="3">
        <f t="shared" si="16"/>
        <v>-1</v>
      </c>
      <c r="S19" s="3">
        <f t="shared" si="17"/>
        <v>1</v>
      </c>
      <c r="T19" s="3">
        <f t="shared" ref="T19:T42" si="18">IF($C19-$C$18&gt;0,1,IF($C19-$C$18&lt;0,-1,IF($C19-$C$18=0,0)))</f>
        <v>1</v>
      </c>
    </row>
    <row r="20" spans="1:33" x14ac:dyDescent="0.25">
      <c r="A20" s="3">
        <f t="shared" si="0"/>
        <v>1998</v>
      </c>
      <c r="C20" s="3">
        <v>41.6</v>
      </c>
      <c r="D20" s="3">
        <f t="shared" si="1"/>
        <v>1</v>
      </c>
      <c r="E20" s="3">
        <f t="shared" si="2"/>
        <v>1</v>
      </c>
      <c r="F20" s="3">
        <f t="shared" si="3"/>
        <v>1</v>
      </c>
      <c r="G20" s="3">
        <f t="shared" si="4"/>
        <v>1</v>
      </c>
      <c r="H20" s="3">
        <f t="shared" si="11"/>
        <v>-1</v>
      </c>
      <c r="I20" s="3">
        <f t="shared" si="6"/>
        <v>1</v>
      </c>
      <c r="J20" s="3">
        <f t="shared" si="7"/>
        <v>1</v>
      </c>
      <c r="K20" s="3">
        <f t="shared" si="8"/>
        <v>1</v>
      </c>
      <c r="L20" s="3">
        <f t="shared" si="9"/>
        <v>1</v>
      </c>
      <c r="M20" s="3">
        <f t="shared" si="10"/>
        <v>1</v>
      </c>
      <c r="N20" s="3">
        <f t="shared" si="12"/>
        <v>-1</v>
      </c>
      <c r="O20" s="3">
        <f t="shared" si="13"/>
        <v>1</v>
      </c>
      <c r="P20" s="3">
        <f t="shared" si="14"/>
        <v>-1</v>
      </c>
      <c r="Q20" s="3">
        <f t="shared" si="15"/>
        <v>-1</v>
      </c>
      <c r="R20" s="3">
        <f t="shared" si="16"/>
        <v>-1</v>
      </c>
      <c r="S20" s="3">
        <f t="shared" si="17"/>
        <v>1</v>
      </c>
      <c r="T20" s="3">
        <f t="shared" si="18"/>
        <v>1</v>
      </c>
      <c r="U20" s="3">
        <f t="shared" ref="U20:U42" si="19">IF($C20-$C$19&gt;0,1,IF($C20-$C$19&lt;0,-1,IF($C20-$C$19=0,0)))</f>
        <v>-1</v>
      </c>
    </row>
    <row r="21" spans="1:33" ht="15.75" customHeight="1" x14ac:dyDescent="0.25">
      <c r="A21" s="3">
        <f t="shared" si="0"/>
        <v>1999</v>
      </c>
      <c r="C21" s="4">
        <v>0</v>
      </c>
      <c r="D21" s="3">
        <f t="shared" si="1"/>
        <v>-1</v>
      </c>
      <c r="E21" s="3">
        <f t="shared" si="2"/>
        <v>-1</v>
      </c>
      <c r="F21" s="3">
        <f t="shared" si="3"/>
        <v>-1</v>
      </c>
      <c r="G21" s="3">
        <f t="shared" si="4"/>
        <v>-1</v>
      </c>
      <c r="H21" s="3">
        <f t="shared" si="11"/>
        <v>-1</v>
      </c>
      <c r="I21" s="3">
        <f t="shared" si="6"/>
        <v>-1</v>
      </c>
      <c r="J21" s="3">
        <f t="shared" si="7"/>
        <v>-1</v>
      </c>
      <c r="K21" s="3">
        <f t="shared" si="8"/>
        <v>0</v>
      </c>
      <c r="L21" s="3">
        <f t="shared" si="9"/>
        <v>-1</v>
      </c>
      <c r="M21" s="3">
        <f t="shared" si="10"/>
        <v>-1</v>
      </c>
      <c r="N21" s="3">
        <f t="shared" si="12"/>
        <v>-1</v>
      </c>
      <c r="O21" s="3">
        <f t="shared" si="13"/>
        <v>-1</v>
      </c>
      <c r="P21" s="3">
        <f t="shared" si="14"/>
        <v>-1</v>
      </c>
      <c r="Q21" s="3">
        <f t="shared" si="15"/>
        <v>-1</v>
      </c>
      <c r="R21" s="3">
        <f t="shared" si="16"/>
        <v>-1</v>
      </c>
      <c r="S21" s="3">
        <f t="shared" si="17"/>
        <v>-1</v>
      </c>
      <c r="T21" s="3">
        <f t="shared" si="18"/>
        <v>-1</v>
      </c>
      <c r="U21" s="3">
        <f t="shared" si="19"/>
        <v>-1</v>
      </c>
      <c r="V21" s="3">
        <f t="shared" ref="V21:V42" si="20">IF($C21-$C$20&gt;0,1,IF($C21-$C$20&lt;0,-1,IF($C21-$C$20=0,0)))</f>
        <v>-1</v>
      </c>
    </row>
    <row r="22" spans="1:33" ht="15.75" customHeight="1" x14ac:dyDescent="0.25">
      <c r="A22" s="3">
        <f t="shared" si="0"/>
        <v>2000</v>
      </c>
      <c r="C22" s="3">
        <v>15.8</v>
      </c>
      <c r="D22" s="3">
        <f t="shared" si="1"/>
        <v>-1</v>
      </c>
      <c r="E22" s="3">
        <f t="shared" si="2"/>
        <v>-1</v>
      </c>
      <c r="F22" s="3">
        <f t="shared" si="3"/>
        <v>1</v>
      </c>
      <c r="G22" s="3">
        <f t="shared" si="4"/>
        <v>-1</v>
      </c>
      <c r="H22" s="3">
        <f t="shared" si="11"/>
        <v>-1</v>
      </c>
      <c r="I22" s="3">
        <f t="shared" si="6"/>
        <v>1</v>
      </c>
      <c r="J22" s="3">
        <f t="shared" si="7"/>
        <v>1</v>
      </c>
      <c r="K22" s="3">
        <f t="shared" si="8"/>
        <v>1</v>
      </c>
      <c r="L22" s="3">
        <f t="shared" si="9"/>
        <v>-1</v>
      </c>
      <c r="M22" s="3">
        <f t="shared" si="10"/>
        <v>-1</v>
      </c>
      <c r="N22" s="3">
        <f t="shared" si="12"/>
        <v>-1</v>
      </c>
      <c r="O22" s="3">
        <f t="shared" si="13"/>
        <v>-1</v>
      </c>
      <c r="P22" s="3">
        <f t="shared" si="14"/>
        <v>-1</v>
      </c>
      <c r="Q22" s="3">
        <f t="shared" si="15"/>
        <v>-1</v>
      </c>
      <c r="R22" s="3">
        <f t="shared" si="16"/>
        <v>-1</v>
      </c>
      <c r="S22" s="3">
        <f t="shared" si="17"/>
        <v>1</v>
      </c>
      <c r="T22" s="3">
        <f t="shared" si="18"/>
        <v>-1</v>
      </c>
      <c r="U22" s="3">
        <f t="shared" si="19"/>
        <v>-1</v>
      </c>
      <c r="V22" s="3">
        <f t="shared" si="20"/>
        <v>-1</v>
      </c>
      <c r="W22" s="3">
        <f t="shared" ref="W22:W42" si="21">IF($C22-$C$21&gt;0,1,IF($C22-$C$21&lt;0,-1,IF($C22-$C$21=0,0)))</f>
        <v>1</v>
      </c>
    </row>
    <row r="23" spans="1:33" ht="15.75" customHeight="1" x14ac:dyDescent="0.25">
      <c r="A23" s="3">
        <f t="shared" si="0"/>
        <v>2001</v>
      </c>
      <c r="C23" s="4">
        <v>0</v>
      </c>
      <c r="D23" s="3">
        <f t="shared" si="1"/>
        <v>-1</v>
      </c>
      <c r="E23" s="3">
        <f t="shared" si="2"/>
        <v>-1</v>
      </c>
      <c r="F23" s="3">
        <f t="shared" si="3"/>
        <v>-1</v>
      </c>
      <c r="G23" s="3">
        <f t="shared" si="4"/>
        <v>-1</v>
      </c>
      <c r="H23" s="3">
        <f t="shared" si="11"/>
        <v>-1</v>
      </c>
      <c r="I23" s="3">
        <f t="shared" si="6"/>
        <v>-1</v>
      </c>
      <c r="J23" s="3">
        <f t="shared" si="7"/>
        <v>-1</v>
      </c>
      <c r="K23" s="3">
        <f t="shared" si="8"/>
        <v>0</v>
      </c>
      <c r="L23" s="3">
        <f t="shared" si="9"/>
        <v>-1</v>
      </c>
      <c r="M23" s="3">
        <f t="shared" si="10"/>
        <v>-1</v>
      </c>
      <c r="N23" s="3">
        <f t="shared" si="12"/>
        <v>-1</v>
      </c>
      <c r="O23" s="3">
        <f t="shared" si="13"/>
        <v>-1</v>
      </c>
      <c r="P23" s="3">
        <f t="shared" si="14"/>
        <v>-1</v>
      </c>
      <c r="Q23" s="3">
        <f t="shared" si="15"/>
        <v>-1</v>
      </c>
      <c r="R23" s="3">
        <f t="shared" si="16"/>
        <v>-1</v>
      </c>
      <c r="S23" s="3">
        <f t="shared" si="17"/>
        <v>-1</v>
      </c>
      <c r="T23" s="3">
        <f t="shared" si="18"/>
        <v>-1</v>
      </c>
      <c r="U23" s="3">
        <f t="shared" si="19"/>
        <v>-1</v>
      </c>
      <c r="V23" s="3">
        <f t="shared" si="20"/>
        <v>-1</v>
      </c>
      <c r="W23" s="3">
        <f t="shared" si="21"/>
        <v>0</v>
      </c>
      <c r="X23" s="3">
        <f t="shared" ref="X23:X42" si="22">IF($C23-$C$22&gt;0,1,IF($C23-$C$22&lt;0,-1,IF($C23-$C$22=0,0)))</f>
        <v>-1</v>
      </c>
    </row>
    <row r="24" spans="1:33" ht="15.75" customHeight="1" x14ac:dyDescent="0.25">
      <c r="A24" s="3">
        <f t="shared" si="0"/>
        <v>2002</v>
      </c>
      <c r="C24" s="3">
        <v>76.2</v>
      </c>
      <c r="D24" s="3">
        <f t="shared" si="1"/>
        <v>1</v>
      </c>
      <c r="E24" s="3">
        <f t="shared" si="2"/>
        <v>1</v>
      </c>
      <c r="F24" s="3">
        <f t="shared" si="3"/>
        <v>1</v>
      </c>
      <c r="G24" s="3">
        <f t="shared" si="4"/>
        <v>1</v>
      </c>
      <c r="H24" s="3">
        <f t="shared" si="11"/>
        <v>1</v>
      </c>
      <c r="I24" s="3">
        <f t="shared" si="6"/>
        <v>1</v>
      </c>
      <c r="J24" s="3">
        <f t="shared" si="7"/>
        <v>1</v>
      </c>
      <c r="K24" s="3">
        <f t="shared" si="8"/>
        <v>1</v>
      </c>
      <c r="L24" s="3">
        <f t="shared" si="9"/>
        <v>1</v>
      </c>
      <c r="M24" s="3">
        <f t="shared" si="10"/>
        <v>1</v>
      </c>
      <c r="N24" s="3">
        <f t="shared" si="12"/>
        <v>-1</v>
      </c>
      <c r="O24" s="3">
        <f t="shared" si="13"/>
        <v>1</v>
      </c>
      <c r="P24" s="3">
        <f t="shared" si="14"/>
        <v>-1</v>
      </c>
      <c r="Q24" s="3">
        <f t="shared" si="15"/>
        <v>-1</v>
      </c>
      <c r="R24" s="3">
        <f t="shared" si="16"/>
        <v>-1</v>
      </c>
      <c r="S24" s="3">
        <f t="shared" si="17"/>
        <v>1</v>
      </c>
      <c r="T24" s="3">
        <f t="shared" si="18"/>
        <v>1</v>
      </c>
      <c r="U24" s="3">
        <f t="shared" si="19"/>
        <v>1</v>
      </c>
      <c r="V24" s="3">
        <f t="shared" si="20"/>
        <v>1</v>
      </c>
      <c r="W24" s="3">
        <f t="shared" si="21"/>
        <v>1</v>
      </c>
      <c r="X24" s="3">
        <f t="shared" si="22"/>
        <v>1</v>
      </c>
      <c r="Y24" s="3">
        <f t="shared" ref="Y24:Y42" si="23">IF($C24-$C$23&gt;0,1,IF($C24-$C$23&lt;0,-1,IF($C24-$C$23=0,0)))</f>
        <v>1</v>
      </c>
    </row>
    <row r="25" spans="1:33" ht="15.75" customHeight="1" x14ac:dyDescent="0.25">
      <c r="A25" s="3">
        <f t="shared" si="0"/>
        <v>2003</v>
      </c>
      <c r="C25" s="13">
        <v>6.4</v>
      </c>
      <c r="D25" s="3">
        <f t="shared" si="1"/>
        <v>-1</v>
      </c>
      <c r="E25" s="3">
        <f t="shared" si="2"/>
        <v>-1</v>
      </c>
      <c r="F25" s="3">
        <f t="shared" si="3"/>
        <v>1</v>
      </c>
      <c r="G25" s="3">
        <f t="shared" si="4"/>
        <v>-1</v>
      </c>
      <c r="H25" s="3">
        <f t="shared" si="11"/>
        <v>-1</v>
      </c>
      <c r="I25" s="3">
        <f t="shared" si="6"/>
        <v>1</v>
      </c>
      <c r="J25" s="3">
        <f t="shared" si="7"/>
        <v>1</v>
      </c>
      <c r="K25" s="3">
        <f t="shared" si="8"/>
        <v>1</v>
      </c>
      <c r="L25" s="3">
        <f t="shared" si="9"/>
        <v>-1</v>
      </c>
      <c r="M25" s="3">
        <f t="shared" si="10"/>
        <v>-1</v>
      </c>
      <c r="N25" s="3">
        <f t="shared" si="12"/>
        <v>-1</v>
      </c>
      <c r="O25" s="3">
        <f t="shared" si="13"/>
        <v>-1</v>
      </c>
      <c r="P25" s="3">
        <f t="shared" si="14"/>
        <v>-1</v>
      </c>
      <c r="Q25" s="3">
        <f t="shared" si="15"/>
        <v>-1</v>
      </c>
      <c r="R25" s="3">
        <f t="shared" si="16"/>
        <v>-1</v>
      </c>
      <c r="S25" s="3">
        <f t="shared" si="17"/>
        <v>0</v>
      </c>
      <c r="T25" s="3">
        <f t="shared" si="18"/>
        <v>-1</v>
      </c>
      <c r="U25" s="3">
        <f t="shared" si="19"/>
        <v>-1</v>
      </c>
      <c r="V25" s="3">
        <f t="shared" si="20"/>
        <v>-1</v>
      </c>
      <c r="W25" s="3">
        <f t="shared" si="21"/>
        <v>1</v>
      </c>
      <c r="X25" s="3">
        <f t="shared" si="22"/>
        <v>-1</v>
      </c>
      <c r="Y25" s="3">
        <f t="shared" si="23"/>
        <v>1</v>
      </c>
      <c r="Z25" s="3">
        <f t="shared" ref="Z25:Z42" si="24">IF($C25-$C$24&gt;0,1,IF($C25-$C$24&lt;0,-1,IF($C25-$C$24=0,0)))</f>
        <v>-1</v>
      </c>
    </row>
    <row r="26" spans="1:33" ht="15.75" customHeight="1" x14ac:dyDescent="0.25">
      <c r="A26" s="3">
        <f t="shared" si="0"/>
        <v>2004</v>
      </c>
      <c r="C26" s="3">
        <v>37</v>
      </c>
      <c r="D26" s="3">
        <f t="shared" si="1"/>
        <v>1</v>
      </c>
      <c r="E26" s="3">
        <f t="shared" si="2"/>
        <v>1</v>
      </c>
      <c r="F26" s="3">
        <f t="shared" si="3"/>
        <v>1</v>
      </c>
      <c r="G26" s="3">
        <f t="shared" si="4"/>
        <v>1</v>
      </c>
      <c r="H26" s="3">
        <f t="shared" si="11"/>
        <v>-1</v>
      </c>
      <c r="I26" s="3">
        <f t="shared" si="6"/>
        <v>1</v>
      </c>
      <c r="J26" s="3">
        <f t="shared" si="7"/>
        <v>1</v>
      </c>
      <c r="K26" s="3">
        <f t="shared" si="8"/>
        <v>1</v>
      </c>
      <c r="L26" s="3">
        <f t="shared" si="9"/>
        <v>1</v>
      </c>
      <c r="M26" s="3">
        <f t="shared" si="10"/>
        <v>1</v>
      </c>
      <c r="N26" s="3">
        <f t="shared" si="12"/>
        <v>-1</v>
      </c>
      <c r="O26" s="3">
        <f t="shared" si="13"/>
        <v>1</v>
      </c>
      <c r="P26" s="3">
        <f t="shared" si="14"/>
        <v>-1</v>
      </c>
      <c r="Q26" s="3">
        <f t="shared" si="15"/>
        <v>-1</v>
      </c>
      <c r="R26" s="3">
        <f t="shared" si="16"/>
        <v>-1</v>
      </c>
      <c r="S26" s="3">
        <f t="shared" si="17"/>
        <v>1</v>
      </c>
      <c r="T26" s="3">
        <f t="shared" si="18"/>
        <v>1</v>
      </c>
      <c r="U26" s="3">
        <f t="shared" si="19"/>
        <v>-1</v>
      </c>
      <c r="V26" s="3">
        <f t="shared" si="20"/>
        <v>-1</v>
      </c>
      <c r="W26" s="3">
        <f t="shared" si="21"/>
        <v>1</v>
      </c>
      <c r="X26" s="3">
        <f t="shared" si="22"/>
        <v>1</v>
      </c>
      <c r="Y26" s="3">
        <f t="shared" si="23"/>
        <v>1</v>
      </c>
      <c r="Z26" s="3">
        <f t="shared" si="24"/>
        <v>-1</v>
      </c>
      <c r="AA26" s="3">
        <f t="shared" ref="AA26:AA42" si="25">IF($C26-$C$25&gt;0,1,IF($C26-$C$25&lt;0,-1,IF($C26-$C$25=0,0)))</f>
        <v>1</v>
      </c>
    </row>
    <row r="27" spans="1:33" ht="15.75" customHeight="1" x14ac:dyDescent="0.25">
      <c r="A27" s="3">
        <f t="shared" si="0"/>
        <v>2005</v>
      </c>
      <c r="C27" s="3">
        <v>170</v>
      </c>
      <c r="D27" s="3">
        <f t="shared" si="1"/>
        <v>1</v>
      </c>
      <c r="E27" s="3">
        <f t="shared" si="2"/>
        <v>1</v>
      </c>
      <c r="F27" s="3">
        <f t="shared" si="3"/>
        <v>1</v>
      </c>
      <c r="G27" s="3">
        <f t="shared" si="4"/>
        <v>1</v>
      </c>
      <c r="H27" s="3">
        <f t="shared" si="11"/>
        <v>1</v>
      </c>
      <c r="I27" s="3">
        <f t="shared" si="6"/>
        <v>1</v>
      </c>
      <c r="J27" s="3">
        <f t="shared" si="7"/>
        <v>1</v>
      </c>
      <c r="K27" s="3">
        <f t="shared" si="8"/>
        <v>1</v>
      </c>
      <c r="L27" s="3">
        <f t="shared" si="9"/>
        <v>1</v>
      </c>
      <c r="M27" s="3">
        <f t="shared" si="10"/>
        <v>1</v>
      </c>
      <c r="N27" s="3">
        <f t="shared" si="12"/>
        <v>1</v>
      </c>
      <c r="O27" s="3">
        <f t="shared" si="13"/>
        <v>1</v>
      </c>
      <c r="P27" s="3">
        <f t="shared" si="14"/>
        <v>-1</v>
      </c>
      <c r="Q27" s="3">
        <f t="shared" si="15"/>
        <v>1</v>
      </c>
      <c r="R27" s="3">
        <f t="shared" si="16"/>
        <v>1</v>
      </c>
      <c r="S27" s="3">
        <f t="shared" si="17"/>
        <v>1</v>
      </c>
      <c r="T27" s="3">
        <f t="shared" si="18"/>
        <v>1</v>
      </c>
      <c r="U27" s="3">
        <f t="shared" si="19"/>
        <v>1</v>
      </c>
      <c r="V27" s="3">
        <f t="shared" si="20"/>
        <v>1</v>
      </c>
      <c r="W27" s="3">
        <f t="shared" si="21"/>
        <v>1</v>
      </c>
      <c r="X27" s="3">
        <f t="shared" si="22"/>
        <v>1</v>
      </c>
      <c r="Y27" s="3">
        <f t="shared" si="23"/>
        <v>1</v>
      </c>
      <c r="Z27" s="3">
        <f t="shared" si="24"/>
        <v>1</v>
      </c>
      <c r="AA27" s="3">
        <f t="shared" si="25"/>
        <v>1</v>
      </c>
      <c r="AB27" s="3">
        <f t="shared" ref="AB27:AB42" si="26">IF($C27-$C$26&gt;0,1,IF($C27-$C$26&lt;0,-1,IF($C27-$C$26=0,0)))</f>
        <v>1</v>
      </c>
    </row>
    <row r="28" spans="1:33" ht="15.75" customHeight="1" x14ac:dyDescent="0.25">
      <c r="A28" s="3">
        <f t="shared" si="0"/>
        <v>2006</v>
      </c>
      <c r="C28" s="3">
        <v>27.6</v>
      </c>
      <c r="D28" s="3">
        <f t="shared" si="1"/>
        <v>-1</v>
      </c>
      <c r="E28" s="3">
        <f t="shared" si="2"/>
        <v>1</v>
      </c>
      <c r="F28" s="3">
        <f t="shared" si="3"/>
        <v>1</v>
      </c>
      <c r="G28" s="3">
        <f t="shared" si="4"/>
        <v>1</v>
      </c>
      <c r="H28" s="3">
        <f t="shared" si="11"/>
        <v>-1</v>
      </c>
      <c r="I28" s="3">
        <f t="shared" si="6"/>
        <v>1</v>
      </c>
      <c r="J28" s="3">
        <f t="shared" si="7"/>
        <v>1</v>
      </c>
      <c r="K28" s="3">
        <f t="shared" si="8"/>
        <v>1</v>
      </c>
      <c r="L28" s="3">
        <f t="shared" si="9"/>
        <v>-1</v>
      </c>
      <c r="M28" s="3">
        <f t="shared" si="10"/>
        <v>1</v>
      </c>
      <c r="N28" s="3">
        <f t="shared" si="12"/>
        <v>-1</v>
      </c>
      <c r="O28" s="3">
        <f t="shared" si="13"/>
        <v>1</v>
      </c>
      <c r="P28" s="3">
        <f t="shared" si="14"/>
        <v>-1</v>
      </c>
      <c r="Q28" s="3">
        <f t="shared" si="15"/>
        <v>-1</v>
      </c>
      <c r="R28" s="3">
        <f t="shared" si="16"/>
        <v>-1</v>
      </c>
      <c r="S28" s="3">
        <f t="shared" si="17"/>
        <v>1</v>
      </c>
      <c r="T28" s="3">
        <f t="shared" si="18"/>
        <v>1</v>
      </c>
      <c r="U28" s="3">
        <f t="shared" si="19"/>
        <v>-1</v>
      </c>
      <c r="V28" s="3">
        <f t="shared" si="20"/>
        <v>-1</v>
      </c>
      <c r="W28" s="3">
        <f t="shared" si="21"/>
        <v>1</v>
      </c>
      <c r="X28" s="3">
        <f t="shared" si="22"/>
        <v>1</v>
      </c>
      <c r="Y28" s="3">
        <f t="shared" si="23"/>
        <v>1</v>
      </c>
      <c r="Z28" s="3">
        <f t="shared" si="24"/>
        <v>-1</v>
      </c>
      <c r="AA28" s="3">
        <f t="shared" si="25"/>
        <v>1</v>
      </c>
      <c r="AB28" s="3">
        <f t="shared" si="26"/>
        <v>-1</v>
      </c>
      <c r="AC28" s="3">
        <f t="shared" ref="AC28:AC42" si="27">IF($C28-$C$27&gt;0,1,IF($C28-$C$27&lt;0,-1,IF($C28-$C$27=0,0)))</f>
        <v>-1</v>
      </c>
    </row>
    <row r="29" spans="1:33" ht="15.75" customHeight="1" x14ac:dyDescent="0.25">
      <c r="A29" s="3">
        <f t="shared" si="0"/>
        <v>2007</v>
      </c>
      <c r="C29" s="3">
        <v>59.4</v>
      </c>
      <c r="D29" s="3">
        <f t="shared" si="1"/>
        <v>1</v>
      </c>
      <c r="E29" s="3">
        <f t="shared" si="2"/>
        <v>1</v>
      </c>
      <c r="F29" s="3">
        <f t="shared" si="3"/>
        <v>1</v>
      </c>
      <c r="G29" s="3">
        <f t="shared" si="4"/>
        <v>1</v>
      </c>
      <c r="H29" s="3">
        <f t="shared" si="11"/>
        <v>-1</v>
      </c>
      <c r="I29" s="3">
        <f t="shared" si="6"/>
        <v>1</v>
      </c>
      <c r="J29" s="3">
        <f t="shared" si="7"/>
        <v>1</v>
      </c>
      <c r="K29" s="3">
        <f t="shared" si="8"/>
        <v>1</v>
      </c>
      <c r="L29" s="3">
        <f t="shared" si="9"/>
        <v>1</v>
      </c>
      <c r="M29" s="3">
        <f t="shared" si="10"/>
        <v>1</v>
      </c>
      <c r="N29" s="3">
        <f t="shared" si="12"/>
        <v>-1</v>
      </c>
      <c r="O29" s="3">
        <f t="shared" si="13"/>
        <v>1</v>
      </c>
      <c r="P29" s="3">
        <f t="shared" si="14"/>
        <v>-1</v>
      </c>
      <c r="Q29" s="3">
        <f t="shared" si="15"/>
        <v>-1</v>
      </c>
      <c r="R29" s="3">
        <f t="shared" si="16"/>
        <v>-1</v>
      </c>
      <c r="S29" s="3">
        <f t="shared" si="17"/>
        <v>1</v>
      </c>
      <c r="T29" s="3">
        <f t="shared" si="18"/>
        <v>1</v>
      </c>
      <c r="U29" s="3">
        <f t="shared" si="19"/>
        <v>1</v>
      </c>
      <c r="V29" s="3">
        <f t="shared" si="20"/>
        <v>1</v>
      </c>
      <c r="W29" s="3">
        <f t="shared" si="21"/>
        <v>1</v>
      </c>
      <c r="X29" s="3">
        <f t="shared" si="22"/>
        <v>1</v>
      </c>
      <c r="Y29" s="3">
        <f t="shared" si="23"/>
        <v>1</v>
      </c>
      <c r="Z29" s="3">
        <f t="shared" si="24"/>
        <v>-1</v>
      </c>
      <c r="AA29" s="3">
        <f t="shared" si="25"/>
        <v>1</v>
      </c>
      <c r="AB29" s="3">
        <f t="shared" si="26"/>
        <v>1</v>
      </c>
      <c r="AC29" s="3">
        <f t="shared" si="27"/>
        <v>-1</v>
      </c>
      <c r="AD29" s="3">
        <f t="shared" ref="AD29:AD42" si="28">IF($C29-$C$28&gt;0,1,IF($C29-$C$28&lt;0,-1,IF($C29-$C$28=0,0)))</f>
        <v>1</v>
      </c>
    </row>
    <row r="30" spans="1:33" ht="15.75" customHeight="1" x14ac:dyDescent="0.25">
      <c r="A30" s="3">
        <f t="shared" si="0"/>
        <v>2008</v>
      </c>
      <c r="C30" s="3">
        <v>74</v>
      </c>
      <c r="D30" s="3">
        <f t="shared" si="1"/>
        <v>1</v>
      </c>
      <c r="E30" s="3">
        <f t="shared" si="2"/>
        <v>1</v>
      </c>
      <c r="F30" s="3">
        <f t="shared" si="3"/>
        <v>1</v>
      </c>
      <c r="G30" s="3">
        <f t="shared" si="4"/>
        <v>1</v>
      </c>
      <c r="H30" s="3">
        <f t="shared" si="11"/>
        <v>1</v>
      </c>
      <c r="I30" s="3">
        <f t="shared" si="6"/>
        <v>1</v>
      </c>
      <c r="J30" s="3">
        <f t="shared" si="7"/>
        <v>1</v>
      </c>
      <c r="K30" s="3">
        <f t="shared" si="8"/>
        <v>1</v>
      </c>
      <c r="L30" s="3">
        <f t="shared" si="9"/>
        <v>1</v>
      </c>
      <c r="M30" s="3">
        <f t="shared" si="10"/>
        <v>1</v>
      </c>
      <c r="N30" s="3">
        <f t="shared" si="12"/>
        <v>-1</v>
      </c>
      <c r="O30" s="3">
        <f t="shared" si="13"/>
        <v>1</v>
      </c>
      <c r="P30" s="3">
        <f t="shared" si="14"/>
        <v>-1</v>
      </c>
      <c r="Q30" s="3">
        <f t="shared" si="15"/>
        <v>-1</v>
      </c>
      <c r="R30" s="3">
        <f t="shared" si="16"/>
        <v>-1</v>
      </c>
      <c r="S30" s="3">
        <f t="shared" si="17"/>
        <v>1</v>
      </c>
      <c r="T30" s="3">
        <f t="shared" si="18"/>
        <v>1</v>
      </c>
      <c r="U30" s="3">
        <f t="shared" si="19"/>
        <v>1</v>
      </c>
      <c r="V30" s="3">
        <f t="shared" si="20"/>
        <v>1</v>
      </c>
      <c r="W30" s="3">
        <f t="shared" si="21"/>
        <v>1</v>
      </c>
      <c r="X30" s="3">
        <f t="shared" si="22"/>
        <v>1</v>
      </c>
      <c r="Y30" s="3">
        <f t="shared" si="23"/>
        <v>1</v>
      </c>
      <c r="Z30" s="3">
        <f t="shared" si="24"/>
        <v>-1</v>
      </c>
      <c r="AA30" s="3">
        <f t="shared" si="25"/>
        <v>1</v>
      </c>
      <c r="AB30" s="3">
        <f t="shared" si="26"/>
        <v>1</v>
      </c>
      <c r="AC30" s="3">
        <f t="shared" si="27"/>
        <v>-1</v>
      </c>
      <c r="AD30" s="3">
        <f t="shared" si="28"/>
        <v>1</v>
      </c>
      <c r="AE30" s="3">
        <f t="shared" ref="AE30:AE42" si="29">IF($C30-$C$29&gt;0,1,IF($C30-$C$29&lt;0,-1,IF($C30-$C$29=0,0)))</f>
        <v>1</v>
      </c>
    </row>
    <row r="31" spans="1:33" ht="15.75" customHeight="1" x14ac:dyDescent="0.25">
      <c r="A31" s="3">
        <f t="shared" si="0"/>
        <v>2009</v>
      </c>
      <c r="C31" s="4">
        <v>0</v>
      </c>
      <c r="D31" s="3">
        <f t="shared" si="1"/>
        <v>-1</v>
      </c>
      <c r="E31" s="3">
        <f t="shared" si="2"/>
        <v>-1</v>
      </c>
      <c r="F31" s="3">
        <f t="shared" si="3"/>
        <v>-1</v>
      </c>
      <c r="G31" s="3">
        <f t="shared" si="4"/>
        <v>-1</v>
      </c>
      <c r="H31" s="3">
        <f t="shared" si="11"/>
        <v>-1</v>
      </c>
      <c r="I31" s="3">
        <f t="shared" si="6"/>
        <v>-1</v>
      </c>
      <c r="J31" s="3">
        <f t="shared" si="7"/>
        <v>-1</v>
      </c>
      <c r="K31" s="3">
        <f t="shared" si="8"/>
        <v>0</v>
      </c>
      <c r="L31" s="3">
        <f t="shared" si="9"/>
        <v>-1</v>
      </c>
      <c r="M31" s="3">
        <f t="shared" si="10"/>
        <v>-1</v>
      </c>
      <c r="N31" s="3">
        <f t="shared" si="12"/>
        <v>-1</v>
      </c>
      <c r="O31" s="3">
        <f t="shared" si="13"/>
        <v>-1</v>
      </c>
      <c r="P31" s="3">
        <f t="shared" si="14"/>
        <v>-1</v>
      </c>
      <c r="Q31" s="3">
        <f t="shared" si="15"/>
        <v>-1</v>
      </c>
      <c r="R31" s="3">
        <f t="shared" si="16"/>
        <v>-1</v>
      </c>
      <c r="S31" s="3">
        <f t="shared" si="17"/>
        <v>-1</v>
      </c>
      <c r="T31" s="3">
        <f t="shared" si="18"/>
        <v>-1</v>
      </c>
      <c r="U31" s="3">
        <f t="shared" si="19"/>
        <v>-1</v>
      </c>
      <c r="V31" s="3">
        <f t="shared" si="20"/>
        <v>-1</v>
      </c>
      <c r="W31" s="3">
        <f t="shared" si="21"/>
        <v>0</v>
      </c>
      <c r="X31" s="3">
        <f t="shared" si="22"/>
        <v>-1</v>
      </c>
      <c r="Y31" s="3">
        <f t="shared" si="23"/>
        <v>0</v>
      </c>
      <c r="Z31" s="3">
        <f t="shared" si="24"/>
        <v>-1</v>
      </c>
      <c r="AA31" s="3">
        <f t="shared" si="25"/>
        <v>-1</v>
      </c>
      <c r="AB31" s="3">
        <f t="shared" si="26"/>
        <v>-1</v>
      </c>
      <c r="AC31" s="3">
        <f t="shared" si="27"/>
        <v>-1</v>
      </c>
      <c r="AD31" s="3">
        <f t="shared" si="28"/>
        <v>-1</v>
      </c>
      <c r="AE31" s="3">
        <f t="shared" si="29"/>
        <v>-1</v>
      </c>
      <c r="AF31" s="3">
        <f t="shared" ref="AF31:AF42" si="30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3">
        <v>61</v>
      </c>
      <c r="D32" s="3">
        <f t="shared" si="1"/>
        <v>1</v>
      </c>
      <c r="E32" s="3">
        <f t="shared" si="2"/>
        <v>1</v>
      </c>
      <c r="F32" s="3">
        <f t="shared" si="3"/>
        <v>1</v>
      </c>
      <c r="G32" s="3">
        <f t="shared" si="4"/>
        <v>1</v>
      </c>
      <c r="H32" s="3">
        <f t="shared" si="11"/>
        <v>-1</v>
      </c>
      <c r="I32" s="3">
        <f t="shared" si="6"/>
        <v>1</v>
      </c>
      <c r="J32" s="3">
        <f t="shared" si="7"/>
        <v>1</v>
      </c>
      <c r="K32" s="3">
        <f t="shared" si="8"/>
        <v>1</v>
      </c>
      <c r="L32" s="3">
        <f t="shared" si="9"/>
        <v>1</v>
      </c>
      <c r="M32" s="3">
        <f t="shared" si="10"/>
        <v>1</v>
      </c>
      <c r="N32" s="3">
        <f t="shared" si="12"/>
        <v>-1</v>
      </c>
      <c r="O32" s="3">
        <f t="shared" si="13"/>
        <v>1</v>
      </c>
      <c r="P32" s="3">
        <f t="shared" si="14"/>
        <v>-1</v>
      </c>
      <c r="Q32" s="3">
        <f t="shared" si="15"/>
        <v>-1</v>
      </c>
      <c r="R32" s="3">
        <f t="shared" si="16"/>
        <v>-1</v>
      </c>
      <c r="S32" s="3">
        <f t="shared" si="17"/>
        <v>1</v>
      </c>
      <c r="T32" s="3">
        <f t="shared" si="18"/>
        <v>1</v>
      </c>
      <c r="U32" s="3">
        <f t="shared" si="19"/>
        <v>1</v>
      </c>
      <c r="V32" s="3">
        <f t="shared" si="20"/>
        <v>1</v>
      </c>
      <c r="W32" s="3">
        <f t="shared" si="21"/>
        <v>1</v>
      </c>
      <c r="X32" s="3">
        <f t="shared" si="22"/>
        <v>1</v>
      </c>
      <c r="Y32" s="3">
        <f t="shared" si="23"/>
        <v>1</v>
      </c>
      <c r="Z32" s="3">
        <f t="shared" si="24"/>
        <v>-1</v>
      </c>
      <c r="AA32" s="3">
        <f t="shared" si="25"/>
        <v>1</v>
      </c>
      <c r="AB32" s="3">
        <f t="shared" si="26"/>
        <v>1</v>
      </c>
      <c r="AC32" s="3">
        <f t="shared" si="27"/>
        <v>-1</v>
      </c>
      <c r="AD32" s="3">
        <f t="shared" si="28"/>
        <v>1</v>
      </c>
      <c r="AE32" s="3">
        <f t="shared" si="29"/>
        <v>1</v>
      </c>
      <c r="AF32" s="3">
        <f t="shared" si="30"/>
        <v>-1</v>
      </c>
      <c r="AG32" s="3">
        <f t="shared" ref="AG32:AG42" si="31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3">
        <v>213</v>
      </c>
      <c r="D33" s="3">
        <f t="shared" si="1"/>
        <v>1</v>
      </c>
      <c r="E33" s="3">
        <f t="shared" si="2"/>
        <v>1</v>
      </c>
      <c r="F33" s="3">
        <f t="shared" si="3"/>
        <v>1</v>
      </c>
      <c r="G33" s="3">
        <f t="shared" si="4"/>
        <v>1</v>
      </c>
      <c r="H33" s="3">
        <f t="shared" si="11"/>
        <v>1</v>
      </c>
      <c r="I33" s="3">
        <f t="shared" si="6"/>
        <v>1</v>
      </c>
      <c r="J33" s="3">
        <f t="shared" si="7"/>
        <v>1</v>
      </c>
      <c r="K33" s="3">
        <f t="shared" si="8"/>
        <v>1</v>
      </c>
      <c r="L33" s="3">
        <f t="shared" si="9"/>
        <v>1</v>
      </c>
      <c r="M33" s="3">
        <f t="shared" si="10"/>
        <v>1</v>
      </c>
      <c r="N33" s="3">
        <f t="shared" si="12"/>
        <v>1</v>
      </c>
      <c r="O33" s="3">
        <f t="shared" si="13"/>
        <v>1</v>
      </c>
      <c r="P33" s="3">
        <f t="shared" si="14"/>
        <v>-1</v>
      </c>
      <c r="Q33" s="3">
        <f t="shared" si="15"/>
        <v>1</v>
      </c>
      <c r="R33" s="3">
        <f t="shared" si="16"/>
        <v>1</v>
      </c>
      <c r="S33" s="3">
        <f t="shared" si="17"/>
        <v>1</v>
      </c>
      <c r="T33" s="3">
        <f t="shared" si="18"/>
        <v>1</v>
      </c>
      <c r="U33" s="3">
        <f t="shared" si="19"/>
        <v>1</v>
      </c>
      <c r="V33" s="3">
        <f t="shared" si="20"/>
        <v>1</v>
      </c>
      <c r="W33" s="3">
        <f t="shared" si="21"/>
        <v>1</v>
      </c>
      <c r="X33" s="3">
        <f t="shared" si="22"/>
        <v>1</v>
      </c>
      <c r="Y33" s="3">
        <f t="shared" si="23"/>
        <v>1</v>
      </c>
      <c r="Z33" s="3">
        <f t="shared" si="24"/>
        <v>1</v>
      </c>
      <c r="AA33" s="3">
        <f t="shared" si="25"/>
        <v>1</v>
      </c>
      <c r="AB33" s="3">
        <f t="shared" si="26"/>
        <v>1</v>
      </c>
      <c r="AC33" s="3">
        <f t="shared" si="27"/>
        <v>1</v>
      </c>
      <c r="AD33" s="3">
        <f t="shared" si="28"/>
        <v>1</v>
      </c>
      <c r="AE33" s="3">
        <f t="shared" si="29"/>
        <v>1</v>
      </c>
      <c r="AF33" s="3">
        <f t="shared" si="30"/>
        <v>1</v>
      </c>
      <c r="AG33" s="3">
        <f t="shared" si="31"/>
        <v>1</v>
      </c>
      <c r="AH33" s="3">
        <f t="shared" ref="AH33:AH42" si="32">IF($C33-$C$32&gt;0,1,IF($C33-$C$32&lt;0,-1,IF($C33-$C$32=0,0)))</f>
        <v>1</v>
      </c>
    </row>
    <row r="34" spans="1:43" ht="15.75" customHeight="1" x14ac:dyDescent="0.25">
      <c r="A34" s="3">
        <f t="shared" si="0"/>
        <v>2012</v>
      </c>
      <c r="C34" s="3">
        <v>47.8</v>
      </c>
      <c r="D34" s="3">
        <f t="shared" si="1"/>
        <v>1</v>
      </c>
      <c r="E34" s="3">
        <f t="shared" si="2"/>
        <v>1</v>
      </c>
      <c r="F34" s="3">
        <f t="shared" si="3"/>
        <v>1</v>
      </c>
      <c r="G34" s="3">
        <f t="shared" si="4"/>
        <v>1</v>
      </c>
      <c r="H34" s="3">
        <f t="shared" si="11"/>
        <v>-1</v>
      </c>
      <c r="I34" s="3">
        <f t="shared" si="6"/>
        <v>1</v>
      </c>
      <c r="J34" s="3">
        <f t="shared" si="7"/>
        <v>1</v>
      </c>
      <c r="K34" s="3">
        <f t="shared" si="8"/>
        <v>1</v>
      </c>
      <c r="L34" s="3">
        <f t="shared" si="9"/>
        <v>1</v>
      </c>
      <c r="M34" s="3">
        <f t="shared" si="10"/>
        <v>1</v>
      </c>
      <c r="N34" s="3">
        <f t="shared" si="12"/>
        <v>-1</v>
      </c>
      <c r="O34" s="3">
        <f t="shared" si="13"/>
        <v>1</v>
      </c>
      <c r="P34" s="3">
        <f t="shared" si="14"/>
        <v>-1</v>
      </c>
      <c r="Q34" s="3">
        <f t="shared" si="15"/>
        <v>-1</v>
      </c>
      <c r="R34" s="3">
        <f t="shared" si="16"/>
        <v>-1</v>
      </c>
      <c r="S34" s="3">
        <f t="shared" si="17"/>
        <v>1</v>
      </c>
      <c r="T34" s="3">
        <f t="shared" si="18"/>
        <v>1</v>
      </c>
      <c r="U34" s="3">
        <f t="shared" si="19"/>
        <v>1</v>
      </c>
      <c r="V34" s="3">
        <f t="shared" si="20"/>
        <v>1</v>
      </c>
      <c r="W34" s="3">
        <f t="shared" si="21"/>
        <v>1</v>
      </c>
      <c r="X34" s="3">
        <f t="shared" si="22"/>
        <v>1</v>
      </c>
      <c r="Y34" s="3">
        <f t="shared" si="23"/>
        <v>1</v>
      </c>
      <c r="Z34" s="3">
        <f t="shared" si="24"/>
        <v>-1</v>
      </c>
      <c r="AA34" s="3">
        <f t="shared" si="25"/>
        <v>1</v>
      </c>
      <c r="AB34" s="3">
        <f t="shared" si="26"/>
        <v>1</v>
      </c>
      <c r="AC34" s="3">
        <f t="shared" si="27"/>
        <v>-1</v>
      </c>
      <c r="AD34" s="3">
        <f t="shared" si="28"/>
        <v>1</v>
      </c>
      <c r="AE34" s="3">
        <f t="shared" si="29"/>
        <v>-1</v>
      </c>
      <c r="AF34" s="3">
        <f t="shared" si="30"/>
        <v>-1</v>
      </c>
      <c r="AG34" s="3">
        <f t="shared" si="31"/>
        <v>1</v>
      </c>
      <c r="AH34" s="3">
        <f t="shared" si="32"/>
        <v>-1</v>
      </c>
      <c r="AI34" s="3">
        <f t="shared" ref="AI34:AI42" si="33">IF($C34-$C$33&gt;0,1,IF($C34-$C$33&lt;0,-1,IF($C34-$C$33=0,0)))</f>
        <v>-1</v>
      </c>
    </row>
    <row r="35" spans="1:43" ht="15.75" customHeight="1" x14ac:dyDescent="0.25">
      <c r="A35" s="3">
        <f t="shared" si="0"/>
        <v>2013</v>
      </c>
      <c r="C35" s="3">
        <v>126</v>
      </c>
      <c r="D35" s="3">
        <f t="shared" si="1"/>
        <v>1</v>
      </c>
      <c r="E35" s="3">
        <f t="shared" si="2"/>
        <v>1</v>
      </c>
      <c r="F35" s="3">
        <f t="shared" si="3"/>
        <v>1</v>
      </c>
      <c r="G35" s="3">
        <f t="shared" si="4"/>
        <v>1</v>
      </c>
      <c r="H35" s="3">
        <f t="shared" si="11"/>
        <v>1</v>
      </c>
      <c r="I35" s="3">
        <f t="shared" si="6"/>
        <v>1</v>
      </c>
      <c r="J35" s="3">
        <f t="shared" si="7"/>
        <v>1</v>
      </c>
      <c r="K35" s="3">
        <f t="shared" si="8"/>
        <v>1</v>
      </c>
      <c r="L35" s="3">
        <f t="shared" si="9"/>
        <v>1</v>
      </c>
      <c r="M35" s="3">
        <f t="shared" si="10"/>
        <v>1</v>
      </c>
      <c r="N35" s="3">
        <f t="shared" si="12"/>
        <v>1</v>
      </c>
      <c r="O35" s="3">
        <f t="shared" si="13"/>
        <v>1</v>
      </c>
      <c r="P35" s="3">
        <f t="shared" si="14"/>
        <v>-1</v>
      </c>
      <c r="Q35" s="3">
        <f t="shared" si="15"/>
        <v>1</v>
      </c>
      <c r="R35" s="3">
        <f t="shared" si="16"/>
        <v>1</v>
      </c>
      <c r="S35" s="3">
        <f t="shared" si="17"/>
        <v>1</v>
      </c>
      <c r="T35" s="3">
        <f t="shared" si="18"/>
        <v>1</v>
      </c>
      <c r="U35" s="3">
        <f t="shared" si="19"/>
        <v>1</v>
      </c>
      <c r="V35" s="3">
        <f t="shared" si="20"/>
        <v>1</v>
      </c>
      <c r="W35" s="3">
        <f t="shared" si="21"/>
        <v>1</v>
      </c>
      <c r="X35" s="3">
        <f t="shared" si="22"/>
        <v>1</v>
      </c>
      <c r="Y35" s="3">
        <f t="shared" si="23"/>
        <v>1</v>
      </c>
      <c r="Z35" s="3">
        <f t="shared" si="24"/>
        <v>1</v>
      </c>
      <c r="AA35" s="3">
        <f t="shared" si="25"/>
        <v>1</v>
      </c>
      <c r="AB35" s="3">
        <f t="shared" si="26"/>
        <v>1</v>
      </c>
      <c r="AC35" s="3">
        <f t="shared" si="27"/>
        <v>-1</v>
      </c>
      <c r="AD35" s="3">
        <f t="shared" si="28"/>
        <v>1</v>
      </c>
      <c r="AE35" s="3">
        <f t="shared" si="29"/>
        <v>1</v>
      </c>
      <c r="AF35" s="3">
        <f t="shared" si="30"/>
        <v>1</v>
      </c>
      <c r="AG35" s="3">
        <f t="shared" si="31"/>
        <v>1</v>
      </c>
      <c r="AH35" s="3">
        <f t="shared" si="32"/>
        <v>1</v>
      </c>
      <c r="AI35" s="3">
        <f t="shared" si="33"/>
        <v>-1</v>
      </c>
      <c r="AJ35" s="3">
        <f t="shared" ref="AJ35:AJ42" si="34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3">
        <v>106</v>
      </c>
      <c r="D36" s="3">
        <f t="shared" si="1"/>
        <v>1</v>
      </c>
      <c r="E36" s="3">
        <f t="shared" si="2"/>
        <v>1</v>
      </c>
      <c r="F36" s="3">
        <f t="shared" si="3"/>
        <v>1</v>
      </c>
      <c r="G36" s="3">
        <f t="shared" si="4"/>
        <v>1</v>
      </c>
      <c r="H36" s="3">
        <f t="shared" si="11"/>
        <v>1</v>
      </c>
      <c r="I36" s="3">
        <f t="shared" si="6"/>
        <v>1</v>
      </c>
      <c r="J36" s="3">
        <f t="shared" si="7"/>
        <v>1</v>
      </c>
      <c r="K36" s="3">
        <f t="shared" si="8"/>
        <v>1</v>
      </c>
      <c r="L36" s="3">
        <f t="shared" si="9"/>
        <v>1</v>
      </c>
      <c r="M36" s="3">
        <f t="shared" si="10"/>
        <v>1</v>
      </c>
      <c r="N36" s="3">
        <f t="shared" si="12"/>
        <v>1</v>
      </c>
      <c r="O36" s="3">
        <f t="shared" si="13"/>
        <v>1</v>
      </c>
      <c r="P36" s="3">
        <f t="shared" si="14"/>
        <v>-1</v>
      </c>
      <c r="Q36" s="3">
        <f t="shared" si="15"/>
        <v>1</v>
      </c>
      <c r="R36" s="3">
        <f t="shared" si="16"/>
        <v>1</v>
      </c>
      <c r="S36" s="3">
        <f t="shared" si="17"/>
        <v>1</v>
      </c>
      <c r="T36" s="3">
        <f t="shared" si="18"/>
        <v>1</v>
      </c>
      <c r="U36" s="3">
        <f t="shared" si="19"/>
        <v>1</v>
      </c>
      <c r="V36" s="3">
        <f t="shared" si="20"/>
        <v>1</v>
      </c>
      <c r="W36" s="3">
        <f t="shared" si="21"/>
        <v>1</v>
      </c>
      <c r="X36" s="3">
        <f t="shared" si="22"/>
        <v>1</v>
      </c>
      <c r="Y36" s="3">
        <f t="shared" si="23"/>
        <v>1</v>
      </c>
      <c r="Z36" s="3">
        <f t="shared" si="24"/>
        <v>1</v>
      </c>
      <c r="AA36" s="3">
        <f t="shared" si="25"/>
        <v>1</v>
      </c>
      <c r="AB36" s="3">
        <f t="shared" si="26"/>
        <v>1</v>
      </c>
      <c r="AC36" s="3">
        <f t="shared" si="27"/>
        <v>-1</v>
      </c>
      <c r="AD36" s="3">
        <f t="shared" si="28"/>
        <v>1</v>
      </c>
      <c r="AE36" s="3">
        <f t="shared" si="29"/>
        <v>1</v>
      </c>
      <c r="AF36" s="3">
        <f t="shared" si="30"/>
        <v>1</v>
      </c>
      <c r="AG36" s="3">
        <f t="shared" si="31"/>
        <v>1</v>
      </c>
      <c r="AH36" s="3">
        <f t="shared" si="32"/>
        <v>1</v>
      </c>
      <c r="AI36" s="3">
        <f t="shared" si="33"/>
        <v>-1</v>
      </c>
      <c r="AJ36" s="3">
        <f t="shared" si="34"/>
        <v>1</v>
      </c>
      <c r="AK36" s="3">
        <f t="shared" ref="AK36:AK42" si="35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3">
        <v>31</v>
      </c>
      <c r="D37" s="3">
        <f t="shared" si="1"/>
        <v>-1</v>
      </c>
      <c r="E37" s="3">
        <f t="shared" si="2"/>
        <v>1</v>
      </c>
      <c r="F37" s="3">
        <f t="shared" si="3"/>
        <v>1</v>
      </c>
      <c r="G37" s="3">
        <f t="shared" si="4"/>
        <v>1</v>
      </c>
      <c r="H37" s="3">
        <f t="shared" si="11"/>
        <v>-1</v>
      </c>
      <c r="I37" s="3">
        <f t="shared" si="6"/>
        <v>1</v>
      </c>
      <c r="J37" s="3">
        <f t="shared" si="7"/>
        <v>1</v>
      </c>
      <c r="K37" s="3">
        <f t="shared" si="8"/>
        <v>1</v>
      </c>
      <c r="L37" s="3">
        <f t="shared" si="9"/>
        <v>-1</v>
      </c>
      <c r="M37" s="3">
        <f t="shared" si="10"/>
        <v>1</v>
      </c>
      <c r="N37" s="3">
        <f t="shared" si="12"/>
        <v>-1</v>
      </c>
      <c r="O37" s="3">
        <f t="shared" si="13"/>
        <v>1</v>
      </c>
      <c r="P37" s="3">
        <f t="shared" si="14"/>
        <v>-1</v>
      </c>
      <c r="Q37" s="3">
        <f t="shared" si="15"/>
        <v>-1</v>
      </c>
      <c r="R37" s="3">
        <f t="shared" si="16"/>
        <v>-1</v>
      </c>
      <c r="S37" s="3">
        <f t="shared" si="17"/>
        <v>1</v>
      </c>
      <c r="T37" s="3">
        <f t="shared" si="18"/>
        <v>1</v>
      </c>
      <c r="U37" s="3">
        <f t="shared" si="19"/>
        <v>-1</v>
      </c>
      <c r="V37" s="3">
        <f t="shared" si="20"/>
        <v>-1</v>
      </c>
      <c r="W37" s="3">
        <f t="shared" si="21"/>
        <v>1</v>
      </c>
      <c r="X37" s="3">
        <f t="shared" si="22"/>
        <v>1</v>
      </c>
      <c r="Y37" s="3">
        <f t="shared" si="23"/>
        <v>1</v>
      </c>
      <c r="Z37" s="3">
        <f t="shared" si="24"/>
        <v>-1</v>
      </c>
      <c r="AA37" s="3">
        <f t="shared" si="25"/>
        <v>1</v>
      </c>
      <c r="AB37" s="3">
        <f t="shared" si="26"/>
        <v>-1</v>
      </c>
      <c r="AC37" s="3">
        <f t="shared" si="27"/>
        <v>-1</v>
      </c>
      <c r="AD37" s="3">
        <f t="shared" si="28"/>
        <v>1</v>
      </c>
      <c r="AE37" s="3">
        <f t="shared" si="29"/>
        <v>-1</v>
      </c>
      <c r="AF37" s="3">
        <f t="shared" si="30"/>
        <v>-1</v>
      </c>
      <c r="AG37" s="3">
        <f t="shared" si="31"/>
        <v>1</v>
      </c>
      <c r="AH37" s="3">
        <f t="shared" si="32"/>
        <v>-1</v>
      </c>
      <c r="AI37" s="3">
        <f t="shared" si="33"/>
        <v>-1</v>
      </c>
      <c r="AJ37" s="3">
        <f t="shared" si="34"/>
        <v>-1</v>
      </c>
      <c r="AK37" s="3">
        <f t="shared" si="35"/>
        <v>-1</v>
      </c>
      <c r="AL37" s="3">
        <f t="shared" ref="AL37:AL42" si="36">IF($C37-$C$36&gt;0,1,IF($C37-$C$36&lt;0,-1,IF($C37-$C$36=0,0)))</f>
        <v>-1</v>
      </c>
    </row>
    <row r="38" spans="1:43" ht="15.75" customHeight="1" x14ac:dyDescent="0.25">
      <c r="A38" s="3">
        <f t="shared" si="0"/>
        <v>2016</v>
      </c>
      <c r="C38" s="4">
        <v>0</v>
      </c>
      <c r="D38" s="3">
        <f t="shared" si="1"/>
        <v>-1</v>
      </c>
      <c r="E38" s="3">
        <f t="shared" si="2"/>
        <v>-1</v>
      </c>
      <c r="F38" s="3">
        <f t="shared" si="3"/>
        <v>-1</v>
      </c>
      <c r="G38" s="3">
        <f t="shared" si="4"/>
        <v>-1</v>
      </c>
      <c r="H38" s="3">
        <f t="shared" si="11"/>
        <v>-1</v>
      </c>
      <c r="I38" s="3">
        <f t="shared" si="6"/>
        <v>-1</v>
      </c>
      <c r="J38" s="3">
        <f t="shared" si="7"/>
        <v>-1</v>
      </c>
      <c r="K38" s="3">
        <f t="shared" si="8"/>
        <v>0</v>
      </c>
      <c r="L38" s="3">
        <f t="shared" si="9"/>
        <v>-1</v>
      </c>
      <c r="M38" s="3">
        <f t="shared" si="10"/>
        <v>-1</v>
      </c>
      <c r="N38" s="3">
        <f t="shared" si="12"/>
        <v>-1</v>
      </c>
      <c r="O38" s="3">
        <f t="shared" si="13"/>
        <v>-1</v>
      </c>
      <c r="P38" s="3">
        <f t="shared" si="14"/>
        <v>-1</v>
      </c>
      <c r="Q38" s="3">
        <f t="shared" si="15"/>
        <v>-1</v>
      </c>
      <c r="R38" s="3">
        <f t="shared" si="16"/>
        <v>-1</v>
      </c>
      <c r="S38" s="3">
        <f t="shared" si="17"/>
        <v>-1</v>
      </c>
      <c r="T38" s="3">
        <f t="shared" si="18"/>
        <v>-1</v>
      </c>
      <c r="U38" s="3">
        <f t="shared" si="19"/>
        <v>-1</v>
      </c>
      <c r="V38" s="3">
        <f t="shared" si="20"/>
        <v>-1</v>
      </c>
      <c r="W38" s="3">
        <f t="shared" si="21"/>
        <v>0</v>
      </c>
      <c r="X38" s="3">
        <f t="shared" si="22"/>
        <v>-1</v>
      </c>
      <c r="Y38" s="3">
        <f t="shared" si="23"/>
        <v>0</v>
      </c>
      <c r="Z38" s="3">
        <f t="shared" si="24"/>
        <v>-1</v>
      </c>
      <c r="AA38" s="3">
        <f t="shared" si="25"/>
        <v>-1</v>
      </c>
      <c r="AB38" s="3">
        <f t="shared" si="26"/>
        <v>-1</v>
      </c>
      <c r="AC38" s="3">
        <f t="shared" si="27"/>
        <v>-1</v>
      </c>
      <c r="AD38" s="3">
        <f t="shared" si="28"/>
        <v>-1</v>
      </c>
      <c r="AE38" s="3">
        <f t="shared" si="29"/>
        <v>-1</v>
      </c>
      <c r="AF38" s="3">
        <f t="shared" si="30"/>
        <v>-1</v>
      </c>
      <c r="AG38" s="3">
        <f t="shared" si="31"/>
        <v>0</v>
      </c>
      <c r="AH38" s="3">
        <f t="shared" si="32"/>
        <v>-1</v>
      </c>
      <c r="AI38" s="3">
        <f t="shared" si="33"/>
        <v>-1</v>
      </c>
      <c r="AJ38" s="3">
        <f t="shared" si="34"/>
        <v>-1</v>
      </c>
      <c r="AK38" s="3">
        <f t="shared" si="35"/>
        <v>-1</v>
      </c>
      <c r="AL38" s="3">
        <f t="shared" si="36"/>
        <v>-1</v>
      </c>
      <c r="AM38" s="3">
        <f t="shared" ref="AM38:AM42" si="37">IF($C38-$C$37&gt;0,1,IF($C38-$C$37&lt;0,-1,IF($C38-$C$37=0,0)))</f>
        <v>-1</v>
      </c>
    </row>
    <row r="39" spans="1:43" ht="15.75" customHeight="1" x14ac:dyDescent="0.25">
      <c r="A39" s="3">
        <f t="shared" si="0"/>
        <v>2017</v>
      </c>
      <c r="C39" s="3">
        <v>5</v>
      </c>
      <c r="D39" s="3">
        <f t="shared" si="1"/>
        <v>-1</v>
      </c>
      <c r="E39" s="3">
        <f t="shared" si="2"/>
        <v>-1</v>
      </c>
      <c r="F39" s="3">
        <f t="shared" si="3"/>
        <v>1</v>
      </c>
      <c r="G39" s="3">
        <f t="shared" si="4"/>
        <v>-1</v>
      </c>
      <c r="H39" s="3">
        <f t="shared" si="11"/>
        <v>-1</v>
      </c>
      <c r="I39" s="3">
        <f t="shared" si="6"/>
        <v>1</v>
      </c>
      <c r="J39" s="3">
        <f t="shared" si="7"/>
        <v>1</v>
      </c>
      <c r="K39" s="3">
        <f t="shared" si="8"/>
        <v>1</v>
      </c>
      <c r="L39" s="3">
        <f t="shared" si="9"/>
        <v>-1</v>
      </c>
      <c r="M39" s="3">
        <f t="shared" si="10"/>
        <v>-1</v>
      </c>
      <c r="N39" s="3">
        <f t="shared" si="12"/>
        <v>-1</v>
      </c>
      <c r="O39" s="3">
        <f t="shared" si="13"/>
        <v>-1</v>
      </c>
      <c r="P39" s="3">
        <f t="shared" si="14"/>
        <v>-1</v>
      </c>
      <c r="Q39" s="3">
        <f t="shared" si="15"/>
        <v>-1</v>
      </c>
      <c r="R39" s="3">
        <f t="shared" si="16"/>
        <v>-1</v>
      </c>
      <c r="S39" s="3">
        <f t="shared" si="17"/>
        <v>-1</v>
      </c>
      <c r="T39" s="3">
        <f t="shared" si="18"/>
        <v>-1</v>
      </c>
      <c r="U39" s="3">
        <f t="shared" si="19"/>
        <v>-1</v>
      </c>
      <c r="V39" s="3">
        <f t="shared" si="20"/>
        <v>-1</v>
      </c>
      <c r="W39" s="3">
        <f t="shared" si="21"/>
        <v>1</v>
      </c>
      <c r="X39" s="3">
        <f t="shared" si="22"/>
        <v>-1</v>
      </c>
      <c r="Y39" s="3">
        <f t="shared" si="23"/>
        <v>1</v>
      </c>
      <c r="Z39" s="3">
        <f t="shared" si="24"/>
        <v>-1</v>
      </c>
      <c r="AA39" s="3">
        <f t="shared" si="25"/>
        <v>-1</v>
      </c>
      <c r="AB39" s="3">
        <f t="shared" si="26"/>
        <v>-1</v>
      </c>
      <c r="AC39" s="3">
        <f t="shared" si="27"/>
        <v>-1</v>
      </c>
      <c r="AD39" s="3">
        <f t="shared" si="28"/>
        <v>-1</v>
      </c>
      <c r="AE39" s="3">
        <f t="shared" si="29"/>
        <v>-1</v>
      </c>
      <c r="AF39" s="3">
        <f t="shared" si="30"/>
        <v>-1</v>
      </c>
      <c r="AG39" s="3">
        <f t="shared" si="31"/>
        <v>1</v>
      </c>
      <c r="AH39" s="3">
        <f t="shared" si="32"/>
        <v>-1</v>
      </c>
      <c r="AI39" s="3">
        <f t="shared" si="33"/>
        <v>-1</v>
      </c>
      <c r="AJ39" s="3">
        <f t="shared" si="34"/>
        <v>-1</v>
      </c>
      <c r="AK39" s="3">
        <f t="shared" si="35"/>
        <v>-1</v>
      </c>
      <c r="AL39" s="3">
        <f t="shared" si="36"/>
        <v>-1</v>
      </c>
      <c r="AM39" s="3">
        <f t="shared" si="37"/>
        <v>-1</v>
      </c>
      <c r="AN39" s="3">
        <f t="shared" ref="AN39:AN42" si="38">IF($C39-$C$38&gt;0,1,IF($C39-$C$38&lt;0,-1,IF($C39-$C$38=0,0)))</f>
        <v>1</v>
      </c>
    </row>
    <row r="40" spans="1:43" ht="15.75" customHeight="1" x14ac:dyDescent="0.25">
      <c r="A40" s="3">
        <f t="shared" si="0"/>
        <v>2018</v>
      </c>
      <c r="C40" s="3">
        <v>11</v>
      </c>
      <c r="D40" s="3">
        <f t="shared" si="1"/>
        <v>-1</v>
      </c>
      <c r="E40" s="3">
        <f t="shared" si="2"/>
        <v>-1</v>
      </c>
      <c r="F40" s="3">
        <f t="shared" si="3"/>
        <v>1</v>
      </c>
      <c r="G40" s="3">
        <f t="shared" si="4"/>
        <v>-1</v>
      </c>
      <c r="H40" s="3">
        <f t="shared" si="11"/>
        <v>-1</v>
      </c>
      <c r="I40" s="3">
        <f t="shared" si="6"/>
        <v>1</v>
      </c>
      <c r="J40" s="3">
        <f t="shared" si="7"/>
        <v>1</v>
      </c>
      <c r="K40" s="3">
        <f t="shared" si="8"/>
        <v>1</v>
      </c>
      <c r="L40" s="3">
        <f t="shared" si="9"/>
        <v>-1</v>
      </c>
      <c r="M40" s="3">
        <f t="shared" si="10"/>
        <v>-1</v>
      </c>
      <c r="N40" s="3">
        <f t="shared" si="12"/>
        <v>-1</v>
      </c>
      <c r="O40" s="3">
        <f t="shared" si="13"/>
        <v>-1</v>
      </c>
      <c r="P40" s="3">
        <f t="shared" si="14"/>
        <v>-1</v>
      </c>
      <c r="Q40" s="3">
        <f t="shared" si="15"/>
        <v>-1</v>
      </c>
      <c r="R40" s="3">
        <f t="shared" si="16"/>
        <v>-1</v>
      </c>
      <c r="S40" s="3">
        <f t="shared" si="17"/>
        <v>1</v>
      </c>
      <c r="T40" s="3">
        <f t="shared" si="18"/>
        <v>-1</v>
      </c>
      <c r="U40" s="3">
        <f t="shared" si="19"/>
        <v>-1</v>
      </c>
      <c r="V40" s="3">
        <f t="shared" si="20"/>
        <v>-1</v>
      </c>
      <c r="W40" s="3">
        <f t="shared" si="21"/>
        <v>1</v>
      </c>
      <c r="X40" s="3">
        <f t="shared" si="22"/>
        <v>-1</v>
      </c>
      <c r="Y40" s="3">
        <f t="shared" si="23"/>
        <v>1</v>
      </c>
      <c r="Z40" s="3">
        <f t="shared" si="24"/>
        <v>-1</v>
      </c>
      <c r="AA40" s="3">
        <f t="shared" si="25"/>
        <v>1</v>
      </c>
      <c r="AB40" s="3">
        <f t="shared" si="26"/>
        <v>-1</v>
      </c>
      <c r="AC40" s="3">
        <f t="shared" si="27"/>
        <v>-1</v>
      </c>
      <c r="AD40" s="3">
        <f t="shared" si="28"/>
        <v>-1</v>
      </c>
      <c r="AE40" s="3">
        <f t="shared" si="29"/>
        <v>-1</v>
      </c>
      <c r="AF40" s="3">
        <f t="shared" si="30"/>
        <v>-1</v>
      </c>
      <c r="AG40" s="3">
        <f t="shared" si="31"/>
        <v>1</v>
      </c>
      <c r="AH40" s="3">
        <f t="shared" si="32"/>
        <v>-1</v>
      </c>
      <c r="AI40" s="3">
        <f t="shared" si="33"/>
        <v>-1</v>
      </c>
      <c r="AJ40" s="3">
        <f t="shared" si="34"/>
        <v>-1</v>
      </c>
      <c r="AK40" s="3">
        <f t="shared" si="35"/>
        <v>-1</v>
      </c>
      <c r="AL40" s="3">
        <f t="shared" si="36"/>
        <v>-1</v>
      </c>
      <c r="AM40" s="3">
        <f t="shared" si="37"/>
        <v>-1</v>
      </c>
      <c r="AN40" s="3">
        <f t="shared" si="38"/>
        <v>1</v>
      </c>
      <c r="AO40" s="3">
        <f t="shared" ref="AO40:AO42" si="39">IF($C40-$C$39&gt;0,1,IF($C40-$C$39&lt;0,-1,IF($C40-$C$39=0,0)))</f>
        <v>1</v>
      </c>
    </row>
    <row r="41" spans="1:43" ht="15.75" customHeight="1" x14ac:dyDescent="0.25">
      <c r="A41" s="3">
        <f t="shared" si="0"/>
        <v>2019</v>
      </c>
      <c r="C41" s="3">
        <v>86</v>
      </c>
      <c r="D41" s="3">
        <f t="shared" si="1"/>
        <v>1</v>
      </c>
      <c r="E41" s="3">
        <f t="shared" si="2"/>
        <v>1</v>
      </c>
      <c r="F41" s="3">
        <f t="shared" si="3"/>
        <v>1</v>
      </c>
      <c r="G41" s="3">
        <f t="shared" si="4"/>
        <v>1</v>
      </c>
      <c r="H41" s="3">
        <f t="shared" si="11"/>
        <v>1</v>
      </c>
      <c r="I41" s="3">
        <f t="shared" si="6"/>
        <v>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2"/>
        <v>1</v>
      </c>
      <c r="O41" s="3">
        <f t="shared" si="13"/>
        <v>1</v>
      </c>
      <c r="P41" s="3">
        <f t="shared" si="14"/>
        <v>-1</v>
      </c>
      <c r="Q41" s="3">
        <f t="shared" si="15"/>
        <v>-1</v>
      </c>
      <c r="R41" s="3">
        <f t="shared" si="16"/>
        <v>-1</v>
      </c>
      <c r="S41" s="3">
        <f t="shared" si="17"/>
        <v>1</v>
      </c>
      <c r="T41" s="3">
        <f t="shared" si="18"/>
        <v>1</v>
      </c>
      <c r="U41" s="3">
        <f t="shared" si="19"/>
        <v>1</v>
      </c>
      <c r="V41" s="3">
        <f t="shared" si="20"/>
        <v>1</v>
      </c>
      <c r="W41" s="3">
        <f t="shared" si="21"/>
        <v>1</v>
      </c>
      <c r="X41" s="3">
        <f t="shared" si="22"/>
        <v>1</v>
      </c>
      <c r="Y41" s="3">
        <f t="shared" si="23"/>
        <v>1</v>
      </c>
      <c r="Z41" s="3">
        <f t="shared" si="24"/>
        <v>1</v>
      </c>
      <c r="AA41" s="3">
        <f t="shared" si="25"/>
        <v>1</v>
      </c>
      <c r="AB41" s="3">
        <f t="shared" si="26"/>
        <v>1</v>
      </c>
      <c r="AC41" s="3">
        <f t="shared" si="27"/>
        <v>-1</v>
      </c>
      <c r="AD41" s="3">
        <f t="shared" si="28"/>
        <v>1</v>
      </c>
      <c r="AE41" s="3">
        <f t="shared" si="29"/>
        <v>1</v>
      </c>
      <c r="AF41" s="3">
        <f t="shared" si="30"/>
        <v>1</v>
      </c>
      <c r="AG41" s="3">
        <f t="shared" si="31"/>
        <v>1</v>
      </c>
      <c r="AH41" s="3">
        <f t="shared" si="32"/>
        <v>1</v>
      </c>
      <c r="AI41" s="3">
        <f t="shared" si="33"/>
        <v>-1</v>
      </c>
      <c r="AJ41" s="3">
        <f t="shared" si="34"/>
        <v>1</v>
      </c>
      <c r="AK41" s="3">
        <f t="shared" si="35"/>
        <v>-1</v>
      </c>
      <c r="AL41" s="3">
        <f t="shared" si="36"/>
        <v>-1</v>
      </c>
      <c r="AM41" s="3">
        <f t="shared" si="37"/>
        <v>1</v>
      </c>
      <c r="AN41" s="3">
        <f t="shared" si="38"/>
        <v>1</v>
      </c>
      <c r="AO41" s="3">
        <f t="shared" si="39"/>
        <v>1</v>
      </c>
      <c r="AP41" s="3">
        <f t="shared" ref="AP41:AP42" si="40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3">
        <v>155</v>
      </c>
      <c r="D42" s="3">
        <f t="shared" si="1"/>
        <v>1</v>
      </c>
      <c r="E42" s="3">
        <f t="shared" si="2"/>
        <v>1</v>
      </c>
      <c r="F42" s="3">
        <f t="shared" si="3"/>
        <v>1</v>
      </c>
      <c r="G42" s="3">
        <f t="shared" si="4"/>
        <v>1</v>
      </c>
      <c r="H42" s="3">
        <f t="shared" si="11"/>
        <v>1</v>
      </c>
      <c r="I42" s="3">
        <f t="shared" si="6"/>
        <v>1</v>
      </c>
      <c r="J42" s="3">
        <f t="shared" si="7"/>
        <v>1</v>
      </c>
      <c r="K42" s="3">
        <f t="shared" si="8"/>
        <v>1</v>
      </c>
      <c r="L42" s="3">
        <f t="shared" si="9"/>
        <v>1</v>
      </c>
      <c r="M42" s="3">
        <f t="shared" si="10"/>
        <v>1</v>
      </c>
      <c r="N42" s="3">
        <f t="shared" si="12"/>
        <v>1</v>
      </c>
      <c r="O42" s="3">
        <f t="shared" si="13"/>
        <v>1</v>
      </c>
      <c r="P42" s="3">
        <f t="shared" si="14"/>
        <v>-1</v>
      </c>
      <c r="Q42" s="3">
        <f t="shared" si="15"/>
        <v>1</v>
      </c>
      <c r="R42" s="3">
        <f t="shared" si="16"/>
        <v>1</v>
      </c>
      <c r="S42" s="3">
        <f t="shared" si="17"/>
        <v>1</v>
      </c>
      <c r="T42" s="3">
        <f t="shared" si="18"/>
        <v>1</v>
      </c>
      <c r="U42" s="3">
        <f t="shared" si="19"/>
        <v>1</v>
      </c>
      <c r="V42" s="3">
        <f t="shared" si="20"/>
        <v>1</v>
      </c>
      <c r="W42" s="3">
        <f t="shared" si="21"/>
        <v>1</v>
      </c>
      <c r="X42" s="3">
        <f t="shared" si="22"/>
        <v>1</v>
      </c>
      <c r="Y42" s="3">
        <f t="shared" si="23"/>
        <v>1</v>
      </c>
      <c r="Z42" s="3">
        <f t="shared" si="24"/>
        <v>1</v>
      </c>
      <c r="AA42" s="3">
        <f t="shared" si="25"/>
        <v>1</v>
      </c>
      <c r="AB42" s="3">
        <f t="shared" si="26"/>
        <v>1</v>
      </c>
      <c r="AC42" s="3">
        <f t="shared" si="27"/>
        <v>-1</v>
      </c>
      <c r="AD42" s="3">
        <f t="shared" si="28"/>
        <v>1</v>
      </c>
      <c r="AE42" s="3">
        <f t="shared" si="29"/>
        <v>1</v>
      </c>
      <c r="AF42" s="3">
        <f t="shared" si="30"/>
        <v>1</v>
      </c>
      <c r="AG42" s="3">
        <f t="shared" si="31"/>
        <v>1</v>
      </c>
      <c r="AH42" s="3">
        <f t="shared" si="32"/>
        <v>1</v>
      </c>
      <c r="AI42" s="3">
        <f t="shared" si="33"/>
        <v>-1</v>
      </c>
      <c r="AJ42" s="3">
        <f t="shared" si="34"/>
        <v>1</v>
      </c>
      <c r="AK42" s="3">
        <f t="shared" si="35"/>
        <v>1</v>
      </c>
      <c r="AL42" s="3">
        <f t="shared" si="36"/>
        <v>1</v>
      </c>
      <c r="AM42" s="3">
        <f t="shared" si="37"/>
        <v>1</v>
      </c>
      <c r="AN42" s="3">
        <f t="shared" si="38"/>
        <v>1</v>
      </c>
      <c r="AO42" s="3">
        <f t="shared" si="39"/>
        <v>1</v>
      </c>
      <c r="AP42" s="3">
        <f t="shared" si="40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C44" s="3" t="s">
        <v>54</v>
      </c>
      <c r="AP44" s="3" t="s">
        <v>55</v>
      </c>
      <c r="AQ44" s="3">
        <f>SUM(D3:AQ42)</f>
        <v>123</v>
      </c>
    </row>
    <row r="45" spans="1:43" ht="15.75" customHeight="1" x14ac:dyDescent="0.25">
      <c r="C45" s="7" t="s">
        <v>4</v>
      </c>
      <c r="D45" s="8">
        <f>SUM(D3:AQ42)</f>
        <v>123</v>
      </c>
      <c r="E45" s="8" t="s">
        <v>5</v>
      </c>
      <c r="F45" s="8"/>
      <c r="H45" s="8" t="s">
        <v>6</v>
      </c>
      <c r="I45" s="8"/>
      <c r="J45" s="8">
        <v>0</v>
      </c>
      <c r="K45" s="8">
        <v>6.4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6.4</v>
      </c>
    </row>
    <row r="47" spans="1:43" ht="15.75" customHeight="1" x14ac:dyDescent="0.25">
      <c r="C47" s="7" t="s">
        <v>9</v>
      </c>
      <c r="D47" s="8">
        <f>(J50-J49)/18</f>
        <v>7909</v>
      </c>
      <c r="E47" s="8"/>
      <c r="F47" s="8"/>
      <c r="H47" s="8" t="s">
        <v>10</v>
      </c>
      <c r="I47" s="8"/>
      <c r="J47" s="8">
        <v>5</v>
      </c>
      <c r="K47" s="8">
        <v>2</v>
      </c>
    </row>
    <row r="48" spans="1:43" ht="15.75" customHeight="1" x14ac:dyDescent="0.25">
      <c r="C48" s="7" t="s">
        <v>11</v>
      </c>
      <c r="D48" s="8">
        <f>SQRT(D47)</f>
        <v>88.932558717266204</v>
      </c>
      <c r="E48" s="8"/>
      <c r="F48" s="8"/>
      <c r="H48" s="8" t="s">
        <v>12</v>
      </c>
      <c r="I48" s="8"/>
      <c r="J48" s="8">
        <f t="shared" ref="J48:K48" si="41">J47*(J47-1)*(2*J47+5)</f>
        <v>300</v>
      </c>
      <c r="K48" s="8">
        <f t="shared" si="41"/>
        <v>18</v>
      </c>
    </row>
    <row r="49" spans="1:13" ht="15.75" customHeight="1" x14ac:dyDescent="0.25">
      <c r="C49" s="7" t="s">
        <v>13</v>
      </c>
      <c r="D49" s="8">
        <f>(D45-1)/D48</f>
        <v>1.3718260416622172</v>
      </c>
      <c r="E49" s="8" t="s">
        <v>58</v>
      </c>
      <c r="F49" s="8"/>
      <c r="H49" s="8" t="s">
        <v>15</v>
      </c>
      <c r="I49" s="8"/>
      <c r="J49" s="8">
        <f>SUM(J48+K48)</f>
        <v>318</v>
      </c>
      <c r="K49" s="8"/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  <c r="K50" s="8"/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0</v>
      </c>
      <c r="C53" s="1" t="s">
        <v>38</v>
      </c>
      <c r="D53" s="3" t="s">
        <v>56</v>
      </c>
    </row>
    <row r="54" spans="1:13" ht="15.75" customHeight="1" x14ac:dyDescent="0.25">
      <c r="A54" s="3">
        <v>1980</v>
      </c>
      <c r="B54" s="3">
        <v>1</v>
      </c>
      <c r="C54" s="3">
        <v>33.1</v>
      </c>
    </row>
    <row r="55" spans="1:13" ht="15.75" customHeight="1" x14ac:dyDescent="0.25">
      <c r="A55" s="3">
        <f t="shared" ref="A55:A94" si="42">A54+1</f>
        <v>1981</v>
      </c>
      <c r="B55" s="3">
        <v>2</v>
      </c>
      <c r="C55" s="3">
        <v>16.7</v>
      </c>
      <c r="D55" s="3">
        <f t="shared" ref="D55:D94" si="43">ROUND(($C55-$C$54)/($B55-$B$54),2)</f>
        <v>-16.399999999999999</v>
      </c>
    </row>
    <row r="56" spans="1:13" ht="15.75" customHeight="1" x14ac:dyDescent="0.25">
      <c r="A56" s="3">
        <f t="shared" si="42"/>
        <v>1982</v>
      </c>
      <c r="B56" s="3">
        <v>3</v>
      </c>
      <c r="C56" s="3">
        <v>4.4000000000000004</v>
      </c>
      <c r="D56" s="3">
        <f t="shared" si="43"/>
        <v>-14.35</v>
      </c>
      <c r="E56" s="3">
        <f t="shared" ref="E56:E94" si="44">ROUND(($C56-$C$55)/($B56-$B$55),2)</f>
        <v>-12.3</v>
      </c>
    </row>
    <row r="57" spans="1:13" ht="15.75" customHeight="1" x14ac:dyDescent="0.25">
      <c r="A57" s="3">
        <f t="shared" si="42"/>
        <v>1983</v>
      </c>
      <c r="B57" s="3">
        <v>4</v>
      </c>
      <c r="C57" s="3">
        <v>22.8</v>
      </c>
      <c r="D57" s="3">
        <f t="shared" si="43"/>
        <v>-3.43</v>
      </c>
      <c r="E57" s="3">
        <f t="shared" si="44"/>
        <v>3.05</v>
      </c>
      <c r="F57" s="3">
        <f t="shared" ref="F57:F94" si="45">ROUND(($C57-$C$56)/($B57-$B$56),2)</f>
        <v>18.399999999999999</v>
      </c>
    </row>
    <row r="58" spans="1:13" ht="15.75" customHeight="1" x14ac:dyDescent="0.25">
      <c r="A58" s="3">
        <f t="shared" si="42"/>
        <v>1984</v>
      </c>
      <c r="B58" s="3">
        <v>5</v>
      </c>
      <c r="C58" s="3">
        <v>62.8</v>
      </c>
      <c r="D58" s="3">
        <f t="shared" si="43"/>
        <v>7.43</v>
      </c>
      <c r="E58" s="3">
        <f t="shared" si="44"/>
        <v>15.37</v>
      </c>
      <c r="F58" s="3">
        <f t="shared" si="45"/>
        <v>29.2</v>
      </c>
      <c r="G58" s="3">
        <f t="shared" ref="G58:G94" si="46">ROUND(($C58-$C$57)/($B58-$B$57),2)</f>
        <v>40</v>
      </c>
    </row>
    <row r="59" spans="1:13" ht="15.75" customHeight="1" x14ac:dyDescent="0.25">
      <c r="A59" s="3">
        <f t="shared" si="42"/>
        <v>1985</v>
      </c>
      <c r="B59" s="3">
        <v>6</v>
      </c>
      <c r="C59" s="3">
        <v>1.1000000000000001</v>
      </c>
      <c r="D59" s="3">
        <f t="shared" si="43"/>
        <v>-6.4</v>
      </c>
      <c r="E59" s="3">
        <f t="shared" si="44"/>
        <v>-3.9</v>
      </c>
      <c r="F59" s="3">
        <f t="shared" si="45"/>
        <v>-1.1000000000000001</v>
      </c>
      <c r="G59" s="3">
        <f t="shared" si="46"/>
        <v>-10.85</v>
      </c>
      <c r="H59" s="3">
        <f t="shared" ref="H59:H94" si="47">ROUND(($C59-$C$58)/($B59-$B$58),2)</f>
        <v>-61.7</v>
      </c>
    </row>
    <row r="60" spans="1:13" ht="15.75" customHeight="1" x14ac:dyDescent="0.25">
      <c r="A60" s="3">
        <f t="shared" si="42"/>
        <v>1986</v>
      </c>
      <c r="B60" s="3">
        <v>7</v>
      </c>
      <c r="C60" s="3">
        <v>0.7</v>
      </c>
      <c r="D60" s="3">
        <f t="shared" si="43"/>
        <v>-5.4</v>
      </c>
      <c r="E60" s="3">
        <f t="shared" si="44"/>
        <v>-3.2</v>
      </c>
      <c r="F60" s="3">
        <f t="shared" si="45"/>
        <v>-0.93</v>
      </c>
      <c r="G60" s="3">
        <f t="shared" si="46"/>
        <v>-7.37</v>
      </c>
      <c r="H60" s="3">
        <f t="shared" si="47"/>
        <v>-31.05</v>
      </c>
      <c r="I60" s="3">
        <f t="shared" ref="I60:I94" si="48">ROUND(($C60-$C$59)/($B60-$B$59),2)</f>
        <v>-0.4</v>
      </c>
    </row>
    <row r="61" spans="1:13" ht="15.75" customHeight="1" x14ac:dyDescent="0.25">
      <c r="A61" s="3">
        <f t="shared" si="42"/>
        <v>1987</v>
      </c>
      <c r="B61" s="3">
        <v>8</v>
      </c>
      <c r="C61" s="4">
        <v>0</v>
      </c>
      <c r="D61" s="3">
        <f t="shared" si="43"/>
        <v>-4.7300000000000004</v>
      </c>
      <c r="E61" s="3">
        <f t="shared" si="44"/>
        <v>-2.78</v>
      </c>
      <c r="F61" s="3">
        <f t="shared" si="45"/>
        <v>-0.88</v>
      </c>
      <c r="G61" s="3">
        <f t="shared" si="46"/>
        <v>-5.7</v>
      </c>
      <c r="H61" s="3">
        <f t="shared" si="47"/>
        <v>-20.93</v>
      </c>
      <c r="I61" s="3">
        <f t="shared" si="48"/>
        <v>-0.55000000000000004</v>
      </c>
      <c r="J61" s="3">
        <f t="shared" ref="J61:J94" si="49">ROUND(($C61-$C$60)/($B61-$B$60),2)</f>
        <v>-0.7</v>
      </c>
    </row>
    <row r="62" spans="1:13" ht="15.75" customHeight="1" x14ac:dyDescent="0.25">
      <c r="A62" s="3">
        <f t="shared" si="42"/>
        <v>1988</v>
      </c>
      <c r="B62" s="3">
        <v>9</v>
      </c>
      <c r="C62" s="3">
        <v>35.6</v>
      </c>
      <c r="D62" s="3">
        <f t="shared" si="43"/>
        <v>0.31</v>
      </c>
      <c r="E62" s="3">
        <f t="shared" si="44"/>
        <v>2.7</v>
      </c>
      <c r="F62" s="3">
        <f t="shared" si="45"/>
        <v>5.2</v>
      </c>
      <c r="G62" s="3">
        <f t="shared" si="46"/>
        <v>2.56</v>
      </c>
      <c r="H62" s="3">
        <f t="shared" si="47"/>
        <v>-6.8</v>
      </c>
      <c r="I62" s="3">
        <f t="shared" si="48"/>
        <v>11.5</v>
      </c>
      <c r="J62" s="3">
        <f t="shared" si="49"/>
        <v>17.45</v>
      </c>
      <c r="K62" s="3">
        <f t="shared" ref="K62:K94" si="50">ROUND(($C62-$C$61)/($B62-$B$61),2)</f>
        <v>35.6</v>
      </c>
    </row>
    <row r="63" spans="1:13" ht="15.75" customHeight="1" x14ac:dyDescent="0.25">
      <c r="A63" s="3">
        <f t="shared" si="42"/>
        <v>1989</v>
      </c>
      <c r="B63" s="3">
        <v>10</v>
      </c>
      <c r="C63" s="3">
        <v>21</v>
      </c>
      <c r="D63" s="3">
        <f t="shared" si="43"/>
        <v>-1.34</v>
      </c>
      <c r="E63" s="3">
        <f t="shared" si="44"/>
        <v>0.54</v>
      </c>
      <c r="F63" s="3">
        <f t="shared" si="45"/>
        <v>2.37</v>
      </c>
      <c r="G63" s="3">
        <f t="shared" si="46"/>
        <v>-0.3</v>
      </c>
      <c r="H63" s="3">
        <f t="shared" si="47"/>
        <v>-8.36</v>
      </c>
      <c r="I63" s="3">
        <f t="shared" si="48"/>
        <v>4.9800000000000004</v>
      </c>
      <c r="J63" s="3">
        <f t="shared" si="49"/>
        <v>6.77</v>
      </c>
      <c r="K63" s="3">
        <f t="shared" si="50"/>
        <v>10.5</v>
      </c>
      <c r="L63" s="3">
        <f t="shared" ref="L63:L94" si="51">ROUND(($C63-$C$62)/($B63-$B$62),2)</f>
        <v>-14.6</v>
      </c>
    </row>
    <row r="64" spans="1:13" ht="15.75" customHeight="1" x14ac:dyDescent="0.25">
      <c r="A64" s="3">
        <f t="shared" si="42"/>
        <v>1990</v>
      </c>
      <c r="B64" s="3">
        <v>11</v>
      </c>
      <c r="C64" s="3">
        <v>84.4</v>
      </c>
      <c r="D64" s="3">
        <f t="shared" si="43"/>
        <v>5.13</v>
      </c>
      <c r="E64" s="3">
        <f t="shared" si="44"/>
        <v>7.52</v>
      </c>
      <c r="F64" s="3">
        <f t="shared" si="45"/>
        <v>10</v>
      </c>
      <c r="G64" s="3">
        <f t="shared" si="46"/>
        <v>8.8000000000000007</v>
      </c>
      <c r="H64" s="3">
        <f t="shared" si="47"/>
        <v>3.6</v>
      </c>
      <c r="I64" s="3">
        <f t="shared" si="48"/>
        <v>16.66</v>
      </c>
      <c r="J64" s="3">
        <f t="shared" si="49"/>
        <v>20.93</v>
      </c>
      <c r="K64" s="3">
        <f t="shared" si="50"/>
        <v>28.13</v>
      </c>
      <c r="L64" s="3">
        <f t="shared" si="51"/>
        <v>24.4</v>
      </c>
      <c r="M64" s="3">
        <f t="shared" ref="M64:M94" si="52">ROUND(($C64-$C$63)/($B64-$B$63),2)</f>
        <v>63.4</v>
      </c>
    </row>
    <row r="65" spans="1:29" ht="15.75" customHeight="1" x14ac:dyDescent="0.25">
      <c r="A65" s="3">
        <f t="shared" si="42"/>
        <v>1991</v>
      </c>
      <c r="B65" s="3">
        <v>12</v>
      </c>
      <c r="C65" s="3">
        <v>22.6</v>
      </c>
      <c r="D65" s="3">
        <f t="shared" si="43"/>
        <v>-0.95</v>
      </c>
      <c r="E65" s="3">
        <f t="shared" si="44"/>
        <v>0.59</v>
      </c>
      <c r="F65" s="3">
        <f t="shared" si="45"/>
        <v>2.02</v>
      </c>
      <c r="G65" s="3">
        <f t="shared" si="46"/>
        <v>-0.02</v>
      </c>
      <c r="H65" s="3">
        <f t="shared" si="47"/>
        <v>-5.74</v>
      </c>
      <c r="I65" s="3">
        <f t="shared" si="48"/>
        <v>3.58</v>
      </c>
      <c r="J65" s="3">
        <f t="shared" si="49"/>
        <v>4.38</v>
      </c>
      <c r="K65" s="3">
        <f t="shared" si="50"/>
        <v>5.65</v>
      </c>
      <c r="L65" s="3">
        <f t="shared" si="51"/>
        <v>-4.33</v>
      </c>
      <c r="M65" s="3">
        <f t="shared" si="52"/>
        <v>0.8</v>
      </c>
      <c r="N65" s="3">
        <f t="shared" ref="N65:N94" si="53">ROUND(($C65-$C$64)/($B65-$B$64),2)</f>
        <v>-61.8</v>
      </c>
    </row>
    <row r="66" spans="1:29" ht="15.75" customHeight="1" x14ac:dyDescent="0.25">
      <c r="A66" s="3">
        <f t="shared" si="42"/>
        <v>1992</v>
      </c>
      <c r="B66" s="3">
        <v>13</v>
      </c>
      <c r="C66" s="3">
        <v>359.8</v>
      </c>
      <c r="D66" s="3">
        <f t="shared" si="43"/>
        <v>27.23</v>
      </c>
      <c r="E66" s="3">
        <f t="shared" si="44"/>
        <v>31.19</v>
      </c>
      <c r="F66" s="3">
        <f t="shared" si="45"/>
        <v>35.54</v>
      </c>
      <c r="G66" s="3">
        <f t="shared" si="46"/>
        <v>37.44</v>
      </c>
      <c r="H66" s="3">
        <f t="shared" si="47"/>
        <v>37.130000000000003</v>
      </c>
      <c r="I66" s="3">
        <f t="shared" si="48"/>
        <v>51.24</v>
      </c>
      <c r="J66" s="3">
        <f t="shared" si="49"/>
        <v>59.85</v>
      </c>
      <c r="K66" s="3">
        <f t="shared" si="50"/>
        <v>71.959999999999994</v>
      </c>
      <c r="L66" s="3">
        <f t="shared" si="51"/>
        <v>81.05</v>
      </c>
      <c r="M66" s="3">
        <f t="shared" si="52"/>
        <v>112.93</v>
      </c>
      <c r="N66" s="3">
        <f t="shared" si="53"/>
        <v>137.69999999999999</v>
      </c>
      <c r="O66" s="3">
        <f t="shared" ref="O66:O94" si="54">ROUND(($C66-$C$65)/($B66-$B$65),2)</f>
        <v>337.2</v>
      </c>
    </row>
    <row r="67" spans="1:29" ht="15.75" customHeight="1" x14ac:dyDescent="0.25">
      <c r="A67" s="3">
        <f t="shared" si="42"/>
        <v>1993</v>
      </c>
      <c r="B67" s="3">
        <v>14</v>
      </c>
      <c r="C67" s="3">
        <v>103.2</v>
      </c>
      <c r="D67" s="3">
        <f t="shared" si="43"/>
        <v>5.39</v>
      </c>
      <c r="E67" s="3">
        <f t="shared" si="44"/>
        <v>7.21</v>
      </c>
      <c r="F67" s="3">
        <f t="shared" si="45"/>
        <v>8.98</v>
      </c>
      <c r="G67" s="3">
        <f t="shared" si="46"/>
        <v>8.0399999999999991</v>
      </c>
      <c r="H67" s="3">
        <f t="shared" si="47"/>
        <v>4.49</v>
      </c>
      <c r="I67" s="3">
        <f t="shared" si="48"/>
        <v>12.76</v>
      </c>
      <c r="J67" s="3">
        <f t="shared" si="49"/>
        <v>14.64</v>
      </c>
      <c r="K67" s="3">
        <f t="shared" si="50"/>
        <v>17.2</v>
      </c>
      <c r="L67" s="3">
        <f t="shared" si="51"/>
        <v>13.52</v>
      </c>
      <c r="M67" s="3">
        <f t="shared" si="52"/>
        <v>20.55</v>
      </c>
      <c r="N67" s="3">
        <f t="shared" si="53"/>
        <v>6.27</v>
      </c>
      <c r="O67" s="3">
        <f t="shared" si="54"/>
        <v>40.299999999999997</v>
      </c>
      <c r="P67" s="3">
        <f t="shared" ref="P67:P94" si="55">ROUND(($C67-$C$66)/($B67-$B$66),2)</f>
        <v>-256.60000000000002</v>
      </c>
    </row>
    <row r="68" spans="1:29" ht="15.75" customHeight="1" x14ac:dyDescent="0.25">
      <c r="A68" s="3">
        <f t="shared" si="42"/>
        <v>1994</v>
      </c>
      <c r="B68" s="3">
        <v>15</v>
      </c>
      <c r="C68" s="3">
        <v>102.8</v>
      </c>
      <c r="D68" s="3">
        <f t="shared" si="43"/>
        <v>4.9800000000000004</v>
      </c>
      <c r="E68" s="3">
        <f t="shared" si="44"/>
        <v>6.62</v>
      </c>
      <c r="F68" s="3">
        <f t="shared" si="45"/>
        <v>8.1999999999999993</v>
      </c>
      <c r="G68" s="3">
        <f t="shared" si="46"/>
        <v>7.27</v>
      </c>
      <c r="H68" s="3">
        <f t="shared" si="47"/>
        <v>4</v>
      </c>
      <c r="I68" s="3">
        <f t="shared" si="48"/>
        <v>11.3</v>
      </c>
      <c r="J68" s="3">
        <f t="shared" si="49"/>
        <v>12.76</v>
      </c>
      <c r="K68" s="3">
        <f t="shared" si="50"/>
        <v>14.69</v>
      </c>
      <c r="L68" s="3">
        <f t="shared" si="51"/>
        <v>11.2</v>
      </c>
      <c r="M68" s="3">
        <f t="shared" si="52"/>
        <v>16.36</v>
      </c>
      <c r="N68" s="3">
        <f t="shared" si="53"/>
        <v>4.5999999999999996</v>
      </c>
      <c r="O68" s="3">
        <f t="shared" si="54"/>
        <v>26.73</v>
      </c>
      <c r="P68" s="3">
        <f t="shared" si="55"/>
        <v>-128.5</v>
      </c>
      <c r="Q68" s="3">
        <f t="shared" ref="Q68:Q94" si="56">ROUND(($C68-$C$67)/($B68-$B$67),2)</f>
        <v>-0.4</v>
      </c>
    </row>
    <row r="69" spans="1:29" ht="15.75" customHeight="1" x14ac:dyDescent="0.25">
      <c r="A69" s="3">
        <f t="shared" si="42"/>
        <v>1995</v>
      </c>
      <c r="B69" s="3">
        <v>16</v>
      </c>
      <c r="C69" s="13">
        <v>6.4</v>
      </c>
      <c r="D69" s="3">
        <f t="shared" si="43"/>
        <v>-1.78</v>
      </c>
      <c r="E69" s="3">
        <f t="shared" si="44"/>
        <v>-0.74</v>
      </c>
      <c r="F69" s="3">
        <f t="shared" si="45"/>
        <v>0.15</v>
      </c>
      <c r="G69" s="3">
        <f t="shared" si="46"/>
        <v>-1.37</v>
      </c>
      <c r="H69" s="3">
        <f t="shared" si="47"/>
        <v>-5.13</v>
      </c>
      <c r="I69" s="3">
        <f t="shared" si="48"/>
        <v>0.53</v>
      </c>
      <c r="J69" s="3">
        <f t="shared" si="49"/>
        <v>0.63</v>
      </c>
      <c r="K69" s="3">
        <f t="shared" si="50"/>
        <v>0.8</v>
      </c>
      <c r="L69" s="3">
        <f t="shared" si="51"/>
        <v>-4.17</v>
      </c>
      <c r="M69" s="3">
        <f t="shared" si="52"/>
        <v>-2.4300000000000002</v>
      </c>
      <c r="N69" s="3">
        <f t="shared" si="53"/>
        <v>-15.6</v>
      </c>
      <c r="O69" s="3">
        <f t="shared" si="54"/>
        <v>-4.05</v>
      </c>
      <c r="P69" s="3">
        <f t="shared" si="55"/>
        <v>-117.8</v>
      </c>
      <c r="Q69" s="3">
        <f t="shared" si="56"/>
        <v>-48.4</v>
      </c>
      <c r="R69" s="3">
        <f t="shared" ref="R69:R94" si="57">ROUND(($C69-$C$68)/($B69-$B$68),2)</f>
        <v>-96.4</v>
      </c>
    </row>
    <row r="70" spans="1:29" ht="15.75" customHeight="1" x14ac:dyDescent="0.25">
      <c r="A70" s="3">
        <f t="shared" si="42"/>
        <v>1996</v>
      </c>
      <c r="B70" s="3">
        <v>17</v>
      </c>
      <c r="C70" s="3">
        <v>15.9</v>
      </c>
      <c r="D70" s="3">
        <f t="shared" si="43"/>
        <v>-1.08</v>
      </c>
      <c r="E70" s="3">
        <f t="shared" si="44"/>
        <v>-0.05</v>
      </c>
      <c r="F70" s="3">
        <f t="shared" si="45"/>
        <v>0.82</v>
      </c>
      <c r="G70" s="3">
        <f t="shared" si="46"/>
        <v>-0.53</v>
      </c>
      <c r="H70" s="3">
        <f t="shared" si="47"/>
        <v>-3.91</v>
      </c>
      <c r="I70" s="3">
        <f t="shared" si="48"/>
        <v>1.35</v>
      </c>
      <c r="J70" s="3">
        <f t="shared" si="49"/>
        <v>1.52</v>
      </c>
      <c r="K70" s="3">
        <f t="shared" si="50"/>
        <v>1.77</v>
      </c>
      <c r="L70" s="3">
        <f t="shared" si="51"/>
        <v>-2.46</v>
      </c>
      <c r="M70" s="3">
        <f t="shared" si="52"/>
        <v>-0.73</v>
      </c>
      <c r="N70" s="3">
        <f t="shared" si="53"/>
        <v>-11.42</v>
      </c>
      <c r="O70" s="3">
        <f t="shared" si="54"/>
        <v>-1.34</v>
      </c>
      <c r="P70" s="3">
        <f t="shared" si="55"/>
        <v>-85.98</v>
      </c>
      <c r="Q70" s="3">
        <f t="shared" si="56"/>
        <v>-29.1</v>
      </c>
      <c r="R70" s="3">
        <f t="shared" si="57"/>
        <v>-43.45</v>
      </c>
      <c r="S70" s="3">
        <f t="shared" ref="S70:S94" si="58">ROUND(($C70-$C$69)/($B70-$B$69),2)</f>
        <v>9.5</v>
      </c>
    </row>
    <row r="71" spans="1:29" ht="15.75" customHeight="1" x14ac:dyDescent="0.25">
      <c r="A71" s="3">
        <f t="shared" si="42"/>
        <v>1997</v>
      </c>
      <c r="B71" s="3">
        <v>18</v>
      </c>
      <c r="C71" s="3">
        <v>42.8</v>
      </c>
      <c r="D71" s="3">
        <f t="shared" si="43"/>
        <v>0.56999999999999995</v>
      </c>
      <c r="E71" s="3">
        <f t="shared" si="44"/>
        <v>1.63</v>
      </c>
      <c r="F71" s="3">
        <f t="shared" si="45"/>
        <v>2.56</v>
      </c>
      <c r="G71" s="3">
        <f t="shared" si="46"/>
        <v>1.43</v>
      </c>
      <c r="H71" s="3">
        <f t="shared" si="47"/>
        <v>-1.54</v>
      </c>
      <c r="I71" s="3">
        <f t="shared" si="48"/>
        <v>3.48</v>
      </c>
      <c r="J71" s="3">
        <f t="shared" si="49"/>
        <v>3.83</v>
      </c>
      <c r="K71" s="3">
        <f t="shared" si="50"/>
        <v>4.28</v>
      </c>
      <c r="L71" s="3">
        <f t="shared" si="51"/>
        <v>0.8</v>
      </c>
      <c r="M71" s="3">
        <f t="shared" si="52"/>
        <v>2.73</v>
      </c>
      <c r="N71" s="3">
        <f t="shared" si="53"/>
        <v>-5.94</v>
      </c>
      <c r="O71" s="3">
        <f t="shared" si="54"/>
        <v>3.37</v>
      </c>
      <c r="P71" s="3">
        <f t="shared" si="55"/>
        <v>-63.4</v>
      </c>
      <c r="Q71" s="3">
        <f t="shared" si="56"/>
        <v>-15.1</v>
      </c>
      <c r="R71" s="3">
        <f t="shared" si="57"/>
        <v>-20</v>
      </c>
      <c r="S71" s="3">
        <f t="shared" si="58"/>
        <v>18.2</v>
      </c>
      <c r="T71" s="3">
        <f t="shared" ref="T71:T94" si="59">ROUND(($C71-$C$70)/($B71-$B$70),2)</f>
        <v>26.9</v>
      </c>
    </row>
    <row r="72" spans="1:29" ht="15.75" customHeight="1" x14ac:dyDescent="0.25">
      <c r="A72" s="3">
        <f t="shared" si="42"/>
        <v>1998</v>
      </c>
      <c r="B72" s="3">
        <v>19</v>
      </c>
      <c r="C72" s="3">
        <v>41.6</v>
      </c>
      <c r="D72" s="3">
        <f t="shared" si="43"/>
        <v>0.47</v>
      </c>
      <c r="E72" s="3">
        <f t="shared" si="44"/>
        <v>1.46</v>
      </c>
      <c r="F72" s="3">
        <f t="shared" si="45"/>
        <v>2.33</v>
      </c>
      <c r="G72" s="3">
        <f t="shared" si="46"/>
        <v>1.25</v>
      </c>
      <c r="H72" s="3">
        <f t="shared" si="47"/>
        <v>-1.51</v>
      </c>
      <c r="I72" s="3">
        <f t="shared" si="48"/>
        <v>3.12</v>
      </c>
      <c r="J72" s="3">
        <f t="shared" si="49"/>
        <v>3.41</v>
      </c>
      <c r="K72" s="3">
        <f t="shared" si="50"/>
        <v>3.78</v>
      </c>
      <c r="L72" s="3">
        <f t="shared" si="51"/>
        <v>0.6</v>
      </c>
      <c r="M72" s="3">
        <f t="shared" si="52"/>
        <v>2.29</v>
      </c>
      <c r="N72" s="3">
        <f t="shared" si="53"/>
        <v>-5.35</v>
      </c>
      <c r="O72" s="3">
        <f t="shared" si="54"/>
        <v>2.71</v>
      </c>
      <c r="P72" s="3">
        <f t="shared" si="55"/>
        <v>-53.03</v>
      </c>
      <c r="Q72" s="3">
        <f t="shared" si="56"/>
        <v>-12.32</v>
      </c>
      <c r="R72" s="3">
        <f t="shared" si="57"/>
        <v>-15.3</v>
      </c>
      <c r="S72" s="3">
        <f t="shared" si="58"/>
        <v>11.73</v>
      </c>
      <c r="T72" s="3">
        <f t="shared" si="59"/>
        <v>12.85</v>
      </c>
      <c r="U72" s="3">
        <f t="shared" ref="U72:U94" si="60">ROUND(($C72-$C$71)/($B72-$B$71),2)</f>
        <v>-1.2</v>
      </c>
    </row>
    <row r="73" spans="1:29" ht="15.75" customHeight="1" x14ac:dyDescent="0.25">
      <c r="A73" s="3">
        <f t="shared" si="42"/>
        <v>1999</v>
      </c>
      <c r="B73" s="3">
        <v>20</v>
      </c>
      <c r="C73" s="4">
        <v>0</v>
      </c>
      <c r="D73" s="3">
        <f t="shared" si="43"/>
        <v>-1.74</v>
      </c>
      <c r="E73" s="3">
        <f t="shared" si="44"/>
        <v>-0.93</v>
      </c>
      <c r="F73" s="3">
        <f t="shared" si="45"/>
        <v>-0.26</v>
      </c>
      <c r="G73" s="3">
        <f t="shared" si="46"/>
        <v>-1.43</v>
      </c>
      <c r="H73" s="3">
        <f t="shared" si="47"/>
        <v>-4.1900000000000004</v>
      </c>
      <c r="I73" s="3">
        <f t="shared" si="48"/>
        <v>-0.08</v>
      </c>
      <c r="J73" s="3">
        <f t="shared" si="49"/>
        <v>-0.05</v>
      </c>
      <c r="K73" s="3">
        <f t="shared" si="50"/>
        <v>0</v>
      </c>
      <c r="L73" s="3">
        <f t="shared" si="51"/>
        <v>-3.24</v>
      </c>
      <c r="M73" s="3">
        <f t="shared" si="52"/>
        <v>-2.1</v>
      </c>
      <c r="N73" s="3">
        <f t="shared" si="53"/>
        <v>-9.3800000000000008</v>
      </c>
      <c r="O73" s="3">
        <f t="shared" si="54"/>
        <v>-2.83</v>
      </c>
      <c r="P73" s="3">
        <f t="shared" si="55"/>
        <v>-51.4</v>
      </c>
      <c r="Q73" s="3">
        <f t="shared" si="56"/>
        <v>-17.2</v>
      </c>
      <c r="R73" s="3">
        <f t="shared" si="57"/>
        <v>-20.56</v>
      </c>
      <c r="S73" s="3">
        <f t="shared" si="58"/>
        <v>-1.6</v>
      </c>
      <c r="T73" s="3">
        <f t="shared" si="59"/>
        <v>-5.3</v>
      </c>
      <c r="U73" s="3">
        <f t="shared" si="60"/>
        <v>-21.4</v>
      </c>
      <c r="V73" s="3">
        <f t="shared" ref="V73:V94" si="61">ROUND(($C73-$C$72)/($B73-$B$72),2)</f>
        <v>-41.6</v>
      </c>
    </row>
    <row r="74" spans="1:29" ht="15.75" customHeight="1" x14ac:dyDescent="0.25">
      <c r="A74" s="3">
        <f t="shared" si="42"/>
        <v>2000</v>
      </c>
      <c r="B74" s="3">
        <v>21</v>
      </c>
      <c r="C74" s="3">
        <v>15.8</v>
      </c>
      <c r="D74" s="3">
        <f t="shared" si="43"/>
        <v>-0.87</v>
      </c>
      <c r="E74" s="3">
        <f t="shared" si="44"/>
        <v>-0.05</v>
      </c>
      <c r="F74" s="3">
        <f t="shared" si="45"/>
        <v>0.63</v>
      </c>
      <c r="G74" s="3">
        <f t="shared" si="46"/>
        <v>-0.41</v>
      </c>
      <c r="H74" s="3">
        <f t="shared" si="47"/>
        <v>-2.94</v>
      </c>
      <c r="I74" s="3">
        <f t="shared" si="48"/>
        <v>0.98</v>
      </c>
      <c r="J74" s="3">
        <f t="shared" si="49"/>
        <v>1.08</v>
      </c>
      <c r="K74" s="3">
        <f t="shared" si="50"/>
        <v>1.22</v>
      </c>
      <c r="L74" s="3">
        <f t="shared" si="51"/>
        <v>-1.65</v>
      </c>
      <c r="M74" s="3">
        <f t="shared" si="52"/>
        <v>-0.47</v>
      </c>
      <c r="N74" s="3">
        <f t="shared" si="53"/>
        <v>-6.86</v>
      </c>
      <c r="O74" s="3">
        <f t="shared" si="54"/>
        <v>-0.76</v>
      </c>
      <c r="P74" s="3">
        <f t="shared" si="55"/>
        <v>-43</v>
      </c>
      <c r="Q74" s="3">
        <f t="shared" si="56"/>
        <v>-12.49</v>
      </c>
      <c r="R74" s="3">
        <f t="shared" si="57"/>
        <v>-14.5</v>
      </c>
      <c r="S74" s="3">
        <f t="shared" si="58"/>
        <v>1.88</v>
      </c>
      <c r="T74" s="3">
        <f t="shared" si="59"/>
        <v>-0.02</v>
      </c>
      <c r="U74" s="3">
        <f t="shared" si="60"/>
        <v>-9</v>
      </c>
      <c r="V74" s="3">
        <f t="shared" si="61"/>
        <v>-12.9</v>
      </c>
      <c r="W74" s="3">
        <f t="shared" ref="W74:W94" si="62">ROUND(($C74-$C$73)/($B74-$B$73),2)</f>
        <v>15.8</v>
      </c>
    </row>
    <row r="75" spans="1:29" ht="15.75" customHeight="1" x14ac:dyDescent="0.25">
      <c r="A75" s="3">
        <f t="shared" si="42"/>
        <v>2001</v>
      </c>
      <c r="B75" s="3">
        <v>22</v>
      </c>
      <c r="C75" s="4">
        <v>0</v>
      </c>
      <c r="D75" s="3">
        <f t="shared" si="43"/>
        <v>-1.58</v>
      </c>
      <c r="E75" s="3">
        <f t="shared" si="44"/>
        <v>-0.84</v>
      </c>
      <c r="F75" s="3">
        <f t="shared" si="45"/>
        <v>-0.23</v>
      </c>
      <c r="G75" s="3">
        <f t="shared" si="46"/>
        <v>-1.27</v>
      </c>
      <c r="H75" s="3">
        <f t="shared" si="47"/>
        <v>-3.69</v>
      </c>
      <c r="I75" s="3">
        <f t="shared" si="48"/>
        <v>-7.0000000000000007E-2</v>
      </c>
      <c r="J75" s="3">
        <f t="shared" si="49"/>
        <v>-0.05</v>
      </c>
      <c r="K75" s="3">
        <f t="shared" si="50"/>
        <v>0</v>
      </c>
      <c r="L75" s="3">
        <f t="shared" si="51"/>
        <v>-2.74</v>
      </c>
      <c r="M75" s="3">
        <f t="shared" si="52"/>
        <v>-1.75</v>
      </c>
      <c r="N75" s="3">
        <f t="shared" si="53"/>
        <v>-7.67</v>
      </c>
      <c r="O75" s="3">
        <f t="shared" si="54"/>
        <v>-2.2599999999999998</v>
      </c>
      <c r="P75" s="3">
        <f t="shared" si="55"/>
        <v>-39.979999999999997</v>
      </c>
      <c r="Q75" s="3">
        <f t="shared" si="56"/>
        <v>-12.9</v>
      </c>
      <c r="R75" s="3">
        <f t="shared" si="57"/>
        <v>-14.69</v>
      </c>
      <c r="S75" s="3">
        <f t="shared" si="58"/>
        <v>-1.07</v>
      </c>
      <c r="T75" s="3">
        <f t="shared" si="59"/>
        <v>-3.18</v>
      </c>
      <c r="U75" s="3">
        <f t="shared" si="60"/>
        <v>-10.7</v>
      </c>
      <c r="V75" s="3">
        <f t="shared" si="61"/>
        <v>-13.87</v>
      </c>
      <c r="W75" s="3">
        <f t="shared" si="62"/>
        <v>0</v>
      </c>
      <c r="X75" s="3">
        <f t="shared" ref="X75:X94" si="63">ROUND(($C75-$C$74)/($B75-$B$74),2)</f>
        <v>-15.8</v>
      </c>
    </row>
    <row r="76" spans="1:29" ht="15.75" customHeight="1" x14ac:dyDescent="0.25">
      <c r="A76" s="3">
        <f t="shared" si="42"/>
        <v>2002</v>
      </c>
      <c r="B76" s="3">
        <v>23</v>
      </c>
      <c r="C76" s="3">
        <v>76.2</v>
      </c>
      <c r="D76" s="3">
        <f t="shared" si="43"/>
        <v>1.96</v>
      </c>
      <c r="E76" s="3">
        <f t="shared" si="44"/>
        <v>2.83</v>
      </c>
      <c r="F76" s="3">
        <f t="shared" si="45"/>
        <v>3.59</v>
      </c>
      <c r="G76" s="3">
        <f t="shared" si="46"/>
        <v>2.81</v>
      </c>
      <c r="H76" s="3">
        <f t="shared" si="47"/>
        <v>0.74</v>
      </c>
      <c r="I76" s="3">
        <f t="shared" si="48"/>
        <v>4.42</v>
      </c>
      <c r="J76" s="3">
        <f t="shared" si="49"/>
        <v>4.72</v>
      </c>
      <c r="K76" s="3">
        <f t="shared" si="50"/>
        <v>5.08</v>
      </c>
      <c r="L76" s="3">
        <f t="shared" si="51"/>
        <v>2.9</v>
      </c>
      <c r="M76" s="3">
        <f t="shared" si="52"/>
        <v>4.25</v>
      </c>
      <c r="N76" s="3">
        <f t="shared" si="53"/>
        <v>-0.68</v>
      </c>
      <c r="O76" s="3">
        <f t="shared" si="54"/>
        <v>4.87</v>
      </c>
      <c r="P76" s="3">
        <f t="shared" si="55"/>
        <v>-28.36</v>
      </c>
      <c r="Q76" s="3">
        <f t="shared" si="56"/>
        <v>-3</v>
      </c>
      <c r="R76" s="3">
        <f t="shared" si="57"/>
        <v>-3.33</v>
      </c>
      <c r="S76" s="3">
        <f t="shared" si="58"/>
        <v>9.9700000000000006</v>
      </c>
      <c r="T76" s="3">
        <f t="shared" si="59"/>
        <v>10.050000000000001</v>
      </c>
      <c r="U76" s="3">
        <f t="shared" si="60"/>
        <v>6.68</v>
      </c>
      <c r="V76" s="3">
        <f t="shared" si="61"/>
        <v>8.65</v>
      </c>
      <c r="W76" s="3">
        <f t="shared" si="62"/>
        <v>25.4</v>
      </c>
      <c r="X76" s="3">
        <f t="shared" si="63"/>
        <v>30.2</v>
      </c>
      <c r="Y76" s="3">
        <f t="shared" ref="Y76:Y94" si="64">ROUND(($C76-$C$75)/($B76-$B$75),2)</f>
        <v>76.2</v>
      </c>
    </row>
    <row r="77" spans="1:29" ht="15.75" customHeight="1" x14ac:dyDescent="0.25">
      <c r="A77" s="3">
        <f t="shared" si="42"/>
        <v>2003</v>
      </c>
      <c r="B77" s="3">
        <v>24</v>
      </c>
      <c r="C77" s="13">
        <v>6.4</v>
      </c>
      <c r="D77" s="3">
        <f t="shared" si="43"/>
        <v>-1.1599999999999999</v>
      </c>
      <c r="E77" s="3">
        <f t="shared" si="44"/>
        <v>-0.47</v>
      </c>
      <c r="F77" s="3">
        <f t="shared" si="45"/>
        <v>0.1</v>
      </c>
      <c r="G77" s="3">
        <f t="shared" si="46"/>
        <v>-0.82</v>
      </c>
      <c r="H77" s="3">
        <f t="shared" si="47"/>
        <v>-2.97</v>
      </c>
      <c r="I77" s="3">
        <f t="shared" si="48"/>
        <v>0.28999999999999998</v>
      </c>
      <c r="J77" s="3">
        <f t="shared" si="49"/>
        <v>0.34</v>
      </c>
      <c r="K77" s="3">
        <f t="shared" si="50"/>
        <v>0.4</v>
      </c>
      <c r="L77" s="3">
        <f t="shared" si="51"/>
        <v>-1.95</v>
      </c>
      <c r="M77" s="3">
        <f t="shared" si="52"/>
        <v>-1.04</v>
      </c>
      <c r="N77" s="3">
        <f t="shared" si="53"/>
        <v>-6</v>
      </c>
      <c r="O77" s="3">
        <f t="shared" si="54"/>
        <v>-1.35</v>
      </c>
      <c r="P77" s="3">
        <f t="shared" si="55"/>
        <v>-32.130000000000003</v>
      </c>
      <c r="Q77" s="3">
        <f t="shared" si="56"/>
        <v>-9.68</v>
      </c>
      <c r="R77" s="3">
        <f t="shared" si="57"/>
        <v>-10.71</v>
      </c>
      <c r="S77" s="3">
        <f t="shared" si="58"/>
        <v>0</v>
      </c>
      <c r="T77" s="3">
        <f t="shared" si="59"/>
        <v>-1.36</v>
      </c>
      <c r="U77" s="3">
        <f t="shared" si="60"/>
        <v>-6.07</v>
      </c>
      <c r="V77" s="3">
        <f t="shared" si="61"/>
        <v>-7.04</v>
      </c>
      <c r="W77" s="3">
        <f t="shared" si="62"/>
        <v>1.6</v>
      </c>
      <c r="X77" s="3">
        <f t="shared" si="63"/>
        <v>-3.13</v>
      </c>
      <c r="Y77" s="3">
        <f t="shared" si="64"/>
        <v>3.2</v>
      </c>
      <c r="Z77" s="3">
        <f t="shared" ref="Z77:Z94" si="65">ROUND(($C77-$C$76)/($B77-$B$76),2)</f>
        <v>-69.8</v>
      </c>
    </row>
    <row r="78" spans="1:29" ht="15.75" customHeight="1" x14ac:dyDescent="0.25">
      <c r="A78" s="3">
        <f t="shared" si="42"/>
        <v>2004</v>
      </c>
      <c r="B78" s="3">
        <v>25</v>
      </c>
      <c r="C78" s="3">
        <v>37</v>
      </c>
      <c r="D78" s="3">
        <f t="shared" si="43"/>
        <v>0.16</v>
      </c>
      <c r="E78" s="3">
        <f t="shared" si="44"/>
        <v>0.88</v>
      </c>
      <c r="F78" s="3">
        <f t="shared" si="45"/>
        <v>1.48</v>
      </c>
      <c r="G78" s="3">
        <f t="shared" si="46"/>
        <v>0.68</v>
      </c>
      <c r="H78" s="3">
        <f t="shared" si="47"/>
        <v>-1.29</v>
      </c>
      <c r="I78" s="3">
        <f t="shared" si="48"/>
        <v>1.89</v>
      </c>
      <c r="J78" s="3">
        <f t="shared" si="49"/>
        <v>2.02</v>
      </c>
      <c r="K78" s="3">
        <f t="shared" si="50"/>
        <v>2.1800000000000002</v>
      </c>
      <c r="L78" s="3">
        <f t="shared" si="51"/>
        <v>0.09</v>
      </c>
      <c r="M78" s="3">
        <f t="shared" si="52"/>
        <v>1.07</v>
      </c>
      <c r="N78" s="3">
        <f t="shared" si="53"/>
        <v>-3.39</v>
      </c>
      <c r="O78" s="3">
        <f t="shared" si="54"/>
        <v>1.1100000000000001</v>
      </c>
      <c r="P78" s="3">
        <f t="shared" si="55"/>
        <v>-26.9</v>
      </c>
      <c r="Q78" s="3">
        <f t="shared" si="56"/>
        <v>-6.02</v>
      </c>
      <c r="R78" s="3">
        <f t="shared" si="57"/>
        <v>-6.58</v>
      </c>
      <c r="S78" s="3">
        <f t="shared" si="58"/>
        <v>3.4</v>
      </c>
      <c r="T78" s="3">
        <f t="shared" si="59"/>
        <v>2.64</v>
      </c>
      <c r="U78" s="3">
        <f t="shared" si="60"/>
        <v>-0.83</v>
      </c>
      <c r="V78" s="3">
        <f t="shared" si="61"/>
        <v>-0.77</v>
      </c>
      <c r="W78" s="3">
        <f t="shared" si="62"/>
        <v>7.4</v>
      </c>
      <c r="X78" s="3">
        <f t="shared" si="63"/>
        <v>5.3</v>
      </c>
      <c r="Y78" s="3">
        <f t="shared" si="64"/>
        <v>12.33</v>
      </c>
      <c r="Z78" s="3">
        <f t="shared" si="65"/>
        <v>-19.600000000000001</v>
      </c>
      <c r="AA78" s="3">
        <f t="shared" ref="AA78:AA94" si="66">ROUND(($C78-$C$77)/($B78-$B$77),2)</f>
        <v>30.6</v>
      </c>
    </row>
    <row r="79" spans="1:29" ht="15.75" customHeight="1" x14ac:dyDescent="0.25">
      <c r="A79" s="3">
        <f t="shared" si="42"/>
        <v>2005</v>
      </c>
      <c r="B79" s="3">
        <v>26</v>
      </c>
      <c r="C79" s="3">
        <v>170</v>
      </c>
      <c r="D79" s="3">
        <f t="shared" si="43"/>
        <v>5.48</v>
      </c>
      <c r="E79" s="3">
        <f t="shared" si="44"/>
        <v>6.39</v>
      </c>
      <c r="F79" s="3">
        <f t="shared" si="45"/>
        <v>7.2</v>
      </c>
      <c r="G79" s="3">
        <f t="shared" si="46"/>
        <v>6.69</v>
      </c>
      <c r="H79" s="3">
        <f t="shared" si="47"/>
        <v>5.0999999999999996</v>
      </c>
      <c r="I79" s="3">
        <f t="shared" si="48"/>
        <v>8.4499999999999993</v>
      </c>
      <c r="J79" s="3">
        <f t="shared" si="49"/>
        <v>8.91</v>
      </c>
      <c r="K79" s="3">
        <f t="shared" si="50"/>
        <v>9.44</v>
      </c>
      <c r="L79" s="3">
        <f t="shared" si="51"/>
        <v>7.91</v>
      </c>
      <c r="M79" s="3">
        <f t="shared" si="52"/>
        <v>9.31</v>
      </c>
      <c r="N79" s="3">
        <f t="shared" si="53"/>
        <v>5.71</v>
      </c>
      <c r="O79" s="3">
        <f t="shared" si="54"/>
        <v>10.53</v>
      </c>
      <c r="P79" s="3">
        <f t="shared" si="55"/>
        <v>-14.6</v>
      </c>
      <c r="Q79" s="3">
        <f t="shared" si="56"/>
        <v>5.57</v>
      </c>
      <c r="R79" s="3">
        <f t="shared" si="57"/>
        <v>6.11</v>
      </c>
      <c r="S79" s="3">
        <f t="shared" si="58"/>
        <v>16.36</v>
      </c>
      <c r="T79" s="3">
        <f t="shared" si="59"/>
        <v>17.12</v>
      </c>
      <c r="U79" s="3">
        <f t="shared" si="60"/>
        <v>15.9</v>
      </c>
      <c r="V79" s="3">
        <f t="shared" si="61"/>
        <v>18.34</v>
      </c>
      <c r="W79" s="3">
        <f t="shared" si="62"/>
        <v>28.33</v>
      </c>
      <c r="X79" s="3">
        <f t="shared" si="63"/>
        <v>30.84</v>
      </c>
      <c r="Y79" s="3">
        <f t="shared" si="64"/>
        <v>42.5</v>
      </c>
      <c r="Z79" s="3">
        <f t="shared" si="65"/>
        <v>31.27</v>
      </c>
      <c r="AA79" s="3">
        <f t="shared" si="66"/>
        <v>81.8</v>
      </c>
      <c r="AB79" s="3">
        <f t="shared" ref="AB79:AB94" si="67">ROUND(($C79-$C$78)/($B79-$B$78),2)</f>
        <v>133</v>
      </c>
    </row>
    <row r="80" spans="1:29" ht="15.75" customHeight="1" x14ac:dyDescent="0.25">
      <c r="A80" s="3">
        <f t="shared" si="42"/>
        <v>2006</v>
      </c>
      <c r="B80" s="3">
        <v>27</v>
      </c>
      <c r="C80" s="3">
        <v>27.6</v>
      </c>
      <c r="D80" s="3">
        <f t="shared" si="43"/>
        <v>-0.21</v>
      </c>
      <c r="E80" s="3">
        <f t="shared" si="44"/>
        <v>0.44</v>
      </c>
      <c r="F80" s="3">
        <f t="shared" si="45"/>
        <v>0.97</v>
      </c>
      <c r="G80" s="3">
        <f t="shared" si="46"/>
        <v>0.21</v>
      </c>
      <c r="H80" s="3">
        <f t="shared" si="47"/>
        <v>-1.6</v>
      </c>
      <c r="I80" s="3">
        <f t="shared" si="48"/>
        <v>1.26</v>
      </c>
      <c r="J80" s="3">
        <f t="shared" si="49"/>
        <v>1.35</v>
      </c>
      <c r="K80" s="3">
        <f t="shared" si="50"/>
        <v>1.45</v>
      </c>
      <c r="L80" s="3">
        <f t="shared" si="51"/>
        <v>-0.44</v>
      </c>
      <c r="M80" s="3">
        <f t="shared" si="52"/>
        <v>0.39</v>
      </c>
      <c r="N80" s="3">
        <f t="shared" si="53"/>
        <v>-3.55</v>
      </c>
      <c r="O80" s="3">
        <f t="shared" si="54"/>
        <v>0.33</v>
      </c>
      <c r="P80" s="3">
        <f t="shared" si="55"/>
        <v>-23.73</v>
      </c>
      <c r="Q80" s="3">
        <f t="shared" si="56"/>
        <v>-5.82</v>
      </c>
      <c r="R80" s="3">
        <f t="shared" si="57"/>
        <v>-6.27</v>
      </c>
      <c r="S80" s="3">
        <f t="shared" si="58"/>
        <v>1.93</v>
      </c>
      <c r="T80" s="3">
        <f t="shared" si="59"/>
        <v>1.17</v>
      </c>
      <c r="U80" s="3">
        <f t="shared" si="60"/>
        <v>-1.69</v>
      </c>
      <c r="V80" s="3">
        <f t="shared" si="61"/>
        <v>-1.75</v>
      </c>
      <c r="W80" s="3">
        <f t="shared" si="62"/>
        <v>3.94</v>
      </c>
      <c r="X80" s="3">
        <f t="shared" si="63"/>
        <v>1.97</v>
      </c>
      <c r="Y80" s="3">
        <f t="shared" si="64"/>
        <v>5.52</v>
      </c>
      <c r="Z80" s="3">
        <f t="shared" si="65"/>
        <v>-12.15</v>
      </c>
      <c r="AA80" s="3">
        <f t="shared" si="66"/>
        <v>7.07</v>
      </c>
      <c r="AB80" s="3">
        <f t="shared" si="67"/>
        <v>-4.7</v>
      </c>
      <c r="AC80" s="3">
        <f t="shared" ref="AC80:AC94" si="68">ROUND(($C80-$C$79)/($B80-$B$79),2)</f>
        <v>-142.4</v>
      </c>
    </row>
    <row r="81" spans="1:44" ht="15.75" customHeight="1" x14ac:dyDescent="0.25">
      <c r="A81" s="3">
        <f t="shared" si="42"/>
        <v>2007</v>
      </c>
      <c r="B81" s="3">
        <v>28</v>
      </c>
      <c r="C81" s="3">
        <v>59.4</v>
      </c>
      <c r="D81" s="3">
        <f t="shared" si="43"/>
        <v>0.97</v>
      </c>
      <c r="E81" s="3">
        <f t="shared" si="44"/>
        <v>1.64</v>
      </c>
      <c r="F81" s="3">
        <f t="shared" si="45"/>
        <v>2.2000000000000002</v>
      </c>
      <c r="G81" s="3">
        <f t="shared" si="46"/>
        <v>1.53</v>
      </c>
      <c r="H81" s="3">
        <f t="shared" si="47"/>
        <v>-0.15</v>
      </c>
      <c r="I81" s="3">
        <f t="shared" si="48"/>
        <v>2.65</v>
      </c>
      <c r="J81" s="3">
        <f t="shared" si="49"/>
        <v>2.8</v>
      </c>
      <c r="K81" s="3">
        <f t="shared" si="50"/>
        <v>2.97</v>
      </c>
      <c r="L81" s="3">
        <f t="shared" si="51"/>
        <v>1.25</v>
      </c>
      <c r="M81" s="3">
        <f t="shared" si="52"/>
        <v>2.13</v>
      </c>
      <c r="N81" s="3">
        <f t="shared" si="53"/>
        <v>-1.47</v>
      </c>
      <c r="O81" s="3">
        <f t="shared" si="54"/>
        <v>2.2999999999999998</v>
      </c>
      <c r="P81" s="3">
        <f t="shared" si="55"/>
        <v>-20.03</v>
      </c>
      <c r="Q81" s="3">
        <f t="shared" si="56"/>
        <v>-3.13</v>
      </c>
      <c r="R81" s="3">
        <f t="shared" si="57"/>
        <v>-3.34</v>
      </c>
      <c r="S81" s="3">
        <f t="shared" si="58"/>
        <v>4.42</v>
      </c>
      <c r="T81" s="3">
        <f t="shared" si="59"/>
        <v>3.95</v>
      </c>
      <c r="U81" s="3">
        <f t="shared" si="60"/>
        <v>1.66</v>
      </c>
      <c r="V81" s="3">
        <f t="shared" si="61"/>
        <v>1.98</v>
      </c>
      <c r="W81" s="3">
        <f t="shared" si="62"/>
        <v>7.43</v>
      </c>
      <c r="X81" s="3">
        <f t="shared" si="63"/>
        <v>6.23</v>
      </c>
      <c r="Y81" s="3">
        <f t="shared" si="64"/>
        <v>9.9</v>
      </c>
      <c r="Z81" s="3">
        <f t="shared" si="65"/>
        <v>-3.36</v>
      </c>
      <c r="AA81" s="3">
        <f t="shared" si="66"/>
        <v>13.25</v>
      </c>
      <c r="AB81" s="3">
        <f t="shared" si="67"/>
        <v>7.47</v>
      </c>
      <c r="AC81" s="3">
        <f t="shared" si="68"/>
        <v>-55.3</v>
      </c>
      <c r="AD81" s="3">
        <f t="shared" ref="AD81:AD94" si="69">ROUND(($C81-$C$80)/($B81-$B$80),2)</f>
        <v>31.8</v>
      </c>
    </row>
    <row r="82" spans="1:44" ht="15.75" customHeight="1" x14ac:dyDescent="0.25">
      <c r="A82" s="3">
        <f t="shared" si="42"/>
        <v>2008</v>
      </c>
      <c r="B82" s="3">
        <v>29</v>
      </c>
      <c r="C82" s="3">
        <v>74</v>
      </c>
      <c r="D82" s="3">
        <f t="shared" si="43"/>
        <v>1.46</v>
      </c>
      <c r="E82" s="3">
        <f t="shared" si="44"/>
        <v>2.12</v>
      </c>
      <c r="F82" s="3">
        <f t="shared" si="45"/>
        <v>2.68</v>
      </c>
      <c r="G82" s="3">
        <f t="shared" si="46"/>
        <v>2.0499999999999998</v>
      </c>
      <c r="H82" s="3">
        <f t="shared" si="47"/>
        <v>0.47</v>
      </c>
      <c r="I82" s="3">
        <f t="shared" si="48"/>
        <v>3.17</v>
      </c>
      <c r="J82" s="3">
        <f t="shared" si="49"/>
        <v>3.33</v>
      </c>
      <c r="K82" s="3">
        <f t="shared" si="50"/>
        <v>3.52</v>
      </c>
      <c r="L82" s="3">
        <f t="shared" si="51"/>
        <v>1.92</v>
      </c>
      <c r="M82" s="3">
        <f t="shared" si="52"/>
        <v>2.79</v>
      </c>
      <c r="N82" s="3">
        <f t="shared" si="53"/>
        <v>-0.57999999999999996</v>
      </c>
      <c r="O82" s="3">
        <f t="shared" si="54"/>
        <v>3.02</v>
      </c>
      <c r="P82" s="3">
        <f t="shared" si="55"/>
        <v>-17.86</v>
      </c>
      <c r="Q82" s="3">
        <f t="shared" si="56"/>
        <v>-1.95</v>
      </c>
      <c r="R82" s="3">
        <f t="shared" si="57"/>
        <v>-2.06</v>
      </c>
      <c r="S82" s="3">
        <f t="shared" si="58"/>
        <v>5.2</v>
      </c>
      <c r="T82" s="3">
        <f t="shared" si="59"/>
        <v>4.84</v>
      </c>
      <c r="U82" s="3">
        <f t="shared" si="60"/>
        <v>2.84</v>
      </c>
      <c r="V82" s="3">
        <f t="shared" si="61"/>
        <v>3.24</v>
      </c>
      <c r="W82" s="3">
        <f t="shared" si="62"/>
        <v>8.2200000000000006</v>
      </c>
      <c r="X82" s="3">
        <f t="shared" si="63"/>
        <v>7.28</v>
      </c>
      <c r="Y82" s="3">
        <f t="shared" si="64"/>
        <v>10.57</v>
      </c>
      <c r="Z82" s="3">
        <f t="shared" si="65"/>
        <v>-0.37</v>
      </c>
      <c r="AA82" s="3">
        <f t="shared" si="66"/>
        <v>13.52</v>
      </c>
      <c r="AB82" s="3">
        <f t="shared" si="67"/>
        <v>9.25</v>
      </c>
      <c r="AC82" s="3">
        <f t="shared" si="68"/>
        <v>-32</v>
      </c>
      <c r="AD82" s="3">
        <f t="shared" si="69"/>
        <v>23.2</v>
      </c>
      <c r="AE82" s="3">
        <f t="shared" ref="AE82:AE94" si="70">ROUND(($C82-$C$81)/($B82-$B$81),2)</f>
        <v>14.6</v>
      </c>
    </row>
    <row r="83" spans="1:44" ht="15.75" customHeight="1" x14ac:dyDescent="0.25">
      <c r="A83" s="3">
        <f t="shared" si="42"/>
        <v>2009</v>
      </c>
      <c r="B83" s="3">
        <v>30</v>
      </c>
      <c r="C83" s="4">
        <v>0</v>
      </c>
      <c r="D83" s="3">
        <f t="shared" si="43"/>
        <v>-1.1399999999999999</v>
      </c>
      <c r="E83" s="3">
        <f t="shared" si="44"/>
        <v>-0.6</v>
      </c>
      <c r="F83" s="3">
        <f t="shared" si="45"/>
        <v>-0.16</v>
      </c>
      <c r="G83" s="3">
        <f t="shared" si="46"/>
        <v>-0.88</v>
      </c>
      <c r="H83" s="3">
        <f t="shared" si="47"/>
        <v>-2.5099999999999998</v>
      </c>
      <c r="I83" s="3">
        <f t="shared" si="48"/>
        <v>-0.05</v>
      </c>
      <c r="J83" s="3">
        <f t="shared" si="49"/>
        <v>-0.03</v>
      </c>
      <c r="K83" s="3">
        <f t="shared" si="50"/>
        <v>0</v>
      </c>
      <c r="L83" s="3">
        <f t="shared" si="51"/>
        <v>-1.7</v>
      </c>
      <c r="M83" s="3">
        <f t="shared" si="52"/>
        <v>-1.05</v>
      </c>
      <c r="N83" s="3">
        <f t="shared" si="53"/>
        <v>-4.4400000000000004</v>
      </c>
      <c r="O83" s="3">
        <f t="shared" si="54"/>
        <v>-1.26</v>
      </c>
      <c r="P83" s="3">
        <f t="shared" si="55"/>
        <v>-21.16</v>
      </c>
      <c r="Q83" s="3">
        <f t="shared" si="56"/>
        <v>-6.45</v>
      </c>
      <c r="R83" s="3">
        <f t="shared" si="57"/>
        <v>-6.85</v>
      </c>
      <c r="S83" s="3">
        <f t="shared" si="58"/>
        <v>-0.46</v>
      </c>
      <c r="T83" s="3">
        <f t="shared" si="59"/>
        <v>-1.22</v>
      </c>
      <c r="U83" s="3">
        <f t="shared" si="60"/>
        <v>-3.57</v>
      </c>
      <c r="V83" s="3">
        <f t="shared" si="61"/>
        <v>-3.78</v>
      </c>
      <c r="W83" s="3">
        <f t="shared" si="62"/>
        <v>0</v>
      </c>
      <c r="X83" s="3">
        <f t="shared" si="63"/>
        <v>-1.76</v>
      </c>
      <c r="Y83" s="3">
        <f t="shared" si="64"/>
        <v>0</v>
      </c>
      <c r="Z83" s="3">
        <f t="shared" si="65"/>
        <v>-10.89</v>
      </c>
      <c r="AA83" s="3">
        <f t="shared" si="66"/>
        <v>-1.07</v>
      </c>
      <c r="AB83" s="3">
        <f t="shared" si="67"/>
        <v>-7.4</v>
      </c>
      <c r="AC83" s="3">
        <f t="shared" si="68"/>
        <v>-42.5</v>
      </c>
      <c r="AD83" s="3">
        <f t="shared" si="69"/>
        <v>-9.1999999999999993</v>
      </c>
      <c r="AE83" s="3">
        <f t="shared" si="70"/>
        <v>-29.7</v>
      </c>
      <c r="AF83" s="3">
        <f t="shared" ref="AF83:AF94" si="71">ROUND(($C83-$C$82)/($B83-$B$82),2)</f>
        <v>-74</v>
      </c>
    </row>
    <row r="84" spans="1:44" ht="15.75" customHeight="1" x14ac:dyDescent="0.25">
      <c r="A84" s="3">
        <f t="shared" si="42"/>
        <v>2010</v>
      </c>
      <c r="B84" s="3">
        <v>31</v>
      </c>
      <c r="C84" s="3">
        <v>61</v>
      </c>
      <c r="D84" s="3">
        <f t="shared" si="43"/>
        <v>0.93</v>
      </c>
      <c r="E84" s="3">
        <f t="shared" si="44"/>
        <v>1.53</v>
      </c>
      <c r="F84" s="3">
        <f t="shared" si="45"/>
        <v>2.02</v>
      </c>
      <c r="G84" s="3">
        <f t="shared" si="46"/>
        <v>1.41</v>
      </c>
      <c r="H84" s="3">
        <f t="shared" si="47"/>
        <v>-7.0000000000000007E-2</v>
      </c>
      <c r="I84" s="3">
        <f t="shared" si="48"/>
        <v>2.4</v>
      </c>
      <c r="J84" s="3">
        <f t="shared" si="49"/>
        <v>2.5099999999999998</v>
      </c>
      <c r="K84" s="3">
        <f t="shared" si="50"/>
        <v>2.65</v>
      </c>
      <c r="L84" s="3">
        <f t="shared" si="51"/>
        <v>1.1499999999999999</v>
      </c>
      <c r="M84" s="3">
        <f t="shared" si="52"/>
        <v>1.9</v>
      </c>
      <c r="N84" s="3">
        <f t="shared" si="53"/>
        <v>-1.17</v>
      </c>
      <c r="O84" s="3">
        <f t="shared" si="54"/>
        <v>2.02</v>
      </c>
      <c r="P84" s="3">
        <f t="shared" si="55"/>
        <v>-16.600000000000001</v>
      </c>
      <c r="Q84" s="3">
        <f t="shared" si="56"/>
        <v>-2.48</v>
      </c>
      <c r="R84" s="3">
        <f t="shared" si="57"/>
        <v>-2.61</v>
      </c>
      <c r="S84" s="3">
        <f t="shared" si="58"/>
        <v>3.64</v>
      </c>
      <c r="T84" s="3">
        <f t="shared" si="59"/>
        <v>3.22</v>
      </c>
      <c r="U84" s="3">
        <f t="shared" si="60"/>
        <v>1.4</v>
      </c>
      <c r="V84" s="3">
        <f t="shared" si="61"/>
        <v>1.62</v>
      </c>
      <c r="W84" s="3">
        <f t="shared" si="62"/>
        <v>5.55</v>
      </c>
      <c r="X84" s="3">
        <f t="shared" si="63"/>
        <v>4.5199999999999996</v>
      </c>
      <c r="Y84" s="3">
        <f t="shared" si="64"/>
        <v>6.78</v>
      </c>
      <c r="Z84" s="3">
        <f t="shared" si="65"/>
        <v>-1.9</v>
      </c>
      <c r="AA84" s="3">
        <f t="shared" si="66"/>
        <v>7.8</v>
      </c>
      <c r="AB84" s="3">
        <f t="shared" si="67"/>
        <v>4</v>
      </c>
      <c r="AC84" s="3">
        <f t="shared" si="68"/>
        <v>-21.8</v>
      </c>
      <c r="AD84" s="3">
        <f t="shared" si="69"/>
        <v>8.35</v>
      </c>
      <c r="AE84" s="3">
        <f t="shared" si="70"/>
        <v>0.53</v>
      </c>
      <c r="AF84" s="3">
        <f t="shared" si="71"/>
        <v>-6.5</v>
      </c>
      <c r="AG84" s="3">
        <f t="shared" ref="AG84:AG94" si="72">ROUND(($C84-$C$83)/($B84-$B$83),2)</f>
        <v>61</v>
      </c>
    </row>
    <row r="85" spans="1:44" ht="15.75" customHeight="1" x14ac:dyDescent="0.25">
      <c r="A85" s="3">
        <f t="shared" si="42"/>
        <v>2011</v>
      </c>
      <c r="B85" s="3">
        <v>32</v>
      </c>
      <c r="C85" s="3">
        <v>213</v>
      </c>
      <c r="D85" s="3">
        <f t="shared" si="43"/>
        <v>5.8</v>
      </c>
      <c r="E85" s="3">
        <f t="shared" si="44"/>
        <v>6.54</v>
      </c>
      <c r="F85" s="3">
        <f t="shared" si="45"/>
        <v>7.19</v>
      </c>
      <c r="G85" s="3">
        <f t="shared" si="46"/>
        <v>6.79</v>
      </c>
      <c r="H85" s="3">
        <f t="shared" si="47"/>
        <v>5.56</v>
      </c>
      <c r="I85" s="3">
        <f t="shared" si="48"/>
        <v>8.15</v>
      </c>
      <c r="J85" s="3">
        <f t="shared" si="49"/>
        <v>8.49</v>
      </c>
      <c r="K85" s="3">
        <f t="shared" si="50"/>
        <v>8.8800000000000008</v>
      </c>
      <c r="L85" s="3">
        <f t="shared" si="51"/>
        <v>7.71</v>
      </c>
      <c r="M85" s="3">
        <f t="shared" si="52"/>
        <v>8.73</v>
      </c>
      <c r="N85" s="3">
        <f t="shared" si="53"/>
        <v>6.12</v>
      </c>
      <c r="O85" s="3">
        <f t="shared" si="54"/>
        <v>9.52</v>
      </c>
      <c r="P85" s="3">
        <f t="shared" si="55"/>
        <v>-7.73</v>
      </c>
      <c r="Q85" s="3">
        <f t="shared" si="56"/>
        <v>6.1</v>
      </c>
      <c r="R85" s="3">
        <f t="shared" si="57"/>
        <v>6.48</v>
      </c>
      <c r="S85" s="3">
        <f t="shared" si="58"/>
        <v>12.91</v>
      </c>
      <c r="T85" s="3">
        <f t="shared" si="59"/>
        <v>13.14</v>
      </c>
      <c r="U85" s="3">
        <f t="shared" si="60"/>
        <v>12.16</v>
      </c>
      <c r="V85" s="3">
        <f t="shared" si="61"/>
        <v>13.18</v>
      </c>
      <c r="W85" s="3">
        <f t="shared" si="62"/>
        <v>17.75</v>
      </c>
      <c r="X85" s="3">
        <f t="shared" si="63"/>
        <v>17.93</v>
      </c>
      <c r="Y85" s="3">
        <f t="shared" si="64"/>
        <v>21.3</v>
      </c>
      <c r="Z85" s="3">
        <f t="shared" si="65"/>
        <v>15.2</v>
      </c>
      <c r="AA85" s="3">
        <f t="shared" si="66"/>
        <v>25.83</v>
      </c>
      <c r="AB85" s="3">
        <f t="shared" si="67"/>
        <v>25.14</v>
      </c>
      <c r="AC85" s="3">
        <f t="shared" si="68"/>
        <v>7.17</v>
      </c>
      <c r="AD85" s="3">
        <f t="shared" si="69"/>
        <v>37.08</v>
      </c>
      <c r="AE85" s="3">
        <f t="shared" si="70"/>
        <v>38.4</v>
      </c>
      <c r="AF85" s="3">
        <f t="shared" si="71"/>
        <v>46.33</v>
      </c>
      <c r="AG85" s="3">
        <f t="shared" si="72"/>
        <v>106.5</v>
      </c>
      <c r="AH85" s="3">
        <f t="shared" ref="AH85:AH94" si="73">ROUND(($C85-$C$84)/($B85-$B$84),2)</f>
        <v>152</v>
      </c>
    </row>
    <row r="86" spans="1:44" ht="15.75" customHeight="1" x14ac:dyDescent="0.25">
      <c r="A86" s="3">
        <f t="shared" si="42"/>
        <v>2012</v>
      </c>
      <c r="B86" s="3">
        <v>33</v>
      </c>
      <c r="C86" s="3">
        <v>47.8</v>
      </c>
      <c r="D86" s="3">
        <f t="shared" si="43"/>
        <v>0.46</v>
      </c>
      <c r="E86" s="3">
        <f t="shared" si="44"/>
        <v>1</v>
      </c>
      <c r="F86" s="3">
        <f t="shared" si="45"/>
        <v>1.45</v>
      </c>
      <c r="G86" s="3">
        <f t="shared" si="46"/>
        <v>0.86</v>
      </c>
      <c r="H86" s="3">
        <f t="shared" si="47"/>
        <v>-0.54</v>
      </c>
      <c r="I86" s="3">
        <f t="shared" si="48"/>
        <v>1.73</v>
      </c>
      <c r="J86" s="3">
        <f t="shared" si="49"/>
        <v>1.81</v>
      </c>
      <c r="K86" s="3">
        <f t="shared" si="50"/>
        <v>1.91</v>
      </c>
      <c r="L86" s="3">
        <f t="shared" si="51"/>
        <v>0.51</v>
      </c>
      <c r="M86" s="3">
        <f t="shared" si="52"/>
        <v>1.17</v>
      </c>
      <c r="N86" s="3">
        <f t="shared" si="53"/>
        <v>-1.66</v>
      </c>
      <c r="O86" s="3">
        <f t="shared" si="54"/>
        <v>1.2</v>
      </c>
      <c r="P86" s="3">
        <f t="shared" si="55"/>
        <v>-15.6</v>
      </c>
      <c r="Q86" s="3">
        <f t="shared" si="56"/>
        <v>-2.92</v>
      </c>
      <c r="R86" s="3">
        <f t="shared" si="57"/>
        <v>-3.06</v>
      </c>
      <c r="S86" s="3">
        <f t="shared" si="58"/>
        <v>2.44</v>
      </c>
      <c r="T86" s="3">
        <f t="shared" si="59"/>
        <v>1.99</v>
      </c>
      <c r="U86" s="3">
        <f t="shared" si="60"/>
        <v>0.33</v>
      </c>
      <c r="V86" s="3">
        <f t="shared" si="61"/>
        <v>0.44</v>
      </c>
      <c r="W86" s="3">
        <f t="shared" si="62"/>
        <v>3.68</v>
      </c>
      <c r="X86" s="3">
        <f t="shared" si="63"/>
        <v>2.67</v>
      </c>
      <c r="Y86" s="3">
        <f t="shared" si="64"/>
        <v>4.3499999999999996</v>
      </c>
      <c r="Z86" s="3">
        <f t="shared" si="65"/>
        <v>-2.84</v>
      </c>
      <c r="AA86" s="3">
        <f t="shared" si="66"/>
        <v>4.5999999999999996</v>
      </c>
      <c r="AB86" s="3">
        <f t="shared" si="67"/>
        <v>1.35</v>
      </c>
      <c r="AC86" s="3">
        <f t="shared" si="68"/>
        <v>-17.46</v>
      </c>
      <c r="AD86" s="3">
        <f t="shared" si="69"/>
        <v>3.37</v>
      </c>
      <c r="AE86" s="3">
        <f t="shared" si="70"/>
        <v>-2.3199999999999998</v>
      </c>
      <c r="AF86" s="3">
        <f t="shared" si="71"/>
        <v>-6.55</v>
      </c>
      <c r="AG86" s="3">
        <f t="shared" si="72"/>
        <v>15.93</v>
      </c>
      <c r="AH86" s="3">
        <f t="shared" si="73"/>
        <v>-6.6</v>
      </c>
      <c r="AI86" s="3">
        <f t="shared" ref="AI86:AI94" si="74">ROUND(($C86-$C$85)/($B86-$B$85),2)</f>
        <v>-165.2</v>
      </c>
    </row>
    <row r="87" spans="1:44" ht="15.75" customHeight="1" x14ac:dyDescent="0.25">
      <c r="A87" s="3">
        <f t="shared" si="42"/>
        <v>2013</v>
      </c>
      <c r="B87" s="3">
        <v>34</v>
      </c>
      <c r="C87" s="3">
        <v>126</v>
      </c>
      <c r="D87" s="3">
        <f t="shared" si="43"/>
        <v>2.82</v>
      </c>
      <c r="E87" s="3">
        <f t="shared" si="44"/>
        <v>3.42</v>
      </c>
      <c r="F87" s="3">
        <f t="shared" si="45"/>
        <v>3.92</v>
      </c>
      <c r="G87" s="3">
        <f t="shared" si="46"/>
        <v>3.44</v>
      </c>
      <c r="H87" s="3">
        <f t="shared" si="47"/>
        <v>2.1800000000000002</v>
      </c>
      <c r="I87" s="3">
        <f t="shared" si="48"/>
        <v>4.46</v>
      </c>
      <c r="J87" s="3">
        <f t="shared" si="49"/>
        <v>4.6399999999999997</v>
      </c>
      <c r="K87" s="3">
        <f t="shared" si="50"/>
        <v>4.8499999999999996</v>
      </c>
      <c r="L87" s="3">
        <f t="shared" si="51"/>
        <v>3.62</v>
      </c>
      <c r="M87" s="3">
        <f t="shared" si="52"/>
        <v>4.38</v>
      </c>
      <c r="N87" s="3">
        <f t="shared" si="53"/>
        <v>1.81</v>
      </c>
      <c r="O87" s="3">
        <f t="shared" si="54"/>
        <v>4.7</v>
      </c>
      <c r="P87" s="3">
        <f t="shared" si="55"/>
        <v>-11.13</v>
      </c>
      <c r="Q87" s="3">
        <f t="shared" si="56"/>
        <v>1.1399999999999999</v>
      </c>
      <c r="R87" s="3">
        <f t="shared" si="57"/>
        <v>1.22</v>
      </c>
      <c r="S87" s="3">
        <f t="shared" si="58"/>
        <v>6.64</v>
      </c>
      <c r="T87" s="3">
        <f t="shared" si="59"/>
        <v>6.48</v>
      </c>
      <c r="U87" s="3">
        <f t="shared" si="60"/>
        <v>5.2</v>
      </c>
      <c r="V87" s="3">
        <f t="shared" si="61"/>
        <v>5.63</v>
      </c>
      <c r="W87" s="3">
        <f t="shared" si="62"/>
        <v>9</v>
      </c>
      <c r="X87" s="3">
        <f t="shared" si="63"/>
        <v>8.48</v>
      </c>
      <c r="Y87" s="3">
        <f t="shared" si="64"/>
        <v>10.5</v>
      </c>
      <c r="Z87" s="3">
        <f t="shared" si="65"/>
        <v>4.53</v>
      </c>
      <c r="AA87" s="3">
        <f t="shared" si="66"/>
        <v>11.96</v>
      </c>
      <c r="AB87" s="3">
        <f t="shared" si="67"/>
        <v>9.89</v>
      </c>
      <c r="AC87" s="3">
        <f t="shared" si="68"/>
        <v>-5.5</v>
      </c>
      <c r="AD87" s="3">
        <f t="shared" si="69"/>
        <v>14.06</v>
      </c>
      <c r="AE87" s="3">
        <f t="shared" si="70"/>
        <v>11.1</v>
      </c>
      <c r="AF87" s="3">
        <f t="shared" si="71"/>
        <v>10.4</v>
      </c>
      <c r="AG87" s="3">
        <f t="shared" si="72"/>
        <v>31.5</v>
      </c>
      <c r="AH87" s="3">
        <f t="shared" si="73"/>
        <v>21.67</v>
      </c>
      <c r="AI87" s="3">
        <f t="shared" si="74"/>
        <v>-43.5</v>
      </c>
      <c r="AJ87" s="3">
        <f t="shared" ref="AJ87:AJ94" si="75">ROUND(($C87-$C$86)/($B87-$B$86),2)</f>
        <v>78.2</v>
      </c>
    </row>
    <row r="88" spans="1:44" ht="15.75" customHeight="1" x14ac:dyDescent="0.25">
      <c r="A88" s="3">
        <f t="shared" si="42"/>
        <v>2014</v>
      </c>
      <c r="B88" s="3">
        <v>35</v>
      </c>
      <c r="C88" s="3">
        <v>106</v>
      </c>
      <c r="D88" s="3">
        <f t="shared" si="43"/>
        <v>2.14</v>
      </c>
      <c r="E88" s="3">
        <f t="shared" si="44"/>
        <v>2.71</v>
      </c>
      <c r="F88" s="3">
        <f t="shared" si="45"/>
        <v>3.18</v>
      </c>
      <c r="G88" s="3">
        <f t="shared" si="46"/>
        <v>2.68</v>
      </c>
      <c r="H88" s="3">
        <f t="shared" si="47"/>
        <v>1.44</v>
      </c>
      <c r="I88" s="3">
        <f t="shared" si="48"/>
        <v>3.62</v>
      </c>
      <c r="J88" s="3">
        <f t="shared" si="49"/>
        <v>3.76</v>
      </c>
      <c r="K88" s="3">
        <f t="shared" si="50"/>
        <v>3.93</v>
      </c>
      <c r="L88" s="3">
        <f t="shared" si="51"/>
        <v>2.71</v>
      </c>
      <c r="M88" s="3">
        <f t="shared" si="52"/>
        <v>3.4</v>
      </c>
      <c r="N88" s="3">
        <f t="shared" si="53"/>
        <v>0.9</v>
      </c>
      <c r="O88" s="3">
        <f t="shared" si="54"/>
        <v>3.63</v>
      </c>
      <c r="P88" s="3">
        <f t="shared" si="55"/>
        <v>-11.54</v>
      </c>
      <c r="Q88" s="3">
        <f t="shared" si="56"/>
        <v>0.13</v>
      </c>
      <c r="R88" s="3">
        <f t="shared" si="57"/>
        <v>0.16</v>
      </c>
      <c r="S88" s="3">
        <f t="shared" si="58"/>
        <v>5.24</v>
      </c>
      <c r="T88" s="3">
        <f t="shared" si="59"/>
        <v>5.01</v>
      </c>
      <c r="U88" s="3">
        <f t="shared" si="60"/>
        <v>3.72</v>
      </c>
      <c r="V88" s="3">
        <f t="shared" si="61"/>
        <v>4.03</v>
      </c>
      <c r="W88" s="3">
        <f t="shared" si="62"/>
        <v>7.07</v>
      </c>
      <c r="X88" s="3">
        <f t="shared" si="63"/>
        <v>6.44</v>
      </c>
      <c r="Y88" s="3">
        <f t="shared" si="64"/>
        <v>8.15</v>
      </c>
      <c r="Z88" s="3">
        <f t="shared" si="65"/>
        <v>2.48</v>
      </c>
      <c r="AA88" s="3">
        <f t="shared" si="66"/>
        <v>9.0500000000000007</v>
      </c>
      <c r="AB88" s="3">
        <f t="shared" si="67"/>
        <v>6.9</v>
      </c>
      <c r="AC88" s="3">
        <f t="shared" si="68"/>
        <v>-7.11</v>
      </c>
      <c r="AD88" s="3">
        <f t="shared" si="69"/>
        <v>9.8000000000000007</v>
      </c>
      <c r="AE88" s="3">
        <f t="shared" si="70"/>
        <v>6.66</v>
      </c>
      <c r="AF88" s="3">
        <f t="shared" si="71"/>
        <v>5.33</v>
      </c>
      <c r="AG88" s="3">
        <f t="shared" si="72"/>
        <v>21.2</v>
      </c>
      <c r="AH88" s="3">
        <f t="shared" si="73"/>
        <v>11.25</v>
      </c>
      <c r="AI88" s="3">
        <f t="shared" si="74"/>
        <v>-35.67</v>
      </c>
      <c r="AJ88" s="3">
        <f t="shared" si="75"/>
        <v>29.1</v>
      </c>
      <c r="AK88" s="3">
        <f t="shared" ref="AK88:AK94" si="76">ROUND(($C88-$C$87)/($B88-$B$87),2)</f>
        <v>-20</v>
      </c>
    </row>
    <row r="89" spans="1:44" ht="15.75" customHeight="1" x14ac:dyDescent="0.25">
      <c r="A89" s="3">
        <f t="shared" si="42"/>
        <v>2015</v>
      </c>
      <c r="B89" s="3">
        <v>36</v>
      </c>
      <c r="C89" s="3">
        <v>31</v>
      </c>
      <c r="D89" s="3">
        <f t="shared" si="43"/>
        <v>-0.06</v>
      </c>
      <c r="E89" s="3">
        <f t="shared" si="44"/>
        <v>0.42</v>
      </c>
      <c r="F89" s="3">
        <f t="shared" si="45"/>
        <v>0.81</v>
      </c>
      <c r="G89" s="3">
        <f t="shared" si="46"/>
        <v>0.26</v>
      </c>
      <c r="H89" s="3">
        <f t="shared" si="47"/>
        <v>-1.03</v>
      </c>
      <c r="I89" s="3">
        <f t="shared" si="48"/>
        <v>1</v>
      </c>
      <c r="J89" s="3">
        <f t="shared" si="49"/>
        <v>1.04</v>
      </c>
      <c r="K89" s="3">
        <f t="shared" si="50"/>
        <v>1.1100000000000001</v>
      </c>
      <c r="L89" s="3">
        <f t="shared" si="51"/>
        <v>-0.17</v>
      </c>
      <c r="M89" s="3">
        <f t="shared" si="52"/>
        <v>0.38</v>
      </c>
      <c r="N89" s="3">
        <f t="shared" si="53"/>
        <v>-2.14</v>
      </c>
      <c r="O89" s="3">
        <f t="shared" si="54"/>
        <v>0.35</v>
      </c>
      <c r="P89" s="3">
        <f t="shared" si="55"/>
        <v>-14.3</v>
      </c>
      <c r="Q89" s="3">
        <f t="shared" si="56"/>
        <v>-3.28</v>
      </c>
      <c r="R89" s="3">
        <f t="shared" si="57"/>
        <v>-3.42</v>
      </c>
      <c r="S89" s="3">
        <f t="shared" si="58"/>
        <v>1.23</v>
      </c>
      <c r="T89" s="3">
        <f t="shared" si="59"/>
        <v>0.79</v>
      </c>
      <c r="U89" s="3">
        <f t="shared" si="60"/>
        <v>-0.66</v>
      </c>
      <c r="V89" s="3">
        <f t="shared" si="61"/>
        <v>-0.62</v>
      </c>
      <c r="W89" s="3">
        <f t="shared" si="62"/>
        <v>1.94</v>
      </c>
      <c r="X89" s="3">
        <f t="shared" si="63"/>
        <v>1.01</v>
      </c>
      <c r="Y89" s="3">
        <f t="shared" si="64"/>
        <v>2.21</v>
      </c>
      <c r="Z89" s="3">
        <f t="shared" si="65"/>
        <v>-3.48</v>
      </c>
      <c r="AA89" s="3">
        <f t="shared" si="66"/>
        <v>2.0499999999999998</v>
      </c>
      <c r="AB89" s="3">
        <f t="shared" si="67"/>
        <v>-0.55000000000000004</v>
      </c>
      <c r="AC89" s="3">
        <f t="shared" si="68"/>
        <v>-13.9</v>
      </c>
      <c r="AD89" s="3">
        <f t="shared" si="69"/>
        <v>0.38</v>
      </c>
      <c r="AE89" s="3">
        <f t="shared" si="70"/>
        <v>-3.55</v>
      </c>
      <c r="AF89" s="3">
        <f t="shared" si="71"/>
        <v>-6.14</v>
      </c>
      <c r="AG89" s="3">
        <f t="shared" si="72"/>
        <v>5.17</v>
      </c>
      <c r="AH89" s="3">
        <f t="shared" si="73"/>
        <v>-6</v>
      </c>
      <c r="AI89" s="3">
        <f t="shared" si="74"/>
        <v>-45.5</v>
      </c>
      <c r="AJ89" s="3">
        <f t="shared" si="75"/>
        <v>-5.6</v>
      </c>
      <c r="AK89" s="3">
        <f t="shared" si="76"/>
        <v>-47.5</v>
      </c>
      <c r="AL89" s="3">
        <f t="shared" ref="AL89:AL94" si="77">ROUND(($C89-$C$88)/($B89-$B$88),2)</f>
        <v>-75</v>
      </c>
    </row>
    <row r="90" spans="1:44" ht="15.75" customHeight="1" x14ac:dyDescent="0.25">
      <c r="A90" s="3">
        <f t="shared" si="42"/>
        <v>2016</v>
      </c>
      <c r="B90" s="3">
        <v>37</v>
      </c>
      <c r="C90" s="4">
        <v>0</v>
      </c>
      <c r="D90" s="3">
        <f t="shared" si="43"/>
        <v>-0.92</v>
      </c>
      <c r="E90" s="3">
        <f t="shared" si="44"/>
        <v>-0.48</v>
      </c>
      <c r="F90" s="3">
        <f t="shared" si="45"/>
        <v>-0.13</v>
      </c>
      <c r="G90" s="3">
        <f t="shared" si="46"/>
        <v>-0.69</v>
      </c>
      <c r="H90" s="3">
        <f t="shared" si="47"/>
        <v>-1.96</v>
      </c>
      <c r="I90" s="3">
        <f t="shared" si="48"/>
        <v>-0.04</v>
      </c>
      <c r="J90" s="3">
        <f t="shared" si="49"/>
        <v>-0.02</v>
      </c>
      <c r="K90" s="3">
        <f t="shared" si="50"/>
        <v>0</v>
      </c>
      <c r="L90" s="3">
        <f t="shared" si="51"/>
        <v>-1.27</v>
      </c>
      <c r="M90" s="3">
        <f t="shared" si="52"/>
        <v>-0.78</v>
      </c>
      <c r="N90" s="3">
        <f t="shared" si="53"/>
        <v>-3.25</v>
      </c>
      <c r="O90" s="3">
        <f t="shared" si="54"/>
        <v>-0.9</v>
      </c>
      <c r="P90" s="3">
        <f t="shared" si="55"/>
        <v>-14.99</v>
      </c>
      <c r="Q90" s="3">
        <f t="shared" si="56"/>
        <v>-4.49</v>
      </c>
      <c r="R90" s="3">
        <f t="shared" si="57"/>
        <v>-4.67</v>
      </c>
      <c r="S90" s="3">
        <f t="shared" si="58"/>
        <v>-0.3</v>
      </c>
      <c r="T90" s="3">
        <f t="shared" si="59"/>
        <v>-0.8</v>
      </c>
      <c r="U90" s="3">
        <f t="shared" si="60"/>
        <v>-2.25</v>
      </c>
      <c r="V90" s="3">
        <f t="shared" si="61"/>
        <v>-2.31</v>
      </c>
      <c r="W90" s="3">
        <f t="shared" si="62"/>
        <v>0</v>
      </c>
      <c r="X90" s="3">
        <f t="shared" si="63"/>
        <v>-0.99</v>
      </c>
      <c r="Y90" s="3">
        <f t="shared" si="64"/>
        <v>0</v>
      </c>
      <c r="Z90" s="3">
        <f t="shared" si="65"/>
        <v>-5.44</v>
      </c>
      <c r="AA90" s="3">
        <f t="shared" si="66"/>
        <v>-0.49</v>
      </c>
      <c r="AB90" s="3">
        <f t="shared" si="67"/>
        <v>-3.08</v>
      </c>
      <c r="AC90" s="3">
        <f t="shared" si="68"/>
        <v>-15.45</v>
      </c>
      <c r="AD90" s="3">
        <f t="shared" si="69"/>
        <v>-2.76</v>
      </c>
      <c r="AE90" s="3">
        <f t="shared" si="70"/>
        <v>-6.6</v>
      </c>
      <c r="AF90" s="3">
        <f t="shared" si="71"/>
        <v>-9.25</v>
      </c>
      <c r="AG90" s="3">
        <f t="shared" si="72"/>
        <v>0</v>
      </c>
      <c r="AH90" s="3">
        <f t="shared" si="73"/>
        <v>-10.17</v>
      </c>
      <c r="AI90" s="3">
        <f t="shared" si="74"/>
        <v>-42.6</v>
      </c>
      <c r="AJ90" s="3">
        <f t="shared" si="75"/>
        <v>-11.95</v>
      </c>
      <c r="AK90" s="3">
        <f t="shared" si="76"/>
        <v>-42</v>
      </c>
      <c r="AL90" s="3">
        <f t="shared" si="77"/>
        <v>-53</v>
      </c>
      <c r="AM90" s="3">
        <f t="shared" ref="AM90:AM94" si="78">ROUND(($C90-$C$89)/($B90-$B$89),2)</f>
        <v>-31</v>
      </c>
    </row>
    <row r="91" spans="1:44" ht="15.75" customHeight="1" x14ac:dyDescent="0.25">
      <c r="A91" s="3">
        <f t="shared" si="42"/>
        <v>2017</v>
      </c>
      <c r="B91" s="3">
        <v>38</v>
      </c>
      <c r="C91" s="3">
        <v>5</v>
      </c>
      <c r="D91" s="3">
        <f t="shared" si="43"/>
        <v>-0.76</v>
      </c>
      <c r="E91" s="3">
        <f t="shared" si="44"/>
        <v>-0.33</v>
      </c>
      <c r="F91" s="3">
        <f t="shared" si="45"/>
        <v>0.02</v>
      </c>
      <c r="G91" s="3">
        <f t="shared" si="46"/>
        <v>-0.52</v>
      </c>
      <c r="H91" s="3">
        <f t="shared" si="47"/>
        <v>-1.75</v>
      </c>
      <c r="I91" s="3">
        <f t="shared" si="48"/>
        <v>0.12</v>
      </c>
      <c r="J91" s="3">
        <f t="shared" si="49"/>
        <v>0.14000000000000001</v>
      </c>
      <c r="K91" s="3">
        <f t="shared" si="50"/>
        <v>0.17</v>
      </c>
      <c r="L91" s="3">
        <f t="shared" si="51"/>
        <v>-1.06</v>
      </c>
      <c r="M91" s="3">
        <f t="shared" si="52"/>
        <v>-0.56999999999999995</v>
      </c>
      <c r="N91" s="3">
        <f t="shared" si="53"/>
        <v>-2.94</v>
      </c>
      <c r="O91" s="3">
        <f t="shared" si="54"/>
        <v>-0.68</v>
      </c>
      <c r="P91" s="3">
        <f t="shared" si="55"/>
        <v>-14.19</v>
      </c>
      <c r="Q91" s="3">
        <f t="shared" si="56"/>
        <v>-4.09</v>
      </c>
      <c r="R91" s="3">
        <f t="shared" si="57"/>
        <v>-4.25</v>
      </c>
      <c r="S91" s="3">
        <f t="shared" si="58"/>
        <v>-0.06</v>
      </c>
      <c r="T91" s="3">
        <f t="shared" si="59"/>
        <v>-0.52</v>
      </c>
      <c r="U91" s="3">
        <f t="shared" si="60"/>
        <v>-1.89</v>
      </c>
      <c r="V91" s="3">
        <f t="shared" si="61"/>
        <v>-1.93</v>
      </c>
      <c r="W91" s="3">
        <f t="shared" si="62"/>
        <v>0.28000000000000003</v>
      </c>
      <c r="X91" s="3">
        <f t="shared" si="63"/>
        <v>-0.64</v>
      </c>
      <c r="Y91" s="3">
        <f t="shared" si="64"/>
        <v>0.31</v>
      </c>
      <c r="Z91" s="3">
        <f t="shared" si="65"/>
        <v>-4.75</v>
      </c>
      <c r="AA91" s="3">
        <f t="shared" si="66"/>
        <v>-0.1</v>
      </c>
      <c r="AB91" s="3">
        <f t="shared" si="67"/>
        <v>-2.46</v>
      </c>
      <c r="AC91" s="3">
        <f t="shared" si="68"/>
        <v>-13.75</v>
      </c>
      <c r="AD91" s="3">
        <f t="shared" si="69"/>
        <v>-2.0499999999999998</v>
      </c>
      <c r="AE91" s="3">
        <f t="shared" si="70"/>
        <v>-5.44</v>
      </c>
      <c r="AF91" s="3">
        <f t="shared" si="71"/>
        <v>-7.67</v>
      </c>
      <c r="AG91" s="3">
        <f t="shared" si="72"/>
        <v>0.63</v>
      </c>
      <c r="AH91" s="3">
        <f t="shared" si="73"/>
        <v>-8</v>
      </c>
      <c r="AI91" s="3">
        <f t="shared" si="74"/>
        <v>-34.67</v>
      </c>
      <c r="AJ91" s="3">
        <f t="shared" si="75"/>
        <v>-8.56</v>
      </c>
      <c r="AK91" s="3">
        <f t="shared" si="76"/>
        <v>-30.25</v>
      </c>
      <c r="AL91" s="3">
        <f t="shared" si="77"/>
        <v>-33.67</v>
      </c>
      <c r="AM91" s="3">
        <f t="shared" si="78"/>
        <v>-13</v>
      </c>
      <c r="AN91" s="3">
        <f t="shared" ref="AN91:AN94" si="79">ROUND(($C91-$C$90)/($B91-$B$90),2)</f>
        <v>5</v>
      </c>
    </row>
    <row r="92" spans="1:44" ht="15.75" customHeight="1" x14ac:dyDescent="0.25">
      <c r="A92" s="3">
        <f t="shared" si="42"/>
        <v>2018</v>
      </c>
      <c r="B92" s="3">
        <v>39</v>
      </c>
      <c r="C92" s="3">
        <v>11</v>
      </c>
      <c r="D92" s="3">
        <f t="shared" si="43"/>
        <v>-0.57999999999999996</v>
      </c>
      <c r="E92" s="3">
        <f t="shared" si="44"/>
        <v>-0.15</v>
      </c>
      <c r="F92" s="3">
        <f t="shared" si="45"/>
        <v>0.18</v>
      </c>
      <c r="G92" s="3">
        <f t="shared" si="46"/>
        <v>-0.34</v>
      </c>
      <c r="H92" s="3">
        <f t="shared" si="47"/>
        <v>-1.52</v>
      </c>
      <c r="I92" s="3">
        <f t="shared" si="48"/>
        <v>0.3</v>
      </c>
      <c r="J92" s="3">
        <f t="shared" si="49"/>
        <v>0.32</v>
      </c>
      <c r="K92" s="3">
        <f t="shared" si="50"/>
        <v>0.35</v>
      </c>
      <c r="L92" s="3">
        <f t="shared" si="51"/>
        <v>-0.82</v>
      </c>
      <c r="M92" s="3">
        <f t="shared" si="52"/>
        <v>-0.34</v>
      </c>
      <c r="N92" s="3">
        <f t="shared" si="53"/>
        <v>-2.62</v>
      </c>
      <c r="O92" s="3">
        <f t="shared" si="54"/>
        <v>-0.43</v>
      </c>
      <c r="P92" s="3">
        <f t="shared" si="55"/>
        <v>-13.42</v>
      </c>
      <c r="Q92" s="3">
        <f t="shared" si="56"/>
        <v>-3.69</v>
      </c>
      <c r="R92" s="3">
        <f t="shared" si="57"/>
        <v>-3.83</v>
      </c>
      <c r="S92" s="3">
        <f t="shared" si="58"/>
        <v>0.2</v>
      </c>
      <c r="T92" s="3">
        <f t="shared" si="59"/>
        <v>-0.22</v>
      </c>
      <c r="U92" s="3">
        <f t="shared" si="60"/>
        <v>-1.51</v>
      </c>
      <c r="V92" s="3">
        <f t="shared" si="61"/>
        <v>-1.53</v>
      </c>
      <c r="W92" s="3">
        <f t="shared" si="62"/>
        <v>0.57999999999999996</v>
      </c>
      <c r="X92" s="3">
        <f t="shared" si="63"/>
        <v>-0.27</v>
      </c>
      <c r="Y92" s="3">
        <f t="shared" si="64"/>
        <v>0.65</v>
      </c>
      <c r="Z92" s="3">
        <f t="shared" si="65"/>
        <v>-4.08</v>
      </c>
      <c r="AA92" s="3">
        <f t="shared" si="66"/>
        <v>0.31</v>
      </c>
      <c r="AB92" s="3">
        <f t="shared" si="67"/>
        <v>-1.86</v>
      </c>
      <c r="AC92" s="3">
        <f t="shared" si="68"/>
        <v>-12.23</v>
      </c>
      <c r="AD92" s="3">
        <f t="shared" si="69"/>
        <v>-1.38</v>
      </c>
      <c r="AE92" s="3">
        <f t="shared" si="70"/>
        <v>-4.4000000000000004</v>
      </c>
      <c r="AF92" s="3">
        <f t="shared" si="71"/>
        <v>-6.3</v>
      </c>
      <c r="AG92" s="3">
        <f t="shared" si="72"/>
        <v>1.22</v>
      </c>
      <c r="AH92" s="3">
        <f t="shared" si="73"/>
        <v>-6.25</v>
      </c>
      <c r="AI92" s="3">
        <f t="shared" si="74"/>
        <v>-28.86</v>
      </c>
      <c r="AJ92" s="3">
        <f t="shared" si="75"/>
        <v>-6.13</v>
      </c>
      <c r="AK92" s="3">
        <f t="shared" si="76"/>
        <v>-23</v>
      </c>
      <c r="AL92" s="3">
        <f t="shared" si="77"/>
        <v>-23.75</v>
      </c>
      <c r="AM92" s="3">
        <f t="shared" si="78"/>
        <v>-6.67</v>
      </c>
      <c r="AN92" s="3">
        <f t="shared" si="79"/>
        <v>5.5</v>
      </c>
      <c r="AO92" s="3">
        <f t="shared" ref="AO92:AO94" si="80">ROUND(($C92-$C$91)/($B92-$B$91),2)</f>
        <v>6</v>
      </c>
    </row>
    <row r="93" spans="1:44" ht="15.75" customHeight="1" x14ac:dyDescent="0.25">
      <c r="A93" s="3">
        <f t="shared" si="42"/>
        <v>2019</v>
      </c>
      <c r="B93" s="3">
        <v>40</v>
      </c>
      <c r="C93" s="3">
        <v>86</v>
      </c>
      <c r="D93" s="3">
        <f t="shared" si="43"/>
        <v>1.36</v>
      </c>
      <c r="E93" s="3">
        <f t="shared" si="44"/>
        <v>1.82</v>
      </c>
      <c r="F93" s="3">
        <f t="shared" si="45"/>
        <v>2.21</v>
      </c>
      <c r="G93" s="3">
        <f t="shared" si="46"/>
        <v>1.76</v>
      </c>
      <c r="H93" s="3">
        <f t="shared" si="47"/>
        <v>0.66</v>
      </c>
      <c r="I93" s="3">
        <f t="shared" si="48"/>
        <v>2.5</v>
      </c>
      <c r="J93" s="3">
        <f t="shared" si="49"/>
        <v>2.58</v>
      </c>
      <c r="K93" s="3">
        <f t="shared" si="50"/>
        <v>2.69</v>
      </c>
      <c r="L93" s="3">
        <f t="shared" si="51"/>
        <v>1.63</v>
      </c>
      <c r="M93" s="3">
        <f t="shared" si="52"/>
        <v>2.17</v>
      </c>
      <c r="N93" s="3">
        <f t="shared" si="53"/>
        <v>0.06</v>
      </c>
      <c r="O93" s="3">
        <f t="shared" si="54"/>
        <v>2.2599999999999998</v>
      </c>
      <c r="P93" s="3">
        <f t="shared" si="55"/>
        <v>-10.14</v>
      </c>
      <c r="Q93" s="3">
        <f t="shared" si="56"/>
        <v>-0.66</v>
      </c>
      <c r="R93" s="3">
        <f t="shared" si="57"/>
        <v>-0.67</v>
      </c>
      <c r="S93" s="3">
        <f t="shared" si="58"/>
        <v>3.32</v>
      </c>
      <c r="T93" s="3">
        <f t="shared" si="59"/>
        <v>3.05</v>
      </c>
      <c r="U93" s="3">
        <f t="shared" si="60"/>
        <v>1.96</v>
      </c>
      <c r="V93" s="3">
        <f t="shared" si="61"/>
        <v>2.11</v>
      </c>
      <c r="W93" s="3">
        <f t="shared" si="62"/>
        <v>4.3</v>
      </c>
      <c r="X93" s="3">
        <f t="shared" si="63"/>
        <v>3.69</v>
      </c>
      <c r="Y93" s="3">
        <f t="shared" si="64"/>
        <v>4.78</v>
      </c>
      <c r="Z93" s="3">
        <f t="shared" si="65"/>
        <v>0.57999999999999996</v>
      </c>
      <c r="AA93" s="3">
        <f t="shared" si="66"/>
        <v>4.9800000000000004</v>
      </c>
      <c r="AB93" s="3">
        <f t="shared" si="67"/>
        <v>3.27</v>
      </c>
      <c r="AC93" s="3">
        <f t="shared" si="68"/>
        <v>-6</v>
      </c>
      <c r="AD93" s="3">
        <f t="shared" si="69"/>
        <v>4.49</v>
      </c>
      <c r="AE93" s="3">
        <f t="shared" si="70"/>
        <v>2.2200000000000002</v>
      </c>
      <c r="AF93" s="3">
        <f t="shared" si="71"/>
        <v>1.0900000000000001</v>
      </c>
      <c r="AG93" s="3">
        <f t="shared" si="72"/>
        <v>8.6</v>
      </c>
      <c r="AH93" s="3">
        <f t="shared" si="73"/>
        <v>2.78</v>
      </c>
      <c r="AI93" s="3">
        <f t="shared" si="74"/>
        <v>-15.88</v>
      </c>
      <c r="AJ93" s="3">
        <f t="shared" si="75"/>
        <v>5.46</v>
      </c>
      <c r="AK93" s="3">
        <f t="shared" si="76"/>
        <v>-6.67</v>
      </c>
      <c r="AL93" s="3">
        <f t="shared" si="77"/>
        <v>-4</v>
      </c>
      <c r="AM93" s="3">
        <f t="shared" si="78"/>
        <v>13.75</v>
      </c>
      <c r="AN93" s="3">
        <f t="shared" si="79"/>
        <v>28.67</v>
      </c>
      <c r="AO93" s="3">
        <f t="shared" si="80"/>
        <v>40.5</v>
      </c>
      <c r="AP93" s="3">
        <f t="shared" ref="AP93:AP94" si="81">ROUND(($C93-$C$92)/($B93-$B$92),2)</f>
        <v>75</v>
      </c>
    </row>
    <row r="94" spans="1:44" ht="15.75" customHeight="1" x14ac:dyDescent="0.25">
      <c r="A94" s="3">
        <f t="shared" si="42"/>
        <v>2020</v>
      </c>
      <c r="B94" s="3">
        <v>41</v>
      </c>
      <c r="C94" s="3">
        <v>155</v>
      </c>
      <c r="D94" s="3">
        <f t="shared" si="43"/>
        <v>3.05</v>
      </c>
      <c r="E94" s="3">
        <f t="shared" si="44"/>
        <v>3.55</v>
      </c>
      <c r="F94" s="3">
        <f t="shared" si="45"/>
        <v>3.96</v>
      </c>
      <c r="G94" s="3">
        <f t="shared" si="46"/>
        <v>3.57</v>
      </c>
      <c r="H94" s="3">
        <f t="shared" si="47"/>
        <v>2.56</v>
      </c>
      <c r="I94" s="3">
        <f t="shared" si="48"/>
        <v>4.4000000000000004</v>
      </c>
      <c r="J94" s="3">
        <f t="shared" si="49"/>
        <v>4.54</v>
      </c>
      <c r="K94" s="3">
        <f t="shared" si="50"/>
        <v>4.7</v>
      </c>
      <c r="L94" s="3">
        <f t="shared" si="51"/>
        <v>3.73</v>
      </c>
      <c r="M94" s="3">
        <f t="shared" si="52"/>
        <v>4.32</v>
      </c>
      <c r="N94" s="3">
        <f t="shared" si="53"/>
        <v>2.35</v>
      </c>
      <c r="O94" s="3">
        <f t="shared" si="54"/>
        <v>4.57</v>
      </c>
      <c r="P94" s="3">
        <f t="shared" si="55"/>
        <v>-7.31</v>
      </c>
      <c r="Q94" s="3">
        <f t="shared" si="56"/>
        <v>1.92</v>
      </c>
      <c r="R94" s="3">
        <f t="shared" si="57"/>
        <v>2.0099999999999998</v>
      </c>
      <c r="S94" s="3">
        <f t="shared" si="58"/>
        <v>5.94</v>
      </c>
      <c r="T94" s="3">
        <f t="shared" si="59"/>
        <v>5.8</v>
      </c>
      <c r="U94" s="3">
        <f t="shared" si="60"/>
        <v>4.88</v>
      </c>
      <c r="V94" s="3">
        <f t="shared" si="61"/>
        <v>5.15</v>
      </c>
      <c r="W94" s="3">
        <f t="shared" si="62"/>
        <v>7.38</v>
      </c>
      <c r="X94" s="3">
        <f t="shared" si="63"/>
        <v>6.96</v>
      </c>
      <c r="Y94" s="3">
        <f t="shared" si="64"/>
        <v>8.16</v>
      </c>
      <c r="Z94" s="3">
        <f t="shared" si="65"/>
        <v>4.38</v>
      </c>
      <c r="AA94" s="3">
        <f t="shared" si="66"/>
        <v>8.74</v>
      </c>
      <c r="AB94" s="3">
        <f t="shared" si="67"/>
        <v>7.38</v>
      </c>
      <c r="AC94" s="3">
        <f t="shared" si="68"/>
        <v>-1</v>
      </c>
      <c r="AD94" s="3">
        <f t="shared" si="69"/>
        <v>9.1</v>
      </c>
      <c r="AE94" s="3">
        <f t="shared" si="70"/>
        <v>7.35</v>
      </c>
      <c r="AF94" s="3">
        <f t="shared" si="71"/>
        <v>6.75</v>
      </c>
      <c r="AG94" s="3">
        <f t="shared" si="72"/>
        <v>14.09</v>
      </c>
      <c r="AH94" s="3">
        <f t="shared" si="73"/>
        <v>9.4</v>
      </c>
      <c r="AI94" s="3">
        <f t="shared" si="74"/>
        <v>-6.44</v>
      </c>
      <c r="AJ94" s="3">
        <f t="shared" si="75"/>
        <v>13.4</v>
      </c>
      <c r="AK94" s="3">
        <f t="shared" si="76"/>
        <v>4.1399999999999997</v>
      </c>
      <c r="AL94" s="3">
        <f t="shared" si="77"/>
        <v>8.17</v>
      </c>
      <c r="AM94" s="3">
        <f t="shared" si="78"/>
        <v>24.8</v>
      </c>
      <c r="AN94" s="3">
        <f t="shared" si="79"/>
        <v>38.75</v>
      </c>
      <c r="AO94" s="3">
        <f t="shared" si="80"/>
        <v>50</v>
      </c>
      <c r="AP94" s="3">
        <f t="shared" si="81"/>
        <v>72</v>
      </c>
      <c r="AQ94" s="3">
        <f>ROUND(($C94-$C$93)/($B94-$B$93),2)</f>
        <v>69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0.8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28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62</v>
      </c>
      <c r="D1" s="1"/>
      <c r="E1" s="3" t="s">
        <v>53</v>
      </c>
    </row>
    <row r="2" spans="1:17" x14ac:dyDescent="0.25">
      <c r="A2" s="3">
        <v>1980</v>
      </c>
      <c r="C2" s="5">
        <v>0</v>
      </c>
    </row>
    <row r="3" spans="1:17" x14ac:dyDescent="0.25">
      <c r="A3" s="3">
        <f t="shared" ref="A3:A42" si="0">A2+1</f>
        <v>1981</v>
      </c>
      <c r="C3" s="5">
        <v>0</v>
      </c>
      <c r="D3" s="3">
        <f t="shared" ref="D3:D42" si="1">IF($C3-$C$2&gt;0,1,IF($C3-$C$2&lt;0,-1,IF($C3-$C$2=0,0)))</f>
        <v>0</v>
      </c>
    </row>
    <row r="4" spans="1:17" x14ac:dyDescent="0.25">
      <c r="A4" s="3">
        <f t="shared" si="0"/>
        <v>1982</v>
      </c>
      <c r="C4" s="11">
        <v>1</v>
      </c>
      <c r="D4" s="3">
        <f t="shared" si="1"/>
        <v>1</v>
      </c>
      <c r="E4" s="3">
        <f t="shared" ref="E4:E42" si="2">IF($C4-$C$3&gt;0,1,IF($C4-$C$3&lt;0,-1,IF($C4-$C$3=0,0)))</f>
        <v>1</v>
      </c>
    </row>
    <row r="5" spans="1:17" x14ac:dyDescent="0.25">
      <c r="A5" s="3">
        <f t="shared" si="0"/>
        <v>1983</v>
      </c>
      <c r="C5" s="3">
        <v>35.1</v>
      </c>
      <c r="D5" s="3">
        <f t="shared" si="1"/>
        <v>1</v>
      </c>
      <c r="E5" s="3">
        <f t="shared" si="2"/>
        <v>1</v>
      </c>
      <c r="F5" s="3">
        <f t="shared" ref="F5:F42" si="3">IF($C5-$C$4&gt;0,1,IF($C5-$C$4&lt;0,-1,IF($C5-$C$4=0,0)))</f>
        <v>1</v>
      </c>
    </row>
    <row r="6" spans="1:17" x14ac:dyDescent="0.25">
      <c r="A6" s="3">
        <f t="shared" si="0"/>
        <v>1984</v>
      </c>
      <c r="C6" s="5">
        <v>0</v>
      </c>
      <c r="D6" s="3">
        <f t="shared" si="1"/>
        <v>0</v>
      </c>
      <c r="E6" s="3">
        <f t="shared" si="2"/>
        <v>0</v>
      </c>
      <c r="F6" s="3">
        <f t="shared" si="3"/>
        <v>-1</v>
      </c>
      <c r="G6" s="3">
        <f t="shared" ref="G6:G42" si="4">IF($C6-$C$5&gt;0,1,IF($C6-$C$5&lt;0,-1,IF($C6-$C$5=0,0)))</f>
        <v>-1</v>
      </c>
    </row>
    <row r="7" spans="1:17" x14ac:dyDescent="0.25">
      <c r="A7" s="3">
        <f t="shared" si="0"/>
        <v>1985</v>
      </c>
      <c r="C7" s="11">
        <v>1</v>
      </c>
      <c r="D7" s="3">
        <f t="shared" si="1"/>
        <v>1</v>
      </c>
      <c r="E7" s="3">
        <f t="shared" si="2"/>
        <v>1</v>
      </c>
      <c r="F7" s="3">
        <f t="shared" si="3"/>
        <v>0</v>
      </c>
      <c r="G7" s="3">
        <f t="shared" si="4"/>
        <v>-1</v>
      </c>
      <c r="H7" s="3">
        <f t="shared" ref="H7:H11" si="5">IF($C7-$C$6&gt;0,1,IF($C7-$C$6&lt;0,-1,IF($C7-$C$6=0,0)))</f>
        <v>1</v>
      </c>
    </row>
    <row r="8" spans="1:17" x14ac:dyDescent="0.25">
      <c r="A8" s="3">
        <f t="shared" si="0"/>
        <v>1986</v>
      </c>
      <c r="C8" s="5">
        <v>0</v>
      </c>
      <c r="D8" s="3">
        <f t="shared" si="1"/>
        <v>0</v>
      </c>
      <c r="E8" s="3">
        <f t="shared" si="2"/>
        <v>0</v>
      </c>
      <c r="F8" s="3">
        <f t="shared" si="3"/>
        <v>-1</v>
      </c>
      <c r="G8" s="3">
        <f t="shared" si="4"/>
        <v>-1</v>
      </c>
      <c r="H8" s="3">
        <f t="shared" si="5"/>
        <v>0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5">
        <v>0</v>
      </c>
      <c r="D9" s="3">
        <f t="shared" si="1"/>
        <v>0</v>
      </c>
      <c r="E9" s="3">
        <f t="shared" si="2"/>
        <v>0</v>
      </c>
      <c r="F9" s="3">
        <f t="shared" si="3"/>
        <v>-1</v>
      </c>
      <c r="G9" s="3">
        <f t="shared" si="4"/>
        <v>-1</v>
      </c>
      <c r="H9" s="3">
        <f t="shared" si="5"/>
        <v>0</v>
      </c>
      <c r="I9" s="3">
        <f t="shared" si="6"/>
        <v>-1</v>
      </c>
      <c r="J9" s="3">
        <f t="shared" ref="J9:J42" si="7">IF($C9-$C$8&gt;0,1,IF($C9-$C$8&lt;0,-1,IF($C9-$C$8=0,0)))</f>
        <v>0</v>
      </c>
    </row>
    <row r="10" spans="1:17" x14ac:dyDescent="0.25">
      <c r="A10" s="3">
        <f t="shared" si="0"/>
        <v>1988</v>
      </c>
      <c r="C10" s="5">
        <v>0</v>
      </c>
      <c r="D10" s="3">
        <f t="shared" si="1"/>
        <v>0</v>
      </c>
      <c r="E10" s="3">
        <f t="shared" si="2"/>
        <v>0</v>
      </c>
      <c r="F10" s="3">
        <f t="shared" si="3"/>
        <v>-1</v>
      </c>
      <c r="G10" s="3">
        <f t="shared" si="4"/>
        <v>-1</v>
      </c>
      <c r="H10" s="3">
        <f t="shared" si="5"/>
        <v>0</v>
      </c>
      <c r="I10" s="3">
        <f t="shared" si="6"/>
        <v>-1</v>
      </c>
      <c r="J10" s="3">
        <f t="shared" si="7"/>
        <v>0</v>
      </c>
      <c r="K10" s="3">
        <f t="shared" ref="K10:K42" si="8">IF($C10-$C$9&gt;0,1,IF($C10-$C$9&lt;0,-1,IF($C10-$C$9=0,0)))</f>
        <v>0</v>
      </c>
    </row>
    <row r="11" spans="1:17" x14ac:dyDescent="0.25">
      <c r="A11" s="3">
        <f t="shared" si="0"/>
        <v>1989</v>
      </c>
      <c r="C11" s="5">
        <v>0</v>
      </c>
      <c r="D11" s="3">
        <f t="shared" si="1"/>
        <v>0</v>
      </c>
      <c r="E11" s="3">
        <f t="shared" si="2"/>
        <v>0</v>
      </c>
      <c r="F11" s="3">
        <f t="shared" si="3"/>
        <v>-1</v>
      </c>
      <c r="G11" s="3">
        <f t="shared" si="4"/>
        <v>-1</v>
      </c>
      <c r="H11" s="3">
        <f t="shared" si="5"/>
        <v>0</v>
      </c>
      <c r="I11" s="3">
        <f t="shared" si="6"/>
        <v>-1</v>
      </c>
      <c r="J11" s="3">
        <f t="shared" si="7"/>
        <v>0</v>
      </c>
      <c r="K11" s="3">
        <f t="shared" si="8"/>
        <v>0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5">
        <v>0</v>
      </c>
      <c r="D12" s="3">
        <f t="shared" si="1"/>
        <v>0</v>
      </c>
      <c r="E12" s="3">
        <f t="shared" si="2"/>
        <v>0</v>
      </c>
      <c r="F12" s="3">
        <f t="shared" si="3"/>
        <v>-1</v>
      </c>
      <c r="G12" s="3">
        <f t="shared" si="4"/>
        <v>-1</v>
      </c>
      <c r="H12" s="3">
        <f>IF($C12-E13&gt;0,1,IF($C12-$C$6&lt;0,-1,IF($C12-$C$6=0,0)))</f>
        <v>0</v>
      </c>
      <c r="I12" s="3">
        <f t="shared" si="6"/>
        <v>-1</v>
      </c>
      <c r="J12" s="3">
        <f t="shared" si="7"/>
        <v>0</v>
      </c>
      <c r="K12" s="3">
        <f t="shared" si="8"/>
        <v>0</v>
      </c>
      <c r="L12" s="3">
        <f t="shared" si="9"/>
        <v>0</v>
      </c>
      <c r="M12" s="3">
        <f t="shared" ref="M12:M42" si="10">IF($C12-$C$11&gt;0,1,IF($C12-$C$11&lt;0,-1,IF($C12-$C$11=0,0)))</f>
        <v>0</v>
      </c>
    </row>
    <row r="13" spans="1:17" x14ac:dyDescent="0.25">
      <c r="A13" s="3">
        <f t="shared" si="0"/>
        <v>1991</v>
      </c>
      <c r="C13" s="5">
        <v>0</v>
      </c>
      <c r="D13" s="3">
        <f t="shared" si="1"/>
        <v>0</v>
      </c>
      <c r="E13" s="3">
        <f t="shared" si="2"/>
        <v>0</v>
      </c>
      <c r="F13" s="3">
        <f t="shared" si="3"/>
        <v>-1</v>
      </c>
      <c r="G13" s="3">
        <f t="shared" si="4"/>
        <v>-1</v>
      </c>
      <c r="H13" s="3">
        <f t="shared" ref="H13:H42" si="11">IF($C13-$C$6&gt;0,1,IF($C13-$C$6&lt;0,-1,IF($C13-$C$6=0,0)))</f>
        <v>0</v>
      </c>
      <c r="I13" s="3">
        <f t="shared" si="6"/>
        <v>-1</v>
      </c>
      <c r="J13" s="3">
        <f t="shared" si="7"/>
        <v>0</v>
      </c>
      <c r="K13" s="3">
        <f t="shared" si="8"/>
        <v>0</v>
      </c>
      <c r="L13" s="3">
        <f t="shared" si="9"/>
        <v>0</v>
      </c>
      <c r="M13" s="3">
        <f t="shared" si="10"/>
        <v>0</v>
      </c>
      <c r="N13" s="3">
        <f t="shared" ref="N13:N42" si="12">IF($C13-$C$12&gt;0,1,IF($C13-$C$12&lt;0,-1,IF($C13-$C$12=0,0)))</f>
        <v>0</v>
      </c>
    </row>
    <row r="14" spans="1:17" x14ac:dyDescent="0.25">
      <c r="A14" s="3">
        <f t="shared" si="0"/>
        <v>1992</v>
      </c>
      <c r="C14" s="5">
        <v>0</v>
      </c>
      <c r="D14" s="3">
        <f t="shared" si="1"/>
        <v>0</v>
      </c>
      <c r="E14" s="3">
        <f t="shared" si="2"/>
        <v>0</v>
      </c>
      <c r="F14" s="3">
        <f t="shared" si="3"/>
        <v>-1</v>
      </c>
      <c r="G14" s="3">
        <f t="shared" si="4"/>
        <v>-1</v>
      </c>
      <c r="H14" s="3">
        <f t="shared" si="11"/>
        <v>0</v>
      </c>
      <c r="I14" s="3">
        <f t="shared" si="6"/>
        <v>-1</v>
      </c>
      <c r="J14" s="3">
        <f t="shared" si="7"/>
        <v>0</v>
      </c>
      <c r="K14" s="3">
        <f t="shared" si="8"/>
        <v>0</v>
      </c>
      <c r="L14" s="3">
        <f t="shared" si="9"/>
        <v>0</v>
      </c>
      <c r="M14" s="3">
        <f t="shared" si="10"/>
        <v>0</v>
      </c>
      <c r="N14" s="3">
        <f t="shared" si="12"/>
        <v>0</v>
      </c>
      <c r="O14" s="3">
        <f t="shared" ref="O14:O42" si="13">IF($C14-$C$13&gt;0,1,IF($C14-$C$13&lt;0,-1,IF($C14-$C$13=0,0)))</f>
        <v>0</v>
      </c>
    </row>
    <row r="15" spans="1:17" x14ac:dyDescent="0.25">
      <c r="A15" s="3">
        <f t="shared" si="0"/>
        <v>1993</v>
      </c>
      <c r="C15" s="5">
        <v>0</v>
      </c>
      <c r="D15" s="3">
        <f t="shared" si="1"/>
        <v>0</v>
      </c>
      <c r="E15" s="3">
        <f t="shared" si="2"/>
        <v>0</v>
      </c>
      <c r="F15" s="3">
        <f t="shared" si="3"/>
        <v>-1</v>
      </c>
      <c r="G15" s="3">
        <f t="shared" si="4"/>
        <v>-1</v>
      </c>
      <c r="H15" s="3">
        <f t="shared" si="11"/>
        <v>0</v>
      </c>
      <c r="I15" s="3">
        <f t="shared" si="6"/>
        <v>-1</v>
      </c>
      <c r="J15" s="3">
        <f t="shared" si="7"/>
        <v>0</v>
      </c>
      <c r="K15" s="3">
        <f t="shared" si="8"/>
        <v>0</v>
      </c>
      <c r="L15" s="3">
        <f t="shared" si="9"/>
        <v>0</v>
      </c>
      <c r="M15" s="3">
        <f t="shared" si="10"/>
        <v>0</v>
      </c>
      <c r="N15" s="3">
        <f t="shared" si="12"/>
        <v>0</v>
      </c>
      <c r="O15" s="3">
        <f t="shared" si="13"/>
        <v>0</v>
      </c>
      <c r="P15" s="3">
        <f t="shared" ref="P15:P42" si="14">IF($C15-$C$14&gt;0,1,IF($C15-$C$14&lt;0,-1,IF($C15-$C$14=0,0)))</f>
        <v>0</v>
      </c>
    </row>
    <row r="16" spans="1:17" x14ac:dyDescent="0.25">
      <c r="A16" s="3">
        <f t="shared" si="0"/>
        <v>1994</v>
      </c>
      <c r="C16" s="5">
        <v>0</v>
      </c>
      <c r="D16" s="3">
        <f t="shared" si="1"/>
        <v>0</v>
      </c>
      <c r="E16" s="3">
        <f t="shared" si="2"/>
        <v>0</v>
      </c>
      <c r="F16" s="3">
        <f t="shared" si="3"/>
        <v>-1</v>
      </c>
      <c r="G16" s="3">
        <f t="shared" si="4"/>
        <v>-1</v>
      </c>
      <c r="H16" s="3">
        <f t="shared" si="11"/>
        <v>0</v>
      </c>
      <c r="I16" s="3">
        <f t="shared" si="6"/>
        <v>-1</v>
      </c>
      <c r="J16" s="3">
        <f t="shared" si="7"/>
        <v>0</v>
      </c>
      <c r="K16" s="3">
        <f t="shared" si="8"/>
        <v>0</v>
      </c>
      <c r="L16" s="3">
        <f t="shared" si="9"/>
        <v>0</v>
      </c>
      <c r="M16" s="3">
        <f t="shared" si="10"/>
        <v>0</v>
      </c>
      <c r="N16" s="3">
        <f t="shared" si="12"/>
        <v>0</v>
      </c>
      <c r="O16" s="3">
        <f t="shared" si="13"/>
        <v>0</v>
      </c>
      <c r="P16" s="3">
        <f t="shared" si="14"/>
        <v>0</v>
      </c>
      <c r="Q16" s="3">
        <f t="shared" ref="Q16:Q42" si="15">IF($C16-$C$15&gt;0,1,IF($C16-$C$15&lt;0,-1,IF($C16-$C$15=0,0)))</f>
        <v>0</v>
      </c>
    </row>
    <row r="17" spans="1:33" x14ac:dyDescent="0.25">
      <c r="A17" s="3">
        <f t="shared" si="0"/>
        <v>1995</v>
      </c>
      <c r="C17" s="3">
        <v>21.3</v>
      </c>
      <c r="D17" s="3">
        <f t="shared" si="1"/>
        <v>1</v>
      </c>
      <c r="E17" s="3">
        <f t="shared" si="2"/>
        <v>1</v>
      </c>
      <c r="F17" s="3">
        <f t="shared" si="3"/>
        <v>1</v>
      </c>
      <c r="G17" s="3">
        <f t="shared" si="4"/>
        <v>-1</v>
      </c>
      <c r="H17" s="3">
        <f t="shared" si="11"/>
        <v>1</v>
      </c>
      <c r="I17" s="3">
        <f t="shared" si="6"/>
        <v>1</v>
      </c>
      <c r="J17" s="3">
        <f t="shared" si="7"/>
        <v>1</v>
      </c>
      <c r="K17" s="3">
        <f t="shared" si="8"/>
        <v>1</v>
      </c>
      <c r="L17" s="3">
        <f t="shared" si="9"/>
        <v>1</v>
      </c>
      <c r="M17" s="3">
        <f t="shared" si="10"/>
        <v>1</v>
      </c>
      <c r="N17" s="3">
        <f t="shared" si="12"/>
        <v>1</v>
      </c>
      <c r="O17" s="3">
        <f t="shared" si="13"/>
        <v>1</v>
      </c>
      <c r="P17" s="3">
        <f t="shared" si="14"/>
        <v>1</v>
      </c>
      <c r="Q17" s="3">
        <f t="shared" si="15"/>
        <v>1</v>
      </c>
      <c r="R17" s="3">
        <f t="shared" ref="R17:R42" si="16">IF($C17-$C$16&gt;0,1,IF($C17-$C$16&lt;0,-1,IF($C17-$C$16=0,0)))</f>
        <v>1</v>
      </c>
    </row>
    <row r="18" spans="1:33" x14ac:dyDescent="0.25">
      <c r="A18" s="3">
        <f t="shared" si="0"/>
        <v>1996</v>
      </c>
      <c r="C18" s="5">
        <v>0</v>
      </c>
      <c r="D18" s="3">
        <f t="shared" si="1"/>
        <v>0</v>
      </c>
      <c r="E18" s="3">
        <f t="shared" si="2"/>
        <v>0</v>
      </c>
      <c r="F18" s="3">
        <f t="shared" si="3"/>
        <v>-1</v>
      </c>
      <c r="G18" s="3">
        <f t="shared" si="4"/>
        <v>-1</v>
      </c>
      <c r="H18" s="3">
        <f t="shared" si="11"/>
        <v>0</v>
      </c>
      <c r="I18" s="3">
        <f t="shared" si="6"/>
        <v>-1</v>
      </c>
      <c r="J18" s="3">
        <f t="shared" si="7"/>
        <v>0</v>
      </c>
      <c r="K18" s="3">
        <f t="shared" si="8"/>
        <v>0</v>
      </c>
      <c r="L18" s="3">
        <f t="shared" si="9"/>
        <v>0</v>
      </c>
      <c r="M18" s="3">
        <f t="shared" si="10"/>
        <v>0</v>
      </c>
      <c r="N18" s="3">
        <f t="shared" si="12"/>
        <v>0</v>
      </c>
      <c r="O18" s="3">
        <f t="shared" si="13"/>
        <v>0</v>
      </c>
      <c r="P18" s="3">
        <f t="shared" si="14"/>
        <v>0</v>
      </c>
      <c r="Q18" s="3">
        <f t="shared" si="15"/>
        <v>0</v>
      </c>
      <c r="R18" s="3">
        <f t="shared" si="16"/>
        <v>0</v>
      </c>
      <c r="S18" s="3">
        <f t="shared" ref="S18:S42" si="17">IF($C18-$C$17&gt;0,1,IF($C18-$C$17&lt;0,-1,IF($C18-$C$17=0,0)))</f>
        <v>-1</v>
      </c>
    </row>
    <row r="19" spans="1:33" x14ac:dyDescent="0.25">
      <c r="A19" s="3">
        <f t="shared" si="0"/>
        <v>1997</v>
      </c>
      <c r="C19" s="3">
        <v>13.6</v>
      </c>
      <c r="D19" s="3">
        <f t="shared" si="1"/>
        <v>1</v>
      </c>
      <c r="E19" s="3">
        <f t="shared" si="2"/>
        <v>1</v>
      </c>
      <c r="F19" s="3">
        <f t="shared" si="3"/>
        <v>1</v>
      </c>
      <c r="G19" s="3">
        <f t="shared" si="4"/>
        <v>-1</v>
      </c>
      <c r="H19" s="3">
        <f t="shared" si="11"/>
        <v>1</v>
      </c>
      <c r="I19" s="3">
        <f t="shared" si="6"/>
        <v>1</v>
      </c>
      <c r="J19" s="3">
        <f t="shared" si="7"/>
        <v>1</v>
      </c>
      <c r="K19" s="3">
        <f t="shared" si="8"/>
        <v>1</v>
      </c>
      <c r="L19" s="3">
        <f t="shared" si="9"/>
        <v>1</v>
      </c>
      <c r="M19" s="3">
        <f t="shared" si="10"/>
        <v>1</v>
      </c>
      <c r="N19" s="3">
        <f t="shared" si="12"/>
        <v>1</v>
      </c>
      <c r="O19" s="3">
        <f t="shared" si="13"/>
        <v>1</v>
      </c>
      <c r="P19" s="3">
        <f t="shared" si="14"/>
        <v>1</v>
      </c>
      <c r="Q19" s="3">
        <f t="shared" si="15"/>
        <v>1</v>
      </c>
      <c r="R19" s="3">
        <f t="shared" si="16"/>
        <v>1</v>
      </c>
      <c r="S19" s="3">
        <f t="shared" si="17"/>
        <v>-1</v>
      </c>
      <c r="T19" s="3">
        <f t="shared" ref="T19:T42" si="18">IF($C19-$C$18&gt;0,1,IF($C19-$C$18&lt;0,-1,IF($C19-$C$18=0,0)))</f>
        <v>1</v>
      </c>
    </row>
    <row r="20" spans="1:33" x14ac:dyDescent="0.25">
      <c r="A20" s="3">
        <f t="shared" si="0"/>
        <v>1998</v>
      </c>
      <c r="C20" s="3">
        <v>115</v>
      </c>
      <c r="D20" s="3">
        <f t="shared" si="1"/>
        <v>1</v>
      </c>
      <c r="E20" s="3">
        <f t="shared" si="2"/>
        <v>1</v>
      </c>
      <c r="F20" s="3">
        <f t="shared" si="3"/>
        <v>1</v>
      </c>
      <c r="G20" s="3">
        <f t="shared" si="4"/>
        <v>1</v>
      </c>
      <c r="H20" s="3">
        <f t="shared" si="11"/>
        <v>1</v>
      </c>
      <c r="I20" s="3">
        <f t="shared" si="6"/>
        <v>1</v>
      </c>
      <c r="J20" s="3">
        <f t="shared" si="7"/>
        <v>1</v>
      </c>
      <c r="K20" s="3">
        <f t="shared" si="8"/>
        <v>1</v>
      </c>
      <c r="L20" s="3">
        <f t="shared" si="9"/>
        <v>1</v>
      </c>
      <c r="M20" s="3">
        <f t="shared" si="10"/>
        <v>1</v>
      </c>
      <c r="N20" s="3">
        <f t="shared" si="12"/>
        <v>1</v>
      </c>
      <c r="O20" s="3">
        <f t="shared" si="13"/>
        <v>1</v>
      </c>
      <c r="P20" s="3">
        <f t="shared" si="14"/>
        <v>1</v>
      </c>
      <c r="Q20" s="3">
        <f t="shared" si="15"/>
        <v>1</v>
      </c>
      <c r="R20" s="3">
        <f t="shared" si="16"/>
        <v>1</v>
      </c>
      <c r="S20" s="3">
        <f t="shared" si="17"/>
        <v>1</v>
      </c>
      <c r="T20" s="3">
        <f t="shared" si="18"/>
        <v>1</v>
      </c>
      <c r="U20" s="3">
        <f t="shared" ref="U20:U42" si="19">IF($C20-$C$19&gt;0,1,IF($C20-$C$19&lt;0,-1,IF($C20-$C$19=0,0)))</f>
        <v>1</v>
      </c>
    </row>
    <row r="21" spans="1:33" ht="15.75" customHeight="1" x14ac:dyDescent="0.25">
      <c r="A21" s="3">
        <f t="shared" si="0"/>
        <v>1999</v>
      </c>
      <c r="C21" s="3">
        <v>66</v>
      </c>
      <c r="D21" s="3">
        <f t="shared" si="1"/>
        <v>1</v>
      </c>
      <c r="E21" s="3">
        <f t="shared" si="2"/>
        <v>1</v>
      </c>
      <c r="F21" s="3">
        <f t="shared" si="3"/>
        <v>1</v>
      </c>
      <c r="G21" s="3">
        <f t="shared" si="4"/>
        <v>1</v>
      </c>
      <c r="H21" s="3">
        <f t="shared" si="11"/>
        <v>1</v>
      </c>
      <c r="I21" s="3">
        <f t="shared" si="6"/>
        <v>1</v>
      </c>
      <c r="J21" s="3">
        <f t="shared" si="7"/>
        <v>1</v>
      </c>
      <c r="K21" s="3">
        <f t="shared" si="8"/>
        <v>1</v>
      </c>
      <c r="L21" s="3">
        <f t="shared" si="9"/>
        <v>1</v>
      </c>
      <c r="M21" s="3">
        <f t="shared" si="10"/>
        <v>1</v>
      </c>
      <c r="N21" s="3">
        <f t="shared" si="12"/>
        <v>1</v>
      </c>
      <c r="O21" s="3">
        <f t="shared" si="13"/>
        <v>1</v>
      </c>
      <c r="P21" s="3">
        <f t="shared" si="14"/>
        <v>1</v>
      </c>
      <c r="Q21" s="3">
        <f t="shared" si="15"/>
        <v>1</v>
      </c>
      <c r="R21" s="3">
        <f t="shared" si="16"/>
        <v>1</v>
      </c>
      <c r="S21" s="3">
        <f t="shared" si="17"/>
        <v>1</v>
      </c>
      <c r="T21" s="3">
        <f t="shared" si="18"/>
        <v>1</v>
      </c>
      <c r="U21" s="3">
        <f t="shared" si="19"/>
        <v>1</v>
      </c>
      <c r="V21" s="3">
        <f t="shared" ref="V21:V42" si="20">IF($C21-$C$20&gt;0,1,IF($C21-$C$20&lt;0,-1,IF($C21-$C$20=0,0)))</f>
        <v>-1</v>
      </c>
    </row>
    <row r="22" spans="1:33" ht="15.75" customHeight="1" x14ac:dyDescent="0.25">
      <c r="A22" s="3">
        <f t="shared" si="0"/>
        <v>2000</v>
      </c>
      <c r="C22" s="5">
        <v>0</v>
      </c>
      <c r="D22" s="3">
        <f t="shared" si="1"/>
        <v>0</v>
      </c>
      <c r="E22" s="3">
        <f t="shared" si="2"/>
        <v>0</v>
      </c>
      <c r="F22" s="3">
        <f t="shared" si="3"/>
        <v>-1</v>
      </c>
      <c r="G22" s="3">
        <f t="shared" si="4"/>
        <v>-1</v>
      </c>
      <c r="H22" s="3">
        <f t="shared" si="11"/>
        <v>0</v>
      </c>
      <c r="I22" s="3">
        <f t="shared" si="6"/>
        <v>-1</v>
      </c>
      <c r="J22" s="3">
        <f t="shared" si="7"/>
        <v>0</v>
      </c>
      <c r="K22" s="3">
        <f t="shared" si="8"/>
        <v>0</v>
      </c>
      <c r="L22" s="3">
        <f t="shared" si="9"/>
        <v>0</v>
      </c>
      <c r="M22" s="3">
        <f t="shared" si="10"/>
        <v>0</v>
      </c>
      <c r="N22" s="3">
        <f t="shared" si="12"/>
        <v>0</v>
      </c>
      <c r="O22" s="3">
        <f t="shared" si="13"/>
        <v>0</v>
      </c>
      <c r="P22" s="3">
        <f t="shared" si="14"/>
        <v>0</v>
      </c>
      <c r="Q22" s="3">
        <f t="shared" si="15"/>
        <v>0</v>
      </c>
      <c r="R22" s="3">
        <f t="shared" si="16"/>
        <v>0</v>
      </c>
      <c r="S22" s="3">
        <f t="shared" si="17"/>
        <v>-1</v>
      </c>
      <c r="T22" s="3">
        <f t="shared" si="18"/>
        <v>0</v>
      </c>
      <c r="U22" s="3">
        <f t="shared" si="19"/>
        <v>-1</v>
      </c>
      <c r="V22" s="3">
        <f t="shared" si="20"/>
        <v>-1</v>
      </c>
      <c r="W22" s="3">
        <f t="shared" ref="W22:W42" si="21">IF($C22-$C$21&gt;0,1,IF($C22-$C$21&lt;0,-1,IF($C22-$C$21=0,0)))</f>
        <v>-1</v>
      </c>
    </row>
    <row r="23" spans="1:33" ht="15.75" customHeight="1" x14ac:dyDescent="0.25">
      <c r="A23" s="3">
        <f t="shared" si="0"/>
        <v>2001</v>
      </c>
      <c r="C23" s="3">
        <v>17.399999999999999</v>
      </c>
      <c r="D23" s="3">
        <f t="shared" si="1"/>
        <v>1</v>
      </c>
      <c r="E23" s="3">
        <f t="shared" si="2"/>
        <v>1</v>
      </c>
      <c r="F23" s="3">
        <f t="shared" si="3"/>
        <v>1</v>
      </c>
      <c r="G23" s="3">
        <f t="shared" si="4"/>
        <v>-1</v>
      </c>
      <c r="H23" s="3">
        <f t="shared" si="11"/>
        <v>1</v>
      </c>
      <c r="I23" s="3">
        <f t="shared" si="6"/>
        <v>1</v>
      </c>
      <c r="J23" s="3">
        <f t="shared" si="7"/>
        <v>1</v>
      </c>
      <c r="K23" s="3">
        <f t="shared" si="8"/>
        <v>1</v>
      </c>
      <c r="L23" s="3">
        <f t="shared" si="9"/>
        <v>1</v>
      </c>
      <c r="M23" s="3">
        <f t="shared" si="10"/>
        <v>1</v>
      </c>
      <c r="N23" s="3">
        <f t="shared" si="12"/>
        <v>1</v>
      </c>
      <c r="O23" s="3">
        <f t="shared" si="13"/>
        <v>1</v>
      </c>
      <c r="P23" s="3">
        <f t="shared" si="14"/>
        <v>1</v>
      </c>
      <c r="Q23" s="3">
        <f t="shared" si="15"/>
        <v>1</v>
      </c>
      <c r="R23" s="3">
        <f t="shared" si="16"/>
        <v>1</v>
      </c>
      <c r="S23" s="3">
        <f t="shared" si="17"/>
        <v>-1</v>
      </c>
      <c r="T23" s="3">
        <f t="shared" si="18"/>
        <v>1</v>
      </c>
      <c r="U23" s="3">
        <f t="shared" si="19"/>
        <v>1</v>
      </c>
      <c r="V23" s="3">
        <f t="shared" si="20"/>
        <v>-1</v>
      </c>
      <c r="W23" s="3">
        <f t="shared" si="21"/>
        <v>-1</v>
      </c>
      <c r="X23" s="3">
        <f t="shared" ref="X23:X42" si="22">IF($C23-$C$22&gt;0,1,IF($C23-$C$22&lt;0,-1,IF($C23-$C$22=0,0)))</f>
        <v>1</v>
      </c>
    </row>
    <row r="24" spans="1:33" ht="15.75" customHeight="1" x14ac:dyDescent="0.25">
      <c r="A24" s="3">
        <f t="shared" si="0"/>
        <v>2002</v>
      </c>
      <c r="C24" s="5">
        <v>0</v>
      </c>
      <c r="D24" s="3">
        <f t="shared" si="1"/>
        <v>0</v>
      </c>
      <c r="E24" s="3">
        <f t="shared" si="2"/>
        <v>0</v>
      </c>
      <c r="F24" s="3">
        <f t="shared" si="3"/>
        <v>-1</v>
      </c>
      <c r="G24" s="3">
        <f t="shared" si="4"/>
        <v>-1</v>
      </c>
      <c r="H24" s="3">
        <f t="shared" si="11"/>
        <v>0</v>
      </c>
      <c r="I24" s="3">
        <f t="shared" si="6"/>
        <v>-1</v>
      </c>
      <c r="J24" s="3">
        <f t="shared" si="7"/>
        <v>0</v>
      </c>
      <c r="K24" s="3">
        <f t="shared" si="8"/>
        <v>0</v>
      </c>
      <c r="L24" s="3">
        <f t="shared" si="9"/>
        <v>0</v>
      </c>
      <c r="M24" s="3">
        <f t="shared" si="10"/>
        <v>0</v>
      </c>
      <c r="N24" s="3">
        <f t="shared" si="12"/>
        <v>0</v>
      </c>
      <c r="O24" s="3">
        <f t="shared" si="13"/>
        <v>0</v>
      </c>
      <c r="P24" s="3">
        <f t="shared" si="14"/>
        <v>0</v>
      </c>
      <c r="Q24" s="3">
        <f t="shared" si="15"/>
        <v>0</v>
      </c>
      <c r="R24" s="3">
        <f t="shared" si="16"/>
        <v>0</v>
      </c>
      <c r="S24" s="3">
        <f t="shared" si="17"/>
        <v>-1</v>
      </c>
      <c r="T24" s="3">
        <f t="shared" si="18"/>
        <v>0</v>
      </c>
      <c r="U24" s="3">
        <f t="shared" si="19"/>
        <v>-1</v>
      </c>
      <c r="V24" s="3">
        <f t="shared" si="20"/>
        <v>-1</v>
      </c>
      <c r="W24" s="3">
        <f t="shared" si="21"/>
        <v>-1</v>
      </c>
      <c r="X24" s="3">
        <f t="shared" si="22"/>
        <v>0</v>
      </c>
      <c r="Y24" s="3">
        <f t="shared" ref="Y24:Y42" si="23">IF($C24-$C$23&gt;0,1,IF($C24-$C$23&lt;0,-1,IF($C24-$C$23=0,0)))</f>
        <v>-1</v>
      </c>
    </row>
    <row r="25" spans="1:33" ht="15.75" customHeight="1" x14ac:dyDescent="0.25">
      <c r="A25" s="3">
        <f t="shared" si="0"/>
        <v>2003</v>
      </c>
      <c r="C25" s="5">
        <v>0</v>
      </c>
      <c r="D25" s="3">
        <f t="shared" si="1"/>
        <v>0</v>
      </c>
      <c r="E25" s="3">
        <f t="shared" si="2"/>
        <v>0</v>
      </c>
      <c r="F25" s="3">
        <f t="shared" si="3"/>
        <v>-1</v>
      </c>
      <c r="G25" s="3">
        <f t="shared" si="4"/>
        <v>-1</v>
      </c>
      <c r="H25" s="3">
        <f t="shared" si="11"/>
        <v>0</v>
      </c>
      <c r="I25" s="3">
        <f t="shared" si="6"/>
        <v>-1</v>
      </c>
      <c r="J25" s="3">
        <f t="shared" si="7"/>
        <v>0</v>
      </c>
      <c r="K25" s="3">
        <f t="shared" si="8"/>
        <v>0</v>
      </c>
      <c r="L25" s="3">
        <f t="shared" si="9"/>
        <v>0</v>
      </c>
      <c r="M25" s="3">
        <f t="shared" si="10"/>
        <v>0</v>
      </c>
      <c r="N25" s="3">
        <f t="shared" si="12"/>
        <v>0</v>
      </c>
      <c r="O25" s="3">
        <f t="shared" si="13"/>
        <v>0</v>
      </c>
      <c r="P25" s="3">
        <f t="shared" si="14"/>
        <v>0</v>
      </c>
      <c r="Q25" s="3">
        <f t="shared" si="15"/>
        <v>0</v>
      </c>
      <c r="R25" s="3">
        <f t="shared" si="16"/>
        <v>0</v>
      </c>
      <c r="S25" s="3">
        <f t="shared" si="17"/>
        <v>-1</v>
      </c>
      <c r="T25" s="3">
        <f t="shared" si="18"/>
        <v>0</v>
      </c>
      <c r="U25" s="3">
        <f t="shared" si="19"/>
        <v>-1</v>
      </c>
      <c r="V25" s="3">
        <f t="shared" si="20"/>
        <v>-1</v>
      </c>
      <c r="W25" s="3">
        <f t="shared" si="21"/>
        <v>-1</v>
      </c>
      <c r="X25" s="3">
        <f t="shared" si="22"/>
        <v>0</v>
      </c>
      <c r="Y25" s="3">
        <f t="shared" si="23"/>
        <v>-1</v>
      </c>
      <c r="Z25" s="3">
        <f t="shared" ref="Z25:Z42" si="24">IF($C25-$C$24&gt;0,1,IF($C25-$C$24&lt;0,-1,IF($C25-$C$24=0,0)))</f>
        <v>0</v>
      </c>
    </row>
    <row r="26" spans="1:33" ht="15.75" customHeight="1" x14ac:dyDescent="0.25">
      <c r="A26" s="3">
        <f t="shared" si="0"/>
        <v>2004</v>
      </c>
      <c r="C26" s="3">
        <v>41.8</v>
      </c>
      <c r="D26" s="3">
        <f t="shared" si="1"/>
        <v>1</v>
      </c>
      <c r="E26" s="3">
        <f t="shared" si="2"/>
        <v>1</v>
      </c>
      <c r="F26" s="3">
        <f t="shared" si="3"/>
        <v>1</v>
      </c>
      <c r="G26" s="3">
        <f t="shared" si="4"/>
        <v>1</v>
      </c>
      <c r="H26" s="3">
        <f t="shared" si="11"/>
        <v>1</v>
      </c>
      <c r="I26" s="3">
        <f t="shared" si="6"/>
        <v>1</v>
      </c>
      <c r="J26" s="3">
        <f t="shared" si="7"/>
        <v>1</v>
      </c>
      <c r="K26" s="3">
        <f t="shared" si="8"/>
        <v>1</v>
      </c>
      <c r="L26" s="3">
        <f t="shared" si="9"/>
        <v>1</v>
      </c>
      <c r="M26" s="3">
        <f t="shared" si="10"/>
        <v>1</v>
      </c>
      <c r="N26" s="3">
        <f t="shared" si="12"/>
        <v>1</v>
      </c>
      <c r="O26" s="3">
        <f t="shared" si="13"/>
        <v>1</v>
      </c>
      <c r="P26" s="3">
        <f t="shared" si="14"/>
        <v>1</v>
      </c>
      <c r="Q26" s="3">
        <f t="shared" si="15"/>
        <v>1</v>
      </c>
      <c r="R26" s="3">
        <f t="shared" si="16"/>
        <v>1</v>
      </c>
      <c r="S26" s="3">
        <f t="shared" si="17"/>
        <v>1</v>
      </c>
      <c r="T26" s="3">
        <f t="shared" si="18"/>
        <v>1</v>
      </c>
      <c r="U26" s="3">
        <f t="shared" si="19"/>
        <v>1</v>
      </c>
      <c r="V26" s="3">
        <f t="shared" si="20"/>
        <v>-1</v>
      </c>
      <c r="W26" s="3">
        <f t="shared" si="21"/>
        <v>-1</v>
      </c>
      <c r="X26" s="3">
        <f t="shared" si="22"/>
        <v>1</v>
      </c>
      <c r="Y26" s="3">
        <f t="shared" si="23"/>
        <v>1</v>
      </c>
      <c r="Z26" s="3">
        <f t="shared" si="24"/>
        <v>1</v>
      </c>
      <c r="AA26" s="3">
        <f t="shared" ref="AA26:AA42" si="25">IF($C26-$C$25&gt;0,1,IF($C26-$C$25&lt;0,-1,IF($C26-$C$25=0,0)))</f>
        <v>1</v>
      </c>
    </row>
    <row r="27" spans="1:33" ht="15.75" customHeight="1" x14ac:dyDescent="0.25">
      <c r="A27" s="3">
        <f t="shared" si="0"/>
        <v>2005</v>
      </c>
      <c r="C27" s="5">
        <v>0</v>
      </c>
      <c r="D27" s="3">
        <f t="shared" si="1"/>
        <v>0</v>
      </c>
      <c r="E27" s="3">
        <f t="shared" si="2"/>
        <v>0</v>
      </c>
      <c r="F27" s="3">
        <f t="shared" si="3"/>
        <v>-1</v>
      </c>
      <c r="G27" s="3">
        <f t="shared" si="4"/>
        <v>-1</v>
      </c>
      <c r="H27" s="3">
        <f t="shared" si="11"/>
        <v>0</v>
      </c>
      <c r="I27" s="3">
        <f t="shared" si="6"/>
        <v>-1</v>
      </c>
      <c r="J27" s="3">
        <f t="shared" si="7"/>
        <v>0</v>
      </c>
      <c r="K27" s="3">
        <f t="shared" si="8"/>
        <v>0</v>
      </c>
      <c r="L27" s="3">
        <f t="shared" si="9"/>
        <v>0</v>
      </c>
      <c r="M27" s="3">
        <f t="shared" si="10"/>
        <v>0</v>
      </c>
      <c r="N27" s="3">
        <f t="shared" si="12"/>
        <v>0</v>
      </c>
      <c r="O27" s="3">
        <f t="shared" si="13"/>
        <v>0</v>
      </c>
      <c r="P27" s="3">
        <f t="shared" si="14"/>
        <v>0</v>
      </c>
      <c r="Q27" s="3">
        <f t="shared" si="15"/>
        <v>0</v>
      </c>
      <c r="R27" s="3">
        <f t="shared" si="16"/>
        <v>0</v>
      </c>
      <c r="S27" s="3">
        <f t="shared" si="17"/>
        <v>-1</v>
      </c>
      <c r="T27" s="3">
        <f t="shared" si="18"/>
        <v>0</v>
      </c>
      <c r="U27" s="3">
        <f t="shared" si="19"/>
        <v>-1</v>
      </c>
      <c r="V27" s="3">
        <f t="shared" si="20"/>
        <v>-1</v>
      </c>
      <c r="W27" s="3">
        <f t="shared" si="21"/>
        <v>-1</v>
      </c>
      <c r="X27" s="3">
        <f t="shared" si="22"/>
        <v>0</v>
      </c>
      <c r="Y27" s="3">
        <f t="shared" si="23"/>
        <v>-1</v>
      </c>
      <c r="Z27" s="3">
        <f t="shared" si="24"/>
        <v>0</v>
      </c>
      <c r="AA27" s="3">
        <f t="shared" si="25"/>
        <v>0</v>
      </c>
      <c r="AB27" s="3">
        <f t="shared" ref="AB27:AB42" si="26">IF($C27-$C$26&gt;0,1,IF($C27-$C$26&lt;0,-1,IF($C27-$C$26=0,0)))</f>
        <v>-1</v>
      </c>
    </row>
    <row r="28" spans="1:33" ht="15.75" customHeight="1" x14ac:dyDescent="0.25">
      <c r="A28" s="3">
        <f t="shared" si="0"/>
        <v>2006</v>
      </c>
      <c r="C28" s="5">
        <v>0</v>
      </c>
      <c r="D28" s="3">
        <f t="shared" si="1"/>
        <v>0</v>
      </c>
      <c r="E28" s="3">
        <f t="shared" si="2"/>
        <v>0</v>
      </c>
      <c r="F28" s="3">
        <f t="shared" si="3"/>
        <v>-1</v>
      </c>
      <c r="G28" s="3">
        <f t="shared" si="4"/>
        <v>-1</v>
      </c>
      <c r="H28" s="3">
        <f t="shared" si="11"/>
        <v>0</v>
      </c>
      <c r="I28" s="3">
        <f t="shared" si="6"/>
        <v>-1</v>
      </c>
      <c r="J28" s="3">
        <f t="shared" si="7"/>
        <v>0</v>
      </c>
      <c r="K28" s="3">
        <f t="shared" si="8"/>
        <v>0</v>
      </c>
      <c r="L28" s="3">
        <f t="shared" si="9"/>
        <v>0</v>
      </c>
      <c r="M28" s="3">
        <f t="shared" si="10"/>
        <v>0</v>
      </c>
      <c r="N28" s="3">
        <f t="shared" si="12"/>
        <v>0</v>
      </c>
      <c r="O28" s="3">
        <f t="shared" si="13"/>
        <v>0</v>
      </c>
      <c r="P28" s="3">
        <f t="shared" si="14"/>
        <v>0</v>
      </c>
      <c r="Q28" s="3">
        <f t="shared" si="15"/>
        <v>0</v>
      </c>
      <c r="R28" s="3">
        <f t="shared" si="16"/>
        <v>0</v>
      </c>
      <c r="S28" s="3">
        <f t="shared" si="17"/>
        <v>-1</v>
      </c>
      <c r="T28" s="3">
        <f t="shared" si="18"/>
        <v>0</v>
      </c>
      <c r="U28" s="3">
        <f t="shared" si="19"/>
        <v>-1</v>
      </c>
      <c r="V28" s="3">
        <f t="shared" si="20"/>
        <v>-1</v>
      </c>
      <c r="W28" s="3">
        <f t="shared" si="21"/>
        <v>-1</v>
      </c>
      <c r="X28" s="3">
        <f t="shared" si="22"/>
        <v>0</v>
      </c>
      <c r="Y28" s="3">
        <f t="shared" si="23"/>
        <v>-1</v>
      </c>
      <c r="Z28" s="3">
        <f t="shared" si="24"/>
        <v>0</v>
      </c>
      <c r="AA28" s="3">
        <f t="shared" si="25"/>
        <v>0</v>
      </c>
      <c r="AB28" s="3">
        <f t="shared" si="26"/>
        <v>-1</v>
      </c>
      <c r="AC28" s="3">
        <f t="shared" ref="AC28:AC42" si="27">IF($C28-$C$27&gt;0,1,IF($C28-$C$27&lt;0,-1,IF($C28-$C$27=0,0)))</f>
        <v>0</v>
      </c>
    </row>
    <row r="29" spans="1:33" ht="15.75" customHeight="1" x14ac:dyDescent="0.25">
      <c r="A29" s="3">
        <f t="shared" si="0"/>
        <v>2007</v>
      </c>
      <c r="C29" s="5">
        <v>0</v>
      </c>
      <c r="D29" s="3">
        <f t="shared" si="1"/>
        <v>0</v>
      </c>
      <c r="E29" s="3">
        <f t="shared" si="2"/>
        <v>0</v>
      </c>
      <c r="F29" s="3">
        <f t="shared" si="3"/>
        <v>-1</v>
      </c>
      <c r="G29" s="3">
        <f t="shared" si="4"/>
        <v>-1</v>
      </c>
      <c r="H29" s="3">
        <f t="shared" si="11"/>
        <v>0</v>
      </c>
      <c r="I29" s="3">
        <f t="shared" si="6"/>
        <v>-1</v>
      </c>
      <c r="J29" s="3">
        <f t="shared" si="7"/>
        <v>0</v>
      </c>
      <c r="K29" s="3">
        <f t="shared" si="8"/>
        <v>0</v>
      </c>
      <c r="L29" s="3">
        <f t="shared" si="9"/>
        <v>0</v>
      </c>
      <c r="M29" s="3">
        <f t="shared" si="10"/>
        <v>0</v>
      </c>
      <c r="N29" s="3">
        <f t="shared" si="12"/>
        <v>0</v>
      </c>
      <c r="O29" s="3">
        <f t="shared" si="13"/>
        <v>0</v>
      </c>
      <c r="P29" s="3">
        <f t="shared" si="14"/>
        <v>0</v>
      </c>
      <c r="Q29" s="3">
        <f t="shared" si="15"/>
        <v>0</v>
      </c>
      <c r="R29" s="3">
        <f t="shared" si="16"/>
        <v>0</v>
      </c>
      <c r="S29" s="3">
        <f t="shared" si="17"/>
        <v>-1</v>
      </c>
      <c r="T29" s="3">
        <f t="shared" si="18"/>
        <v>0</v>
      </c>
      <c r="U29" s="3">
        <f t="shared" si="19"/>
        <v>-1</v>
      </c>
      <c r="V29" s="3">
        <f t="shared" si="20"/>
        <v>-1</v>
      </c>
      <c r="W29" s="3">
        <f t="shared" si="21"/>
        <v>-1</v>
      </c>
      <c r="X29" s="3">
        <f t="shared" si="22"/>
        <v>0</v>
      </c>
      <c r="Y29" s="3">
        <f t="shared" si="23"/>
        <v>-1</v>
      </c>
      <c r="Z29" s="3">
        <f t="shared" si="24"/>
        <v>0</v>
      </c>
      <c r="AA29" s="3">
        <f t="shared" si="25"/>
        <v>0</v>
      </c>
      <c r="AB29" s="3">
        <f t="shared" si="26"/>
        <v>-1</v>
      </c>
      <c r="AC29" s="3">
        <f t="shared" si="27"/>
        <v>0</v>
      </c>
      <c r="AD29" s="3">
        <f t="shared" ref="AD29:AD42" si="28">IF($C29-$C$28&gt;0,1,IF($C29-$C$28&lt;0,-1,IF($C29-$C$28=0,0)))</f>
        <v>0</v>
      </c>
    </row>
    <row r="30" spans="1:33" ht="15.75" customHeight="1" x14ac:dyDescent="0.25">
      <c r="A30" s="3">
        <f t="shared" si="0"/>
        <v>2008</v>
      </c>
      <c r="C30" s="3">
        <v>3.4</v>
      </c>
      <c r="D30" s="3">
        <f t="shared" si="1"/>
        <v>1</v>
      </c>
      <c r="E30" s="3">
        <f t="shared" si="2"/>
        <v>1</v>
      </c>
      <c r="F30" s="3">
        <f t="shared" si="3"/>
        <v>1</v>
      </c>
      <c r="G30" s="3">
        <f t="shared" si="4"/>
        <v>-1</v>
      </c>
      <c r="H30" s="3">
        <f t="shared" si="11"/>
        <v>1</v>
      </c>
      <c r="I30" s="3">
        <f t="shared" si="6"/>
        <v>1</v>
      </c>
      <c r="J30" s="3">
        <f t="shared" si="7"/>
        <v>1</v>
      </c>
      <c r="K30" s="3">
        <f t="shared" si="8"/>
        <v>1</v>
      </c>
      <c r="L30" s="3">
        <f t="shared" si="9"/>
        <v>1</v>
      </c>
      <c r="M30" s="3">
        <f t="shared" si="10"/>
        <v>1</v>
      </c>
      <c r="N30" s="3">
        <f t="shared" si="12"/>
        <v>1</v>
      </c>
      <c r="O30" s="3">
        <f t="shared" si="13"/>
        <v>1</v>
      </c>
      <c r="P30" s="3">
        <f t="shared" si="14"/>
        <v>1</v>
      </c>
      <c r="Q30" s="3">
        <f t="shared" si="15"/>
        <v>1</v>
      </c>
      <c r="R30" s="3">
        <f t="shared" si="16"/>
        <v>1</v>
      </c>
      <c r="S30" s="3">
        <f t="shared" si="17"/>
        <v>-1</v>
      </c>
      <c r="T30" s="3">
        <f t="shared" si="18"/>
        <v>1</v>
      </c>
      <c r="U30" s="3">
        <f t="shared" si="19"/>
        <v>-1</v>
      </c>
      <c r="V30" s="3">
        <f t="shared" si="20"/>
        <v>-1</v>
      </c>
      <c r="W30" s="3">
        <f t="shared" si="21"/>
        <v>-1</v>
      </c>
      <c r="X30" s="3">
        <f t="shared" si="22"/>
        <v>1</v>
      </c>
      <c r="Y30" s="3">
        <f t="shared" si="23"/>
        <v>-1</v>
      </c>
      <c r="Z30" s="3">
        <f t="shared" si="24"/>
        <v>1</v>
      </c>
      <c r="AA30" s="3">
        <f t="shared" si="25"/>
        <v>1</v>
      </c>
      <c r="AB30" s="3">
        <f t="shared" si="26"/>
        <v>-1</v>
      </c>
      <c r="AC30" s="3">
        <f t="shared" si="27"/>
        <v>1</v>
      </c>
      <c r="AD30" s="3">
        <f t="shared" si="28"/>
        <v>1</v>
      </c>
      <c r="AE30" s="3">
        <f t="shared" ref="AE30:AE42" si="29">IF($C30-$C$29&gt;0,1,IF($C30-$C$29&lt;0,-1,IF($C30-$C$29=0,0)))</f>
        <v>1</v>
      </c>
    </row>
    <row r="31" spans="1:33" ht="15.75" customHeight="1" x14ac:dyDescent="0.25">
      <c r="A31" s="3">
        <f t="shared" si="0"/>
        <v>2009</v>
      </c>
      <c r="C31" s="5">
        <v>0</v>
      </c>
      <c r="D31" s="3">
        <f t="shared" si="1"/>
        <v>0</v>
      </c>
      <c r="E31" s="3">
        <f t="shared" si="2"/>
        <v>0</v>
      </c>
      <c r="F31" s="3">
        <f t="shared" si="3"/>
        <v>-1</v>
      </c>
      <c r="G31" s="3">
        <f t="shared" si="4"/>
        <v>-1</v>
      </c>
      <c r="H31" s="3">
        <f t="shared" si="11"/>
        <v>0</v>
      </c>
      <c r="I31" s="3">
        <f t="shared" si="6"/>
        <v>-1</v>
      </c>
      <c r="J31" s="3">
        <f t="shared" si="7"/>
        <v>0</v>
      </c>
      <c r="K31" s="3">
        <f t="shared" si="8"/>
        <v>0</v>
      </c>
      <c r="L31" s="3">
        <f t="shared" si="9"/>
        <v>0</v>
      </c>
      <c r="M31" s="3">
        <f t="shared" si="10"/>
        <v>0</v>
      </c>
      <c r="N31" s="3">
        <f t="shared" si="12"/>
        <v>0</v>
      </c>
      <c r="O31" s="3">
        <f t="shared" si="13"/>
        <v>0</v>
      </c>
      <c r="P31" s="3">
        <f t="shared" si="14"/>
        <v>0</v>
      </c>
      <c r="Q31" s="3">
        <f t="shared" si="15"/>
        <v>0</v>
      </c>
      <c r="R31" s="3">
        <f t="shared" si="16"/>
        <v>0</v>
      </c>
      <c r="S31" s="3">
        <f t="shared" si="17"/>
        <v>-1</v>
      </c>
      <c r="T31" s="3">
        <f t="shared" si="18"/>
        <v>0</v>
      </c>
      <c r="U31" s="3">
        <f t="shared" si="19"/>
        <v>-1</v>
      </c>
      <c r="V31" s="3">
        <f t="shared" si="20"/>
        <v>-1</v>
      </c>
      <c r="W31" s="3">
        <f t="shared" si="21"/>
        <v>-1</v>
      </c>
      <c r="X31" s="3">
        <f t="shared" si="22"/>
        <v>0</v>
      </c>
      <c r="Y31" s="3">
        <f t="shared" si="23"/>
        <v>-1</v>
      </c>
      <c r="Z31" s="3">
        <f t="shared" si="24"/>
        <v>0</v>
      </c>
      <c r="AA31" s="3">
        <f t="shared" si="25"/>
        <v>0</v>
      </c>
      <c r="AB31" s="3">
        <f t="shared" si="26"/>
        <v>-1</v>
      </c>
      <c r="AC31" s="3">
        <f t="shared" si="27"/>
        <v>0</v>
      </c>
      <c r="AD31" s="3">
        <f t="shared" si="28"/>
        <v>0</v>
      </c>
      <c r="AE31" s="3">
        <f t="shared" si="29"/>
        <v>0</v>
      </c>
      <c r="AF31" s="3">
        <f t="shared" ref="AF31:AF42" si="30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3">
        <v>2.4</v>
      </c>
      <c r="D32" s="3">
        <f t="shared" si="1"/>
        <v>1</v>
      </c>
      <c r="E32" s="3">
        <f t="shared" si="2"/>
        <v>1</v>
      </c>
      <c r="F32" s="3">
        <f t="shared" si="3"/>
        <v>1</v>
      </c>
      <c r="G32" s="3">
        <f t="shared" si="4"/>
        <v>-1</v>
      </c>
      <c r="H32" s="3">
        <f t="shared" si="11"/>
        <v>1</v>
      </c>
      <c r="I32" s="3">
        <f t="shared" si="6"/>
        <v>1</v>
      </c>
      <c r="J32" s="3">
        <f t="shared" si="7"/>
        <v>1</v>
      </c>
      <c r="K32" s="3">
        <f t="shared" si="8"/>
        <v>1</v>
      </c>
      <c r="L32" s="3">
        <f t="shared" si="9"/>
        <v>1</v>
      </c>
      <c r="M32" s="3">
        <f t="shared" si="10"/>
        <v>1</v>
      </c>
      <c r="N32" s="3">
        <f t="shared" si="12"/>
        <v>1</v>
      </c>
      <c r="O32" s="3">
        <f t="shared" si="13"/>
        <v>1</v>
      </c>
      <c r="P32" s="3">
        <f t="shared" si="14"/>
        <v>1</v>
      </c>
      <c r="Q32" s="3">
        <f t="shared" si="15"/>
        <v>1</v>
      </c>
      <c r="R32" s="3">
        <f t="shared" si="16"/>
        <v>1</v>
      </c>
      <c r="S32" s="3">
        <f t="shared" si="17"/>
        <v>-1</v>
      </c>
      <c r="T32" s="3">
        <f t="shared" si="18"/>
        <v>1</v>
      </c>
      <c r="U32" s="3">
        <f t="shared" si="19"/>
        <v>-1</v>
      </c>
      <c r="V32" s="3">
        <f t="shared" si="20"/>
        <v>-1</v>
      </c>
      <c r="W32" s="3">
        <f t="shared" si="21"/>
        <v>-1</v>
      </c>
      <c r="X32" s="3">
        <f t="shared" si="22"/>
        <v>1</v>
      </c>
      <c r="Y32" s="3">
        <f t="shared" si="23"/>
        <v>-1</v>
      </c>
      <c r="Z32" s="3">
        <f t="shared" si="24"/>
        <v>1</v>
      </c>
      <c r="AA32" s="3">
        <f t="shared" si="25"/>
        <v>1</v>
      </c>
      <c r="AB32" s="3">
        <f t="shared" si="26"/>
        <v>-1</v>
      </c>
      <c r="AC32" s="3">
        <f t="shared" si="27"/>
        <v>1</v>
      </c>
      <c r="AD32" s="3">
        <f t="shared" si="28"/>
        <v>1</v>
      </c>
      <c r="AE32" s="3">
        <f t="shared" si="29"/>
        <v>1</v>
      </c>
      <c r="AF32" s="3">
        <f t="shared" si="30"/>
        <v>-1</v>
      </c>
      <c r="AG32" s="3">
        <f t="shared" ref="AG32:AG42" si="31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5">
        <v>0</v>
      </c>
      <c r="D33" s="3">
        <f t="shared" si="1"/>
        <v>0</v>
      </c>
      <c r="E33" s="3">
        <f t="shared" si="2"/>
        <v>0</v>
      </c>
      <c r="F33" s="3">
        <f t="shared" si="3"/>
        <v>-1</v>
      </c>
      <c r="G33" s="3">
        <f t="shared" si="4"/>
        <v>-1</v>
      </c>
      <c r="H33" s="3">
        <f t="shared" si="11"/>
        <v>0</v>
      </c>
      <c r="I33" s="3">
        <f t="shared" si="6"/>
        <v>-1</v>
      </c>
      <c r="J33" s="3">
        <f t="shared" si="7"/>
        <v>0</v>
      </c>
      <c r="K33" s="3">
        <f t="shared" si="8"/>
        <v>0</v>
      </c>
      <c r="L33" s="3">
        <f t="shared" si="9"/>
        <v>0</v>
      </c>
      <c r="M33" s="3">
        <f t="shared" si="10"/>
        <v>0</v>
      </c>
      <c r="N33" s="3">
        <f t="shared" si="12"/>
        <v>0</v>
      </c>
      <c r="O33" s="3">
        <f t="shared" si="13"/>
        <v>0</v>
      </c>
      <c r="P33" s="3">
        <f t="shared" si="14"/>
        <v>0</v>
      </c>
      <c r="Q33" s="3">
        <f t="shared" si="15"/>
        <v>0</v>
      </c>
      <c r="R33" s="3">
        <f t="shared" si="16"/>
        <v>0</v>
      </c>
      <c r="S33" s="3">
        <f t="shared" si="17"/>
        <v>-1</v>
      </c>
      <c r="T33" s="3">
        <f t="shared" si="18"/>
        <v>0</v>
      </c>
      <c r="U33" s="3">
        <f t="shared" si="19"/>
        <v>-1</v>
      </c>
      <c r="V33" s="3">
        <f t="shared" si="20"/>
        <v>-1</v>
      </c>
      <c r="W33" s="3">
        <f t="shared" si="21"/>
        <v>-1</v>
      </c>
      <c r="X33" s="3">
        <f t="shared" si="22"/>
        <v>0</v>
      </c>
      <c r="Y33" s="3">
        <f t="shared" si="23"/>
        <v>-1</v>
      </c>
      <c r="Z33" s="3">
        <f t="shared" si="24"/>
        <v>0</v>
      </c>
      <c r="AA33" s="3">
        <f t="shared" si="25"/>
        <v>0</v>
      </c>
      <c r="AB33" s="3">
        <f t="shared" si="26"/>
        <v>-1</v>
      </c>
      <c r="AC33" s="3">
        <f t="shared" si="27"/>
        <v>0</v>
      </c>
      <c r="AD33" s="3">
        <f t="shared" si="28"/>
        <v>0</v>
      </c>
      <c r="AE33" s="3">
        <f t="shared" si="29"/>
        <v>0</v>
      </c>
      <c r="AF33" s="3">
        <f t="shared" si="30"/>
        <v>-1</v>
      </c>
      <c r="AG33" s="3">
        <f t="shared" si="31"/>
        <v>0</v>
      </c>
      <c r="AH33" s="3">
        <f t="shared" ref="AH33:AH42" si="32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5">
        <v>0</v>
      </c>
      <c r="D34" s="3">
        <f t="shared" si="1"/>
        <v>0</v>
      </c>
      <c r="E34" s="3">
        <f t="shared" si="2"/>
        <v>0</v>
      </c>
      <c r="F34" s="3">
        <f t="shared" si="3"/>
        <v>-1</v>
      </c>
      <c r="G34" s="3">
        <f t="shared" si="4"/>
        <v>-1</v>
      </c>
      <c r="H34" s="3">
        <f t="shared" si="11"/>
        <v>0</v>
      </c>
      <c r="I34" s="3">
        <f t="shared" si="6"/>
        <v>-1</v>
      </c>
      <c r="J34" s="3">
        <f t="shared" si="7"/>
        <v>0</v>
      </c>
      <c r="K34" s="3">
        <f t="shared" si="8"/>
        <v>0</v>
      </c>
      <c r="L34" s="3">
        <f t="shared" si="9"/>
        <v>0</v>
      </c>
      <c r="M34" s="3">
        <f t="shared" si="10"/>
        <v>0</v>
      </c>
      <c r="N34" s="3">
        <f t="shared" si="12"/>
        <v>0</v>
      </c>
      <c r="O34" s="3">
        <f t="shared" si="13"/>
        <v>0</v>
      </c>
      <c r="P34" s="3">
        <f t="shared" si="14"/>
        <v>0</v>
      </c>
      <c r="Q34" s="3">
        <f t="shared" si="15"/>
        <v>0</v>
      </c>
      <c r="R34" s="3">
        <f t="shared" si="16"/>
        <v>0</v>
      </c>
      <c r="S34" s="3">
        <f t="shared" si="17"/>
        <v>-1</v>
      </c>
      <c r="T34" s="3">
        <f t="shared" si="18"/>
        <v>0</v>
      </c>
      <c r="U34" s="3">
        <f t="shared" si="19"/>
        <v>-1</v>
      </c>
      <c r="V34" s="3">
        <f t="shared" si="20"/>
        <v>-1</v>
      </c>
      <c r="W34" s="3">
        <f t="shared" si="21"/>
        <v>-1</v>
      </c>
      <c r="X34" s="3">
        <f t="shared" si="22"/>
        <v>0</v>
      </c>
      <c r="Y34" s="3">
        <f t="shared" si="23"/>
        <v>-1</v>
      </c>
      <c r="Z34" s="3">
        <f t="shared" si="24"/>
        <v>0</v>
      </c>
      <c r="AA34" s="3">
        <f t="shared" si="25"/>
        <v>0</v>
      </c>
      <c r="AB34" s="3">
        <f t="shared" si="26"/>
        <v>-1</v>
      </c>
      <c r="AC34" s="3">
        <f t="shared" si="27"/>
        <v>0</v>
      </c>
      <c r="AD34" s="3">
        <f t="shared" si="28"/>
        <v>0</v>
      </c>
      <c r="AE34" s="3">
        <f t="shared" si="29"/>
        <v>0</v>
      </c>
      <c r="AF34" s="3">
        <f t="shared" si="30"/>
        <v>-1</v>
      </c>
      <c r="AG34" s="3">
        <f t="shared" si="31"/>
        <v>0</v>
      </c>
      <c r="AH34" s="3">
        <f t="shared" si="32"/>
        <v>-1</v>
      </c>
      <c r="AI34" s="3">
        <f t="shared" ref="AI34:AI42" si="33">IF($C34-$C$33&gt;0,1,IF($C34-$C$33&lt;0,-1,IF($C34-$C$33=0,0)))</f>
        <v>0</v>
      </c>
    </row>
    <row r="35" spans="1:43" ht="15.75" customHeight="1" x14ac:dyDescent="0.25">
      <c r="A35" s="3">
        <f t="shared" si="0"/>
        <v>2013</v>
      </c>
      <c r="C35" s="3">
        <v>22</v>
      </c>
      <c r="D35" s="3">
        <f t="shared" si="1"/>
        <v>1</v>
      </c>
      <c r="E35" s="3">
        <f t="shared" si="2"/>
        <v>1</v>
      </c>
      <c r="F35" s="3">
        <f t="shared" si="3"/>
        <v>1</v>
      </c>
      <c r="G35" s="3">
        <f t="shared" si="4"/>
        <v>-1</v>
      </c>
      <c r="H35" s="3">
        <f t="shared" si="11"/>
        <v>1</v>
      </c>
      <c r="I35" s="3">
        <f t="shared" si="6"/>
        <v>1</v>
      </c>
      <c r="J35" s="3">
        <f t="shared" si="7"/>
        <v>1</v>
      </c>
      <c r="K35" s="3">
        <f t="shared" si="8"/>
        <v>1</v>
      </c>
      <c r="L35" s="3">
        <f t="shared" si="9"/>
        <v>1</v>
      </c>
      <c r="M35" s="3">
        <f t="shared" si="10"/>
        <v>1</v>
      </c>
      <c r="N35" s="3">
        <f t="shared" si="12"/>
        <v>1</v>
      </c>
      <c r="O35" s="3">
        <f t="shared" si="13"/>
        <v>1</v>
      </c>
      <c r="P35" s="3">
        <f t="shared" si="14"/>
        <v>1</v>
      </c>
      <c r="Q35" s="3">
        <f t="shared" si="15"/>
        <v>1</v>
      </c>
      <c r="R35" s="3">
        <f t="shared" si="16"/>
        <v>1</v>
      </c>
      <c r="S35" s="3">
        <f t="shared" si="17"/>
        <v>1</v>
      </c>
      <c r="T35" s="3">
        <f t="shared" si="18"/>
        <v>1</v>
      </c>
      <c r="U35" s="3">
        <f t="shared" si="19"/>
        <v>1</v>
      </c>
      <c r="V35" s="3">
        <f t="shared" si="20"/>
        <v>-1</v>
      </c>
      <c r="W35" s="3">
        <f t="shared" si="21"/>
        <v>-1</v>
      </c>
      <c r="X35" s="3">
        <f t="shared" si="22"/>
        <v>1</v>
      </c>
      <c r="Y35" s="3">
        <f t="shared" si="23"/>
        <v>1</v>
      </c>
      <c r="Z35" s="3">
        <f t="shared" si="24"/>
        <v>1</v>
      </c>
      <c r="AA35" s="3">
        <f t="shared" si="25"/>
        <v>1</v>
      </c>
      <c r="AB35" s="3">
        <f t="shared" si="26"/>
        <v>-1</v>
      </c>
      <c r="AC35" s="3">
        <f t="shared" si="27"/>
        <v>1</v>
      </c>
      <c r="AD35" s="3">
        <f t="shared" si="28"/>
        <v>1</v>
      </c>
      <c r="AE35" s="3">
        <f t="shared" si="29"/>
        <v>1</v>
      </c>
      <c r="AF35" s="3">
        <f t="shared" si="30"/>
        <v>1</v>
      </c>
      <c r="AG35" s="3">
        <f t="shared" si="31"/>
        <v>1</v>
      </c>
      <c r="AH35" s="3">
        <f t="shared" si="32"/>
        <v>1</v>
      </c>
      <c r="AI35" s="3">
        <f t="shared" si="33"/>
        <v>1</v>
      </c>
      <c r="AJ35" s="3">
        <f t="shared" ref="AJ35:AJ42" si="34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5">
        <v>0</v>
      </c>
      <c r="D36" s="3">
        <f t="shared" si="1"/>
        <v>0</v>
      </c>
      <c r="E36" s="3">
        <f t="shared" si="2"/>
        <v>0</v>
      </c>
      <c r="F36" s="3">
        <f t="shared" si="3"/>
        <v>-1</v>
      </c>
      <c r="G36" s="3">
        <f t="shared" si="4"/>
        <v>-1</v>
      </c>
      <c r="H36" s="3">
        <f t="shared" si="11"/>
        <v>0</v>
      </c>
      <c r="I36" s="3">
        <f t="shared" si="6"/>
        <v>-1</v>
      </c>
      <c r="J36" s="3">
        <f t="shared" si="7"/>
        <v>0</v>
      </c>
      <c r="K36" s="3">
        <f t="shared" si="8"/>
        <v>0</v>
      </c>
      <c r="L36" s="3">
        <f t="shared" si="9"/>
        <v>0</v>
      </c>
      <c r="M36" s="3">
        <f t="shared" si="10"/>
        <v>0</v>
      </c>
      <c r="N36" s="3">
        <f t="shared" si="12"/>
        <v>0</v>
      </c>
      <c r="O36" s="3">
        <f t="shared" si="13"/>
        <v>0</v>
      </c>
      <c r="P36" s="3">
        <f t="shared" si="14"/>
        <v>0</v>
      </c>
      <c r="Q36" s="3">
        <f t="shared" si="15"/>
        <v>0</v>
      </c>
      <c r="R36" s="3">
        <f t="shared" si="16"/>
        <v>0</v>
      </c>
      <c r="S36" s="3">
        <f t="shared" si="17"/>
        <v>-1</v>
      </c>
      <c r="T36" s="3">
        <f t="shared" si="18"/>
        <v>0</v>
      </c>
      <c r="U36" s="3">
        <f t="shared" si="19"/>
        <v>-1</v>
      </c>
      <c r="V36" s="3">
        <f t="shared" si="20"/>
        <v>-1</v>
      </c>
      <c r="W36" s="3">
        <f t="shared" si="21"/>
        <v>-1</v>
      </c>
      <c r="X36" s="3">
        <f t="shared" si="22"/>
        <v>0</v>
      </c>
      <c r="Y36" s="3">
        <f t="shared" si="23"/>
        <v>-1</v>
      </c>
      <c r="Z36" s="3">
        <f t="shared" si="24"/>
        <v>0</v>
      </c>
      <c r="AA36" s="3">
        <f t="shared" si="25"/>
        <v>0</v>
      </c>
      <c r="AB36" s="3">
        <f t="shared" si="26"/>
        <v>-1</v>
      </c>
      <c r="AC36" s="3">
        <f t="shared" si="27"/>
        <v>0</v>
      </c>
      <c r="AD36" s="3">
        <f t="shared" si="28"/>
        <v>0</v>
      </c>
      <c r="AE36" s="3">
        <f t="shared" si="29"/>
        <v>0</v>
      </c>
      <c r="AF36" s="3">
        <f t="shared" si="30"/>
        <v>-1</v>
      </c>
      <c r="AG36" s="3">
        <f t="shared" si="31"/>
        <v>0</v>
      </c>
      <c r="AH36" s="3">
        <f t="shared" si="32"/>
        <v>-1</v>
      </c>
      <c r="AI36" s="3">
        <f t="shared" si="33"/>
        <v>0</v>
      </c>
      <c r="AJ36" s="3">
        <f t="shared" si="34"/>
        <v>0</v>
      </c>
      <c r="AK36" s="3">
        <f t="shared" ref="AK36:AK42" si="35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5">
        <v>0</v>
      </c>
      <c r="D37" s="3">
        <f t="shared" si="1"/>
        <v>0</v>
      </c>
      <c r="E37" s="3">
        <f t="shared" si="2"/>
        <v>0</v>
      </c>
      <c r="F37" s="3">
        <f t="shared" si="3"/>
        <v>-1</v>
      </c>
      <c r="G37" s="3">
        <f t="shared" si="4"/>
        <v>-1</v>
      </c>
      <c r="H37" s="3">
        <f t="shared" si="11"/>
        <v>0</v>
      </c>
      <c r="I37" s="3">
        <f t="shared" si="6"/>
        <v>-1</v>
      </c>
      <c r="J37" s="3">
        <f t="shared" si="7"/>
        <v>0</v>
      </c>
      <c r="K37" s="3">
        <f t="shared" si="8"/>
        <v>0</v>
      </c>
      <c r="L37" s="3">
        <f t="shared" si="9"/>
        <v>0</v>
      </c>
      <c r="M37" s="3">
        <f t="shared" si="10"/>
        <v>0</v>
      </c>
      <c r="N37" s="3">
        <f t="shared" si="12"/>
        <v>0</v>
      </c>
      <c r="O37" s="3">
        <f t="shared" si="13"/>
        <v>0</v>
      </c>
      <c r="P37" s="3">
        <f t="shared" si="14"/>
        <v>0</v>
      </c>
      <c r="Q37" s="3">
        <f t="shared" si="15"/>
        <v>0</v>
      </c>
      <c r="R37" s="3">
        <f t="shared" si="16"/>
        <v>0</v>
      </c>
      <c r="S37" s="3">
        <f t="shared" si="17"/>
        <v>-1</v>
      </c>
      <c r="T37" s="3">
        <f t="shared" si="18"/>
        <v>0</v>
      </c>
      <c r="U37" s="3">
        <f t="shared" si="19"/>
        <v>-1</v>
      </c>
      <c r="V37" s="3">
        <f t="shared" si="20"/>
        <v>-1</v>
      </c>
      <c r="W37" s="3">
        <f t="shared" si="21"/>
        <v>-1</v>
      </c>
      <c r="X37" s="3">
        <f t="shared" si="22"/>
        <v>0</v>
      </c>
      <c r="Y37" s="3">
        <f t="shared" si="23"/>
        <v>-1</v>
      </c>
      <c r="Z37" s="3">
        <f t="shared" si="24"/>
        <v>0</v>
      </c>
      <c r="AA37" s="3">
        <f t="shared" si="25"/>
        <v>0</v>
      </c>
      <c r="AB37" s="3">
        <f t="shared" si="26"/>
        <v>-1</v>
      </c>
      <c r="AC37" s="3">
        <f t="shared" si="27"/>
        <v>0</v>
      </c>
      <c r="AD37" s="3">
        <f t="shared" si="28"/>
        <v>0</v>
      </c>
      <c r="AE37" s="3">
        <f t="shared" si="29"/>
        <v>0</v>
      </c>
      <c r="AF37" s="3">
        <f t="shared" si="30"/>
        <v>-1</v>
      </c>
      <c r="AG37" s="3">
        <f t="shared" si="31"/>
        <v>0</v>
      </c>
      <c r="AH37" s="3">
        <f t="shared" si="32"/>
        <v>-1</v>
      </c>
      <c r="AI37" s="3">
        <f t="shared" si="33"/>
        <v>0</v>
      </c>
      <c r="AJ37" s="3">
        <f t="shared" si="34"/>
        <v>0</v>
      </c>
      <c r="AK37" s="3">
        <f t="shared" si="35"/>
        <v>-1</v>
      </c>
      <c r="AL37" s="3">
        <f t="shared" ref="AL37:AL42" si="36">IF($C37-$C$36&gt;0,1,IF($C37-$C$36&lt;0,-1,IF($C37-$C$36=0,0)))</f>
        <v>0</v>
      </c>
    </row>
    <row r="38" spans="1:43" ht="15.75" customHeight="1" x14ac:dyDescent="0.25">
      <c r="A38" s="3">
        <f t="shared" si="0"/>
        <v>2016</v>
      </c>
      <c r="C38" s="3">
        <v>43</v>
      </c>
      <c r="D38" s="3">
        <f t="shared" si="1"/>
        <v>1</v>
      </c>
      <c r="E38" s="3">
        <f t="shared" si="2"/>
        <v>1</v>
      </c>
      <c r="F38" s="3">
        <f t="shared" si="3"/>
        <v>1</v>
      </c>
      <c r="G38" s="3">
        <f t="shared" si="4"/>
        <v>1</v>
      </c>
      <c r="H38" s="3">
        <f t="shared" si="11"/>
        <v>1</v>
      </c>
      <c r="I38" s="3">
        <f t="shared" si="6"/>
        <v>1</v>
      </c>
      <c r="J38" s="3">
        <f t="shared" si="7"/>
        <v>1</v>
      </c>
      <c r="K38" s="3">
        <f t="shared" si="8"/>
        <v>1</v>
      </c>
      <c r="L38" s="3">
        <f t="shared" si="9"/>
        <v>1</v>
      </c>
      <c r="M38" s="3">
        <f t="shared" si="10"/>
        <v>1</v>
      </c>
      <c r="N38" s="3">
        <f t="shared" si="12"/>
        <v>1</v>
      </c>
      <c r="O38" s="3">
        <f t="shared" si="13"/>
        <v>1</v>
      </c>
      <c r="P38" s="3">
        <f t="shared" si="14"/>
        <v>1</v>
      </c>
      <c r="Q38" s="3">
        <f t="shared" si="15"/>
        <v>1</v>
      </c>
      <c r="R38" s="3">
        <f t="shared" si="16"/>
        <v>1</v>
      </c>
      <c r="S38" s="3">
        <f t="shared" si="17"/>
        <v>1</v>
      </c>
      <c r="T38" s="3">
        <f t="shared" si="18"/>
        <v>1</v>
      </c>
      <c r="U38" s="3">
        <f t="shared" si="19"/>
        <v>1</v>
      </c>
      <c r="V38" s="3">
        <f t="shared" si="20"/>
        <v>-1</v>
      </c>
      <c r="W38" s="3">
        <f t="shared" si="21"/>
        <v>-1</v>
      </c>
      <c r="X38" s="3">
        <f t="shared" si="22"/>
        <v>1</v>
      </c>
      <c r="Y38" s="3">
        <f t="shared" si="23"/>
        <v>1</v>
      </c>
      <c r="Z38" s="3">
        <f t="shared" si="24"/>
        <v>1</v>
      </c>
      <c r="AA38" s="3">
        <f t="shared" si="25"/>
        <v>1</v>
      </c>
      <c r="AB38" s="3">
        <f t="shared" si="26"/>
        <v>1</v>
      </c>
      <c r="AC38" s="3">
        <f t="shared" si="27"/>
        <v>1</v>
      </c>
      <c r="AD38" s="3">
        <f t="shared" si="28"/>
        <v>1</v>
      </c>
      <c r="AE38" s="3">
        <f t="shared" si="29"/>
        <v>1</v>
      </c>
      <c r="AF38" s="3">
        <f t="shared" si="30"/>
        <v>1</v>
      </c>
      <c r="AG38" s="3">
        <f t="shared" si="31"/>
        <v>1</v>
      </c>
      <c r="AH38" s="3">
        <f t="shared" si="32"/>
        <v>1</v>
      </c>
      <c r="AI38" s="3">
        <f t="shared" si="33"/>
        <v>1</v>
      </c>
      <c r="AJ38" s="3">
        <f t="shared" si="34"/>
        <v>1</v>
      </c>
      <c r="AK38" s="3">
        <f t="shared" si="35"/>
        <v>1</v>
      </c>
      <c r="AL38" s="3">
        <f t="shared" si="36"/>
        <v>1</v>
      </c>
      <c r="AM38" s="3">
        <f t="shared" ref="AM38:AM42" si="37">IF($C38-$C$37&gt;0,1,IF($C38-$C$37&lt;0,-1,IF($C38-$C$37=0,0)))</f>
        <v>1</v>
      </c>
    </row>
    <row r="39" spans="1:43" ht="15.75" customHeight="1" x14ac:dyDescent="0.25">
      <c r="A39" s="3">
        <f t="shared" si="0"/>
        <v>2017</v>
      </c>
      <c r="C39" s="5">
        <v>0</v>
      </c>
      <c r="D39" s="3">
        <f t="shared" si="1"/>
        <v>0</v>
      </c>
      <c r="E39" s="3">
        <f t="shared" si="2"/>
        <v>0</v>
      </c>
      <c r="F39" s="3">
        <f t="shared" si="3"/>
        <v>-1</v>
      </c>
      <c r="G39" s="3">
        <f t="shared" si="4"/>
        <v>-1</v>
      </c>
      <c r="H39" s="3">
        <f t="shared" si="11"/>
        <v>0</v>
      </c>
      <c r="I39" s="3">
        <f t="shared" si="6"/>
        <v>-1</v>
      </c>
      <c r="J39" s="3">
        <f t="shared" si="7"/>
        <v>0</v>
      </c>
      <c r="K39" s="3">
        <f t="shared" si="8"/>
        <v>0</v>
      </c>
      <c r="L39" s="3">
        <f t="shared" si="9"/>
        <v>0</v>
      </c>
      <c r="M39" s="3">
        <f t="shared" si="10"/>
        <v>0</v>
      </c>
      <c r="N39" s="3">
        <f t="shared" si="12"/>
        <v>0</v>
      </c>
      <c r="O39" s="3">
        <f t="shared" si="13"/>
        <v>0</v>
      </c>
      <c r="P39" s="3">
        <f t="shared" si="14"/>
        <v>0</v>
      </c>
      <c r="Q39" s="3">
        <f t="shared" si="15"/>
        <v>0</v>
      </c>
      <c r="R39" s="3">
        <f t="shared" si="16"/>
        <v>0</v>
      </c>
      <c r="S39" s="3">
        <f t="shared" si="17"/>
        <v>-1</v>
      </c>
      <c r="T39" s="3">
        <f t="shared" si="18"/>
        <v>0</v>
      </c>
      <c r="U39" s="3">
        <f t="shared" si="19"/>
        <v>-1</v>
      </c>
      <c r="V39" s="3">
        <f t="shared" si="20"/>
        <v>-1</v>
      </c>
      <c r="W39" s="3">
        <f t="shared" si="21"/>
        <v>-1</v>
      </c>
      <c r="X39" s="3">
        <f t="shared" si="22"/>
        <v>0</v>
      </c>
      <c r="Y39" s="3">
        <f t="shared" si="23"/>
        <v>-1</v>
      </c>
      <c r="Z39" s="3">
        <f t="shared" si="24"/>
        <v>0</v>
      </c>
      <c r="AA39" s="3">
        <f t="shared" si="25"/>
        <v>0</v>
      </c>
      <c r="AB39" s="3">
        <f t="shared" si="26"/>
        <v>-1</v>
      </c>
      <c r="AC39" s="3">
        <f t="shared" si="27"/>
        <v>0</v>
      </c>
      <c r="AD39" s="3">
        <f t="shared" si="28"/>
        <v>0</v>
      </c>
      <c r="AE39" s="3">
        <f t="shared" si="29"/>
        <v>0</v>
      </c>
      <c r="AF39" s="3">
        <f t="shared" si="30"/>
        <v>-1</v>
      </c>
      <c r="AG39" s="3">
        <f t="shared" si="31"/>
        <v>0</v>
      </c>
      <c r="AH39" s="3">
        <f t="shared" si="32"/>
        <v>-1</v>
      </c>
      <c r="AI39" s="3">
        <f t="shared" si="33"/>
        <v>0</v>
      </c>
      <c r="AJ39" s="3">
        <f t="shared" si="34"/>
        <v>0</v>
      </c>
      <c r="AK39" s="3">
        <f t="shared" si="35"/>
        <v>-1</v>
      </c>
      <c r="AL39" s="3">
        <f t="shared" si="36"/>
        <v>0</v>
      </c>
      <c r="AM39" s="3">
        <f t="shared" si="37"/>
        <v>0</v>
      </c>
      <c r="AN39" s="3">
        <f t="shared" ref="AN39:AN42" si="38">IF($C39-$C$38&gt;0,1,IF($C39-$C$38&lt;0,-1,IF($C39-$C$38=0,0)))</f>
        <v>-1</v>
      </c>
    </row>
    <row r="40" spans="1:43" ht="15.75" customHeight="1" x14ac:dyDescent="0.25">
      <c r="A40" s="3">
        <f t="shared" si="0"/>
        <v>2018</v>
      </c>
      <c r="C40" s="5">
        <v>0</v>
      </c>
      <c r="D40" s="3">
        <f t="shared" si="1"/>
        <v>0</v>
      </c>
      <c r="E40" s="3">
        <f t="shared" si="2"/>
        <v>0</v>
      </c>
      <c r="F40" s="3">
        <f t="shared" si="3"/>
        <v>-1</v>
      </c>
      <c r="G40" s="3">
        <f t="shared" si="4"/>
        <v>-1</v>
      </c>
      <c r="H40" s="3">
        <f t="shared" si="11"/>
        <v>0</v>
      </c>
      <c r="I40" s="3">
        <f t="shared" si="6"/>
        <v>-1</v>
      </c>
      <c r="J40" s="3">
        <f t="shared" si="7"/>
        <v>0</v>
      </c>
      <c r="K40" s="3">
        <f t="shared" si="8"/>
        <v>0</v>
      </c>
      <c r="L40" s="3">
        <f t="shared" si="9"/>
        <v>0</v>
      </c>
      <c r="M40" s="3">
        <f t="shared" si="10"/>
        <v>0</v>
      </c>
      <c r="N40" s="3">
        <f t="shared" si="12"/>
        <v>0</v>
      </c>
      <c r="O40" s="3">
        <f t="shared" si="13"/>
        <v>0</v>
      </c>
      <c r="P40" s="3">
        <f t="shared" si="14"/>
        <v>0</v>
      </c>
      <c r="Q40" s="3">
        <f t="shared" si="15"/>
        <v>0</v>
      </c>
      <c r="R40" s="3">
        <f t="shared" si="16"/>
        <v>0</v>
      </c>
      <c r="S40" s="3">
        <f t="shared" si="17"/>
        <v>-1</v>
      </c>
      <c r="T40" s="3">
        <f t="shared" si="18"/>
        <v>0</v>
      </c>
      <c r="U40" s="3">
        <f t="shared" si="19"/>
        <v>-1</v>
      </c>
      <c r="V40" s="3">
        <f t="shared" si="20"/>
        <v>-1</v>
      </c>
      <c r="W40" s="3">
        <f t="shared" si="21"/>
        <v>-1</v>
      </c>
      <c r="X40" s="3">
        <f t="shared" si="22"/>
        <v>0</v>
      </c>
      <c r="Y40" s="3">
        <f t="shared" si="23"/>
        <v>-1</v>
      </c>
      <c r="Z40" s="3">
        <f t="shared" si="24"/>
        <v>0</v>
      </c>
      <c r="AA40" s="3">
        <f t="shared" si="25"/>
        <v>0</v>
      </c>
      <c r="AB40" s="3">
        <f t="shared" si="26"/>
        <v>-1</v>
      </c>
      <c r="AC40" s="3">
        <f t="shared" si="27"/>
        <v>0</v>
      </c>
      <c r="AD40" s="3">
        <f t="shared" si="28"/>
        <v>0</v>
      </c>
      <c r="AE40" s="3">
        <f t="shared" si="29"/>
        <v>0</v>
      </c>
      <c r="AF40" s="3">
        <f t="shared" si="30"/>
        <v>-1</v>
      </c>
      <c r="AG40" s="3">
        <f t="shared" si="31"/>
        <v>0</v>
      </c>
      <c r="AH40" s="3">
        <f t="shared" si="32"/>
        <v>-1</v>
      </c>
      <c r="AI40" s="3">
        <f t="shared" si="33"/>
        <v>0</v>
      </c>
      <c r="AJ40" s="3">
        <f t="shared" si="34"/>
        <v>0</v>
      </c>
      <c r="AK40" s="3">
        <f t="shared" si="35"/>
        <v>-1</v>
      </c>
      <c r="AL40" s="3">
        <f t="shared" si="36"/>
        <v>0</v>
      </c>
      <c r="AM40" s="3">
        <f t="shared" si="37"/>
        <v>0</v>
      </c>
      <c r="AN40" s="3">
        <f t="shared" si="38"/>
        <v>-1</v>
      </c>
      <c r="AO40" s="3">
        <f t="shared" ref="AO40:AO42" si="39">IF($C40-$C$39&gt;0,1,IF($C40-$C$39&lt;0,-1,IF($C40-$C$39=0,0)))</f>
        <v>0</v>
      </c>
    </row>
    <row r="41" spans="1:43" ht="15.75" customHeight="1" x14ac:dyDescent="0.25">
      <c r="A41" s="3">
        <f t="shared" si="0"/>
        <v>2019</v>
      </c>
      <c r="C41" s="3">
        <v>29</v>
      </c>
      <c r="D41" s="3">
        <f t="shared" si="1"/>
        <v>1</v>
      </c>
      <c r="E41" s="3">
        <f t="shared" si="2"/>
        <v>1</v>
      </c>
      <c r="F41" s="3">
        <f t="shared" si="3"/>
        <v>1</v>
      </c>
      <c r="G41" s="3">
        <f t="shared" si="4"/>
        <v>-1</v>
      </c>
      <c r="H41" s="3">
        <f t="shared" si="11"/>
        <v>1</v>
      </c>
      <c r="I41" s="3">
        <f t="shared" si="6"/>
        <v>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2"/>
        <v>1</v>
      </c>
      <c r="O41" s="3">
        <f t="shared" si="13"/>
        <v>1</v>
      </c>
      <c r="P41" s="3">
        <f t="shared" si="14"/>
        <v>1</v>
      </c>
      <c r="Q41" s="3">
        <f t="shared" si="15"/>
        <v>1</v>
      </c>
      <c r="R41" s="3">
        <f t="shared" si="16"/>
        <v>1</v>
      </c>
      <c r="S41" s="3">
        <f t="shared" si="17"/>
        <v>1</v>
      </c>
      <c r="T41" s="3">
        <f t="shared" si="18"/>
        <v>1</v>
      </c>
      <c r="U41" s="3">
        <f t="shared" si="19"/>
        <v>1</v>
      </c>
      <c r="V41" s="3">
        <f t="shared" si="20"/>
        <v>-1</v>
      </c>
      <c r="W41" s="3">
        <f t="shared" si="21"/>
        <v>-1</v>
      </c>
      <c r="X41" s="3">
        <f t="shared" si="22"/>
        <v>1</v>
      </c>
      <c r="Y41" s="3">
        <f t="shared" si="23"/>
        <v>1</v>
      </c>
      <c r="Z41" s="3">
        <f t="shared" si="24"/>
        <v>1</v>
      </c>
      <c r="AA41" s="3">
        <f t="shared" si="25"/>
        <v>1</v>
      </c>
      <c r="AB41" s="3">
        <f t="shared" si="26"/>
        <v>-1</v>
      </c>
      <c r="AC41" s="3">
        <f t="shared" si="27"/>
        <v>1</v>
      </c>
      <c r="AD41" s="3">
        <f t="shared" si="28"/>
        <v>1</v>
      </c>
      <c r="AE41" s="3">
        <f t="shared" si="29"/>
        <v>1</v>
      </c>
      <c r="AF41" s="3">
        <f t="shared" si="30"/>
        <v>1</v>
      </c>
      <c r="AG41" s="3">
        <f t="shared" si="31"/>
        <v>1</v>
      </c>
      <c r="AH41" s="3">
        <f t="shared" si="32"/>
        <v>1</v>
      </c>
      <c r="AI41" s="3">
        <f t="shared" si="33"/>
        <v>1</v>
      </c>
      <c r="AJ41" s="3">
        <f t="shared" si="34"/>
        <v>1</v>
      </c>
      <c r="AK41" s="3">
        <f t="shared" si="35"/>
        <v>1</v>
      </c>
      <c r="AL41" s="3">
        <f t="shared" si="36"/>
        <v>1</v>
      </c>
      <c r="AM41" s="3">
        <f t="shared" si="37"/>
        <v>1</v>
      </c>
      <c r="AN41" s="3">
        <f t="shared" si="38"/>
        <v>-1</v>
      </c>
      <c r="AO41" s="3">
        <f t="shared" si="39"/>
        <v>1</v>
      </c>
      <c r="AP41" s="3">
        <f t="shared" ref="AP41:AP42" si="40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3">
        <v>3</v>
      </c>
      <c r="D42" s="3">
        <f t="shared" si="1"/>
        <v>1</v>
      </c>
      <c r="E42" s="3">
        <f t="shared" si="2"/>
        <v>1</v>
      </c>
      <c r="F42" s="3">
        <f t="shared" si="3"/>
        <v>1</v>
      </c>
      <c r="G42" s="3">
        <f t="shared" si="4"/>
        <v>-1</v>
      </c>
      <c r="H42" s="3">
        <f t="shared" si="11"/>
        <v>1</v>
      </c>
      <c r="I42" s="3">
        <f t="shared" si="6"/>
        <v>1</v>
      </c>
      <c r="J42" s="3">
        <f t="shared" si="7"/>
        <v>1</v>
      </c>
      <c r="K42" s="3">
        <f t="shared" si="8"/>
        <v>1</v>
      </c>
      <c r="L42" s="3">
        <f t="shared" si="9"/>
        <v>1</v>
      </c>
      <c r="M42" s="3">
        <f t="shared" si="10"/>
        <v>1</v>
      </c>
      <c r="N42" s="3">
        <f t="shared" si="12"/>
        <v>1</v>
      </c>
      <c r="O42" s="3">
        <f t="shared" si="13"/>
        <v>1</v>
      </c>
      <c r="P42" s="3">
        <f t="shared" si="14"/>
        <v>1</v>
      </c>
      <c r="Q42" s="3">
        <f t="shared" si="15"/>
        <v>1</v>
      </c>
      <c r="R42" s="3">
        <f t="shared" si="16"/>
        <v>1</v>
      </c>
      <c r="S42" s="3">
        <f t="shared" si="17"/>
        <v>-1</v>
      </c>
      <c r="T42" s="3">
        <f t="shared" si="18"/>
        <v>1</v>
      </c>
      <c r="U42" s="3">
        <f t="shared" si="19"/>
        <v>-1</v>
      </c>
      <c r="V42" s="3">
        <f t="shared" si="20"/>
        <v>-1</v>
      </c>
      <c r="W42" s="3">
        <f t="shared" si="21"/>
        <v>-1</v>
      </c>
      <c r="X42" s="3">
        <f t="shared" si="22"/>
        <v>1</v>
      </c>
      <c r="Y42" s="3">
        <f t="shared" si="23"/>
        <v>-1</v>
      </c>
      <c r="Z42" s="3">
        <f t="shared" si="24"/>
        <v>1</v>
      </c>
      <c r="AA42" s="3">
        <f t="shared" si="25"/>
        <v>1</v>
      </c>
      <c r="AB42" s="3">
        <f t="shared" si="26"/>
        <v>-1</v>
      </c>
      <c r="AC42" s="3">
        <f t="shared" si="27"/>
        <v>1</v>
      </c>
      <c r="AD42" s="3">
        <f t="shared" si="28"/>
        <v>1</v>
      </c>
      <c r="AE42" s="3">
        <f t="shared" si="29"/>
        <v>1</v>
      </c>
      <c r="AF42" s="3">
        <f t="shared" si="30"/>
        <v>-1</v>
      </c>
      <c r="AG42" s="3">
        <f t="shared" si="31"/>
        <v>1</v>
      </c>
      <c r="AH42" s="3">
        <f t="shared" si="32"/>
        <v>1</v>
      </c>
      <c r="AI42" s="3">
        <f t="shared" si="33"/>
        <v>1</v>
      </c>
      <c r="AJ42" s="3">
        <f t="shared" si="34"/>
        <v>1</v>
      </c>
      <c r="AK42" s="3">
        <f t="shared" si="35"/>
        <v>-1</v>
      </c>
      <c r="AL42" s="3">
        <f t="shared" si="36"/>
        <v>1</v>
      </c>
      <c r="AM42" s="3">
        <f t="shared" si="37"/>
        <v>1</v>
      </c>
      <c r="AN42" s="3">
        <f t="shared" si="38"/>
        <v>-1</v>
      </c>
      <c r="AO42" s="3">
        <f t="shared" si="39"/>
        <v>1</v>
      </c>
      <c r="AP42" s="3">
        <f t="shared" si="40"/>
        <v>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C44" s="3" t="s">
        <v>54</v>
      </c>
      <c r="AP44" s="3" t="s">
        <v>55</v>
      </c>
      <c r="AQ44" s="3">
        <f>SUM(D3:AQ42)</f>
        <v>68</v>
      </c>
    </row>
    <row r="45" spans="1:43" ht="15.75" customHeight="1" x14ac:dyDescent="0.25">
      <c r="C45" s="7" t="s">
        <v>4</v>
      </c>
      <c r="D45" s="8">
        <f>SUM(D3:AQ42)</f>
        <v>68</v>
      </c>
      <c r="E45" s="8" t="s">
        <v>5</v>
      </c>
      <c r="F45" s="8"/>
      <c r="H45" s="8" t="s">
        <v>6</v>
      </c>
      <c r="I45" s="8"/>
      <c r="J45" s="8">
        <v>0</v>
      </c>
      <c r="K45" s="8">
        <v>1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1</v>
      </c>
    </row>
    <row r="47" spans="1:43" ht="15.75" customHeight="1" x14ac:dyDescent="0.25">
      <c r="C47" s="7" t="s">
        <v>9</v>
      </c>
      <c r="D47" s="8">
        <f>(J50-J49)/18</f>
        <v>5867.333333333333</v>
      </c>
      <c r="E47" s="8"/>
      <c r="F47" s="8"/>
      <c r="H47" s="8" t="s">
        <v>10</v>
      </c>
      <c r="I47" s="8"/>
      <c r="J47" s="8">
        <v>26</v>
      </c>
      <c r="K47" s="8">
        <v>2</v>
      </c>
    </row>
    <row r="48" spans="1:43" ht="15.75" customHeight="1" x14ac:dyDescent="0.25">
      <c r="C48" s="7" t="s">
        <v>11</v>
      </c>
      <c r="D48" s="8">
        <f>SQRT(D47)</f>
        <v>76.598520438278271</v>
      </c>
      <c r="E48" s="8"/>
      <c r="F48" s="8"/>
      <c r="H48" s="8" t="s">
        <v>12</v>
      </c>
      <c r="I48" s="8"/>
      <c r="J48" s="8">
        <f t="shared" ref="J48:K48" si="41">J47*(J47-1)*(2*J47+5)</f>
        <v>37050</v>
      </c>
      <c r="K48" s="8">
        <f t="shared" si="41"/>
        <v>18</v>
      </c>
    </row>
    <row r="49" spans="1:13" ht="15.75" customHeight="1" x14ac:dyDescent="0.25">
      <c r="C49" s="7" t="s">
        <v>13</v>
      </c>
      <c r="D49" s="8">
        <f>(D45-1)/D48</f>
        <v>0.87469052426394334</v>
      </c>
      <c r="E49" s="8" t="s">
        <v>58</v>
      </c>
      <c r="F49" s="8"/>
      <c r="H49" s="8" t="s">
        <v>15</v>
      </c>
      <c r="I49" s="8"/>
      <c r="J49" s="8">
        <f>SUM(J48+K48)</f>
        <v>37068</v>
      </c>
      <c r="K49" s="8"/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  <c r="K50" s="8"/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0</v>
      </c>
      <c r="C53" s="1" t="s">
        <v>40</v>
      </c>
      <c r="D53" s="3" t="s">
        <v>56</v>
      </c>
    </row>
    <row r="54" spans="1:13" ht="15.75" customHeight="1" x14ac:dyDescent="0.25">
      <c r="A54" s="3">
        <v>1980</v>
      </c>
      <c r="B54" s="3">
        <v>1</v>
      </c>
      <c r="C54" s="5">
        <v>0</v>
      </c>
    </row>
    <row r="55" spans="1:13" ht="15.75" customHeight="1" x14ac:dyDescent="0.25">
      <c r="A55" s="3">
        <f t="shared" ref="A55:A94" si="42">A54+1</f>
        <v>1981</v>
      </c>
      <c r="B55" s="3">
        <v>2</v>
      </c>
      <c r="C55" s="5">
        <v>0</v>
      </c>
      <c r="D55" s="3">
        <f t="shared" ref="D55:D94" si="43">ROUND(($C55-$C$54)/($B55-$B$54),2)</f>
        <v>0</v>
      </c>
    </row>
    <row r="56" spans="1:13" ht="15.75" customHeight="1" x14ac:dyDescent="0.25">
      <c r="A56" s="3">
        <f t="shared" si="42"/>
        <v>1982</v>
      </c>
      <c r="B56" s="3">
        <v>3</v>
      </c>
      <c r="C56" s="11">
        <v>1</v>
      </c>
      <c r="D56" s="3">
        <f t="shared" si="43"/>
        <v>0.5</v>
      </c>
      <c r="E56" s="3">
        <f t="shared" ref="E56:E94" si="44">ROUND(($C56-$C$55)/($B56-$B$55),2)</f>
        <v>1</v>
      </c>
    </row>
    <row r="57" spans="1:13" ht="15.75" customHeight="1" x14ac:dyDescent="0.25">
      <c r="A57" s="3">
        <f t="shared" si="42"/>
        <v>1983</v>
      </c>
      <c r="B57" s="3">
        <v>4</v>
      </c>
      <c r="C57" s="3">
        <v>35.1</v>
      </c>
      <c r="D57" s="3">
        <f t="shared" si="43"/>
        <v>11.7</v>
      </c>
      <c r="E57" s="3">
        <f t="shared" si="44"/>
        <v>17.55</v>
      </c>
      <c r="F57" s="3">
        <f t="shared" ref="F57:F94" si="45">ROUND(($C57-$C$56)/($B57-$B$56),2)</f>
        <v>34.1</v>
      </c>
    </row>
    <row r="58" spans="1:13" ht="15.75" customHeight="1" x14ac:dyDescent="0.25">
      <c r="A58" s="3">
        <f t="shared" si="42"/>
        <v>1984</v>
      </c>
      <c r="B58" s="3">
        <v>5</v>
      </c>
      <c r="C58" s="5">
        <v>0</v>
      </c>
      <c r="D58" s="3">
        <f t="shared" si="43"/>
        <v>0</v>
      </c>
      <c r="E58" s="3">
        <f t="shared" si="44"/>
        <v>0</v>
      </c>
      <c r="F58" s="3">
        <f t="shared" si="45"/>
        <v>-0.5</v>
      </c>
      <c r="G58" s="3">
        <f t="shared" ref="G58:G94" si="46">ROUND(($C58-$C$57)/($B58-$B$57),2)</f>
        <v>-35.1</v>
      </c>
    </row>
    <row r="59" spans="1:13" ht="15.75" customHeight="1" x14ac:dyDescent="0.25">
      <c r="A59" s="3">
        <f t="shared" si="42"/>
        <v>1985</v>
      </c>
      <c r="B59" s="3">
        <v>6</v>
      </c>
      <c r="C59" s="11">
        <v>1</v>
      </c>
      <c r="D59" s="3">
        <f t="shared" si="43"/>
        <v>0.2</v>
      </c>
      <c r="E59" s="3">
        <f t="shared" si="44"/>
        <v>0.25</v>
      </c>
      <c r="F59" s="3">
        <f t="shared" si="45"/>
        <v>0</v>
      </c>
      <c r="G59" s="3">
        <f t="shared" si="46"/>
        <v>-17.05</v>
      </c>
      <c r="H59" s="3">
        <f t="shared" ref="H59:H94" si="47">ROUND(($C59-$C$58)/($B59-$B$58),2)</f>
        <v>1</v>
      </c>
    </row>
    <row r="60" spans="1:13" ht="15.75" customHeight="1" x14ac:dyDescent="0.25">
      <c r="A60" s="3">
        <f t="shared" si="42"/>
        <v>1986</v>
      </c>
      <c r="B60" s="3">
        <v>7</v>
      </c>
      <c r="C60" s="5">
        <v>0</v>
      </c>
      <c r="D60" s="3">
        <f t="shared" si="43"/>
        <v>0</v>
      </c>
      <c r="E60" s="3">
        <f t="shared" si="44"/>
        <v>0</v>
      </c>
      <c r="F60" s="3">
        <f t="shared" si="45"/>
        <v>-0.25</v>
      </c>
      <c r="G60" s="3">
        <f t="shared" si="46"/>
        <v>-11.7</v>
      </c>
      <c r="H60" s="3">
        <f t="shared" si="47"/>
        <v>0</v>
      </c>
      <c r="I60" s="3">
        <f t="shared" ref="I60:I94" si="48">ROUND(($C60-$C$59)/($B60-$B$59),2)</f>
        <v>-1</v>
      </c>
    </row>
    <row r="61" spans="1:13" ht="15.75" customHeight="1" x14ac:dyDescent="0.25">
      <c r="A61" s="3">
        <f t="shared" si="42"/>
        <v>1987</v>
      </c>
      <c r="B61" s="3">
        <v>8</v>
      </c>
      <c r="C61" s="5">
        <v>0</v>
      </c>
      <c r="D61" s="3">
        <f t="shared" si="43"/>
        <v>0</v>
      </c>
      <c r="E61" s="3">
        <f t="shared" si="44"/>
        <v>0</v>
      </c>
      <c r="F61" s="3">
        <f t="shared" si="45"/>
        <v>-0.2</v>
      </c>
      <c r="G61" s="3">
        <f t="shared" si="46"/>
        <v>-8.7799999999999994</v>
      </c>
      <c r="H61" s="3">
        <f t="shared" si="47"/>
        <v>0</v>
      </c>
      <c r="I61" s="3">
        <f t="shared" si="48"/>
        <v>-0.5</v>
      </c>
      <c r="J61" s="3">
        <f t="shared" ref="J61:J94" si="49">ROUND(($C61-$C$60)/($B61-$B$60),2)</f>
        <v>0</v>
      </c>
    </row>
    <row r="62" spans="1:13" ht="15.75" customHeight="1" x14ac:dyDescent="0.25">
      <c r="A62" s="3">
        <f t="shared" si="42"/>
        <v>1988</v>
      </c>
      <c r="B62" s="3">
        <v>9</v>
      </c>
      <c r="C62" s="5">
        <v>0</v>
      </c>
      <c r="D62" s="3">
        <f t="shared" si="43"/>
        <v>0</v>
      </c>
      <c r="E62" s="3">
        <f t="shared" si="44"/>
        <v>0</v>
      </c>
      <c r="F62" s="3">
        <f t="shared" si="45"/>
        <v>-0.17</v>
      </c>
      <c r="G62" s="3">
        <f t="shared" si="46"/>
        <v>-7.02</v>
      </c>
      <c r="H62" s="3">
        <f t="shared" si="47"/>
        <v>0</v>
      </c>
      <c r="I62" s="3">
        <f t="shared" si="48"/>
        <v>-0.33</v>
      </c>
      <c r="J62" s="3">
        <f t="shared" si="49"/>
        <v>0</v>
      </c>
      <c r="K62" s="3">
        <f t="shared" ref="K62:K94" si="50">ROUND(($C62-$C$61)/($B62-$B$61),2)</f>
        <v>0</v>
      </c>
    </row>
    <row r="63" spans="1:13" ht="15.75" customHeight="1" x14ac:dyDescent="0.25">
      <c r="A63" s="3">
        <f t="shared" si="42"/>
        <v>1989</v>
      </c>
      <c r="B63" s="3">
        <v>10</v>
      </c>
      <c r="C63" s="5">
        <v>0</v>
      </c>
      <c r="D63" s="3">
        <f t="shared" si="43"/>
        <v>0</v>
      </c>
      <c r="E63" s="3">
        <f t="shared" si="44"/>
        <v>0</v>
      </c>
      <c r="F63" s="3">
        <f t="shared" si="45"/>
        <v>-0.14000000000000001</v>
      </c>
      <c r="G63" s="3">
        <f t="shared" si="46"/>
        <v>-5.85</v>
      </c>
      <c r="H63" s="3">
        <f t="shared" si="47"/>
        <v>0</v>
      </c>
      <c r="I63" s="3">
        <f t="shared" si="48"/>
        <v>-0.25</v>
      </c>
      <c r="J63" s="3">
        <f t="shared" si="49"/>
        <v>0</v>
      </c>
      <c r="K63" s="3">
        <f t="shared" si="50"/>
        <v>0</v>
      </c>
      <c r="L63" s="3">
        <f t="shared" ref="L63:L94" si="51">ROUND(($C63-$C$62)/($B63-$B$62),2)</f>
        <v>0</v>
      </c>
    </row>
    <row r="64" spans="1:13" ht="15.75" customHeight="1" x14ac:dyDescent="0.25">
      <c r="A64" s="3">
        <f t="shared" si="42"/>
        <v>1990</v>
      </c>
      <c r="B64" s="3">
        <v>11</v>
      </c>
      <c r="C64" s="5">
        <v>0</v>
      </c>
      <c r="D64" s="3">
        <f t="shared" si="43"/>
        <v>0</v>
      </c>
      <c r="E64" s="3">
        <f t="shared" si="44"/>
        <v>0</v>
      </c>
      <c r="F64" s="3">
        <f t="shared" si="45"/>
        <v>-0.13</v>
      </c>
      <c r="G64" s="3">
        <f t="shared" si="46"/>
        <v>-5.01</v>
      </c>
      <c r="H64" s="3">
        <f t="shared" si="47"/>
        <v>0</v>
      </c>
      <c r="I64" s="3">
        <f t="shared" si="48"/>
        <v>-0.2</v>
      </c>
      <c r="J64" s="3">
        <f t="shared" si="49"/>
        <v>0</v>
      </c>
      <c r="K64" s="3">
        <f t="shared" si="50"/>
        <v>0</v>
      </c>
      <c r="L64" s="3">
        <f t="shared" si="51"/>
        <v>0</v>
      </c>
      <c r="M64" s="3">
        <f t="shared" ref="M64:M94" si="52">ROUND(($C64-$C$63)/($B64-$B$63),2)</f>
        <v>0</v>
      </c>
    </row>
    <row r="65" spans="1:29" ht="15.75" customHeight="1" x14ac:dyDescent="0.25">
      <c r="A65" s="3">
        <f t="shared" si="42"/>
        <v>1991</v>
      </c>
      <c r="B65" s="3">
        <v>12</v>
      </c>
      <c r="C65" s="5">
        <v>0</v>
      </c>
      <c r="D65" s="3">
        <f t="shared" si="43"/>
        <v>0</v>
      </c>
      <c r="E65" s="3">
        <f t="shared" si="44"/>
        <v>0</v>
      </c>
      <c r="F65" s="3">
        <f t="shared" si="45"/>
        <v>-0.11</v>
      </c>
      <c r="G65" s="3">
        <f t="shared" si="46"/>
        <v>-4.3899999999999997</v>
      </c>
      <c r="H65" s="3">
        <f t="shared" si="47"/>
        <v>0</v>
      </c>
      <c r="I65" s="3">
        <f t="shared" si="48"/>
        <v>-0.17</v>
      </c>
      <c r="J65" s="3">
        <f t="shared" si="49"/>
        <v>0</v>
      </c>
      <c r="K65" s="3">
        <f t="shared" si="50"/>
        <v>0</v>
      </c>
      <c r="L65" s="3">
        <f t="shared" si="51"/>
        <v>0</v>
      </c>
      <c r="M65" s="3">
        <f t="shared" si="52"/>
        <v>0</v>
      </c>
      <c r="N65" s="3">
        <f t="shared" ref="N65:N94" si="53">ROUND(($C65-$C$64)/($B65-$B$64),2)</f>
        <v>0</v>
      </c>
    </row>
    <row r="66" spans="1:29" ht="15.75" customHeight="1" x14ac:dyDescent="0.25">
      <c r="A66" s="3">
        <f t="shared" si="42"/>
        <v>1992</v>
      </c>
      <c r="B66" s="3">
        <v>13</v>
      </c>
      <c r="C66" s="5">
        <v>0</v>
      </c>
      <c r="D66" s="3">
        <f t="shared" si="43"/>
        <v>0</v>
      </c>
      <c r="E66" s="3">
        <f t="shared" si="44"/>
        <v>0</v>
      </c>
      <c r="F66" s="3">
        <f t="shared" si="45"/>
        <v>-0.1</v>
      </c>
      <c r="G66" s="3">
        <f t="shared" si="46"/>
        <v>-3.9</v>
      </c>
      <c r="H66" s="3">
        <f t="shared" si="47"/>
        <v>0</v>
      </c>
      <c r="I66" s="3">
        <f t="shared" si="48"/>
        <v>-0.14000000000000001</v>
      </c>
      <c r="J66" s="3">
        <f t="shared" si="49"/>
        <v>0</v>
      </c>
      <c r="K66" s="3">
        <f t="shared" si="50"/>
        <v>0</v>
      </c>
      <c r="L66" s="3">
        <f t="shared" si="51"/>
        <v>0</v>
      </c>
      <c r="M66" s="3">
        <f t="shared" si="52"/>
        <v>0</v>
      </c>
      <c r="N66" s="3">
        <f t="shared" si="53"/>
        <v>0</v>
      </c>
      <c r="O66" s="3">
        <f t="shared" ref="O66:O94" si="54">ROUND(($C66-$C$65)/($B66-$B$65),2)</f>
        <v>0</v>
      </c>
    </row>
    <row r="67" spans="1:29" ht="15.75" customHeight="1" x14ac:dyDescent="0.25">
      <c r="A67" s="3">
        <f t="shared" si="42"/>
        <v>1993</v>
      </c>
      <c r="B67" s="3">
        <v>14</v>
      </c>
      <c r="C67" s="5">
        <v>0</v>
      </c>
      <c r="D67" s="3">
        <f t="shared" si="43"/>
        <v>0</v>
      </c>
      <c r="E67" s="3">
        <f t="shared" si="44"/>
        <v>0</v>
      </c>
      <c r="F67" s="3">
        <f t="shared" si="45"/>
        <v>-0.09</v>
      </c>
      <c r="G67" s="3">
        <f t="shared" si="46"/>
        <v>-3.51</v>
      </c>
      <c r="H67" s="3">
        <f t="shared" si="47"/>
        <v>0</v>
      </c>
      <c r="I67" s="3">
        <f t="shared" si="48"/>
        <v>-0.13</v>
      </c>
      <c r="J67" s="3">
        <f t="shared" si="49"/>
        <v>0</v>
      </c>
      <c r="K67" s="3">
        <f t="shared" si="50"/>
        <v>0</v>
      </c>
      <c r="L67" s="3">
        <f t="shared" si="51"/>
        <v>0</v>
      </c>
      <c r="M67" s="3">
        <f t="shared" si="52"/>
        <v>0</v>
      </c>
      <c r="N67" s="3">
        <f t="shared" si="53"/>
        <v>0</v>
      </c>
      <c r="O67" s="3">
        <f t="shared" si="54"/>
        <v>0</v>
      </c>
      <c r="P67" s="3">
        <f t="shared" ref="P67:P94" si="55">ROUND(($C67-$C$66)/($B67-$B$66),2)</f>
        <v>0</v>
      </c>
    </row>
    <row r="68" spans="1:29" ht="15.75" customHeight="1" x14ac:dyDescent="0.25">
      <c r="A68" s="3">
        <f t="shared" si="42"/>
        <v>1994</v>
      </c>
      <c r="B68" s="3">
        <v>15</v>
      </c>
      <c r="C68" s="5">
        <v>0</v>
      </c>
      <c r="D68" s="3">
        <f t="shared" si="43"/>
        <v>0</v>
      </c>
      <c r="E68" s="3">
        <f t="shared" si="44"/>
        <v>0</v>
      </c>
      <c r="F68" s="3">
        <f t="shared" si="45"/>
        <v>-0.08</v>
      </c>
      <c r="G68" s="3">
        <f t="shared" si="46"/>
        <v>-3.19</v>
      </c>
      <c r="H68" s="3">
        <f t="shared" si="47"/>
        <v>0</v>
      </c>
      <c r="I68" s="3">
        <f t="shared" si="48"/>
        <v>-0.11</v>
      </c>
      <c r="J68" s="3">
        <f t="shared" si="49"/>
        <v>0</v>
      </c>
      <c r="K68" s="3">
        <f t="shared" si="50"/>
        <v>0</v>
      </c>
      <c r="L68" s="3">
        <f t="shared" si="51"/>
        <v>0</v>
      </c>
      <c r="M68" s="3">
        <f t="shared" si="52"/>
        <v>0</v>
      </c>
      <c r="N68" s="3">
        <f t="shared" si="53"/>
        <v>0</v>
      </c>
      <c r="O68" s="3">
        <f t="shared" si="54"/>
        <v>0</v>
      </c>
      <c r="P68" s="3">
        <f t="shared" si="55"/>
        <v>0</v>
      </c>
      <c r="Q68" s="3">
        <f t="shared" ref="Q68:Q94" si="56">ROUND(($C68-$C$67)/($B68-$B$67),2)</f>
        <v>0</v>
      </c>
    </row>
    <row r="69" spans="1:29" ht="15.75" customHeight="1" x14ac:dyDescent="0.25">
      <c r="A69" s="3">
        <f t="shared" si="42"/>
        <v>1995</v>
      </c>
      <c r="B69" s="3">
        <v>16</v>
      </c>
      <c r="C69" s="3">
        <v>21.3</v>
      </c>
      <c r="D69" s="3">
        <f t="shared" si="43"/>
        <v>1.42</v>
      </c>
      <c r="E69" s="3">
        <f t="shared" si="44"/>
        <v>1.52</v>
      </c>
      <c r="F69" s="3">
        <f t="shared" si="45"/>
        <v>1.56</v>
      </c>
      <c r="G69" s="3">
        <f t="shared" si="46"/>
        <v>-1.1499999999999999</v>
      </c>
      <c r="H69" s="3">
        <f t="shared" si="47"/>
        <v>1.94</v>
      </c>
      <c r="I69" s="3">
        <f t="shared" si="48"/>
        <v>2.0299999999999998</v>
      </c>
      <c r="J69" s="3">
        <f t="shared" si="49"/>
        <v>2.37</v>
      </c>
      <c r="K69" s="3">
        <f t="shared" si="50"/>
        <v>2.66</v>
      </c>
      <c r="L69" s="3">
        <f t="shared" si="51"/>
        <v>3.04</v>
      </c>
      <c r="M69" s="3">
        <f t="shared" si="52"/>
        <v>3.55</v>
      </c>
      <c r="N69" s="3">
        <f t="shared" si="53"/>
        <v>4.26</v>
      </c>
      <c r="O69" s="3">
        <f t="shared" si="54"/>
        <v>5.33</v>
      </c>
      <c r="P69" s="3">
        <f t="shared" si="55"/>
        <v>7.1</v>
      </c>
      <c r="Q69" s="3">
        <f t="shared" si="56"/>
        <v>10.65</v>
      </c>
      <c r="R69" s="3">
        <f t="shared" ref="R69:R94" si="57">ROUND(($C69-$C$68)/($B69-$B$68),2)</f>
        <v>21.3</v>
      </c>
    </row>
    <row r="70" spans="1:29" ht="15.75" customHeight="1" x14ac:dyDescent="0.25">
      <c r="A70" s="3">
        <f t="shared" si="42"/>
        <v>1996</v>
      </c>
      <c r="B70" s="3">
        <v>17</v>
      </c>
      <c r="C70" s="5">
        <v>0</v>
      </c>
      <c r="D70" s="3">
        <f t="shared" si="43"/>
        <v>0</v>
      </c>
      <c r="E70" s="3">
        <f t="shared" si="44"/>
        <v>0</v>
      </c>
      <c r="F70" s="3">
        <f t="shared" si="45"/>
        <v>-7.0000000000000007E-2</v>
      </c>
      <c r="G70" s="3">
        <f t="shared" si="46"/>
        <v>-2.7</v>
      </c>
      <c r="H70" s="3">
        <f t="shared" si="47"/>
        <v>0</v>
      </c>
      <c r="I70" s="3">
        <f t="shared" si="48"/>
        <v>-0.09</v>
      </c>
      <c r="J70" s="3">
        <f t="shared" si="49"/>
        <v>0</v>
      </c>
      <c r="K70" s="3">
        <f t="shared" si="50"/>
        <v>0</v>
      </c>
      <c r="L70" s="3">
        <f t="shared" si="51"/>
        <v>0</v>
      </c>
      <c r="M70" s="3">
        <f t="shared" si="52"/>
        <v>0</v>
      </c>
      <c r="N70" s="3">
        <f t="shared" si="53"/>
        <v>0</v>
      </c>
      <c r="O70" s="3">
        <f t="shared" si="54"/>
        <v>0</v>
      </c>
      <c r="P70" s="3">
        <f t="shared" si="55"/>
        <v>0</v>
      </c>
      <c r="Q70" s="3">
        <f t="shared" si="56"/>
        <v>0</v>
      </c>
      <c r="R70" s="3">
        <f t="shared" si="57"/>
        <v>0</v>
      </c>
      <c r="S70" s="3">
        <f t="shared" ref="S70:S94" si="58">ROUND(($C70-$C$69)/($B70-$B$69),2)</f>
        <v>-21.3</v>
      </c>
    </row>
    <row r="71" spans="1:29" ht="15.75" customHeight="1" x14ac:dyDescent="0.25">
      <c r="A71" s="3">
        <f t="shared" si="42"/>
        <v>1997</v>
      </c>
      <c r="B71" s="3">
        <v>18</v>
      </c>
      <c r="C71" s="3">
        <v>13.6</v>
      </c>
      <c r="D71" s="3">
        <f t="shared" si="43"/>
        <v>0.8</v>
      </c>
      <c r="E71" s="3">
        <f t="shared" si="44"/>
        <v>0.85</v>
      </c>
      <c r="F71" s="3">
        <f t="shared" si="45"/>
        <v>0.84</v>
      </c>
      <c r="G71" s="3">
        <f t="shared" si="46"/>
        <v>-1.54</v>
      </c>
      <c r="H71" s="3">
        <f t="shared" si="47"/>
        <v>1.05</v>
      </c>
      <c r="I71" s="3">
        <f t="shared" si="48"/>
        <v>1.05</v>
      </c>
      <c r="J71" s="3">
        <f t="shared" si="49"/>
        <v>1.24</v>
      </c>
      <c r="K71" s="3">
        <f t="shared" si="50"/>
        <v>1.36</v>
      </c>
      <c r="L71" s="3">
        <f t="shared" si="51"/>
        <v>1.51</v>
      </c>
      <c r="M71" s="3">
        <f t="shared" si="52"/>
        <v>1.7</v>
      </c>
      <c r="N71" s="3">
        <f t="shared" si="53"/>
        <v>1.94</v>
      </c>
      <c r="O71" s="3">
        <f t="shared" si="54"/>
        <v>2.27</v>
      </c>
      <c r="P71" s="3">
        <f t="shared" si="55"/>
        <v>2.72</v>
      </c>
      <c r="Q71" s="3">
        <f t="shared" si="56"/>
        <v>3.4</v>
      </c>
      <c r="R71" s="3">
        <f t="shared" si="57"/>
        <v>4.53</v>
      </c>
      <c r="S71" s="3">
        <f t="shared" si="58"/>
        <v>-3.85</v>
      </c>
      <c r="T71" s="3">
        <f t="shared" ref="T71:T94" si="59">ROUND(($C71-$C$70)/($B71-$B$70),2)</f>
        <v>13.6</v>
      </c>
    </row>
    <row r="72" spans="1:29" ht="15.75" customHeight="1" x14ac:dyDescent="0.25">
      <c r="A72" s="3">
        <f t="shared" si="42"/>
        <v>1998</v>
      </c>
      <c r="B72" s="3">
        <v>19</v>
      </c>
      <c r="C72" s="3">
        <v>115</v>
      </c>
      <c r="D72" s="3">
        <f t="shared" si="43"/>
        <v>6.39</v>
      </c>
      <c r="E72" s="3">
        <f t="shared" si="44"/>
        <v>6.76</v>
      </c>
      <c r="F72" s="3">
        <f t="shared" si="45"/>
        <v>7.13</v>
      </c>
      <c r="G72" s="3">
        <f t="shared" si="46"/>
        <v>5.33</v>
      </c>
      <c r="H72" s="3">
        <f t="shared" si="47"/>
        <v>8.2100000000000009</v>
      </c>
      <c r="I72" s="3">
        <f t="shared" si="48"/>
        <v>8.77</v>
      </c>
      <c r="J72" s="3">
        <f t="shared" si="49"/>
        <v>9.58</v>
      </c>
      <c r="K72" s="3">
        <f t="shared" si="50"/>
        <v>10.45</v>
      </c>
      <c r="L72" s="3">
        <f t="shared" si="51"/>
        <v>11.5</v>
      </c>
      <c r="M72" s="3">
        <f t="shared" si="52"/>
        <v>12.78</v>
      </c>
      <c r="N72" s="3">
        <f t="shared" si="53"/>
        <v>14.38</v>
      </c>
      <c r="O72" s="3">
        <f t="shared" si="54"/>
        <v>16.43</v>
      </c>
      <c r="P72" s="3">
        <f t="shared" si="55"/>
        <v>19.170000000000002</v>
      </c>
      <c r="Q72" s="3">
        <f t="shared" si="56"/>
        <v>23</v>
      </c>
      <c r="R72" s="3">
        <f t="shared" si="57"/>
        <v>28.75</v>
      </c>
      <c r="S72" s="3">
        <f t="shared" si="58"/>
        <v>31.23</v>
      </c>
      <c r="T72" s="3">
        <f t="shared" si="59"/>
        <v>57.5</v>
      </c>
      <c r="U72" s="3">
        <f t="shared" ref="U72:U94" si="60">ROUND(($C72-$C$71)/($B72-$B$71),2)</f>
        <v>101.4</v>
      </c>
    </row>
    <row r="73" spans="1:29" ht="15.75" customHeight="1" x14ac:dyDescent="0.25">
      <c r="A73" s="3">
        <f t="shared" si="42"/>
        <v>1999</v>
      </c>
      <c r="B73" s="3">
        <v>20</v>
      </c>
      <c r="C73" s="3">
        <v>66</v>
      </c>
      <c r="D73" s="3">
        <f t="shared" si="43"/>
        <v>3.47</v>
      </c>
      <c r="E73" s="3">
        <f t="shared" si="44"/>
        <v>3.67</v>
      </c>
      <c r="F73" s="3">
        <f t="shared" si="45"/>
        <v>3.82</v>
      </c>
      <c r="G73" s="3">
        <f t="shared" si="46"/>
        <v>1.93</v>
      </c>
      <c r="H73" s="3">
        <f t="shared" si="47"/>
        <v>4.4000000000000004</v>
      </c>
      <c r="I73" s="3">
        <f t="shared" si="48"/>
        <v>4.6399999999999997</v>
      </c>
      <c r="J73" s="3">
        <f t="shared" si="49"/>
        <v>5.08</v>
      </c>
      <c r="K73" s="3">
        <f t="shared" si="50"/>
        <v>5.5</v>
      </c>
      <c r="L73" s="3">
        <f t="shared" si="51"/>
        <v>6</v>
      </c>
      <c r="M73" s="3">
        <f t="shared" si="52"/>
        <v>6.6</v>
      </c>
      <c r="N73" s="3">
        <f t="shared" si="53"/>
        <v>7.33</v>
      </c>
      <c r="O73" s="3">
        <f t="shared" si="54"/>
        <v>8.25</v>
      </c>
      <c r="P73" s="3">
        <f t="shared" si="55"/>
        <v>9.43</v>
      </c>
      <c r="Q73" s="3">
        <f t="shared" si="56"/>
        <v>11</v>
      </c>
      <c r="R73" s="3">
        <f t="shared" si="57"/>
        <v>13.2</v>
      </c>
      <c r="S73" s="3">
        <f t="shared" si="58"/>
        <v>11.18</v>
      </c>
      <c r="T73" s="3">
        <f t="shared" si="59"/>
        <v>22</v>
      </c>
      <c r="U73" s="3">
        <f t="shared" si="60"/>
        <v>26.2</v>
      </c>
      <c r="V73" s="3">
        <f t="shared" ref="V73:V94" si="61">ROUND(($C73-$C$72)/($B73-$B$72),2)</f>
        <v>-49</v>
      </c>
    </row>
    <row r="74" spans="1:29" ht="15.75" customHeight="1" x14ac:dyDescent="0.25">
      <c r="A74" s="3">
        <f t="shared" si="42"/>
        <v>2000</v>
      </c>
      <c r="B74" s="3">
        <v>21</v>
      </c>
      <c r="C74" s="5">
        <v>0</v>
      </c>
      <c r="D74" s="3">
        <f t="shared" si="43"/>
        <v>0</v>
      </c>
      <c r="E74" s="3">
        <f t="shared" si="44"/>
        <v>0</v>
      </c>
      <c r="F74" s="3">
        <f t="shared" si="45"/>
        <v>-0.06</v>
      </c>
      <c r="G74" s="3">
        <f t="shared" si="46"/>
        <v>-2.06</v>
      </c>
      <c r="H74" s="3">
        <f t="shared" si="47"/>
        <v>0</v>
      </c>
      <c r="I74" s="3">
        <f t="shared" si="48"/>
        <v>-7.0000000000000007E-2</v>
      </c>
      <c r="J74" s="3">
        <f t="shared" si="49"/>
        <v>0</v>
      </c>
      <c r="K74" s="3">
        <f t="shared" si="50"/>
        <v>0</v>
      </c>
      <c r="L74" s="3">
        <f t="shared" si="51"/>
        <v>0</v>
      </c>
      <c r="M74" s="3">
        <f t="shared" si="52"/>
        <v>0</v>
      </c>
      <c r="N74" s="3">
        <f t="shared" si="53"/>
        <v>0</v>
      </c>
      <c r="O74" s="3">
        <f t="shared" si="54"/>
        <v>0</v>
      </c>
      <c r="P74" s="3">
        <f t="shared" si="55"/>
        <v>0</v>
      </c>
      <c r="Q74" s="3">
        <f t="shared" si="56"/>
        <v>0</v>
      </c>
      <c r="R74" s="3">
        <f t="shared" si="57"/>
        <v>0</v>
      </c>
      <c r="S74" s="3">
        <f t="shared" si="58"/>
        <v>-4.26</v>
      </c>
      <c r="T74" s="3">
        <f t="shared" si="59"/>
        <v>0</v>
      </c>
      <c r="U74" s="3">
        <f t="shared" si="60"/>
        <v>-4.53</v>
      </c>
      <c r="V74" s="3">
        <f t="shared" si="61"/>
        <v>-57.5</v>
      </c>
      <c r="W74" s="3">
        <f t="shared" ref="W74:W94" si="62">ROUND(($C74-$C$73)/($B74-$B$73),2)</f>
        <v>-66</v>
      </c>
    </row>
    <row r="75" spans="1:29" ht="15.75" customHeight="1" x14ac:dyDescent="0.25">
      <c r="A75" s="3">
        <f t="shared" si="42"/>
        <v>2001</v>
      </c>
      <c r="B75" s="3">
        <v>22</v>
      </c>
      <c r="C75" s="3">
        <v>17.399999999999999</v>
      </c>
      <c r="D75" s="3">
        <f t="shared" si="43"/>
        <v>0.83</v>
      </c>
      <c r="E75" s="3">
        <f t="shared" si="44"/>
        <v>0.87</v>
      </c>
      <c r="F75" s="3">
        <f t="shared" si="45"/>
        <v>0.86</v>
      </c>
      <c r="G75" s="3">
        <f t="shared" si="46"/>
        <v>-0.98</v>
      </c>
      <c r="H75" s="3">
        <f t="shared" si="47"/>
        <v>1.02</v>
      </c>
      <c r="I75" s="3">
        <f t="shared" si="48"/>
        <v>1.03</v>
      </c>
      <c r="J75" s="3">
        <f t="shared" si="49"/>
        <v>1.1599999999999999</v>
      </c>
      <c r="K75" s="3">
        <f t="shared" si="50"/>
        <v>1.24</v>
      </c>
      <c r="L75" s="3">
        <f t="shared" si="51"/>
        <v>1.34</v>
      </c>
      <c r="M75" s="3">
        <f t="shared" si="52"/>
        <v>1.45</v>
      </c>
      <c r="N75" s="3">
        <f t="shared" si="53"/>
        <v>1.58</v>
      </c>
      <c r="O75" s="3">
        <f t="shared" si="54"/>
        <v>1.74</v>
      </c>
      <c r="P75" s="3">
        <f t="shared" si="55"/>
        <v>1.93</v>
      </c>
      <c r="Q75" s="3">
        <f t="shared" si="56"/>
        <v>2.1800000000000002</v>
      </c>
      <c r="R75" s="3">
        <f t="shared" si="57"/>
        <v>2.4900000000000002</v>
      </c>
      <c r="S75" s="3">
        <f t="shared" si="58"/>
        <v>-0.65</v>
      </c>
      <c r="T75" s="3">
        <f t="shared" si="59"/>
        <v>3.48</v>
      </c>
      <c r="U75" s="3">
        <f t="shared" si="60"/>
        <v>0.95</v>
      </c>
      <c r="V75" s="3">
        <f t="shared" si="61"/>
        <v>-32.53</v>
      </c>
      <c r="W75" s="3">
        <f t="shared" si="62"/>
        <v>-24.3</v>
      </c>
      <c r="X75" s="3">
        <f t="shared" ref="X75:X94" si="63">ROUND(($C75-$C$74)/($B75-$B$74),2)</f>
        <v>17.399999999999999</v>
      </c>
    </row>
    <row r="76" spans="1:29" ht="15.75" customHeight="1" x14ac:dyDescent="0.25">
      <c r="A76" s="3">
        <f t="shared" si="42"/>
        <v>2002</v>
      </c>
      <c r="B76" s="3">
        <v>23</v>
      </c>
      <c r="C76" s="5">
        <v>0</v>
      </c>
      <c r="D76" s="3">
        <f t="shared" si="43"/>
        <v>0</v>
      </c>
      <c r="E76" s="3">
        <f t="shared" si="44"/>
        <v>0</v>
      </c>
      <c r="F76" s="3">
        <f t="shared" si="45"/>
        <v>-0.05</v>
      </c>
      <c r="G76" s="3">
        <f t="shared" si="46"/>
        <v>-1.85</v>
      </c>
      <c r="H76" s="3">
        <f t="shared" si="47"/>
        <v>0</v>
      </c>
      <c r="I76" s="3">
        <f t="shared" si="48"/>
        <v>-0.06</v>
      </c>
      <c r="J76" s="3">
        <f t="shared" si="49"/>
        <v>0</v>
      </c>
      <c r="K76" s="3">
        <f t="shared" si="50"/>
        <v>0</v>
      </c>
      <c r="L76" s="3">
        <f t="shared" si="51"/>
        <v>0</v>
      </c>
      <c r="M76" s="3">
        <f t="shared" si="52"/>
        <v>0</v>
      </c>
      <c r="N76" s="3">
        <f t="shared" si="53"/>
        <v>0</v>
      </c>
      <c r="O76" s="3">
        <f t="shared" si="54"/>
        <v>0</v>
      </c>
      <c r="P76" s="3">
        <f t="shared" si="55"/>
        <v>0</v>
      </c>
      <c r="Q76" s="3">
        <f t="shared" si="56"/>
        <v>0</v>
      </c>
      <c r="R76" s="3">
        <f t="shared" si="57"/>
        <v>0</v>
      </c>
      <c r="S76" s="3">
        <f t="shared" si="58"/>
        <v>-3.04</v>
      </c>
      <c r="T76" s="3">
        <f t="shared" si="59"/>
        <v>0</v>
      </c>
      <c r="U76" s="3">
        <f t="shared" si="60"/>
        <v>-2.72</v>
      </c>
      <c r="V76" s="3">
        <f t="shared" si="61"/>
        <v>-28.75</v>
      </c>
      <c r="W76" s="3">
        <f t="shared" si="62"/>
        <v>-22</v>
      </c>
      <c r="X76" s="3">
        <f t="shared" si="63"/>
        <v>0</v>
      </c>
      <c r="Y76" s="3">
        <f t="shared" ref="Y76:Y94" si="64">ROUND(($C76-$C$75)/($B76-$B$75),2)</f>
        <v>-17.399999999999999</v>
      </c>
    </row>
    <row r="77" spans="1:29" ht="15.75" customHeight="1" x14ac:dyDescent="0.25">
      <c r="A77" s="3">
        <f t="shared" si="42"/>
        <v>2003</v>
      </c>
      <c r="B77" s="3">
        <v>24</v>
      </c>
      <c r="C77" s="5">
        <v>0</v>
      </c>
      <c r="D77" s="3">
        <f t="shared" si="43"/>
        <v>0</v>
      </c>
      <c r="E77" s="3">
        <f t="shared" si="44"/>
        <v>0</v>
      </c>
      <c r="F77" s="3">
        <f t="shared" si="45"/>
        <v>-0.05</v>
      </c>
      <c r="G77" s="3">
        <f t="shared" si="46"/>
        <v>-1.76</v>
      </c>
      <c r="H77" s="3">
        <f t="shared" si="47"/>
        <v>0</v>
      </c>
      <c r="I77" s="3">
        <f t="shared" si="48"/>
        <v>-0.06</v>
      </c>
      <c r="J77" s="3">
        <f t="shared" si="49"/>
        <v>0</v>
      </c>
      <c r="K77" s="3">
        <f t="shared" si="50"/>
        <v>0</v>
      </c>
      <c r="L77" s="3">
        <f t="shared" si="51"/>
        <v>0</v>
      </c>
      <c r="M77" s="3">
        <f t="shared" si="52"/>
        <v>0</v>
      </c>
      <c r="N77" s="3">
        <f t="shared" si="53"/>
        <v>0</v>
      </c>
      <c r="O77" s="3">
        <f t="shared" si="54"/>
        <v>0</v>
      </c>
      <c r="P77" s="3">
        <f t="shared" si="55"/>
        <v>0</v>
      </c>
      <c r="Q77" s="3">
        <f t="shared" si="56"/>
        <v>0</v>
      </c>
      <c r="R77" s="3">
        <f t="shared" si="57"/>
        <v>0</v>
      </c>
      <c r="S77" s="3">
        <f t="shared" si="58"/>
        <v>-2.66</v>
      </c>
      <c r="T77" s="3">
        <f t="shared" si="59"/>
        <v>0</v>
      </c>
      <c r="U77" s="3">
        <f t="shared" si="60"/>
        <v>-2.27</v>
      </c>
      <c r="V77" s="3">
        <f t="shared" si="61"/>
        <v>-23</v>
      </c>
      <c r="W77" s="3">
        <f t="shared" si="62"/>
        <v>-16.5</v>
      </c>
      <c r="X77" s="3">
        <f t="shared" si="63"/>
        <v>0</v>
      </c>
      <c r="Y77" s="3">
        <f t="shared" si="64"/>
        <v>-8.6999999999999993</v>
      </c>
      <c r="Z77" s="3">
        <f t="shared" ref="Z77:Z94" si="65">ROUND(($C77-$C$76)/($B77-$B$76),2)</f>
        <v>0</v>
      </c>
    </row>
    <row r="78" spans="1:29" ht="15.75" customHeight="1" x14ac:dyDescent="0.25">
      <c r="A78" s="3">
        <f t="shared" si="42"/>
        <v>2004</v>
      </c>
      <c r="B78" s="3">
        <v>25</v>
      </c>
      <c r="C78" s="3">
        <v>41.8</v>
      </c>
      <c r="D78" s="3">
        <f t="shared" si="43"/>
        <v>1.74</v>
      </c>
      <c r="E78" s="3">
        <f t="shared" si="44"/>
        <v>1.82</v>
      </c>
      <c r="F78" s="3">
        <f t="shared" si="45"/>
        <v>1.85</v>
      </c>
      <c r="G78" s="3">
        <f t="shared" si="46"/>
        <v>0.32</v>
      </c>
      <c r="H78" s="3">
        <f t="shared" si="47"/>
        <v>2.09</v>
      </c>
      <c r="I78" s="3">
        <f t="shared" si="48"/>
        <v>2.15</v>
      </c>
      <c r="J78" s="3">
        <f t="shared" si="49"/>
        <v>2.3199999999999998</v>
      </c>
      <c r="K78" s="3">
        <f t="shared" si="50"/>
        <v>2.46</v>
      </c>
      <c r="L78" s="3">
        <f t="shared" si="51"/>
        <v>2.61</v>
      </c>
      <c r="M78" s="3">
        <f t="shared" si="52"/>
        <v>2.79</v>
      </c>
      <c r="N78" s="3">
        <f t="shared" si="53"/>
        <v>2.99</v>
      </c>
      <c r="O78" s="3">
        <f t="shared" si="54"/>
        <v>3.22</v>
      </c>
      <c r="P78" s="3">
        <f t="shared" si="55"/>
        <v>3.48</v>
      </c>
      <c r="Q78" s="3">
        <f t="shared" si="56"/>
        <v>3.8</v>
      </c>
      <c r="R78" s="3">
        <f t="shared" si="57"/>
        <v>4.18</v>
      </c>
      <c r="S78" s="3">
        <f t="shared" si="58"/>
        <v>2.2799999999999998</v>
      </c>
      <c r="T78" s="3">
        <f t="shared" si="59"/>
        <v>5.23</v>
      </c>
      <c r="U78" s="3">
        <f t="shared" si="60"/>
        <v>4.03</v>
      </c>
      <c r="V78" s="3">
        <f t="shared" si="61"/>
        <v>-12.2</v>
      </c>
      <c r="W78" s="3">
        <f t="shared" si="62"/>
        <v>-4.84</v>
      </c>
      <c r="X78" s="3">
        <f t="shared" si="63"/>
        <v>10.45</v>
      </c>
      <c r="Y78" s="3">
        <f t="shared" si="64"/>
        <v>8.1300000000000008</v>
      </c>
      <c r="Z78" s="3">
        <f t="shared" si="65"/>
        <v>20.9</v>
      </c>
      <c r="AA78" s="3">
        <f t="shared" ref="AA78:AA94" si="66">ROUND(($C78-$C$77)/($B78-$B$77),2)</f>
        <v>41.8</v>
      </c>
    </row>
    <row r="79" spans="1:29" ht="15.75" customHeight="1" x14ac:dyDescent="0.25">
      <c r="A79" s="3">
        <f t="shared" si="42"/>
        <v>2005</v>
      </c>
      <c r="B79" s="3">
        <v>26</v>
      </c>
      <c r="C79" s="5">
        <v>0</v>
      </c>
      <c r="D79" s="3">
        <f t="shared" si="43"/>
        <v>0</v>
      </c>
      <c r="E79" s="3">
        <f t="shared" si="44"/>
        <v>0</v>
      </c>
      <c r="F79" s="3">
        <f t="shared" si="45"/>
        <v>-0.04</v>
      </c>
      <c r="G79" s="3">
        <f t="shared" si="46"/>
        <v>-1.6</v>
      </c>
      <c r="H79" s="3">
        <f t="shared" si="47"/>
        <v>0</v>
      </c>
      <c r="I79" s="3">
        <f t="shared" si="48"/>
        <v>-0.05</v>
      </c>
      <c r="J79" s="3">
        <f t="shared" si="49"/>
        <v>0</v>
      </c>
      <c r="K79" s="3">
        <f t="shared" si="50"/>
        <v>0</v>
      </c>
      <c r="L79" s="3">
        <f t="shared" si="51"/>
        <v>0</v>
      </c>
      <c r="M79" s="3">
        <f t="shared" si="52"/>
        <v>0</v>
      </c>
      <c r="N79" s="3">
        <f t="shared" si="53"/>
        <v>0</v>
      </c>
      <c r="O79" s="3">
        <f t="shared" si="54"/>
        <v>0</v>
      </c>
      <c r="P79" s="3">
        <f t="shared" si="55"/>
        <v>0</v>
      </c>
      <c r="Q79" s="3">
        <f t="shared" si="56"/>
        <v>0</v>
      </c>
      <c r="R79" s="3">
        <f t="shared" si="57"/>
        <v>0</v>
      </c>
      <c r="S79" s="3">
        <f t="shared" si="58"/>
        <v>-2.13</v>
      </c>
      <c r="T79" s="3">
        <f t="shared" si="59"/>
        <v>0</v>
      </c>
      <c r="U79" s="3">
        <f t="shared" si="60"/>
        <v>-1.7</v>
      </c>
      <c r="V79" s="3">
        <f t="shared" si="61"/>
        <v>-16.43</v>
      </c>
      <c r="W79" s="3">
        <f t="shared" si="62"/>
        <v>-11</v>
      </c>
      <c r="X79" s="3">
        <f t="shared" si="63"/>
        <v>0</v>
      </c>
      <c r="Y79" s="3">
        <f t="shared" si="64"/>
        <v>-4.3499999999999996</v>
      </c>
      <c r="Z79" s="3">
        <f t="shared" si="65"/>
        <v>0</v>
      </c>
      <c r="AA79" s="3">
        <f t="shared" si="66"/>
        <v>0</v>
      </c>
      <c r="AB79" s="3">
        <f t="shared" ref="AB79:AB94" si="67">ROUND(($C79-$C$78)/($B79-$B$78),2)</f>
        <v>-41.8</v>
      </c>
    </row>
    <row r="80" spans="1:29" ht="15.75" customHeight="1" x14ac:dyDescent="0.25">
      <c r="A80" s="3">
        <f t="shared" si="42"/>
        <v>2006</v>
      </c>
      <c r="B80" s="3">
        <v>27</v>
      </c>
      <c r="C80" s="5">
        <v>0</v>
      </c>
      <c r="D80" s="3">
        <f t="shared" si="43"/>
        <v>0</v>
      </c>
      <c r="E80" s="3">
        <f t="shared" si="44"/>
        <v>0</v>
      </c>
      <c r="F80" s="3">
        <f t="shared" si="45"/>
        <v>-0.04</v>
      </c>
      <c r="G80" s="3">
        <f t="shared" si="46"/>
        <v>-1.53</v>
      </c>
      <c r="H80" s="3">
        <f t="shared" si="47"/>
        <v>0</v>
      </c>
      <c r="I80" s="3">
        <f t="shared" si="48"/>
        <v>-0.05</v>
      </c>
      <c r="J80" s="3">
        <f t="shared" si="49"/>
        <v>0</v>
      </c>
      <c r="K80" s="3">
        <f t="shared" si="50"/>
        <v>0</v>
      </c>
      <c r="L80" s="3">
        <f t="shared" si="51"/>
        <v>0</v>
      </c>
      <c r="M80" s="3">
        <f t="shared" si="52"/>
        <v>0</v>
      </c>
      <c r="N80" s="3">
        <f t="shared" si="53"/>
        <v>0</v>
      </c>
      <c r="O80" s="3">
        <f t="shared" si="54"/>
        <v>0</v>
      </c>
      <c r="P80" s="3">
        <f t="shared" si="55"/>
        <v>0</v>
      </c>
      <c r="Q80" s="3">
        <f t="shared" si="56"/>
        <v>0</v>
      </c>
      <c r="R80" s="3">
        <f t="shared" si="57"/>
        <v>0</v>
      </c>
      <c r="S80" s="3">
        <f t="shared" si="58"/>
        <v>-1.94</v>
      </c>
      <c r="T80" s="3">
        <f t="shared" si="59"/>
        <v>0</v>
      </c>
      <c r="U80" s="3">
        <f t="shared" si="60"/>
        <v>-1.51</v>
      </c>
      <c r="V80" s="3">
        <f t="shared" si="61"/>
        <v>-14.38</v>
      </c>
      <c r="W80" s="3">
        <f t="shared" si="62"/>
        <v>-9.43</v>
      </c>
      <c r="X80" s="3">
        <f t="shared" si="63"/>
        <v>0</v>
      </c>
      <c r="Y80" s="3">
        <f t="shared" si="64"/>
        <v>-3.48</v>
      </c>
      <c r="Z80" s="3">
        <f t="shared" si="65"/>
        <v>0</v>
      </c>
      <c r="AA80" s="3">
        <f t="shared" si="66"/>
        <v>0</v>
      </c>
      <c r="AB80" s="3">
        <f t="shared" si="67"/>
        <v>-20.9</v>
      </c>
      <c r="AC80" s="3">
        <f t="shared" ref="AC80:AC94" si="68">ROUND(($C80-$C$79)/($B80-$B$79),2)</f>
        <v>0</v>
      </c>
    </row>
    <row r="81" spans="1:44" ht="15.75" customHeight="1" x14ac:dyDescent="0.25">
      <c r="A81" s="3">
        <f t="shared" si="42"/>
        <v>2007</v>
      </c>
      <c r="B81" s="3">
        <v>28</v>
      </c>
      <c r="C81" s="5">
        <v>0</v>
      </c>
      <c r="D81" s="3">
        <f t="shared" si="43"/>
        <v>0</v>
      </c>
      <c r="E81" s="3">
        <f t="shared" si="44"/>
        <v>0</v>
      </c>
      <c r="F81" s="3">
        <f t="shared" si="45"/>
        <v>-0.04</v>
      </c>
      <c r="G81" s="3">
        <f t="shared" si="46"/>
        <v>-1.46</v>
      </c>
      <c r="H81" s="3">
        <f t="shared" si="47"/>
        <v>0</v>
      </c>
      <c r="I81" s="3">
        <f t="shared" si="48"/>
        <v>-0.05</v>
      </c>
      <c r="J81" s="3">
        <f t="shared" si="49"/>
        <v>0</v>
      </c>
      <c r="K81" s="3">
        <f t="shared" si="50"/>
        <v>0</v>
      </c>
      <c r="L81" s="3">
        <f t="shared" si="51"/>
        <v>0</v>
      </c>
      <c r="M81" s="3">
        <f t="shared" si="52"/>
        <v>0</v>
      </c>
      <c r="N81" s="3">
        <f t="shared" si="53"/>
        <v>0</v>
      </c>
      <c r="O81" s="3">
        <f t="shared" si="54"/>
        <v>0</v>
      </c>
      <c r="P81" s="3">
        <f t="shared" si="55"/>
        <v>0</v>
      </c>
      <c r="Q81" s="3">
        <f t="shared" si="56"/>
        <v>0</v>
      </c>
      <c r="R81" s="3">
        <f t="shared" si="57"/>
        <v>0</v>
      </c>
      <c r="S81" s="3">
        <f t="shared" si="58"/>
        <v>-1.78</v>
      </c>
      <c r="T81" s="3">
        <f t="shared" si="59"/>
        <v>0</v>
      </c>
      <c r="U81" s="3">
        <f t="shared" si="60"/>
        <v>-1.36</v>
      </c>
      <c r="V81" s="3">
        <f t="shared" si="61"/>
        <v>-12.78</v>
      </c>
      <c r="W81" s="3">
        <f t="shared" si="62"/>
        <v>-8.25</v>
      </c>
      <c r="X81" s="3">
        <f t="shared" si="63"/>
        <v>0</v>
      </c>
      <c r="Y81" s="3">
        <f t="shared" si="64"/>
        <v>-2.9</v>
      </c>
      <c r="Z81" s="3">
        <f t="shared" si="65"/>
        <v>0</v>
      </c>
      <c r="AA81" s="3">
        <f t="shared" si="66"/>
        <v>0</v>
      </c>
      <c r="AB81" s="3">
        <f t="shared" si="67"/>
        <v>-13.93</v>
      </c>
      <c r="AC81" s="3">
        <f t="shared" si="68"/>
        <v>0</v>
      </c>
      <c r="AD81" s="3">
        <f t="shared" ref="AD81:AD94" si="69">ROUND(($C81-$C$80)/($B81-$B$80),2)</f>
        <v>0</v>
      </c>
    </row>
    <row r="82" spans="1:44" ht="15.75" customHeight="1" x14ac:dyDescent="0.25">
      <c r="A82" s="3">
        <f t="shared" si="42"/>
        <v>2008</v>
      </c>
      <c r="B82" s="3">
        <v>29</v>
      </c>
      <c r="C82" s="3">
        <v>3.4</v>
      </c>
      <c r="D82" s="3">
        <f t="shared" si="43"/>
        <v>0.12</v>
      </c>
      <c r="E82" s="3">
        <f t="shared" si="44"/>
        <v>0.13</v>
      </c>
      <c r="F82" s="3">
        <f t="shared" si="45"/>
        <v>0.09</v>
      </c>
      <c r="G82" s="3">
        <f t="shared" si="46"/>
        <v>-1.27</v>
      </c>
      <c r="H82" s="3">
        <f t="shared" si="47"/>
        <v>0.14000000000000001</v>
      </c>
      <c r="I82" s="3">
        <f t="shared" si="48"/>
        <v>0.1</v>
      </c>
      <c r="J82" s="3">
        <f t="shared" si="49"/>
        <v>0.15</v>
      </c>
      <c r="K82" s="3">
        <f t="shared" si="50"/>
        <v>0.16</v>
      </c>
      <c r="L82" s="3">
        <f t="shared" si="51"/>
        <v>0.17</v>
      </c>
      <c r="M82" s="3">
        <f t="shared" si="52"/>
        <v>0.18</v>
      </c>
      <c r="N82" s="3">
        <f t="shared" si="53"/>
        <v>0.19</v>
      </c>
      <c r="O82" s="3">
        <f t="shared" si="54"/>
        <v>0.2</v>
      </c>
      <c r="P82" s="3">
        <f t="shared" si="55"/>
        <v>0.21</v>
      </c>
      <c r="Q82" s="3">
        <f t="shared" si="56"/>
        <v>0.23</v>
      </c>
      <c r="R82" s="3">
        <f t="shared" si="57"/>
        <v>0.24</v>
      </c>
      <c r="S82" s="3">
        <f t="shared" si="58"/>
        <v>-1.38</v>
      </c>
      <c r="T82" s="3">
        <f t="shared" si="59"/>
        <v>0.28000000000000003</v>
      </c>
      <c r="U82" s="3">
        <f t="shared" si="60"/>
        <v>-0.93</v>
      </c>
      <c r="V82" s="3">
        <f t="shared" si="61"/>
        <v>-11.16</v>
      </c>
      <c r="W82" s="3">
        <f t="shared" si="62"/>
        <v>-6.96</v>
      </c>
      <c r="X82" s="3">
        <f t="shared" si="63"/>
        <v>0.43</v>
      </c>
      <c r="Y82" s="3">
        <f t="shared" si="64"/>
        <v>-2</v>
      </c>
      <c r="Z82" s="3">
        <f t="shared" si="65"/>
        <v>0.56999999999999995</v>
      </c>
      <c r="AA82" s="3">
        <f t="shared" si="66"/>
        <v>0.68</v>
      </c>
      <c r="AB82" s="3">
        <f t="shared" si="67"/>
        <v>-9.6</v>
      </c>
      <c r="AC82" s="3">
        <f t="shared" si="68"/>
        <v>1.1299999999999999</v>
      </c>
      <c r="AD82" s="3">
        <f t="shared" si="69"/>
        <v>1.7</v>
      </c>
      <c r="AE82" s="3">
        <f t="shared" ref="AE82:AE94" si="70">ROUND(($C82-$C$81)/($B82-$B$81),2)</f>
        <v>3.4</v>
      </c>
    </row>
    <row r="83" spans="1:44" ht="15.75" customHeight="1" x14ac:dyDescent="0.25">
      <c r="A83" s="3">
        <f t="shared" si="42"/>
        <v>2009</v>
      </c>
      <c r="B83" s="3">
        <v>30</v>
      </c>
      <c r="C83" s="5">
        <v>0</v>
      </c>
      <c r="D83" s="3">
        <f t="shared" si="43"/>
        <v>0</v>
      </c>
      <c r="E83" s="3">
        <f t="shared" si="44"/>
        <v>0</v>
      </c>
      <c r="F83" s="3">
        <f t="shared" si="45"/>
        <v>-0.04</v>
      </c>
      <c r="G83" s="3">
        <f t="shared" si="46"/>
        <v>-1.35</v>
      </c>
      <c r="H83" s="3">
        <f t="shared" si="47"/>
        <v>0</v>
      </c>
      <c r="I83" s="3">
        <f t="shared" si="48"/>
        <v>-0.04</v>
      </c>
      <c r="J83" s="3">
        <f t="shared" si="49"/>
        <v>0</v>
      </c>
      <c r="K83" s="3">
        <f t="shared" si="50"/>
        <v>0</v>
      </c>
      <c r="L83" s="3">
        <f t="shared" si="51"/>
        <v>0</v>
      </c>
      <c r="M83" s="3">
        <f t="shared" si="52"/>
        <v>0</v>
      </c>
      <c r="N83" s="3">
        <f t="shared" si="53"/>
        <v>0</v>
      </c>
      <c r="O83" s="3">
        <f t="shared" si="54"/>
        <v>0</v>
      </c>
      <c r="P83" s="3">
        <f t="shared" si="55"/>
        <v>0</v>
      </c>
      <c r="Q83" s="3">
        <f t="shared" si="56"/>
        <v>0</v>
      </c>
      <c r="R83" s="3">
        <f t="shared" si="57"/>
        <v>0</v>
      </c>
      <c r="S83" s="3">
        <f t="shared" si="58"/>
        <v>-1.52</v>
      </c>
      <c r="T83" s="3">
        <f t="shared" si="59"/>
        <v>0</v>
      </c>
      <c r="U83" s="3">
        <f t="shared" si="60"/>
        <v>-1.1299999999999999</v>
      </c>
      <c r="V83" s="3">
        <f t="shared" si="61"/>
        <v>-10.45</v>
      </c>
      <c r="W83" s="3">
        <f t="shared" si="62"/>
        <v>-6.6</v>
      </c>
      <c r="X83" s="3">
        <f t="shared" si="63"/>
        <v>0</v>
      </c>
      <c r="Y83" s="3">
        <f t="shared" si="64"/>
        <v>-2.1800000000000002</v>
      </c>
      <c r="Z83" s="3">
        <f t="shared" si="65"/>
        <v>0</v>
      </c>
      <c r="AA83" s="3">
        <f t="shared" si="66"/>
        <v>0</v>
      </c>
      <c r="AB83" s="3">
        <f t="shared" si="67"/>
        <v>-8.36</v>
      </c>
      <c r="AC83" s="3">
        <f t="shared" si="68"/>
        <v>0</v>
      </c>
      <c r="AD83" s="3">
        <f t="shared" si="69"/>
        <v>0</v>
      </c>
      <c r="AE83" s="3">
        <f t="shared" si="70"/>
        <v>0</v>
      </c>
      <c r="AF83" s="3">
        <f t="shared" ref="AF83:AF94" si="71">ROUND(($C83-$C$82)/($B83-$B$82),2)</f>
        <v>-3.4</v>
      </c>
    </row>
    <row r="84" spans="1:44" ht="15.75" customHeight="1" x14ac:dyDescent="0.25">
      <c r="A84" s="3">
        <f t="shared" si="42"/>
        <v>2010</v>
      </c>
      <c r="B84" s="3">
        <v>31</v>
      </c>
      <c r="C84" s="3">
        <v>2.4</v>
      </c>
      <c r="D84" s="3">
        <f t="shared" si="43"/>
        <v>0.08</v>
      </c>
      <c r="E84" s="3">
        <f t="shared" si="44"/>
        <v>0.08</v>
      </c>
      <c r="F84" s="3">
        <f t="shared" si="45"/>
        <v>0.05</v>
      </c>
      <c r="G84" s="3">
        <f t="shared" si="46"/>
        <v>-1.21</v>
      </c>
      <c r="H84" s="3">
        <f t="shared" si="47"/>
        <v>0.09</v>
      </c>
      <c r="I84" s="3">
        <f t="shared" si="48"/>
        <v>0.06</v>
      </c>
      <c r="J84" s="3">
        <f t="shared" si="49"/>
        <v>0.1</v>
      </c>
      <c r="K84" s="3">
        <f t="shared" si="50"/>
        <v>0.1</v>
      </c>
      <c r="L84" s="3">
        <f t="shared" si="51"/>
        <v>0.11</v>
      </c>
      <c r="M84" s="3">
        <f t="shared" si="52"/>
        <v>0.11</v>
      </c>
      <c r="N84" s="3">
        <f t="shared" si="53"/>
        <v>0.12</v>
      </c>
      <c r="O84" s="3">
        <f t="shared" si="54"/>
        <v>0.13</v>
      </c>
      <c r="P84" s="3">
        <f t="shared" si="55"/>
        <v>0.13</v>
      </c>
      <c r="Q84" s="3">
        <f t="shared" si="56"/>
        <v>0.14000000000000001</v>
      </c>
      <c r="R84" s="3">
        <f t="shared" si="57"/>
        <v>0.15</v>
      </c>
      <c r="S84" s="3">
        <f t="shared" si="58"/>
        <v>-1.26</v>
      </c>
      <c r="T84" s="3">
        <f t="shared" si="59"/>
        <v>0.17</v>
      </c>
      <c r="U84" s="3">
        <f t="shared" si="60"/>
        <v>-0.86</v>
      </c>
      <c r="V84" s="3">
        <f t="shared" si="61"/>
        <v>-9.3800000000000008</v>
      </c>
      <c r="W84" s="3">
        <f t="shared" si="62"/>
        <v>-5.78</v>
      </c>
      <c r="X84" s="3">
        <f t="shared" si="63"/>
        <v>0.24</v>
      </c>
      <c r="Y84" s="3">
        <f t="shared" si="64"/>
        <v>-1.67</v>
      </c>
      <c r="Z84" s="3">
        <f t="shared" si="65"/>
        <v>0.3</v>
      </c>
      <c r="AA84" s="3">
        <f t="shared" si="66"/>
        <v>0.34</v>
      </c>
      <c r="AB84" s="3">
        <f t="shared" si="67"/>
        <v>-6.57</v>
      </c>
      <c r="AC84" s="3">
        <f t="shared" si="68"/>
        <v>0.48</v>
      </c>
      <c r="AD84" s="3">
        <f t="shared" si="69"/>
        <v>0.6</v>
      </c>
      <c r="AE84" s="3">
        <f t="shared" si="70"/>
        <v>0.8</v>
      </c>
      <c r="AF84" s="3">
        <f t="shared" si="71"/>
        <v>-0.5</v>
      </c>
      <c r="AG84" s="3">
        <f t="shared" ref="AG84:AG94" si="72">ROUND(($C84-$C$83)/($B84-$B$83),2)</f>
        <v>2.4</v>
      </c>
    </row>
    <row r="85" spans="1:44" ht="15.75" customHeight="1" x14ac:dyDescent="0.25">
      <c r="A85" s="3">
        <f t="shared" si="42"/>
        <v>2011</v>
      </c>
      <c r="B85" s="3">
        <v>32</v>
      </c>
      <c r="C85" s="5">
        <v>0</v>
      </c>
      <c r="D85" s="3">
        <f t="shared" si="43"/>
        <v>0</v>
      </c>
      <c r="E85" s="3">
        <f t="shared" si="44"/>
        <v>0</v>
      </c>
      <c r="F85" s="3">
        <f t="shared" si="45"/>
        <v>-0.03</v>
      </c>
      <c r="G85" s="3">
        <f t="shared" si="46"/>
        <v>-1.25</v>
      </c>
      <c r="H85" s="3">
        <f t="shared" si="47"/>
        <v>0</v>
      </c>
      <c r="I85" s="3">
        <f t="shared" si="48"/>
        <v>-0.04</v>
      </c>
      <c r="J85" s="3">
        <f t="shared" si="49"/>
        <v>0</v>
      </c>
      <c r="K85" s="3">
        <f t="shared" si="50"/>
        <v>0</v>
      </c>
      <c r="L85" s="3">
        <f t="shared" si="51"/>
        <v>0</v>
      </c>
      <c r="M85" s="3">
        <f t="shared" si="52"/>
        <v>0</v>
      </c>
      <c r="N85" s="3">
        <f t="shared" si="53"/>
        <v>0</v>
      </c>
      <c r="O85" s="3">
        <f t="shared" si="54"/>
        <v>0</v>
      </c>
      <c r="P85" s="3">
        <f t="shared" si="55"/>
        <v>0</v>
      </c>
      <c r="Q85" s="3">
        <f t="shared" si="56"/>
        <v>0</v>
      </c>
      <c r="R85" s="3">
        <f t="shared" si="57"/>
        <v>0</v>
      </c>
      <c r="S85" s="3">
        <f t="shared" si="58"/>
        <v>-1.33</v>
      </c>
      <c r="T85" s="3">
        <f t="shared" si="59"/>
        <v>0</v>
      </c>
      <c r="U85" s="3">
        <f t="shared" si="60"/>
        <v>-0.97</v>
      </c>
      <c r="V85" s="3">
        <f t="shared" si="61"/>
        <v>-8.85</v>
      </c>
      <c r="W85" s="3">
        <f t="shared" si="62"/>
        <v>-5.5</v>
      </c>
      <c r="X85" s="3">
        <f t="shared" si="63"/>
        <v>0</v>
      </c>
      <c r="Y85" s="3">
        <f t="shared" si="64"/>
        <v>-1.74</v>
      </c>
      <c r="Z85" s="3">
        <f t="shared" si="65"/>
        <v>0</v>
      </c>
      <c r="AA85" s="3">
        <f t="shared" si="66"/>
        <v>0</v>
      </c>
      <c r="AB85" s="3">
        <f t="shared" si="67"/>
        <v>-5.97</v>
      </c>
      <c r="AC85" s="3">
        <f t="shared" si="68"/>
        <v>0</v>
      </c>
      <c r="AD85" s="3">
        <f t="shared" si="69"/>
        <v>0</v>
      </c>
      <c r="AE85" s="3">
        <f t="shared" si="70"/>
        <v>0</v>
      </c>
      <c r="AF85" s="3">
        <f t="shared" si="71"/>
        <v>-1.1299999999999999</v>
      </c>
      <c r="AG85" s="3">
        <f t="shared" si="72"/>
        <v>0</v>
      </c>
      <c r="AH85" s="3">
        <f t="shared" ref="AH85:AH94" si="73">ROUND(($C85-$C$84)/($B85-$B$84),2)</f>
        <v>-2.4</v>
      </c>
    </row>
    <row r="86" spans="1:44" ht="15.75" customHeight="1" x14ac:dyDescent="0.25">
      <c r="A86" s="3">
        <f t="shared" si="42"/>
        <v>2012</v>
      </c>
      <c r="B86" s="3">
        <v>33</v>
      </c>
      <c r="C86" s="5">
        <v>0</v>
      </c>
      <c r="D86" s="3">
        <f t="shared" si="43"/>
        <v>0</v>
      </c>
      <c r="E86" s="3">
        <f t="shared" si="44"/>
        <v>0</v>
      </c>
      <c r="F86" s="3">
        <f t="shared" si="45"/>
        <v>-0.03</v>
      </c>
      <c r="G86" s="3">
        <f t="shared" si="46"/>
        <v>-1.21</v>
      </c>
      <c r="H86" s="3">
        <f t="shared" si="47"/>
        <v>0</v>
      </c>
      <c r="I86" s="3">
        <f t="shared" si="48"/>
        <v>-0.04</v>
      </c>
      <c r="J86" s="3">
        <f t="shared" si="49"/>
        <v>0</v>
      </c>
      <c r="K86" s="3">
        <f t="shared" si="50"/>
        <v>0</v>
      </c>
      <c r="L86" s="3">
        <f t="shared" si="51"/>
        <v>0</v>
      </c>
      <c r="M86" s="3">
        <f t="shared" si="52"/>
        <v>0</v>
      </c>
      <c r="N86" s="3">
        <f t="shared" si="53"/>
        <v>0</v>
      </c>
      <c r="O86" s="3">
        <f t="shared" si="54"/>
        <v>0</v>
      </c>
      <c r="P86" s="3">
        <f t="shared" si="55"/>
        <v>0</v>
      </c>
      <c r="Q86" s="3">
        <f t="shared" si="56"/>
        <v>0</v>
      </c>
      <c r="R86" s="3">
        <f t="shared" si="57"/>
        <v>0</v>
      </c>
      <c r="S86" s="3">
        <f t="shared" si="58"/>
        <v>-1.25</v>
      </c>
      <c r="T86" s="3">
        <f t="shared" si="59"/>
        <v>0</v>
      </c>
      <c r="U86" s="3">
        <f t="shared" si="60"/>
        <v>-0.91</v>
      </c>
      <c r="V86" s="3">
        <f t="shared" si="61"/>
        <v>-8.2100000000000009</v>
      </c>
      <c r="W86" s="3">
        <f t="shared" si="62"/>
        <v>-5.08</v>
      </c>
      <c r="X86" s="3">
        <f t="shared" si="63"/>
        <v>0</v>
      </c>
      <c r="Y86" s="3">
        <f t="shared" si="64"/>
        <v>-1.58</v>
      </c>
      <c r="Z86" s="3">
        <f t="shared" si="65"/>
        <v>0</v>
      </c>
      <c r="AA86" s="3">
        <f t="shared" si="66"/>
        <v>0</v>
      </c>
      <c r="AB86" s="3">
        <f t="shared" si="67"/>
        <v>-5.23</v>
      </c>
      <c r="AC86" s="3">
        <f t="shared" si="68"/>
        <v>0</v>
      </c>
      <c r="AD86" s="3">
        <f t="shared" si="69"/>
        <v>0</v>
      </c>
      <c r="AE86" s="3">
        <f t="shared" si="70"/>
        <v>0</v>
      </c>
      <c r="AF86" s="3">
        <f t="shared" si="71"/>
        <v>-0.85</v>
      </c>
      <c r="AG86" s="3">
        <f t="shared" si="72"/>
        <v>0</v>
      </c>
      <c r="AH86" s="3">
        <f t="shared" si="73"/>
        <v>-1.2</v>
      </c>
      <c r="AI86" s="3">
        <f t="shared" ref="AI86:AI94" si="74">ROUND(($C86-$C$85)/($B86-$B$85),2)</f>
        <v>0</v>
      </c>
    </row>
    <row r="87" spans="1:44" ht="15.75" customHeight="1" x14ac:dyDescent="0.25">
      <c r="A87" s="3">
        <f t="shared" si="42"/>
        <v>2013</v>
      </c>
      <c r="B87" s="3">
        <v>34</v>
      </c>
      <c r="C87" s="3">
        <v>22</v>
      </c>
      <c r="D87" s="3">
        <f t="shared" si="43"/>
        <v>0.67</v>
      </c>
      <c r="E87" s="3">
        <f t="shared" si="44"/>
        <v>0.69</v>
      </c>
      <c r="F87" s="3">
        <f t="shared" si="45"/>
        <v>0.68</v>
      </c>
      <c r="G87" s="3">
        <f t="shared" si="46"/>
        <v>-0.44</v>
      </c>
      <c r="H87" s="3">
        <f t="shared" si="47"/>
        <v>0.76</v>
      </c>
      <c r="I87" s="3">
        <f t="shared" si="48"/>
        <v>0.75</v>
      </c>
      <c r="J87" s="3">
        <f t="shared" si="49"/>
        <v>0.81</v>
      </c>
      <c r="K87" s="3">
        <f t="shared" si="50"/>
        <v>0.85</v>
      </c>
      <c r="L87" s="3">
        <f t="shared" si="51"/>
        <v>0.88</v>
      </c>
      <c r="M87" s="3">
        <f t="shared" si="52"/>
        <v>0.92</v>
      </c>
      <c r="N87" s="3">
        <f t="shared" si="53"/>
        <v>0.96</v>
      </c>
      <c r="O87" s="3">
        <f t="shared" si="54"/>
        <v>1</v>
      </c>
      <c r="P87" s="3">
        <f t="shared" si="55"/>
        <v>1.05</v>
      </c>
      <c r="Q87" s="3">
        <f t="shared" si="56"/>
        <v>1.1000000000000001</v>
      </c>
      <c r="R87" s="3">
        <f t="shared" si="57"/>
        <v>1.1599999999999999</v>
      </c>
      <c r="S87" s="3">
        <f t="shared" si="58"/>
        <v>0.04</v>
      </c>
      <c r="T87" s="3">
        <f t="shared" si="59"/>
        <v>1.29</v>
      </c>
      <c r="U87" s="3">
        <f t="shared" si="60"/>
        <v>0.53</v>
      </c>
      <c r="V87" s="3">
        <f t="shared" si="61"/>
        <v>-6.2</v>
      </c>
      <c r="W87" s="3">
        <f t="shared" si="62"/>
        <v>-3.14</v>
      </c>
      <c r="X87" s="3">
        <f t="shared" si="63"/>
        <v>1.69</v>
      </c>
      <c r="Y87" s="3">
        <f t="shared" si="64"/>
        <v>0.38</v>
      </c>
      <c r="Z87" s="3">
        <f t="shared" si="65"/>
        <v>2</v>
      </c>
      <c r="AA87" s="3">
        <f t="shared" si="66"/>
        <v>2.2000000000000002</v>
      </c>
      <c r="AB87" s="3">
        <f t="shared" si="67"/>
        <v>-2.2000000000000002</v>
      </c>
      <c r="AC87" s="3">
        <f t="shared" si="68"/>
        <v>2.75</v>
      </c>
      <c r="AD87" s="3">
        <f t="shared" si="69"/>
        <v>3.14</v>
      </c>
      <c r="AE87" s="3">
        <f t="shared" si="70"/>
        <v>3.67</v>
      </c>
      <c r="AF87" s="3">
        <f t="shared" si="71"/>
        <v>3.72</v>
      </c>
      <c r="AG87" s="3">
        <f t="shared" si="72"/>
        <v>5.5</v>
      </c>
      <c r="AH87" s="3">
        <f t="shared" si="73"/>
        <v>6.53</v>
      </c>
      <c r="AI87" s="3">
        <f t="shared" si="74"/>
        <v>11</v>
      </c>
      <c r="AJ87" s="3">
        <f t="shared" ref="AJ87:AJ94" si="75">ROUND(($C87-$C$86)/($B87-$B$86),2)</f>
        <v>22</v>
      </c>
    </row>
    <row r="88" spans="1:44" ht="15.75" customHeight="1" x14ac:dyDescent="0.25">
      <c r="A88" s="3">
        <f t="shared" si="42"/>
        <v>2014</v>
      </c>
      <c r="B88" s="3">
        <v>35</v>
      </c>
      <c r="C88" s="5">
        <v>0</v>
      </c>
      <c r="D88" s="3">
        <f t="shared" si="43"/>
        <v>0</v>
      </c>
      <c r="E88" s="3">
        <f t="shared" si="44"/>
        <v>0</v>
      </c>
      <c r="F88" s="3">
        <f t="shared" si="45"/>
        <v>-0.03</v>
      </c>
      <c r="G88" s="3">
        <f t="shared" si="46"/>
        <v>-1.1299999999999999</v>
      </c>
      <c r="H88" s="3">
        <f t="shared" si="47"/>
        <v>0</v>
      </c>
      <c r="I88" s="3">
        <f t="shared" si="48"/>
        <v>-0.03</v>
      </c>
      <c r="J88" s="3">
        <f t="shared" si="49"/>
        <v>0</v>
      </c>
      <c r="K88" s="3">
        <f t="shared" si="50"/>
        <v>0</v>
      </c>
      <c r="L88" s="3">
        <f t="shared" si="51"/>
        <v>0</v>
      </c>
      <c r="M88" s="3">
        <f t="shared" si="52"/>
        <v>0</v>
      </c>
      <c r="N88" s="3">
        <f t="shared" si="53"/>
        <v>0</v>
      </c>
      <c r="O88" s="3">
        <f t="shared" si="54"/>
        <v>0</v>
      </c>
      <c r="P88" s="3">
        <f t="shared" si="55"/>
        <v>0</v>
      </c>
      <c r="Q88" s="3">
        <f t="shared" si="56"/>
        <v>0</v>
      </c>
      <c r="R88" s="3">
        <f t="shared" si="57"/>
        <v>0</v>
      </c>
      <c r="S88" s="3">
        <f t="shared" si="58"/>
        <v>-1.1200000000000001</v>
      </c>
      <c r="T88" s="3">
        <f t="shared" si="59"/>
        <v>0</v>
      </c>
      <c r="U88" s="3">
        <f t="shared" si="60"/>
        <v>-0.8</v>
      </c>
      <c r="V88" s="3">
        <f t="shared" si="61"/>
        <v>-7.19</v>
      </c>
      <c r="W88" s="3">
        <f t="shared" si="62"/>
        <v>-4.4000000000000004</v>
      </c>
      <c r="X88" s="3">
        <f t="shared" si="63"/>
        <v>0</v>
      </c>
      <c r="Y88" s="3">
        <f t="shared" si="64"/>
        <v>-1.34</v>
      </c>
      <c r="Z88" s="3">
        <f t="shared" si="65"/>
        <v>0</v>
      </c>
      <c r="AA88" s="3">
        <f t="shared" si="66"/>
        <v>0</v>
      </c>
      <c r="AB88" s="3">
        <f t="shared" si="67"/>
        <v>-4.18</v>
      </c>
      <c r="AC88" s="3">
        <f t="shared" si="68"/>
        <v>0</v>
      </c>
      <c r="AD88" s="3">
        <f t="shared" si="69"/>
        <v>0</v>
      </c>
      <c r="AE88" s="3">
        <f t="shared" si="70"/>
        <v>0</v>
      </c>
      <c r="AF88" s="3">
        <f t="shared" si="71"/>
        <v>-0.56999999999999995</v>
      </c>
      <c r="AG88" s="3">
        <f t="shared" si="72"/>
        <v>0</v>
      </c>
      <c r="AH88" s="3">
        <f t="shared" si="73"/>
        <v>-0.6</v>
      </c>
      <c r="AI88" s="3">
        <f t="shared" si="74"/>
        <v>0</v>
      </c>
      <c r="AJ88" s="3">
        <f t="shared" si="75"/>
        <v>0</v>
      </c>
      <c r="AK88" s="3">
        <f t="shared" ref="AK88:AK94" si="76">ROUND(($C88-$C$87)/($B88-$B$87),2)</f>
        <v>-22</v>
      </c>
    </row>
    <row r="89" spans="1:44" ht="15.75" customHeight="1" x14ac:dyDescent="0.25">
      <c r="A89" s="3">
        <f t="shared" si="42"/>
        <v>2015</v>
      </c>
      <c r="B89" s="3">
        <v>36</v>
      </c>
      <c r="C89" s="5">
        <v>0</v>
      </c>
      <c r="D89" s="3">
        <f t="shared" si="43"/>
        <v>0</v>
      </c>
      <c r="E89" s="3">
        <f t="shared" si="44"/>
        <v>0</v>
      </c>
      <c r="F89" s="3">
        <f t="shared" si="45"/>
        <v>-0.03</v>
      </c>
      <c r="G89" s="3">
        <f t="shared" si="46"/>
        <v>-1.1000000000000001</v>
      </c>
      <c r="H89" s="3">
        <f t="shared" si="47"/>
        <v>0</v>
      </c>
      <c r="I89" s="3">
        <f t="shared" si="48"/>
        <v>-0.03</v>
      </c>
      <c r="J89" s="3">
        <f t="shared" si="49"/>
        <v>0</v>
      </c>
      <c r="K89" s="3">
        <f t="shared" si="50"/>
        <v>0</v>
      </c>
      <c r="L89" s="3">
        <f t="shared" si="51"/>
        <v>0</v>
      </c>
      <c r="M89" s="3">
        <f t="shared" si="52"/>
        <v>0</v>
      </c>
      <c r="N89" s="3">
        <f t="shared" si="53"/>
        <v>0</v>
      </c>
      <c r="O89" s="3">
        <f t="shared" si="54"/>
        <v>0</v>
      </c>
      <c r="P89" s="3">
        <f t="shared" si="55"/>
        <v>0</v>
      </c>
      <c r="Q89" s="3">
        <f t="shared" si="56"/>
        <v>0</v>
      </c>
      <c r="R89" s="3">
        <f t="shared" si="57"/>
        <v>0</v>
      </c>
      <c r="S89" s="3">
        <f t="shared" si="58"/>
        <v>-1.07</v>
      </c>
      <c r="T89" s="3">
        <f t="shared" si="59"/>
        <v>0</v>
      </c>
      <c r="U89" s="3">
        <f t="shared" si="60"/>
        <v>-0.76</v>
      </c>
      <c r="V89" s="3">
        <f t="shared" si="61"/>
        <v>-6.76</v>
      </c>
      <c r="W89" s="3">
        <f t="shared" si="62"/>
        <v>-4.13</v>
      </c>
      <c r="X89" s="3">
        <f t="shared" si="63"/>
        <v>0</v>
      </c>
      <c r="Y89" s="3">
        <f t="shared" si="64"/>
        <v>-1.24</v>
      </c>
      <c r="Z89" s="3">
        <f t="shared" si="65"/>
        <v>0</v>
      </c>
      <c r="AA89" s="3">
        <f t="shared" si="66"/>
        <v>0</v>
      </c>
      <c r="AB89" s="3">
        <f t="shared" si="67"/>
        <v>-3.8</v>
      </c>
      <c r="AC89" s="3">
        <f t="shared" si="68"/>
        <v>0</v>
      </c>
      <c r="AD89" s="3">
        <f t="shared" si="69"/>
        <v>0</v>
      </c>
      <c r="AE89" s="3">
        <f t="shared" si="70"/>
        <v>0</v>
      </c>
      <c r="AF89" s="3">
        <f t="shared" si="71"/>
        <v>-0.49</v>
      </c>
      <c r="AG89" s="3">
        <f t="shared" si="72"/>
        <v>0</v>
      </c>
      <c r="AH89" s="3">
        <f t="shared" si="73"/>
        <v>-0.48</v>
      </c>
      <c r="AI89" s="3">
        <f t="shared" si="74"/>
        <v>0</v>
      </c>
      <c r="AJ89" s="3">
        <f t="shared" si="75"/>
        <v>0</v>
      </c>
      <c r="AK89" s="3">
        <f t="shared" si="76"/>
        <v>-11</v>
      </c>
      <c r="AL89" s="3">
        <f t="shared" ref="AL89:AL94" si="77">ROUND(($C89-$C$88)/($B89-$B$88),2)</f>
        <v>0</v>
      </c>
    </row>
    <row r="90" spans="1:44" ht="15.75" customHeight="1" x14ac:dyDescent="0.25">
      <c r="A90" s="3">
        <f t="shared" si="42"/>
        <v>2016</v>
      </c>
      <c r="B90" s="3">
        <v>37</v>
      </c>
      <c r="C90" s="3">
        <v>43</v>
      </c>
      <c r="D90" s="3">
        <f t="shared" si="43"/>
        <v>1.19</v>
      </c>
      <c r="E90" s="3">
        <f t="shared" si="44"/>
        <v>1.23</v>
      </c>
      <c r="F90" s="3">
        <f t="shared" si="45"/>
        <v>1.24</v>
      </c>
      <c r="G90" s="3">
        <f t="shared" si="46"/>
        <v>0.24</v>
      </c>
      <c r="H90" s="3">
        <f t="shared" si="47"/>
        <v>1.34</v>
      </c>
      <c r="I90" s="3">
        <f t="shared" si="48"/>
        <v>1.35</v>
      </c>
      <c r="J90" s="3">
        <f t="shared" si="49"/>
        <v>1.43</v>
      </c>
      <c r="K90" s="3">
        <f t="shared" si="50"/>
        <v>1.48</v>
      </c>
      <c r="L90" s="3">
        <f t="shared" si="51"/>
        <v>1.54</v>
      </c>
      <c r="M90" s="3">
        <f t="shared" si="52"/>
        <v>1.59</v>
      </c>
      <c r="N90" s="3">
        <f t="shared" si="53"/>
        <v>1.65</v>
      </c>
      <c r="O90" s="3">
        <f t="shared" si="54"/>
        <v>1.72</v>
      </c>
      <c r="P90" s="3">
        <f t="shared" si="55"/>
        <v>1.79</v>
      </c>
      <c r="Q90" s="3">
        <f t="shared" si="56"/>
        <v>1.87</v>
      </c>
      <c r="R90" s="3">
        <f t="shared" si="57"/>
        <v>1.95</v>
      </c>
      <c r="S90" s="3">
        <f t="shared" si="58"/>
        <v>1.03</v>
      </c>
      <c r="T90" s="3">
        <f t="shared" si="59"/>
        <v>2.15</v>
      </c>
      <c r="U90" s="3">
        <f t="shared" si="60"/>
        <v>1.55</v>
      </c>
      <c r="V90" s="3">
        <f t="shared" si="61"/>
        <v>-4</v>
      </c>
      <c r="W90" s="3">
        <f t="shared" si="62"/>
        <v>-1.35</v>
      </c>
      <c r="X90" s="3">
        <f t="shared" si="63"/>
        <v>2.69</v>
      </c>
      <c r="Y90" s="3">
        <f t="shared" si="64"/>
        <v>1.71</v>
      </c>
      <c r="Z90" s="3">
        <f t="shared" si="65"/>
        <v>3.07</v>
      </c>
      <c r="AA90" s="3">
        <f t="shared" si="66"/>
        <v>3.31</v>
      </c>
      <c r="AB90" s="3">
        <f t="shared" si="67"/>
        <v>0.1</v>
      </c>
      <c r="AC90" s="3">
        <f t="shared" si="68"/>
        <v>3.91</v>
      </c>
      <c r="AD90" s="3">
        <f t="shared" si="69"/>
        <v>4.3</v>
      </c>
      <c r="AE90" s="3">
        <f t="shared" si="70"/>
        <v>4.78</v>
      </c>
      <c r="AF90" s="3">
        <f t="shared" si="71"/>
        <v>4.95</v>
      </c>
      <c r="AG90" s="3">
        <f t="shared" si="72"/>
        <v>6.14</v>
      </c>
      <c r="AH90" s="3">
        <f t="shared" si="73"/>
        <v>6.77</v>
      </c>
      <c r="AI90" s="3">
        <f t="shared" si="74"/>
        <v>8.6</v>
      </c>
      <c r="AJ90" s="3">
        <f t="shared" si="75"/>
        <v>10.75</v>
      </c>
      <c r="AK90" s="3">
        <f t="shared" si="76"/>
        <v>7</v>
      </c>
      <c r="AL90" s="3">
        <f t="shared" si="77"/>
        <v>21.5</v>
      </c>
      <c r="AM90" s="3">
        <f t="shared" ref="AM90:AM94" si="78">ROUND(($C90-$C$89)/($B90-$B$89),2)</f>
        <v>43</v>
      </c>
    </row>
    <row r="91" spans="1:44" ht="15.75" customHeight="1" x14ac:dyDescent="0.25">
      <c r="A91" s="3">
        <f t="shared" si="42"/>
        <v>2017</v>
      </c>
      <c r="B91" s="3">
        <v>38</v>
      </c>
      <c r="C91" s="5">
        <v>0</v>
      </c>
      <c r="D91" s="3">
        <f t="shared" si="43"/>
        <v>0</v>
      </c>
      <c r="E91" s="3">
        <f t="shared" si="44"/>
        <v>0</v>
      </c>
      <c r="F91" s="3">
        <f t="shared" si="45"/>
        <v>-0.03</v>
      </c>
      <c r="G91" s="3">
        <f t="shared" si="46"/>
        <v>-1.03</v>
      </c>
      <c r="H91" s="3">
        <f t="shared" si="47"/>
        <v>0</v>
      </c>
      <c r="I91" s="3">
        <f t="shared" si="48"/>
        <v>-0.03</v>
      </c>
      <c r="J91" s="3">
        <f t="shared" si="49"/>
        <v>0</v>
      </c>
      <c r="K91" s="3">
        <f t="shared" si="50"/>
        <v>0</v>
      </c>
      <c r="L91" s="3">
        <f t="shared" si="51"/>
        <v>0</v>
      </c>
      <c r="M91" s="3">
        <f t="shared" si="52"/>
        <v>0</v>
      </c>
      <c r="N91" s="3">
        <f t="shared" si="53"/>
        <v>0</v>
      </c>
      <c r="O91" s="3">
        <f t="shared" si="54"/>
        <v>0</v>
      </c>
      <c r="P91" s="3">
        <f t="shared" si="55"/>
        <v>0</v>
      </c>
      <c r="Q91" s="3">
        <f t="shared" si="56"/>
        <v>0</v>
      </c>
      <c r="R91" s="3">
        <f t="shared" si="57"/>
        <v>0</v>
      </c>
      <c r="S91" s="3">
        <f t="shared" si="58"/>
        <v>-0.97</v>
      </c>
      <c r="T91" s="3">
        <f t="shared" si="59"/>
        <v>0</v>
      </c>
      <c r="U91" s="3">
        <f t="shared" si="60"/>
        <v>-0.68</v>
      </c>
      <c r="V91" s="3">
        <f t="shared" si="61"/>
        <v>-6.05</v>
      </c>
      <c r="W91" s="3">
        <f t="shared" si="62"/>
        <v>-3.67</v>
      </c>
      <c r="X91" s="3">
        <f t="shared" si="63"/>
        <v>0</v>
      </c>
      <c r="Y91" s="3">
        <f t="shared" si="64"/>
        <v>-1.0900000000000001</v>
      </c>
      <c r="Z91" s="3">
        <f t="shared" si="65"/>
        <v>0</v>
      </c>
      <c r="AA91" s="3">
        <f t="shared" si="66"/>
        <v>0</v>
      </c>
      <c r="AB91" s="3">
        <f t="shared" si="67"/>
        <v>-3.22</v>
      </c>
      <c r="AC91" s="3">
        <f t="shared" si="68"/>
        <v>0</v>
      </c>
      <c r="AD91" s="3">
        <f t="shared" si="69"/>
        <v>0</v>
      </c>
      <c r="AE91" s="3">
        <f t="shared" si="70"/>
        <v>0</v>
      </c>
      <c r="AF91" s="3">
        <f t="shared" si="71"/>
        <v>-0.38</v>
      </c>
      <c r="AG91" s="3">
        <f t="shared" si="72"/>
        <v>0</v>
      </c>
      <c r="AH91" s="3">
        <f t="shared" si="73"/>
        <v>-0.34</v>
      </c>
      <c r="AI91" s="3">
        <f t="shared" si="74"/>
        <v>0</v>
      </c>
      <c r="AJ91" s="3">
        <f t="shared" si="75"/>
        <v>0</v>
      </c>
      <c r="AK91" s="3">
        <f t="shared" si="76"/>
        <v>-5.5</v>
      </c>
      <c r="AL91" s="3">
        <f t="shared" si="77"/>
        <v>0</v>
      </c>
      <c r="AM91" s="3">
        <f t="shared" si="78"/>
        <v>0</v>
      </c>
      <c r="AN91" s="3">
        <f t="shared" ref="AN91:AN94" si="79">ROUND(($C91-$C$90)/($B91-$B$90),2)</f>
        <v>-43</v>
      </c>
    </row>
    <row r="92" spans="1:44" ht="15.75" customHeight="1" x14ac:dyDescent="0.25">
      <c r="A92" s="3">
        <f t="shared" si="42"/>
        <v>2018</v>
      </c>
      <c r="B92" s="3">
        <v>39</v>
      </c>
      <c r="C92" s="5">
        <v>0</v>
      </c>
      <c r="D92" s="3">
        <f t="shared" si="43"/>
        <v>0</v>
      </c>
      <c r="E92" s="3">
        <f t="shared" si="44"/>
        <v>0</v>
      </c>
      <c r="F92" s="3">
        <f t="shared" si="45"/>
        <v>-0.03</v>
      </c>
      <c r="G92" s="3">
        <f t="shared" si="46"/>
        <v>-1</v>
      </c>
      <c r="H92" s="3">
        <f t="shared" si="47"/>
        <v>0</v>
      </c>
      <c r="I92" s="3">
        <f t="shared" si="48"/>
        <v>-0.03</v>
      </c>
      <c r="J92" s="3">
        <f t="shared" si="49"/>
        <v>0</v>
      </c>
      <c r="K92" s="3">
        <f t="shared" si="50"/>
        <v>0</v>
      </c>
      <c r="L92" s="3">
        <f t="shared" si="51"/>
        <v>0</v>
      </c>
      <c r="M92" s="3">
        <f t="shared" si="52"/>
        <v>0</v>
      </c>
      <c r="N92" s="3">
        <f t="shared" si="53"/>
        <v>0</v>
      </c>
      <c r="O92" s="3">
        <f t="shared" si="54"/>
        <v>0</v>
      </c>
      <c r="P92" s="3">
        <f t="shared" si="55"/>
        <v>0</v>
      </c>
      <c r="Q92" s="3">
        <f t="shared" si="56"/>
        <v>0</v>
      </c>
      <c r="R92" s="3">
        <f t="shared" si="57"/>
        <v>0</v>
      </c>
      <c r="S92" s="3">
        <f t="shared" si="58"/>
        <v>-0.93</v>
      </c>
      <c r="T92" s="3">
        <f t="shared" si="59"/>
        <v>0</v>
      </c>
      <c r="U92" s="3">
        <f t="shared" si="60"/>
        <v>-0.65</v>
      </c>
      <c r="V92" s="3">
        <f t="shared" si="61"/>
        <v>-5.75</v>
      </c>
      <c r="W92" s="3">
        <f t="shared" si="62"/>
        <v>-3.47</v>
      </c>
      <c r="X92" s="3">
        <f t="shared" si="63"/>
        <v>0</v>
      </c>
      <c r="Y92" s="3">
        <f t="shared" si="64"/>
        <v>-1.02</v>
      </c>
      <c r="Z92" s="3">
        <f t="shared" si="65"/>
        <v>0</v>
      </c>
      <c r="AA92" s="3">
        <f t="shared" si="66"/>
        <v>0</v>
      </c>
      <c r="AB92" s="3">
        <f t="shared" si="67"/>
        <v>-2.99</v>
      </c>
      <c r="AC92" s="3">
        <f t="shared" si="68"/>
        <v>0</v>
      </c>
      <c r="AD92" s="3">
        <f t="shared" si="69"/>
        <v>0</v>
      </c>
      <c r="AE92" s="3">
        <f t="shared" si="70"/>
        <v>0</v>
      </c>
      <c r="AF92" s="3">
        <f t="shared" si="71"/>
        <v>-0.34</v>
      </c>
      <c r="AG92" s="3">
        <f t="shared" si="72"/>
        <v>0</v>
      </c>
      <c r="AH92" s="3">
        <f t="shared" si="73"/>
        <v>-0.3</v>
      </c>
      <c r="AI92" s="3">
        <f t="shared" si="74"/>
        <v>0</v>
      </c>
      <c r="AJ92" s="3">
        <f t="shared" si="75"/>
        <v>0</v>
      </c>
      <c r="AK92" s="3">
        <f t="shared" si="76"/>
        <v>-4.4000000000000004</v>
      </c>
      <c r="AL92" s="3">
        <f t="shared" si="77"/>
        <v>0</v>
      </c>
      <c r="AM92" s="3">
        <f t="shared" si="78"/>
        <v>0</v>
      </c>
      <c r="AN92" s="3">
        <f t="shared" si="79"/>
        <v>-21.5</v>
      </c>
      <c r="AO92" s="3">
        <f t="shared" ref="AO92:AO94" si="80">ROUND(($C92-$C$91)/($B92-$B$91),2)</f>
        <v>0</v>
      </c>
    </row>
    <row r="93" spans="1:44" ht="15.75" customHeight="1" x14ac:dyDescent="0.25">
      <c r="A93" s="3">
        <f t="shared" si="42"/>
        <v>2019</v>
      </c>
      <c r="B93" s="3">
        <v>40</v>
      </c>
      <c r="C93" s="3">
        <v>29</v>
      </c>
      <c r="D93" s="3">
        <f t="shared" si="43"/>
        <v>0.74</v>
      </c>
      <c r="E93" s="3">
        <f t="shared" si="44"/>
        <v>0.76</v>
      </c>
      <c r="F93" s="3">
        <f t="shared" si="45"/>
        <v>0.76</v>
      </c>
      <c r="G93" s="3">
        <f t="shared" si="46"/>
        <v>-0.17</v>
      </c>
      <c r="H93" s="3">
        <f t="shared" si="47"/>
        <v>0.83</v>
      </c>
      <c r="I93" s="3">
        <f t="shared" si="48"/>
        <v>0.82</v>
      </c>
      <c r="J93" s="3">
        <f t="shared" si="49"/>
        <v>0.88</v>
      </c>
      <c r="K93" s="3">
        <f t="shared" si="50"/>
        <v>0.91</v>
      </c>
      <c r="L93" s="3">
        <f t="shared" si="51"/>
        <v>0.94</v>
      </c>
      <c r="M93" s="3">
        <f t="shared" si="52"/>
        <v>0.97</v>
      </c>
      <c r="N93" s="3">
        <f t="shared" si="53"/>
        <v>1</v>
      </c>
      <c r="O93" s="3">
        <f t="shared" si="54"/>
        <v>1.04</v>
      </c>
      <c r="P93" s="3">
        <f t="shared" si="55"/>
        <v>1.07</v>
      </c>
      <c r="Q93" s="3">
        <f t="shared" si="56"/>
        <v>1.1200000000000001</v>
      </c>
      <c r="R93" s="3">
        <f t="shared" si="57"/>
        <v>1.1599999999999999</v>
      </c>
      <c r="S93" s="3">
        <f t="shared" si="58"/>
        <v>0.32</v>
      </c>
      <c r="T93" s="3">
        <f t="shared" si="59"/>
        <v>1.26</v>
      </c>
      <c r="U93" s="3">
        <f t="shared" si="60"/>
        <v>0.7</v>
      </c>
      <c r="V93" s="3">
        <f t="shared" si="61"/>
        <v>-4.0999999999999996</v>
      </c>
      <c r="W93" s="3">
        <f t="shared" si="62"/>
        <v>-1.85</v>
      </c>
      <c r="X93" s="3">
        <f t="shared" si="63"/>
        <v>1.53</v>
      </c>
      <c r="Y93" s="3">
        <f t="shared" si="64"/>
        <v>0.64</v>
      </c>
      <c r="Z93" s="3">
        <f t="shared" si="65"/>
        <v>1.71</v>
      </c>
      <c r="AA93" s="3">
        <f t="shared" si="66"/>
        <v>1.81</v>
      </c>
      <c r="AB93" s="3">
        <f t="shared" si="67"/>
        <v>-0.85</v>
      </c>
      <c r="AC93" s="3">
        <f t="shared" si="68"/>
        <v>2.0699999999999998</v>
      </c>
      <c r="AD93" s="3">
        <f t="shared" si="69"/>
        <v>2.23</v>
      </c>
      <c r="AE93" s="3">
        <f t="shared" si="70"/>
        <v>2.42</v>
      </c>
      <c r="AF93" s="3">
        <f t="shared" si="71"/>
        <v>2.33</v>
      </c>
      <c r="AG93" s="3">
        <f t="shared" si="72"/>
        <v>2.9</v>
      </c>
      <c r="AH93" s="3">
        <f t="shared" si="73"/>
        <v>2.96</v>
      </c>
      <c r="AI93" s="3">
        <f t="shared" si="74"/>
        <v>3.63</v>
      </c>
      <c r="AJ93" s="3">
        <f t="shared" si="75"/>
        <v>4.1399999999999997</v>
      </c>
      <c r="AK93" s="3">
        <f t="shared" si="76"/>
        <v>1.17</v>
      </c>
      <c r="AL93" s="3">
        <f t="shared" si="77"/>
        <v>5.8</v>
      </c>
      <c r="AM93" s="3">
        <f t="shared" si="78"/>
        <v>7.25</v>
      </c>
      <c r="AN93" s="3">
        <f t="shared" si="79"/>
        <v>-4.67</v>
      </c>
      <c r="AO93" s="3">
        <f t="shared" si="80"/>
        <v>14.5</v>
      </c>
      <c r="AP93" s="3">
        <f t="shared" ref="AP93:AP94" si="81">ROUND(($C93-$C$92)/($B93-$B$92),2)</f>
        <v>29</v>
      </c>
    </row>
    <row r="94" spans="1:44" ht="15.75" customHeight="1" x14ac:dyDescent="0.25">
      <c r="A94" s="3">
        <f t="shared" si="42"/>
        <v>2020</v>
      </c>
      <c r="B94" s="3">
        <v>41</v>
      </c>
      <c r="C94" s="3">
        <v>3</v>
      </c>
      <c r="D94" s="3">
        <f t="shared" si="43"/>
        <v>0.08</v>
      </c>
      <c r="E94" s="3">
        <f t="shared" si="44"/>
        <v>0.08</v>
      </c>
      <c r="F94" s="3">
        <f t="shared" si="45"/>
        <v>0.05</v>
      </c>
      <c r="G94" s="3">
        <f t="shared" si="46"/>
        <v>-0.87</v>
      </c>
      <c r="H94" s="3">
        <f t="shared" si="47"/>
        <v>0.08</v>
      </c>
      <c r="I94" s="3">
        <f t="shared" si="48"/>
        <v>0.06</v>
      </c>
      <c r="J94" s="3">
        <f t="shared" si="49"/>
        <v>0.09</v>
      </c>
      <c r="K94" s="3">
        <f t="shared" si="50"/>
        <v>0.09</v>
      </c>
      <c r="L94" s="3">
        <f t="shared" si="51"/>
        <v>0.09</v>
      </c>
      <c r="M94" s="3">
        <f t="shared" si="52"/>
        <v>0.1</v>
      </c>
      <c r="N94" s="3">
        <f t="shared" si="53"/>
        <v>0.1</v>
      </c>
      <c r="O94" s="3">
        <f t="shared" si="54"/>
        <v>0.1</v>
      </c>
      <c r="P94" s="3">
        <f t="shared" si="55"/>
        <v>0.11</v>
      </c>
      <c r="Q94" s="3">
        <f t="shared" si="56"/>
        <v>0.11</v>
      </c>
      <c r="R94" s="3">
        <f t="shared" si="57"/>
        <v>0.12</v>
      </c>
      <c r="S94" s="3">
        <f t="shared" si="58"/>
        <v>-0.73</v>
      </c>
      <c r="T94" s="3">
        <f t="shared" si="59"/>
        <v>0.13</v>
      </c>
      <c r="U94" s="3">
        <f t="shared" si="60"/>
        <v>-0.46</v>
      </c>
      <c r="V94" s="3">
        <f t="shared" si="61"/>
        <v>-5.09</v>
      </c>
      <c r="W94" s="3">
        <f t="shared" si="62"/>
        <v>-3</v>
      </c>
      <c r="X94" s="3">
        <f t="shared" si="63"/>
        <v>0.15</v>
      </c>
      <c r="Y94" s="3">
        <f t="shared" si="64"/>
        <v>-0.76</v>
      </c>
      <c r="Z94" s="3">
        <f t="shared" si="65"/>
        <v>0.17</v>
      </c>
      <c r="AA94" s="3">
        <f t="shared" si="66"/>
        <v>0.18</v>
      </c>
      <c r="AB94" s="3">
        <f t="shared" si="67"/>
        <v>-2.4300000000000002</v>
      </c>
      <c r="AC94" s="3">
        <f t="shared" si="68"/>
        <v>0.2</v>
      </c>
      <c r="AD94" s="3">
        <f t="shared" si="69"/>
        <v>0.21</v>
      </c>
      <c r="AE94" s="3">
        <f t="shared" si="70"/>
        <v>0.23</v>
      </c>
      <c r="AF94" s="3">
        <f t="shared" si="71"/>
        <v>-0.03</v>
      </c>
      <c r="AG94" s="3">
        <f t="shared" si="72"/>
        <v>0.27</v>
      </c>
      <c r="AH94" s="3">
        <f t="shared" si="73"/>
        <v>0.06</v>
      </c>
      <c r="AI94" s="3">
        <f t="shared" si="74"/>
        <v>0.33</v>
      </c>
      <c r="AJ94" s="3">
        <f t="shared" si="75"/>
        <v>0.38</v>
      </c>
      <c r="AK94" s="3">
        <f t="shared" si="76"/>
        <v>-2.71</v>
      </c>
      <c r="AL94" s="3">
        <f t="shared" si="77"/>
        <v>0.5</v>
      </c>
      <c r="AM94" s="3">
        <f t="shared" si="78"/>
        <v>0.6</v>
      </c>
      <c r="AN94" s="3">
        <f t="shared" si="79"/>
        <v>-10</v>
      </c>
      <c r="AO94" s="3">
        <f t="shared" si="80"/>
        <v>1</v>
      </c>
      <c r="AP94" s="3">
        <f t="shared" si="81"/>
        <v>1.5</v>
      </c>
      <c r="AQ94" s="3">
        <f>ROUND(($C94-$C$93)/($B94-$B$93),2)</f>
        <v>-26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0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28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63</v>
      </c>
      <c r="D1" s="1"/>
      <c r="E1" s="3" t="s">
        <v>53</v>
      </c>
    </row>
    <row r="2" spans="1:17" x14ac:dyDescent="0.25">
      <c r="A2" s="3">
        <v>1980</v>
      </c>
      <c r="C2" s="4">
        <v>0</v>
      </c>
    </row>
    <row r="3" spans="1:17" x14ac:dyDescent="0.25">
      <c r="A3" s="3">
        <f t="shared" ref="A3:A42" si="0">A2+1</f>
        <v>1981</v>
      </c>
      <c r="C3" s="3">
        <v>65.400000000000006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3">
        <v>13.9</v>
      </c>
      <c r="D4" s="3">
        <f t="shared" si="1"/>
        <v>1</v>
      </c>
      <c r="E4" s="3">
        <f t="shared" ref="E4:E42" si="2">IF($C4-$C$3&gt;0,1,IF($C4-$C$3&lt;0,-1,IF($C4-$C$3=0,0)))</f>
        <v>-1</v>
      </c>
    </row>
    <row r="5" spans="1:17" x14ac:dyDescent="0.25">
      <c r="A5" s="3">
        <f t="shared" si="0"/>
        <v>1983</v>
      </c>
      <c r="C5" s="4">
        <v>0</v>
      </c>
      <c r="D5" s="3">
        <f t="shared" si="1"/>
        <v>0</v>
      </c>
      <c r="E5" s="3">
        <f t="shared" si="2"/>
        <v>-1</v>
      </c>
      <c r="F5" s="3">
        <f t="shared" ref="F5:F42" si="3">IF($C5-$C$4&gt;0,1,IF($C5-$C$4&lt;0,-1,IF($C5-$C$4=0,0)))</f>
        <v>-1</v>
      </c>
    </row>
    <row r="6" spans="1:17" x14ac:dyDescent="0.25">
      <c r="A6" s="3">
        <f t="shared" si="0"/>
        <v>1984</v>
      </c>
      <c r="C6" s="4">
        <v>0</v>
      </c>
      <c r="D6" s="3">
        <f t="shared" si="1"/>
        <v>0</v>
      </c>
      <c r="E6" s="3">
        <f t="shared" si="2"/>
        <v>-1</v>
      </c>
      <c r="F6" s="3">
        <f t="shared" si="3"/>
        <v>-1</v>
      </c>
      <c r="G6" s="3">
        <f t="shared" ref="G6:G42" si="4">IF($C6-$C$5&gt;0,1,IF($C6-$C$5&lt;0,-1,IF($C6-$C$5=0,0)))</f>
        <v>0</v>
      </c>
    </row>
    <row r="7" spans="1:17" x14ac:dyDescent="0.25">
      <c r="A7" s="3">
        <f t="shared" si="0"/>
        <v>1985</v>
      </c>
      <c r="C7" s="4">
        <v>0</v>
      </c>
      <c r="D7" s="3">
        <f t="shared" si="1"/>
        <v>0</v>
      </c>
      <c r="E7" s="3">
        <f t="shared" si="2"/>
        <v>-1</v>
      </c>
      <c r="F7" s="3">
        <f t="shared" si="3"/>
        <v>-1</v>
      </c>
      <c r="G7" s="3">
        <f t="shared" si="4"/>
        <v>0</v>
      </c>
      <c r="H7" s="3">
        <f t="shared" ref="H7:H11" si="5">IF($C7-$C$6&gt;0,1,IF($C7-$C$6&lt;0,-1,IF($C7-$C$6=0,0)))</f>
        <v>0</v>
      </c>
    </row>
    <row r="8" spans="1:17" x14ac:dyDescent="0.25">
      <c r="A8" s="3">
        <f t="shared" si="0"/>
        <v>1986</v>
      </c>
      <c r="C8" s="4">
        <v>0</v>
      </c>
      <c r="D8" s="3">
        <f t="shared" si="1"/>
        <v>0</v>
      </c>
      <c r="E8" s="3">
        <f t="shared" si="2"/>
        <v>-1</v>
      </c>
      <c r="F8" s="3">
        <f t="shared" si="3"/>
        <v>-1</v>
      </c>
      <c r="G8" s="3">
        <f t="shared" si="4"/>
        <v>0</v>
      </c>
      <c r="H8" s="3">
        <f t="shared" si="5"/>
        <v>0</v>
      </c>
      <c r="I8" s="3">
        <f t="shared" ref="I8:I42" si="6">IF($C8-$C$7&gt;0,1,IF($C8-$C$7&lt;0,-1,IF($C8-$C$7=0,0)))</f>
        <v>0</v>
      </c>
    </row>
    <row r="9" spans="1:17" x14ac:dyDescent="0.25">
      <c r="A9" s="3">
        <f t="shared" si="0"/>
        <v>1987</v>
      </c>
      <c r="C9" s="4">
        <v>0</v>
      </c>
      <c r="D9" s="3">
        <f t="shared" si="1"/>
        <v>0</v>
      </c>
      <c r="E9" s="3">
        <f t="shared" si="2"/>
        <v>-1</v>
      </c>
      <c r="F9" s="3">
        <f t="shared" si="3"/>
        <v>-1</v>
      </c>
      <c r="G9" s="3">
        <f t="shared" si="4"/>
        <v>0</v>
      </c>
      <c r="H9" s="3">
        <f t="shared" si="5"/>
        <v>0</v>
      </c>
      <c r="I9" s="3">
        <f t="shared" si="6"/>
        <v>0</v>
      </c>
      <c r="J9" s="3">
        <f t="shared" ref="J9:J42" si="7">IF($C9-$C$8&gt;0,1,IF($C9-$C$8&lt;0,-1,IF($C9-$C$8=0,0)))</f>
        <v>0</v>
      </c>
    </row>
    <row r="10" spans="1:17" x14ac:dyDescent="0.25">
      <c r="A10" s="3">
        <f t="shared" si="0"/>
        <v>1988</v>
      </c>
      <c r="C10" s="4">
        <v>0</v>
      </c>
      <c r="D10" s="3">
        <f t="shared" si="1"/>
        <v>0</v>
      </c>
      <c r="E10" s="3">
        <f t="shared" si="2"/>
        <v>-1</v>
      </c>
      <c r="F10" s="3">
        <f t="shared" si="3"/>
        <v>-1</v>
      </c>
      <c r="G10" s="3">
        <f t="shared" si="4"/>
        <v>0</v>
      </c>
      <c r="H10" s="3">
        <f t="shared" si="5"/>
        <v>0</v>
      </c>
      <c r="I10" s="3">
        <f t="shared" si="6"/>
        <v>0</v>
      </c>
      <c r="J10" s="3">
        <f t="shared" si="7"/>
        <v>0</v>
      </c>
      <c r="K10" s="3">
        <f t="shared" ref="K10:K42" si="8">IF($C10-$C$9&gt;0,1,IF($C10-$C$9&lt;0,-1,IF($C10-$C$9=0,0)))</f>
        <v>0</v>
      </c>
    </row>
    <row r="11" spans="1:17" x14ac:dyDescent="0.25">
      <c r="A11" s="3">
        <f t="shared" si="0"/>
        <v>1989</v>
      </c>
      <c r="C11" s="4">
        <v>0</v>
      </c>
      <c r="D11" s="3">
        <f t="shared" si="1"/>
        <v>0</v>
      </c>
      <c r="E11" s="3">
        <f t="shared" si="2"/>
        <v>-1</v>
      </c>
      <c r="F11" s="3">
        <f t="shared" si="3"/>
        <v>-1</v>
      </c>
      <c r="G11" s="3">
        <f t="shared" si="4"/>
        <v>0</v>
      </c>
      <c r="H11" s="3">
        <f t="shared" si="5"/>
        <v>0</v>
      </c>
      <c r="I11" s="3">
        <f t="shared" si="6"/>
        <v>0</v>
      </c>
      <c r="J11" s="3">
        <f t="shared" si="7"/>
        <v>0</v>
      </c>
      <c r="K11" s="3">
        <f t="shared" si="8"/>
        <v>0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4">
        <v>0</v>
      </c>
      <c r="D12" s="3">
        <f t="shared" si="1"/>
        <v>0</v>
      </c>
      <c r="E12" s="3">
        <f t="shared" si="2"/>
        <v>-1</v>
      </c>
      <c r="F12" s="3">
        <f t="shared" si="3"/>
        <v>-1</v>
      </c>
      <c r="G12" s="3">
        <f t="shared" si="4"/>
        <v>0</v>
      </c>
      <c r="H12" s="3">
        <f>IF($C12-E13&gt;0,1,IF($C12-$C$6&lt;0,-1,IF($C12-$C$6=0,0)))</f>
        <v>1</v>
      </c>
      <c r="I12" s="3">
        <f t="shared" si="6"/>
        <v>0</v>
      </c>
      <c r="J12" s="3">
        <f t="shared" si="7"/>
        <v>0</v>
      </c>
      <c r="K12" s="3">
        <f t="shared" si="8"/>
        <v>0</v>
      </c>
      <c r="L12" s="3">
        <f t="shared" si="9"/>
        <v>0</v>
      </c>
      <c r="M12" s="3">
        <f t="shared" ref="M12:M42" si="10">IF($C12-$C$11&gt;0,1,IF($C12-$C$11&lt;0,-1,IF($C12-$C$11=0,0)))</f>
        <v>0</v>
      </c>
    </row>
    <row r="13" spans="1:17" x14ac:dyDescent="0.25">
      <c r="A13" s="3">
        <f t="shared" si="0"/>
        <v>1991</v>
      </c>
      <c r="C13" s="4">
        <v>0</v>
      </c>
      <c r="D13" s="3">
        <f t="shared" si="1"/>
        <v>0</v>
      </c>
      <c r="E13" s="3">
        <f t="shared" si="2"/>
        <v>-1</v>
      </c>
      <c r="F13" s="3">
        <f t="shared" si="3"/>
        <v>-1</v>
      </c>
      <c r="G13" s="3">
        <f t="shared" si="4"/>
        <v>0</v>
      </c>
      <c r="H13" s="3">
        <f t="shared" ref="H13:H42" si="11">IF($C13-$C$6&gt;0,1,IF($C13-$C$6&lt;0,-1,IF($C13-$C$6=0,0)))</f>
        <v>0</v>
      </c>
      <c r="I13" s="3">
        <f t="shared" si="6"/>
        <v>0</v>
      </c>
      <c r="J13" s="3">
        <f t="shared" si="7"/>
        <v>0</v>
      </c>
      <c r="K13" s="3">
        <f t="shared" si="8"/>
        <v>0</v>
      </c>
      <c r="L13" s="3">
        <f t="shared" si="9"/>
        <v>0</v>
      </c>
      <c r="M13" s="3">
        <f t="shared" si="10"/>
        <v>0</v>
      </c>
      <c r="N13" s="3">
        <f t="shared" ref="N13:N42" si="12">IF($C13-$C$12&gt;0,1,IF($C13-$C$12&lt;0,-1,IF($C13-$C$12=0,0)))</f>
        <v>0</v>
      </c>
    </row>
    <row r="14" spans="1:17" x14ac:dyDescent="0.25">
      <c r="A14" s="3">
        <f t="shared" si="0"/>
        <v>1992</v>
      </c>
      <c r="C14" s="4">
        <v>0</v>
      </c>
      <c r="D14" s="3">
        <f t="shared" si="1"/>
        <v>0</v>
      </c>
      <c r="E14" s="3">
        <f t="shared" si="2"/>
        <v>-1</v>
      </c>
      <c r="F14" s="3">
        <f t="shared" si="3"/>
        <v>-1</v>
      </c>
      <c r="G14" s="3">
        <f t="shared" si="4"/>
        <v>0</v>
      </c>
      <c r="H14" s="3">
        <f t="shared" si="11"/>
        <v>0</v>
      </c>
      <c r="I14" s="3">
        <f t="shared" si="6"/>
        <v>0</v>
      </c>
      <c r="J14" s="3">
        <f t="shared" si="7"/>
        <v>0</v>
      </c>
      <c r="K14" s="3">
        <f t="shared" si="8"/>
        <v>0</v>
      </c>
      <c r="L14" s="3">
        <f t="shared" si="9"/>
        <v>0</v>
      </c>
      <c r="M14" s="3">
        <f t="shared" si="10"/>
        <v>0</v>
      </c>
      <c r="N14" s="3">
        <f t="shared" si="12"/>
        <v>0</v>
      </c>
      <c r="O14" s="3">
        <f t="shared" ref="O14:O42" si="13">IF($C14-$C$13&gt;0,1,IF($C14-$C$13&lt;0,-1,IF($C14-$C$13=0,0)))</f>
        <v>0</v>
      </c>
    </row>
    <row r="15" spans="1:17" x14ac:dyDescent="0.25">
      <c r="A15" s="3">
        <f t="shared" si="0"/>
        <v>1993</v>
      </c>
      <c r="C15" s="4">
        <v>0</v>
      </c>
      <c r="D15" s="3">
        <f t="shared" si="1"/>
        <v>0</v>
      </c>
      <c r="E15" s="3">
        <f t="shared" si="2"/>
        <v>-1</v>
      </c>
      <c r="F15" s="3">
        <f t="shared" si="3"/>
        <v>-1</v>
      </c>
      <c r="G15" s="3">
        <f t="shared" si="4"/>
        <v>0</v>
      </c>
      <c r="H15" s="3">
        <f t="shared" si="11"/>
        <v>0</v>
      </c>
      <c r="I15" s="3">
        <f t="shared" si="6"/>
        <v>0</v>
      </c>
      <c r="J15" s="3">
        <f t="shared" si="7"/>
        <v>0</v>
      </c>
      <c r="K15" s="3">
        <f t="shared" si="8"/>
        <v>0</v>
      </c>
      <c r="L15" s="3">
        <f t="shared" si="9"/>
        <v>0</v>
      </c>
      <c r="M15" s="3">
        <f t="shared" si="10"/>
        <v>0</v>
      </c>
      <c r="N15" s="3">
        <f t="shared" si="12"/>
        <v>0</v>
      </c>
      <c r="O15" s="3">
        <f t="shared" si="13"/>
        <v>0</v>
      </c>
      <c r="P15" s="3">
        <f t="shared" ref="P15:P42" si="14">IF($C15-$C$14&gt;0,1,IF($C15-$C$14&lt;0,-1,IF($C15-$C$14=0,0)))</f>
        <v>0</v>
      </c>
    </row>
    <row r="16" spans="1:17" x14ac:dyDescent="0.25">
      <c r="A16" s="3">
        <f t="shared" si="0"/>
        <v>1994</v>
      </c>
      <c r="C16" s="4">
        <v>0</v>
      </c>
      <c r="D16" s="3">
        <f t="shared" si="1"/>
        <v>0</v>
      </c>
      <c r="E16" s="3">
        <f t="shared" si="2"/>
        <v>-1</v>
      </c>
      <c r="F16" s="3">
        <f t="shared" si="3"/>
        <v>-1</v>
      </c>
      <c r="G16" s="3">
        <f t="shared" si="4"/>
        <v>0</v>
      </c>
      <c r="H16" s="3">
        <f t="shared" si="11"/>
        <v>0</v>
      </c>
      <c r="I16" s="3">
        <f t="shared" si="6"/>
        <v>0</v>
      </c>
      <c r="J16" s="3">
        <f t="shared" si="7"/>
        <v>0</v>
      </c>
      <c r="K16" s="3">
        <f t="shared" si="8"/>
        <v>0</v>
      </c>
      <c r="L16" s="3">
        <f t="shared" si="9"/>
        <v>0</v>
      </c>
      <c r="M16" s="3">
        <f t="shared" si="10"/>
        <v>0</v>
      </c>
      <c r="N16" s="3">
        <f t="shared" si="12"/>
        <v>0</v>
      </c>
      <c r="O16" s="3">
        <f t="shared" si="13"/>
        <v>0</v>
      </c>
      <c r="P16" s="3">
        <f t="shared" si="14"/>
        <v>0</v>
      </c>
      <c r="Q16" s="3">
        <f t="shared" ref="Q16:Q42" si="15">IF($C16-$C$15&gt;0,1,IF($C16-$C$15&lt;0,-1,IF($C16-$C$15=0,0)))</f>
        <v>0</v>
      </c>
    </row>
    <row r="17" spans="1:33" x14ac:dyDescent="0.25">
      <c r="A17" s="3">
        <f t="shared" si="0"/>
        <v>1995</v>
      </c>
      <c r="C17" s="4">
        <v>0</v>
      </c>
      <c r="D17" s="3">
        <f t="shared" si="1"/>
        <v>0</v>
      </c>
      <c r="E17" s="3">
        <f t="shared" si="2"/>
        <v>-1</v>
      </c>
      <c r="F17" s="3">
        <f t="shared" si="3"/>
        <v>-1</v>
      </c>
      <c r="G17" s="3">
        <f t="shared" si="4"/>
        <v>0</v>
      </c>
      <c r="H17" s="3">
        <f t="shared" si="11"/>
        <v>0</v>
      </c>
      <c r="I17" s="3">
        <f t="shared" si="6"/>
        <v>0</v>
      </c>
      <c r="J17" s="3">
        <f t="shared" si="7"/>
        <v>0</v>
      </c>
      <c r="K17" s="3">
        <f t="shared" si="8"/>
        <v>0</v>
      </c>
      <c r="L17" s="3">
        <f t="shared" si="9"/>
        <v>0</v>
      </c>
      <c r="M17" s="3">
        <f t="shared" si="10"/>
        <v>0</v>
      </c>
      <c r="N17" s="3">
        <f t="shared" si="12"/>
        <v>0</v>
      </c>
      <c r="O17" s="3">
        <f t="shared" si="13"/>
        <v>0</v>
      </c>
      <c r="P17" s="3">
        <f t="shared" si="14"/>
        <v>0</v>
      </c>
      <c r="Q17" s="3">
        <f t="shared" si="15"/>
        <v>0</v>
      </c>
      <c r="R17" s="3">
        <f t="shared" ref="R17:R42" si="16">IF($C17-$C$16&gt;0,1,IF($C17-$C$16&lt;0,-1,IF($C17-$C$16=0,0)))</f>
        <v>0</v>
      </c>
    </row>
    <row r="18" spans="1:33" x14ac:dyDescent="0.25">
      <c r="A18" s="3">
        <f t="shared" si="0"/>
        <v>1996</v>
      </c>
      <c r="C18" s="4">
        <v>0</v>
      </c>
      <c r="D18" s="3">
        <f t="shared" si="1"/>
        <v>0</v>
      </c>
      <c r="E18" s="3">
        <f t="shared" si="2"/>
        <v>-1</v>
      </c>
      <c r="F18" s="3">
        <f t="shared" si="3"/>
        <v>-1</v>
      </c>
      <c r="G18" s="3">
        <f t="shared" si="4"/>
        <v>0</v>
      </c>
      <c r="H18" s="3">
        <f t="shared" si="11"/>
        <v>0</v>
      </c>
      <c r="I18" s="3">
        <f t="shared" si="6"/>
        <v>0</v>
      </c>
      <c r="J18" s="3">
        <f t="shared" si="7"/>
        <v>0</v>
      </c>
      <c r="K18" s="3">
        <f t="shared" si="8"/>
        <v>0</v>
      </c>
      <c r="L18" s="3">
        <f t="shared" si="9"/>
        <v>0</v>
      </c>
      <c r="M18" s="3">
        <f t="shared" si="10"/>
        <v>0</v>
      </c>
      <c r="N18" s="3">
        <f t="shared" si="12"/>
        <v>0</v>
      </c>
      <c r="O18" s="3">
        <f t="shared" si="13"/>
        <v>0</v>
      </c>
      <c r="P18" s="3">
        <f t="shared" si="14"/>
        <v>0</v>
      </c>
      <c r="Q18" s="3">
        <f t="shared" si="15"/>
        <v>0</v>
      </c>
      <c r="R18" s="3">
        <f t="shared" si="16"/>
        <v>0</v>
      </c>
      <c r="S18" s="3">
        <f t="shared" ref="S18:S42" si="17">IF($C18-$C$17&gt;0,1,IF($C18-$C$17&lt;0,-1,IF($C18-$C$17=0,0)))</f>
        <v>0</v>
      </c>
    </row>
    <row r="19" spans="1:33" x14ac:dyDescent="0.25">
      <c r="A19" s="3">
        <f t="shared" si="0"/>
        <v>1997</v>
      </c>
      <c r="C19" s="3">
        <v>8.6</v>
      </c>
      <c r="D19" s="3">
        <f t="shared" si="1"/>
        <v>1</v>
      </c>
      <c r="E19" s="3">
        <f t="shared" si="2"/>
        <v>-1</v>
      </c>
      <c r="F19" s="3">
        <f t="shared" si="3"/>
        <v>-1</v>
      </c>
      <c r="G19" s="3">
        <f t="shared" si="4"/>
        <v>1</v>
      </c>
      <c r="H19" s="3">
        <f t="shared" si="11"/>
        <v>1</v>
      </c>
      <c r="I19" s="3">
        <f t="shared" si="6"/>
        <v>1</v>
      </c>
      <c r="J19" s="3">
        <f t="shared" si="7"/>
        <v>1</v>
      </c>
      <c r="K19" s="3">
        <f t="shared" si="8"/>
        <v>1</v>
      </c>
      <c r="L19" s="3">
        <f t="shared" si="9"/>
        <v>1</v>
      </c>
      <c r="M19" s="3">
        <f t="shared" si="10"/>
        <v>1</v>
      </c>
      <c r="N19" s="3">
        <f t="shared" si="12"/>
        <v>1</v>
      </c>
      <c r="O19" s="3">
        <f t="shared" si="13"/>
        <v>1</v>
      </c>
      <c r="P19" s="3">
        <f t="shared" si="14"/>
        <v>1</v>
      </c>
      <c r="Q19" s="3">
        <f t="shared" si="15"/>
        <v>1</v>
      </c>
      <c r="R19" s="3">
        <f t="shared" si="16"/>
        <v>1</v>
      </c>
      <c r="S19" s="3">
        <f t="shared" si="17"/>
        <v>1</v>
      </c>
      <c r="T19" s="3">
        <f t="shared" ref="T19:T42" si="18">IF($C19-$C$18&gt;0,1,IF($C19-$C$18&lt;0,-1,IF($C19-$C$18=0,0)))</f>
        <v>1</v>
      </c>
    </row>
    <row r="20" spans="1:33" x14ac:dyDescent="0.25">
      <c r="A20" s="3">
        <f t="shared" si="0"/>
        <v>1998</v>
      </c>
      <c r="C20" s="4">
        <v>0</v>
      </c>
      <c r="D20" s="3">
        <f t="shared" si="1"/>
        <v>0</v>
      </c>
      <c r="E20" s="3">
        <f t="shared" si="2"/>
        <v>-1</v>
      </c>
      <c r="F20" s="3">
        <f t="shared" si="3"/>
        <v>-1</v>
      </c>
      <c r="G20" s="3">
        <f t="shared" si="4"/>
        <v>0</v>
      </c>
      <c r="H20" s="3">
        <f t="shared" si="11"/>
        <v>0</v>
      </c>
      <c r="I20" s="3">
        <f t="shared" si="6"/>
        <v>0</v>
      </c>
      <c r="J20" s="3">
        <f t="shared" si="7"/>
        <v>0</v>
      </c>
      <c r="K20" s="3">
        <f t="shared" si="8"/>
        <v>0</v>
      </c>
      <c r="L20" s="3">
        <f t="shared" si="9"/>
        <v>0</v>
      </c>
      <c r="M20" s="3">
        <f t="shared" si="10"/>
        <v>0</v>
      </c>
      <c r="N20" s="3">
        <f t="shared" si="12"/>
        <v>0</v>
      </c>
      <c r="O20" s="3">
        <f t="shared" si="13"/>
        <v>0</v>
      </c>
      <c r="P20" s="3">
        <f t="shared" si="14"/>
        <v>0</v>
      </c>
      <c r="Q20" s="3">
        <f t="shared" si="15"/>
        <v>0</v>
      </c>
      <c r="R20" s="3">
        <f t="shared" si="16"/>
        <v>0</v>
      </c>
      <c r="S20" s="3">
        <f t="shared" si="17"/>
        <v>0</v>
      </c>
      <c r="T20" s="3">
        <f t="shared" si="18"/>
        <v>0</v>
      </c>
      <c r="U20" s="3">
        <f t="shared" ref="U20:U42" si="19">IF($C20-$C$19&gt;0,1,IF($C20-$C$19&lt;0,-1,IF($C20-$C$19=0,0)))</f>
        <v>-1</v>
      </c>
    </row>
    <row r="21" spans="1:33" ht="15.75" customHeight="1" x14ac:dyDescent="0.25">
      <c r="A21" s="3">
        <f t="shared" si="0"/>
        <v>1999</v>
      </c>
      <c r="C21" s="4">
        <v>0</v>
      </c>
      <c r="D21" s="3">
        <f t="shared" si="1"/>
        <v>0</v>
      </c>
      <c r="E21" s="3">
        <f t="shared" si="2"/>
        <v>-1</v>
      </c>
      <c r="F21" s="3">
        <f t="shared" si="3"/>
        <v>-1</v>
      </c>
      <c r="G21" s="3">
        <f t="shared" si="4"/>
        <v>0</v>
      </c>
      <c r="H21" s="3">
        <f t="shared" si="11"/>
        <v>0</v>
      </c>
      <c r="I21" s="3">
        <f t="shared" si="6"/>
        <v>0</v>
      </c>
      <c r="J21" s="3">
        <f t="shared" si="7"/>
        <v>0</v>
      </c>
      <c r="K21" s="3">
        <f t="shared" si="8"/>
        <v>0</v>
      </c>
      <c r="L21" s="3">
        <f t="shared" si="9"/>
        <v>0</v>
      </c>
      <c r="M21" s="3">
        <f t="shared" si="10"/>
        <v>0</v>
      </c>
      <c r="N21" s="3">
        <f t="shared" si="12"/>
        <v>0</v>
      </c>
      <c r="O21" s="3">
        <f t="shared" si="13"/>
        <v>0</v>
      </c>
      <c r="P21" s="3">
        <f t="shared" si="14"/>
        <v>0</v>
      </c>
      <c r="Q21" s="3">
        <f t="shared" si="15"/>
        <v>0</v>
      </c>
      <c r="R21" s="3">
        <f t="shared" si="16"/>
        <v>0</v>
      </c>
      <c r="S21" s="3">
        <f t="shared" si="17"/>
        <v>0</v>
      </c>
      <c r="T21" s="3">
        <f t="shared" si="18"/>
        <v>0</v>
      </c>
      <c r="U21" s="3">
        <f t="shared" si="19"/>
        <v>-1</v>
      </c>
      <c r="V21" s="3">
        <f t="shared" ref="V21:V42" si="20">IF($C21-$C$20&gt;0,1,IF($C21-$C$20&lt;0,-1,IF($C21-$C$20=0,0)))</f>
        <v>0</v>
      </c>
    </row>
    <row r="22" spans="1:33" ht="15.75" customHeight="1" x14ac:dyDescent="0.25">
      <c r="A22" s="3">
        <f t="shared" si="0"/>
        <v>2000</v>
      </c>
      <c r="C22" s="4">
        <v>0</v>
      </c>
      <c r="D22" s="3">
        <f t="shared" si="1"/>
        <v>0</v>
      </c>
      <c r="E22" s="3">
        <f t="shared" si="2"/>
        <v>-1</v>
      </c>
      <c r="F22" s="3">
        <f t="shared" si="3"/>
        <v>-1</v>
      </c>
      <c r="G22" s="3">
        <f t="shared" si="4"/>
        <v>0</v>
      </c>
      <c r="H22" s="3">
        <f t="shared" si="11"/>
        <v>0</v>
      </c>
      <c r="I22" s="3">
        <f t="shared" si="6"/>
        <v>0</v>
      </c>
      <c r="J22" s="3">
        <f t="shared" si="7"/>
        <v>0</v>
      </c>
      <c r="K22" s="3">
        <f t="shared" si="8"/>
        <v>0</v>
      </c>
      <c r="L22" s="3">
        <f t="shared" si="9"/>
        <v>0</v>
      </c>
      <c r="M22" s="3">
        <f t="shared" si="10"/>
        <v>0</v>
      </c>
      <c r="N22" s="3">
        <f t="shared" si="12"/>
        <v>0</v>
      </c>
      <c r="O22" s="3">
        <f t="shared" si="13"/>
        <v>0</v>
      </c>
      <c r="P22" s="3">
        <f t="shared" si="14"/>
        <v>0</v>
      </c>
      <c r="Q22" s="3">
        <f t="shared" si="15"/>
        <v>0</v>
      </c>
      <c r="R22" s="3">
        <f t="shared" si="16"/>
        <v>0</v>
      </c>
      <c r="S22" s="3">
        <f t="shared" si="17"/>
        <v>0</v>
      </c>
      <c r="T22" s="3">
        <f t="shared" si="18"/>
        <v>0</v>
      </c>
      <c r="U22" s="3">
        <f t="shared" si="19"/>
        <v>-1</v>
      </c>
      <c r="V22" s="3">
        <f t="shared" si="20"/>
        <v>0</v>
      </c>
      <c r="W22" s="3">
        <f t="shared" ref="W22:W42" si="21">IF($C22-$C$21&gt;0,1,IF($C22-$C$21&lt;0,-1,IF($C22-$C$21=0,0)))</f>
        <v>0</v>
      </c>
    </row>
    <row r="23" spans="1:33" ht="15.75" customHeight="1" x14ac:dyDescent="0.25">
      <c r="A23" s="3">
        <f t="shared" si="0"/>
        <v>2001</v>
      </c>
      <c r="C23" s="4">
        <v>0</v>
      </c>
      <c r="D23" s="3">
        <f t="shared" si="1"/>
        <v>0</v>
      </c>
      <c r="E23" s="3">
        <f t="shared" si="2"/>
        <v>-1</v>
      </c>
      <c r="F23" s="3">
        <f t="shared" si="3"/>
        <v>-1</v>
      </c>
      <c r="G23" s="3">
        <f t="shared" si="4"/>
        <v>0</v>
      </c>
      <c r="H23" s="3">
        <f t="shared" si="11"/>
        <v>0</v>
      </c>
      <c r="I23" s="3">
        <f t="shared" si="6"/>
        <v>0</v>
      </c>
      <c r="J23" s="3">
        <f t="shared" si="7"/>
        <v>0</v>
      </c>
      <c r="K23" s="3">
        <f t="shared" si="8"/>
        <v>0</v>
      </c>
      <c r="L23" s="3">
        <f t="shared" si="9"/>
        <v>0</v>
      </c>
      <c r="M23" s="3">
        <f t="shared" si="10"/>
        <v>0</v>
      </c>
      <c r="N23" s="3">
        <f t="shared" si="12"/>
        <v>0</v>
      </c>
      <c r="O23" s="3">
        <f t="shared" si="13"/>
        <v>0</v>
      </c>
      <c r="P23" s="3">
        <f t="shared" si="14"/>
        <v>0</v>
      </c>
      <c r="Q23" s="3">
        <f t="shared" si="15"/>
        <v>0</v>
      </c>
      <c r="R23" s="3">
        <f t="shared" si="16"/>
        <v>0</v>
      </c>
      <c r="S23" s="3">
        <f t="shared" si="17"/>
        <v>0</v>
      </c>
      <c r="T23" s="3">
        <f t="shared" si="18"/>
        <v>0</v>
      </c>
      <c r="U23" s="3">
        <f t="shared" si="19"/>
        <v>-1</v>
      </c>
      <c r="V23" s="3">
        <f t="shared" si="20"/>
        <v>0</v>
      </c>
      <c r="W23" s="3">
        <f t="shared" si="21"/>
        <v>0</v>
      </c>
      <c r="X23" s="3">
        <f t="shared" ref="X23:X42" si="22">IF($C23-$C$22&gt;0,1,IF($C23-$C$22&lt;0,-1,IF($C23-$C$22=0,0)))</f>
        <v>0</v>
      </c>
    </row>
    <row r="24" spans="1:33" ht="15.75" customHeight="1" x14ac:dyDescent="0.25">
      <c r="A24" s="3">
        <f t="shared" si="0"/>
        <v>2002</v>
      </c>
      <c r="C24" s="4">
        <v>0</v>
      </c>
      <c r="D24" s="3">
        <f t="shared" si="1"/>
        <v>0</v>
      </c>
      <c r="E24" s="3">
        <f t="shared" si="2"/>
        <v>-1</v>
      </c>
      <c r="F24" s="3">
        <f t="shared" si="3"/>
        <v>-1</v>
      </c>
      <c r="G24" s="3">
        <f t="shared" si="4"/>
        <v>0</v>
      </c>
      <c r="H24" s="3">
        <f t="shared" si="11"/>
        <v>0</v>
      </c>
      <c r="I24" s="3">
        <f t="shared" si="6"/>
        <v>0</v>
      </c>
      <c r="J24" s="3">
        <f t="shared" si="7"/>
        <v>0</v>
      </c>
      <c r="K24" s="3">
        <f t="shared" si="8"/>
        <v>0</v>
      </c>
      <c r="L24" s="3">
        <f t="shared" si="9"/>
        <v>0</v>
      </c>
      <c r="M24" s="3">
        <f t="shared" si="10"/>
        <v>0</v>
      </c>
      <c r="N24" s="3">
        <f t="shared" si="12"/>
        <v>0</v>
      </c>
      <c r="O24" s="3">
        <f t="shared" si="13"/>
        <v>0</v>
      </c>
      <c r="P24" s="3">
        <f t="shared" si="14"/>
        <v>0</v>
      </c>
      <c r="Q24" s="3">
        <f t="shared" si="15"/>
        <v>0</v>
      </c>
      <c r="R24" s="3">
        <f t="shared" si="16"/>
        <v>0</v>
      </c>
      <c r="S24" s="3">
        <f t="shared" si="17"/>
        <v>0</v>
      </c>
      <c r="T24" s="3">
        <f t="shared" si="18"/>
        <v>0</v>
      </c>
      <c r="U24" s="3">
        <f t="shared" si="19"/>
        <v>-1</v>
      </c>
      <c r="V24" s="3">
        <f t="shared" si="20"/>
        <v>0</v>
      </c>
      <c r="W24" s="3">
        <f t="shared" si="21"/>
        <v>0</v>
      </c>
      <c r="X24" s="3">
        <f t="shared" si="22"/>
        <v>0</v>
      </c>
      <c r="Y24" s="3">
        <f t="shared" ref="Y24:Y42" si="23">IF($C24-$C$23&gt;0,1,IF($C24-$C$23&lt;0,-1,IF($C24-$C$23=0,0)))</f>
        <v>0</v>
      </c>
    </row>
    <row r="25" spans="1:33" ht="15.75" customHeight="1" x14ac:dyDescent="0.25">
      <c r="A25" s="3">
        <f t="shared" si="0"/>
        <v>2003</v>
      </c>
      <c r="C25" s="4">
        <v>0</v>
      </c>
      <c r="D25" s="3">
        <f t="shared" si="1"/>
        <v>0</v>
      </c>
      <c r="E25" s="3">
        <f t="shared" si="2"/>
        <v>-1</v>
      </c>
      <c r="F25" s="3">
        <f t="shared" si="3"/>
        <v>-1</v>
      </c>
      <c r="G25" s="3">
        <f t="shared" si="4"/>
        <v>0</v>
      </c>
      <c r="H25" s="3">
        <f t="shared" si="11"/>
        <v>0</v>
      </c>
      <c r="I25" s="3">
        <f t="shared" si="6"/>
        <v>0</v>
      </c>
      <c r="J25" s="3">
        <f t="shared" si="7"/>
        <v>0</v>
      </c>
      <c r="K25" s="3">
        <f t="shared" si="8"/>
        <v>0</v>
      </c>
      <c r="L25" s="3">
        <f t="shared" si="9"/>
        <v>0</v>
      </c>
      <c r="M25" s="3">
        <f t="shared" si="10"/>
        <v>0</v>
      </c>
      <c r="N25" s="3">
        <f t="shared" si="12"/>
        <v>0</v>
      </c>
      <c r="O25" s="3">
        <f t="shared" si="13"/>
        <v>0</v>
      </c>
      <c r="P25" s="3">
        <f t="shared" si="14"/>
        <v>0</v>
      </c>
      <c r="Q25" s="3">
        <f t="shared" si="15"/>
        <v>0</v>
      </c>
      <c r="R25" s="3">
        <f t="shared" si="16"/>
        <v>0</v>
      </c>
      <c r="S25" s="3">
        <f t="shared" si="17"/>
        <v>0</v>
      </c>
      <c r="T25" s="3">
        <f t="shared" si="18"/>
        <v>0</v>
      </c>
      <c r="U25" s="3">
        <f t="shared" si="19"/>
        <v>-1</v>
      </c>
      <c r="V25" s="3">
        <f t="shared" si="20"/>
        <v>0</v>
      </c>
      <c r="W25" s="3">
        <f t="shared" si="21"/>
        <v>0</v>
      </c>
      <c r="X25" s="3">
        <f t="shared" si="22"/>
        <v>0</v>
      </c>
      <c r="Y25" s="3">
        <f t="shared" si="23"/>
        <v>0</v>
      </c>
      <c r="Z25" s="3">
        <f t="shared" ref="Z25:Z42" si="24">IF($C25-$C$24&gt;0,1,IF($C25-$C$24&lt;0,-1,IF($C25-$C$24=0,0)))</f>
        <v>0</v>
      </c>
    </row>
    <row r="26" spans="1:33" ht="15.75" customHeight="1" x14ac:dyDescent="0.25">
      <c r="A26" s="3">
        <f t="shared" si="0"/>
        <v>2004</v>
      </c>
      <c r="C26" s="4">
        <v>0</v>
      </c>
      <c r="D26" s="3">
        <f t="shared" si="1"/>
        <v>0</v>
      </c>
      <c r="E26" s="3">
        <f t="shared" si="2"/>
        <v>-1</v>
      </c>
      <c r="F26" s="3">
        <f t="shared" si="3"/>
        <v>-1</v>
      </c>
      <c r="G26" s="3">
        <f t="shared" si="4"/>
        <v>0</v>
      </c>
      <c r="H26" s="3">
        <f t="shared" si="11"/>
        <v>0</v>
      </c>
      <c r="I26" s="3">
        <f t="shared" si="6"/>
        <v>0</v>
      </c>
      <c r="J26" s="3">
        <f t="shared" si="7"/>
        <v>0</v>
      </c>
      <c r="K26" s="3">
        <f t="shared" si="8"/>
        <v>0</v>
      </c>
      <c r="L26" s="3">
        <f t="shared" si="9"/>
        <v>0</v>
      </c>
      <c r="M26" s="3">
        <f t="shared" si="10"/>
        <v>0</v>
      </c>
      <c r="N26" s="3">
        <f t="shared" si="12"/>
        <v>0</v>
      </c>
      <c r="O26" s="3">
        <f t="shared" si="13"/>
        <v>0</v>
      </c>
      <c r="P26" s="3">
        <f t="shared" si="14"/>
        <v>0</v>
      </c>
      <c r="Q26" s="3">
        <f t="shared" si="15"/>
        <v>0</v>
      </c>
      <c r="R26" s="3">
        <f t="shared" si="16"/>
        <v>0</v>
      </c>
      <c r="S26" s="3">
        <f t="shared" si="17"/>
        <v>0</v>
      </c>
      <c r="T26" s="3">
        <f t="shared" si="18"/>
        <v>0</v>
      </c>
      <c r="U26" s="3">
        <f t="shared" si="19"/>
        <v>-1</v>
      </c>
      <c r="V26" s="3">
        <f t="shared" si="20"/>
        <v>0</v>
      </c>
      <c r="W26" s="3">
        <f t="shared" si="21"/>
        <v>0</v>
      </c>
      <c r="X26" s="3">
        <f t="shared" si="22"/>
        <v>0</v>
      </c>
      <c r="Y26" s="3">
        <f t="shared" si="23"/>
        <v>0</v>
      </c>
      <c r="Z26" s="3">
        <f t="shared" si="24"/>
        <v>0</v>
      </c>
      <c r="AA26" s="3">
        <f t="shared" ref="AA26:AA42" si="25">IF($C26-$C$25&gt;0,1,IF($C26-$C$25&lt;0,-1,IF($C26-$C$25=0,0)))</f>
        <v>0</v>
      </c>
    </row>
    <row r="27" spans="1:33" ht="15.75" customHeight="1" x14ac:dyDescent="0.25">
      <c r="A27" s="3">
        <f t="shared" si="0"/>
        <v>2005</v>
      </c>
      <c r="C27" s="4">
        <v>0</v>
      </c>
      <c r="D27" s="3">
        <f t="shared" si="1"/>
        <v>0</v>
      </c>
      <c r="E27" s="3">
        <f t="shared" si="2"/>
        <v>-1</v>
      </c>
      <c r="F27" s="3">
        <f t="shared" si="3"/>
        <v>-1</v>
      </c>
      <c r="G27" s="3">
        <f t="shared" si="4"/>
        <v>0</v>
      </c>
      <c r="H27" s="3">
        <f t="shared" si="11"/>
        <v>0</v>
      </c>
      <c r="I27" s="3">
        <f t="shared" si="6"/>
        <v>0</v>
      </c>
      <c r="J27" s="3">
        <f t="shared" si="7"/>
        <v>0</v>
      </c>
      <c r="K27" s="3">
        <f t="shared" si="8"/>
        <v>0</v>
      </c>
      <c r="L27" s="3">
        <f t="shared" si="9"/>
        <v>0</v>
      </c>
      <c r="M27" s="3">
        <f t="shared" si="10"/>
        <v>0</v>
      </c>
      <c r="N27" s="3">
        <f t="shared" si="12"/>
        <v>0</v>
      </c>
      <c r="O27" s="3">
        <f t="shared" si="13"/>
        <v>0</v>
      </c>
      <c r="P27" s="3">
        <f t="shared" si="14"/>
        <v>0</v>
      </c>
      <c r="Q27" s="3">
        <f t="shared" si="15"/>
        <v>0</v>
      </c>
      <c r="R27" s="3">
        <f t="shared" si="16"/>
        <v>0</v>
      </c>
      <c r="S27" s="3">
        <f t="shared" si="17"/>
        <v>0</v>
      </c>
      <c r="T27" s="3">
        <f t="shared" si="18"/>
        <v>0</v>
      </c>
      <c r="U27" s="3">
        <f t="shared" si="19"/>
        <v>-1</v>
      </c>
      <c r="V27" s="3">
        <f t="shared" si="20"/>
        <v>0</v>
      </c>
      <c r="W27" s="3">
        <f t="shared" si="21"/>
        <v>0</v>
      </c>
      <c r="X27" s="3">
        <f t="shared" si="22"/>
        <v>0</v>
      </c>
      <c r="Y27" s="3">
        <f t="shared" si="23"/>
        <v>0</v>
      </c>
      <c r="Z27" s="3">
        <f t="shared" si="24"/>
        <v>0</v>
      </c>
      <c r="AA27" s="3">
        <f t="shared" si="25"/>
        <v>0</v>
      </c>
      <c r="AB27" s="3">
        <f t="shared" ref="AB27:AB42" si="26">IF($C27-$C$26&gt;0,1,IF($C27-$C$26&lt;0,-1,IF($C27-$C$26=0,0)))</f>
        <v>0</v>
      </c>
    </row>
    <row r="28" spans="1:33" ht="15.75" customHeight="1" x14ac:dyDescent="0.25">
      <c r="A28" s="3">
        <f t="shared" si="0"/>
        <v>2006</v>
      </c>
      <c r="C28" s="3">
        <v>2.4</v>
      </c>
      <c r="D28" s="3">
        <f t="shared" si="1"/>
        <v>1</v>
      </c>
      <c r="E28" s="3">
        <f t="shared" si="2"/>
        <v>-1</v>
      </c>
      <c r="F28" s="3">
        <f t="shared" si="3"/>
        <v>-1</v>
      </c>
      <c r="G28" s="3">
        <f t="shared" si="4"/>
        <v>1</v>
      </c>
      <c r="H28" s="3">
        <f t="shared" si="11"/>
        <v>1</v>
      </c>
      <c r="I28" s="3">
        <f t="shared" si="6"/>
        <v>1</v>
      </c>
      <c r="J28" s="3">
        <f t="shared" si="7"/>
        <v>1</v>
      </c>
      <c r="K28" s="3">
        <f t="shared" si="8"/>
        <v>1</v>
      </c>
      <c r="L28" s="3">
        <f t="shared" si="9"/>
        <v>1</v>
      </c>
      <c r="M28" s="3">
        <f t="shared" si="10"/>
        <v>1</v>
      </c>
      <c r="N28" s="3">
        <f t="shared" si="12"/>
        <v>1</v>
      </c>
      <c r="O28" s="3">
        <f t="shared" si="13"/>
        <v>1</v>
      </c>
      <c r="P28" s="3">
        <f t="shared" si="14"/>
        <v>1</v>
      </c>
      <c r="Q28" s="3">
        <f t="shared" si="15"/>
        <v>1</v>
      </c>
      <c r="R28" s="3">
        <f t="shared" si="16"/>
        <v>1</v>
      </c>
      <c r="S28" s="3">
        <f t="shared" si="17"/>
        <v>1</v>
      </c>
      <c r="T28" s="3">
        <f t="shared" si="18"/>
        <v>1</v>
      </c>
      <c r="U28" s="3">
        <f t="shared" si="19"/>
        <v>-1</v>
      </c>
      <c r="V28" s="3">
        <f t="shared" si="20"/>
        <v>1</v>
      </c>
      <c r="W28" s="3">
        <f t="shared" si="21"/>
        <v>1</v>
      </c>
      <c r="X28" s="3">
        <f t="shared" si="22"/>
        <v>1</v>
      </c>
      <c r="Y28" s="3">
        <f t="shared" si="23"/>
        <v>1</v>
      </c>
      <c r="Z28" s="3">
        <f t="shared" si="24"/>
        <v>1</v>
      </c>
      <c r="AA28" s="3">
        <f t="shared" si="25"/>
        <v>1</v>
      </c>
      <c r="AB28" s="3">
        <f t="shared" si="26"/>
        <v>1</v>
      </c>
      <c r="AC28" s="3">
        <f t="shared" ref="AC28:AC42" si="27">IF($C28-$C$27&gt;0,1,IF($C28-$C$27&lt;0,-1,IF($C28-$C$27=0,0)))</f>
        <v>1</v>
      </c>
    </row>
    <row r="29" spans="1:33" ht="15.75" customHeight="1" x14ac:dyDescent="0.25">
      <c r="A29" s="3">
        <f t="shared" si="0"/>
        <v>2007</v>
      </c>
      <c r="C29" s="4">
        <v>0</v>
      </c>
      <c r="D29" s="3">
        <f t="shared" si="1"/>
        <v>0</v>
      </c>
      <c r="E29" s="3">
        <f t="shared" si="2"/>
        <v>-1</v>
      </c>
      <c r="F29" s="3">
        <f t="shared" si="3"/>
        <v>-1</v>
      </c>
      <c r="G29" s="3">
        <f t="shared" si="4"/>
        <v>0</v>
      </c>
      <c r="H29" s="3">
        <f t="shared" si="11"/>
        <v>0</v>
      </c>
      <c r="I29" s="3">
        <f t="shared" si="6"/>
        <v>0</v>
      </c>
      <c r="J29" s="3">
        <f t="shared" si="7"/>
        <v>0</v>
      </c>
      <c r="K29" s="3">
        <f t="shared" si="8"/>
        <v>0</v>
      </c>
      <c r="L29" s="3">
        <f t="shared" si="9"/>
        <v>0</v>
      </c>
      <c r="M29" s="3">
        <f t="shared" si="10"/>
        <v>0</v>
      </c>
      <c r="N29" s="3">
        <f t="shared" si="12"/>
        <v>0</v>
      </c>
      <c r="O29" s="3">
        <f t="shared" si="13"/>
        <v>0</v>
      </c>
      <c r="P29" s="3">
        <f t="shared" si="14"/>
        <v>0</v>
      </c>
      <c r="Q29" s="3">
        <f t="shared" si="15"/>
        <v>0</v>
      </c>
      <c r="R29" s="3">
        <f t="shared" si="16"/>
        <v>0</v>
      </c>
      <c r="S29" s="3">
        <f t="shared" si="17"/>
        <v>0</v>
      </c>
      <c r="T29" s="3">
        <f t="shared" si="18"/>
        <v>0</v>
      </c>
      <c r="U29" s="3">
        <f t="shared" si="19"/>
        <v>-1</v>
      </c>
      <c r="V29" s="3">
        <f t="shared" si="20"/>
        <v>0</v>
      </c>
      <c r="W29" s="3">
        <f t="shared" si="21"/>
        <v>0</v>
      </c>
      <c r="X29" s="3">
        <f t="shared" si="22"/>
        <v>0</v>
      </c>
      <c r="Y29" s="3">
        <f t="shared" si="23"/>
        <v>0</v>
      </c>
      <c r="Z29" s="3">
        <f t="shared" si="24"/>
        <v>0</v>
      </c>
      <c r="AA29" s="3">
        <f t="shared" si="25"/>
        <v>0</v>
      </c>
      <c r="AB29" s="3">
        <f t="shared" si="26"/>
        <v>0</v>
      </c>
      <c r="AC29" s="3">
        <f t="shared" si="27"/>
        <v>0</v>
      </c>
      <c r="AD29" s="3">
        <f t="shared" ref="AD29:AD42" si="28">IF($C29-$C$28&gt;0,1,IF($C29-$C$28&lt;0,-1,IF($C29-$C$28=0,0)))</f>
        <v>-1</v>
      </c>
    </row>
    <row r="30" spans="1:33" ht="15.75" customHeight="1" x14ac:dyDescent="0.25">
      <c r="A30" s="3">
        <f t="shared" si="0"/>
        <v>2008</v>
      </c>
      <c r="C30" s="4">
        <v>0</v>
      </c>
      <c r="D30" s="3">
        <f t="shared" si="1"/>
        <v>0</v>
      </c>
      <c r="E30" s="3">
        <f t="shared" si="2"/>
        <v>-1</v>
      </c>
      <c r="F30" s="3">
        <f t="shared" si="3"/>
        <v>-1</v>
      </c>
      <c r="G30" s="3">
        <f t="shared" si="4"/>
        <v>0</v>
      </c>
      <c r="H30" s="3">
        <f t="shared" si="11"/>
        <v>0</v>
      </c>
      <c r="I30" s="3">
        <f t="shared" si="6"/>
        <v>0</v>
      </c>
      <c r="J30" s="3">
        <f t="shared" si="7"/>
        <v>0</v>
      </c>
      <c r="K30" s="3">
        <f t="shared" si="8"/>
        <v>0</v>
      </c>
      <c r="L30" s="3">
        <f t="shared" si="9"/>
        <v>0</v>
      </c>
      <c r="M30" s="3">
        <f t="shared" si="10"/>
        <v>0</v>
      </c>
      <c r="N30" s="3">
        <f t="shared" si="12"/>
        <v>0</v>
      </c>
      <c r="O30" s="3">
        <f t="shared" si="13"/>
        <v>0</v>
      </c>
      <c r="P30" s="3">
        <f t="shared" si="14"/>
        <v>0</v>
      </c>
      <c r="Q30" s="3">
        <f t="shared" si="15"/>
        <v>0</v>
      </c>
      <c r="R30" s="3">
        <f t="shared" si="16"/>
        <v>0</v>
      </c>
      <c r="S30" s="3">
        <f t="shared" si="17"/>
        <v>0</v>
      </c>
      <c r="T30" s="3">
        <f t="shared" si="18"/>
        <v>0</v>
      </c>
      <c r="U30" s="3">
        <f t="shared" si="19"/>
        <v>-1</v>
      </c>
      <c r="V30" s="3">
        <f t="shared" si="20"/>
        <v>0</v>
      </c>
      <c r="W30" s="3">
        <f t="shared" si="21"/>
        <v>0</v>
      </c>
      <c r="X30" s="3">
        <f t="shared" si="22"/>
        <v>0</v>
      </c>
      <c r="Y30" s="3">
        <f t="shared" si="23"/>
        <v>0</v>
      </c>
      <c r="Z30" s="3">
        <f t="shared" si="24"/>
        <v>0</v>
      </c>
      <c r="AA30" s="3">
        <f t="shared" si="25"/>
        <v>0</v>
      </c>
      <c r="AB30" s="3">
        <f t="shared" si="26"/>
        <v>0</v>
      </c>
      <c r="AC30" s="3">
        <f t="shared" si="27"/>
        <v>0</v>
      </c>
      <c r="AD30" s="3">
        <f t="shared" si="28"/>
        <v>-1</v>
      </c>
      <c r="AE30" s="3">
        <f t="shared" ref="AE30:AE42" si="29">IF($C30-$C$29&gt;0,1,IF($C30-$C$29&lt;0,-1,IF($C30-$C$29=0,0)))</f>
        <v>0</v>
      </c>
    </row>
    <row r="31" spans="1:33" ht="15.75" customHeight="1" x14ac:dyDescent="0.25">
      <c r="A31" s="3">
        <f t="shared" si="0"/>
        <v>2009</v>
      </c>
      <c r="C31" s="4">
        <v>0</v>
      </c>
      <c r="D31" s="3">
        <f t="shared" si="1"/>
        <v>0</v>
      </c>
      <c r="E31" s="3">
        <f t="shared" si="2"/>
        <v>-1</v>
      </c>
      <c r="F31" s="3">
        <f t="shared" si="3"/>
        <v>-1</v>
      </c>
      <c r="G31" s="3">
        <f t="shared" si="4"/>
        <v>0</v>
      </c>
      <c r="H31" s="3">
        <f t="shared" si="11"/>
        <v>0</v>
      </c>
      <c r="I31" s="3">
        <f t="shared" si="6"/>
        <v>0</v>
      </c>
      <c r="J31" s="3">
        <f t="shared" si="7"/>
        <v>0</v>
      </c>
      <c r="K31" s="3">
        <f t="shared" si="8"/>
        <v>0</v>
      </c>
      <c r="L31" s="3">
        <f t="shared" si="9"/>
        <v>0</v>
      </c>
      <c r="M31" s="3">
        <f t="shared" si="10"/>
        <v>0</v>
      </c>
      <c r="N31" s="3">
        <f t="shared" si="12"/>
        <v>0</v>
      </c>
      <c r="O31" s="3">
        <f t="shared" si="13"/>
        <v>0</v>
      </c>
      <c r="P31" s="3">
        <f t="shared" si="14"/>
        <v>0</v>
      </c>
      <c r="Q31" s="3">
        <f t="shared" si="15"/>
        <v>0</v>
      </c>
      <c r="R31" s="3">
        <f t="shared" si="16"/>
        <v>0</v>
      </c>
      <c r="S31" s="3">
        <f t="shared" si="17"/>
        <v>0</v>
      </c>
      <c r="T31" s="3">
        <f t="shared" si="18"/>
        <v>0</v>
      </c>
      <c r="U31" s="3">
        <f t="shared" si="19"/>
        <v>-1</v>
      </c>
      <c r="V31" s="3">
        <f t="shared" si="20"/>
        <v>0</v>
      </c>
      <c r="W31" s="3">
        <f t="shared" si="21"/>
        <v>0</v>
      </c>
      <c r="X31" s="3">
        <f t="shared" si="22"/>
        <v>0</v>
      </c>
      <c r="Y31" s="3">
        <f t="shared" si="23"/>
        <v>0</v>
      </c>
      <c r="Z31" s="3">
        <f t="shared" si="24"/>
        <v>0</v>
      </c>
      <c r="AA31" s="3">
        <f t="shared" si="25"/>
        <v>0</v>
      </c>
      <c r="AB31" s="3">
        <f t="shared" si="26"/>
        <v>0</v>
      </c>
      <c r="AC31" s="3">
        <f t="shared" si="27"/>
        <v>0</v>
      </c>
      <c r="AD31" s="3">
        <f t="shared" si="28"/>
        <v>-1</v>
      </c>
      <c r="AE31" s="3">
        <f t="shared" si="29"/>
        <v>0</v>
      </c>
      <c r="AF31" s="3">
        <f t="shared" ref="AF31:AF42" si="30">IF($C31-$C$30&gt;0,1,IF($C31-$C$30&lt;0,-1,IF($C31-$C$30=0,0)))</f>
        <v>0</v>
      </c>
    </row>
    <row r="32" spans="1:33" ht="15.75" customHeight="1" x14ac:dyDescent="0.25">
      <c r="A32" s="3">
        <f t="shared" si="0"/>
        <v>2010</v>
      </c>
      <c r="C32" s="3">
        <v>67.400000000000006</v>
      </c>
      <c r="D32" s="3">
        <f t="shared" si="1"/>
        <v>1</v>
      </c>
      <c r="E32" s="3">
        <f t="shared" si="2"/>
        <v>1</v>
      </c>
      <c r="F32" s="3">
        <f t="shared" si="3"/>
        <v>1</v>
      </c>
      <c r="G32" s="3">
        <f t="shared" si="4"/>
        <v>1</v>
      </c>
      <c r="H32" s="3">
        <f t="shared" si="11"/>
        <v>1</v>
      </c>
      <c r="I32" s="3">
        <f t="shared" si="6"/>
        <v>1</v>
      </c>
      <c r="J32" s="3">
        <f t="shared" si="7"/>
        <v>1</v>
      </c>
      <c r="K32" s="3">
        <f t="shared" si="8"/>
        <v>1</v>
      </c>
      <c r="L32" s="3">
        <f t="shared" si="9"/>
        <v>1</v>
      </c>
      <c r="M32" s="3">
        <f t="shared" si="10"/>
        <v>1</v>
      </c>
      <c r="N32" s="3">
        <f t="shared" si="12"/>
        <v>1</v>
      </c>
      <c r="O32" s="3">
        <f t="shared" si="13"/>
        <v>1</v>
      </c>
      <c r="P32" s="3">
        <f t="shared" si="14"/>
        <v>1</v>
      </c>
      <c r="Q32" s="3">
        <f t="shared" si="15"/>
        <v>1</v>
      </c>
      <c r="R32" s="3">
        <f t="shared" si="16"/>
        <v>1</v>
      </c>
      <c r="S32" s="3">
        <f t="shared" si="17"/>
        <v>1</v>
      </c>
      <c r="T32" s="3">
        <f t="shared" si="18"/>
        <v>1</v>
      </c>
      <c r="U32" s="3">
        <f t="shared" si="19"/>
        <v>1</v>
      </c>
      <c r="V32" s="3">
        <f t="shared" si="20"/>
        <v>1</v>
      </c>
      <c r="W32" s="3">
        <f t="shared" si="21"/>
        <v>1</v>
      </c>
      <c r="X32" s="3">
        <f t="shared" si="22"/>
        <v>1</v>
      </c>
      <c r="Y32" s="3">
        <f t="shared" si="23"/>
        <v>1</v>
      </c>
      <c r="Z32" s="3">
        <f t="shared" si="24"/>
        <v>1</v>
      </c>
      <c r="AA32" s="3">
        <f t="shared" si="25"/>
        <v>1</v>
      </c>
      <c r="AB32" s="3">
        <f t="shared" si="26"/>
        <v>1</v>
      </c>
      <c r="AC32" s="3">
        <f t="shared" si="27"/>
        <v>1</v>
      </c>
      <c r="AD32" s="3">
        <f t="shared" si="28"/>
        <v>1</v>
      </c>
      <c r="AE32" s="3">
        <f t="shared" si="29"/>
        <v>1</v>
      </c>
      <c r="AF32" s="3">
        <f t="shared" si="30"/>
        <v>1</v>
      </c>
      <c r="AG32" s="3">
        <f t="shared" ref="AG32:AG42" si="31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4">
        <v>0</v>
      </c>
      <c r="D33" s="3">
        <f t="shared" si="1"/>
        <v>0</v>
      </c>
      <c r="E33" s="3">
        <f t="shared" si="2"/>
        <v>-1</v>
      </c>
      <c r="F33" s="3">
        <f t="shared" si="3"/>
        <v>-1</v>
      </c>
      <c r="G33" s="3">
        <f t="shared" si="4"/>
        <v>0</v>
      </c>
      <c r="H33" s="3">
        <f t="shared" si="11"/>
        <v>0</v>
      </c>
      <c r="I33" s="3">
        <f t="shared" si="6"/>
        <v>0</v>
      </c>
      <c r="J33" s="3">
        <f t="shared" si="7"/>
        <v>0</v>
      </c>
      <c r="K33" s="3">
        <f t="shared" si="8"/>
        <v>0</v>
      </c>
      <c r="L33" s="3">
        <f t="shared" si="9"/>
        <v>0</v>
      </c>
      <c r="M33" s="3">
        <f t="shared" si="10"/>
        <v>0</v>
      </c>
      <c r="N33" s="3">
        <f t="shared" si="12"/>
        <v>0</v>
      </c>
      <c r="O33" s="3">
        <f t="shared" si="13"/>
        <v>0</v>
      </c>
      <c r="P33" s="3">
        <f t="shared" si="14"/>
        <v>0</v>
      </c>
      <c r="Q33" s="3">
        <f t="shared" si="15"/>
        <v>0</v>
      </c>
      <c r="R33" s="3">
        <f t="shared" si="16"/>
        <v>0</v>
      </c>
      <c r="S33" s="3">
        <f t="shared" si="17"/>
        <v>0</v>
      </c>
      <c r="T33" s="3">
        <f t="shared" si="18"/>
        <v>0</v>
      </c>
      <c r="U33" s="3">
        <f t="shared" si="19"/>
        <v>-1</v>
      </c>
      <c r="V33" s="3">
        <f t="shared" si="20"/>
        <v>0</v>
      </c>
      <c r="W33" s="3">
        <f t="shared" si="21"/>
        <v>0</v>
      </c>
      <c r="X33" s="3">
        <f t="shared" si="22"/>
        <v>0</v>
      </c>
      <c r="Y33" s="3">
        <f t="shared" si="23"/>
        <v>0</v>
      </c>
      <c r="Z33" s="3">
        <f t="shared" si="24"/>
        <v>0</v>
      </c>
      <c r="AA33" s="3">
        <f t="shared" si="25"/>
        <v>0</v>
      </c>
      <c r="AB33" s="3">
        <f t="shared" si="26"/>
        <v>0</v>
      </c>
      <c r="AC33" s="3">
        <f t="shared" si="27"/>
        <v>0</v>
      </c>
      <c r="AD33" s="3">
        <f t="shared" si="28"/>
        <v>-1</v>
      </c>
      <c r="AE33" s="3">
        <f t="shared" si="29"/>
        <v>0</v>
      </c>
      <c r="AF33" s="3">
        <f t="shared" si="30"/>
        <v>0</v>
      </c>
      <c r="AG33" s="3">
        <f t="shared" si="31"/>
        <v>0</v>
      </c>
      <c r="AH33" s="3">
        <f t="shared" ref="AH33:AH42" si="32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4">
        <v>0</v>
      </c>
      <c r="D34" s="3">
        <f t="shared" si="1"/>
        <v>0</v>
      </c>
      <c r="E34" s="3">
        <f t="shared" si="2"/>
        <v>-1</v>
      </c>
      <c r="F34" s="3">
        <f t="shared" si="3"/>
        <v>-1</v>
      </c>
      <c r="G34" s="3">
        <f t="shared" si="4"/>
        <v>0</v>
      </c>
      <c r="H34" s="3">
        <f t="shared" si="11"/>
        <v>0</v>
      </c>
      <c r="I34" s="3">
        <f t="shared" si="6"/>
        <v>0</v>
      </c>
      <c r="J34" s="3">
        <f t="shared" si="7"/>
        <v>0</v>
      </c>
      <c r="K34" s="3">
        <f t="shared" si="8"/>
        <v>0</v>
      </c>
      <c r="L34" s="3">
        <f t="shared" si="9"/>
        <v>0</v>
      </c>
      <c r="M34" s="3">
        <f t="shared" si="10"/>
        <v>0</v>
      </c>
      <c r="N34" s="3">
        <f t="shared" si="12"/>
        <v>0</v>
      </c>
      <c r="O34" s="3">
        <f t="shared" si="13"/>
        <v>0</v>
      </c>
      <c r="P34" s="3">
        <f t="shared" si="14"/>
        <v>0</v>
      </c>
      <c r="Q34" s="3">
        <f t="shared" si="15"/>
        <v>0</v>
      </c>
      <c r="R34" s="3">
        <f t="shared" si="16"/>
        <v>0</v>
      </c>
      <c r="S34" s="3">
        <f t="shared" si="17"/>
        <v>0</v>
      </c>
      <c r="T34" s="3">
        <f t="shared" si="18"/>
        <v>0</v>
      </c>
      <c r="U34" s="3">
        <f t="shared" si="19"/>
        <v>-1</v>
      </c>
      <c r="V34" s="3">
        <f t="shared" si="20"/>
        <v>0</v>
      </c>
      <c r="W34" s="3">
        <f t="shared" si="21"/>
        <v>0</v>
      </c>
      <c r="X34" s="3">
        <f t="shared" si="22"/>
        <v>0</v>
      </c>
      <c r="Y34" s="3">
        <f t="shared" si="23"/>
        <v>0</v>
      </c>
      <c r="Z34" s="3">
        <f t="shared" si="24"/>
        <v>0</v>
      </c>
      <c r="AA34" s="3">
        <f t="shared" si="25"/>
        <v>0</v>
      </c>
      <c r="AB34" s="3">
        <f t="shared" si="26"/>
        <v>0</v>
      </c>
      <c r="AC34" s="3">
        <f t="shared" si="27"/>
        <v>0</v>
      </c>
      <c r="AD34" s="3">
        <f t="shared" si="28"/>
        <v>-1</v>
      </c>
      <c r="AE34" s="3">
        <f t="shared" si="29"/>
        <v>0</v>
      </c>
      <c r="AF34" s="3">
        <f t="shared" si="30"/>
        <v>0</v>
      </c>
      <c r="AG34" s="3">
        <f t="shared" si="31"/>
        <v>0</v>
      </c>
      <c r="AH34" s="3">
        <f t="shared" si="32"/>
        <v>-1</v>
      </c>
      <c r="AI34" s="3">
        <f t="shared" ref="AI34:AI42" si="33">IF($C34-$C$33&gt;0,1,IF($C34-$C$33&lt;0,-1,IF($C34-$C$33=0,0)))</f>
        <v>0</v>
      </c>
    </row>
    <row r="35" spans="1:43" ht="15.75" customHeight="1" x14ac:dyDescent="0.25">
      <c r="A35" s="3">
        <f t="shared" si="0"/>
        <v>2013</v>
      </c>
      <c r="C35" s="4">
        <v>0</v>
      </c>
      <c r="D35" s="3">
        <f t="shared" si="1"/>
        <v>0</v>
      </c>
      <c r="E35" s="3">
        <f t="shared" si="2"/>
        <v>-1</v>
      </c>
      <c r="F35" s="3">
        <f t="shared" si="3"/>
        <v>-1</v>
      </c>
      <c r="G35" s="3">
        <f t="shared" si="4"/>
        <v>0</v>
      </c>
      <c r="H35" s="3">
        <f t="shared" si="11"/>
        <v>0</v>
      </c>
      <c r="I35" s="3">
        <f t="shared" si="6"/>
        <v>0</v>
      </c>
      <c r="J35" s="3">
        <f t="shared" si="7"/>
        <v>0</v>
      </c>
      <c r="K35" s="3">
        <f t="shared" si="8"/>
        <v>0</v>
      </c>
      <c r="L35" s="3">
        <f t="shared" si="9"/>
        <v>0</v>
      </c>
      <c r="M35" s="3">
        <f t="shared" si="10"/>
        <v>0</v>
      </c>
      <c r="N35" s="3">
        <f t="shared" si="12"/>
        <v>0</v>
      </c>
      <c r="O35" s="3">
        <f t="shared" si="13"/>
        <v>0</v>
      </c>
      <c r="P35" s="3">
        <f t="shared" si="14"/>
        <v>0</v>
      </c>
      <c r="Q35" s="3">
        <f t="shared" si="15"/>
        <v>0</v>
      </c>
      <c r="R35" s="3">
        <f t="shared" si="16"/>
        <v>0</v>
      </c>
      <c r="S35" s="3">
        <f t="shared" si="17"/>
        <v>0</v>
      </c>
      <c r="T35" s="3">
        <f t="shared" si="18"/>
        <v>0</v>
      </c>
      <c r="U35" s="3">
        <f t="shared" si="19"/>
        <v>-1</v>
      </c>
      <c r="V35" s="3">
        <f t="shared" si="20"/>
        <v>0</v>
      </c>
      <c r="W35" s="3">
        <f t="shared" si="21"/>
        <v>0</v>
      </c>
      <c r="X35" s="3">
        <f t="shared" si="22"/>
        <v>0</v>
      </c>
      <c r="Y35" s="3">
        <f t="shared" si="23"/>
        <v>0</v>
      </c>
      <c r="Z35" s="3">
        <f t="shared" si="24"/>
        <v>0</v>
      </c>
      <c r="AA35" s="3">
        <f t="shared" si="25"/>
        <v>0</v>
      </c>
      <c r="AB35" s="3">
        <f t="shared" si="26"/>
        <v>0</v>
      </c>
      <c r="AC35" s="3">
        <f t="shared" si="27"/>
        <v>0</v>
      </c>
      <c r="AD35" s="3">
        <f t="shared" si="28"/>
        <v>-1</v>
      </c>
      <c r="AE35" s="3">
        <f t="shared" si="29"/>
        <v>0</v>
      </c>
      <c r="AF35" s="3">
        <f t="shared" si="30"/>
        <v>0</v>
      </c>
      <c r="AG35" s="3">
        <f t="shared" si="31"/>
        <v>0</v>
      </c>
      <c r="AH35" s="3">
        <f t="shared" si="32"/>
        <v>-1</v>
      </c>
      <c r="AI35" s="3">
        <f t="shared" si="33"/>
        <v>0</v>
      </c>
      <c r="AJ35" s="3">
        <f t="shared" ref="AJ35:AJ42" si="34">IF($C35-$C$34&gt;0,1,IF($C35-$C$34&lt;0,-1,IF($C35-$C$34=0,0)))</f>
        <v>0</v>
      </c>
    </row>
    <row r="36" spans="1:43" ht="15.75" customHeight="1" x14ac:dyDescent="0.25">
      <c r="A36" s="3">
        <f t="shared" si="0"/>
        <v>2014</v>
      </c>
      <c r="C36" s="4">
        <v>0</v>
      </c>
      <c r="D36" s="3">
        <f t="shared" si="1"/>
        <v>0</v>
      </c>
      <c r="E36" s="3">
        <f t="shared" si="2"/>
        <v>-1</v>
      </c>
      <c r="F36" s="3">
        <f t="shared" si="3"/>
        <v>-1</v>
      </c>
      <c r="G36" s="3">
        <f t="shared" si="4"/>
        <v>0</v>
      </c>
      <c r="H36" s="3">
        <f t="shared" si="11"/>
        <v>0</v>
      </c>
      <c r="I36" s="3">
        <f t="shared" si="6"/>
        <v>0</v>
      </c>
      <c r="J36" s="3">
        <f t="shared" si="7"/>
        <v>0</v>
      </c>
      <c r="K36" s="3">
        <f t="shared" si="8"/>
        <v>0</v>
      </c>
      <c r="L36" s="3">
        <f t="shared" si="9"/>
        <v>0</v>
      </c>
      <c r="M36" s="3">
        <f t="shared" si="10"/>
        <v>0</v>
      </c>
      <c r="N36" s="3">
        <f t="shared" si="12"/>
        <v>0</v>
      </c>
      <c r="O36" s="3">
        <f t="shared" si="13"/>
        <v>0</v>
      </c>
      <c r="P36" s="3">
        <f t="shared" si="14"/>
        <v>0</v>
      </c>
      <c r="Q36" s="3">
        <f t="shared" si="15"/>
        <v>0</v>
      </c>
      <c r="R36" s="3">
        <f t="shared" si="16"/>
        <v>0</v>
      </c>
      <c r="S36" s="3">
        <f t="shared" si="17"/>
        <v>0</v>
      </c>
      <c r="T36" s="3">
        <f t="shared" si="18"/>
        <v>0</v>
      </c>
      <c r="U36" s="3">
        <f t="shared" si="19"/>
        <v>-1</v>
      </c>
      <c r="V36" s="3">
        <f t="shared" si="20"/>
        <v>0</v>
      </c>
      <c r="W36" s="3">
        <f t="shared" si="21"/>
        <v>0</v>
      </c>
      <c r="X36" s="3">
        <f t="shared" si="22"/>
        <v>0</v>
      </c>
      <c r="Y36" s="3">
        <f t="shared" si="23"/>
        <v>0</v>
      </c>
      <c r="Z36" s="3">
        <f t="shared" si="24"/>
        <v>0</v>
      </c>
      <c r="AA36" s="3">
        <f t="shared" si="25"/>
        <v>0</v>
      </c>
      <c r="AB36" s="3">
        <f t="shared" si="26"/>
        <v>0</v>
      </c>
      <c r="AC36" s="3">
        <f t="shared" si="27"/>
        <v>0</v>
      </c>
      <c r="AD36" s="3">
        <f t="shared" si="28"/>
        <v>-1</v>
      </c>
      <c r="AE36" s="3">
        <f t="shared" si="29"/>
        <v>0</v>
      </c>
      <c r="AF36" s="3">
        <f t="shared" si="30"/>
        <v>0</v>
      </c>
      <c r="AG36" s="3">
        <f t="shared" si="31"/>
        <v>0</v>
      </c>
      <c r="AH36" s="3">
        <f t="shared" si="32"/>
        <v>-1</v>
      </c>
      <c r="AI36" s="3">
        <f t="shared" si="33"/>
        <v>0</v>
      </c>
      <c r="AJ36" s="3">
        <f t="shared" si="34"/>
        <v>0</v>
      </c>
      <c r="AK36" s="3">
        <f t="shared" ref="AK36:AK42" si="35">IF($C36-$C$35&gt;0,1,IF($C36-$C$35&lt;0,-1,IF($C36-$C$35=0,0)))</f>
        <v>0</v>
      </c>
    </row>
    <row r="37" spans="1:43" ht="15.75" customHeight="1" x14ac:dyDescent="0.25">
      <c r="A37" s="3">
        <f t="shared" si="0"/>
        <v>2015</v>
      </c>
      <c r="C37" s="4">
        <v>0</v>
      </c>
      <c r="D37" s="3">
        <f t="shared" si="1"/>
        <v>0</v>
      </c>
      <c r="E37" s="3">
        <f t="shared" si="2"/>
        <v>-1</v>
      </c>
      <c r="F37" s="3">
        <f t="shared" si="3"/>
        <v>-1</v>
      </c>
      <c r="G37" s="3">
        <f t="shared" si="4"/>
        <v>0</v>
      </c>
      <c r="H37" s="3">
        <f t="shared" si="11"/>
        <v>0</v>
      </c>
      <c r="I37" s="3">
        <f t="shared" si="6"/>
        <v>0</v>
      </c>
      <c r="J37" s="3">
        <f t="shared" si="7"/>
        <v>0</v>
      </c>
      <c r="K37" s="3">
        <f t="shared" si="8"/>
        <v>0</v>
      </c>
      <c r="L37" s="3">
        <f t="shared" si="9"/>
        <v>0</v>
      </c>
      <c r="M37" s="3">
        <f t="shared" si="10"/>
        <v>0</v>
      </c>
      <c r="N37" s="3">
        <f t="shared" si="12"/>
        <v>0</v>
      </c>
      <c r="O37" s="3">
        <f t="shared" si="13"/>
        <v>0</v>
      </c>
      <c r="P37" s="3">
        <f t="shared" si="14"/>
        <v>0</v>
      </c>
      <c r="Q37" s="3">
        <f t="shared" si="15"/>
        <v>0</v>
      </c>
      <c r="R37" s="3">
        <f t="shared" si="16"/>
        <v>0</v>
      </c>
      <c r="S37" s="3">
        <f t="shared" si="17"/>
        <v>0</v>
      </c>
      <c r="T37" s="3">
        <f t="shared" si="18"/>
        <v>0</v>
      </c>
      <c r="U37" s="3">
        <f t="shared" si="19"/>
        <v>-1</v>
      </c>
      <c r="V37" s="3">
        <f t="shared" si="20"/>
        <v>0</v>
      </c>
      <c r="W37" s="3">
        <f t="shared" si="21"/>
        <v>0</v>
      </c>
      <c r="X37" s="3">
        <f t="shared" si="22"/>
        <v>0</v>
      </c>
      <c r="Y37" s="3">
        <f t="shared" si="23"/>
        <v>0</v>
      </c>
      <c r="Z37" s="3">
        <f t="shared" si="24"/>
        <v>0</v>
      </c>
      <c r="AA37" s="3">
        <f t="shared" si="25"/>
        <v>0</v>
      </c>
      <c r="AB37" s="3">
        <f t="shared" si="26"/>
        <v>0</v>
      </c>
      <c r="AC37" s="3">
        <f t="shared" si="27"/>
        <v>0</v>
      </c>
      <c r="AD37" s="3">
        <f t="shared" si="28"/>
        <v>-1</v>
      </c>
      <c r="AE37" s="3">
        <f t="shared" si="29"/>
        <v>0</v>
      </c>
      <c r="AF37" s="3">
        <f t="shared" si="30"/>
        <v>0</v>
      </c>
      <c r="AG37" s="3">
        <f t="shared" si="31"/>
        <v>0</v>
      </c>
      <c r="AH37" s="3">
        <f t="shared" si="32"/>
        <v>-1</v>
      </c>
      <c r="AI37" s="3">
        <f t="shared" si="33"/>
        <v>0</v>
      </c>
      <c r="AJ37" s="3">
        <f t="shared" si="34"/>
        <v>0</v>
      </c>
      <c r="AK37" s="3">
        <f t="shared" si="35"/>
        <v>0</v>
      </c>
      <c r="AL37" s="3">
        <f t="shared" ref="AL37:AL42" si="36">IF($C37-$C$36&gt;0,1,IF($C37-$C$36&lt;0,-1,IF($C37-$C$36=0,0)))</f>
        <v>0</v>
      </c>
    </row>
    <row r="38" spans="1:43" ht="15.75" customHeight="1" x14ac:dyDescent="0.25">
      <c r="A38" s="3">
        <f t="shared" si="0"/>
        <v>2016</v>
      </c>
      <c r="C38" s="4">
        <v>0</v>
      </c>
      <c r="D38" s="3">
        <f t="shared" si="1"/>
        <v>0</v>
      </c>
      <c r="E38" s="3">
        <f t="shared" si="2"/>
        <v>-1</v>
      </c>
      <c r="F38" s="3">
        <f t="shared" si="3"/>
        <v>-1</v>
      </c>
      <c r="G38" s="3">
        <f t="shared" si="4"/>
        <v>0</v>
      </c>
      <c r="H38" s="3">
        <f t="shared" si="11"/>
        <v>0</v>
      </c>
      <c r="I38" s="3">
        <f t="shared" si="6"/>
        <v>0</v>
      </c>
      <c r="J38" s="3">
        <f t="shared" si="7"/>
        <v>0</v>
      </c>
      <c r="K38" s="3">
        <f t="shared" si="8"/>
        <v>0</v>
      </c>
      <c r="L38" s="3">
        <f t="shared" si="9"/>
        <v>0</v>
      </c>
      <c r="M38" s="3">
        <f t="shared" si="10"/>
        <v>0</v>
      </c>
      <c r="N38" s="3">
        <f t="shared" si="12"/>
        <v>0</v>
      </c>
      <c r="O38" s="3">
        <f t="shared" si="13"/>
        <v>0</v>
      </c>
      <c r="P38" s="3">
        <f t="shared" si="14"/>
        <v>0</v>
      </c>
      <c r="Q38" s="3">
        <f t="shared" si="15"/>
        <v>0</v>
      </c>
      <c r="R38" s="3">
        <f t="shared" si="16"/>
        <v>0</v>
      </c>
      <c r="S38" s="3">
        <f t="shared" si="17"/>
        <v>0</v>
      </c>
      <c r="T38" s="3">
        <f t="shared" si="18"/>
        <v>0</v>
      </c>
      <c r="U38" s="3">
        <f t="shared" si="19"/>
        <v>-1</v>
      </c>
      <c r="V38" s="3">
        <f t="shared" si="20"/>
        <v>0</v>
      </c>
      <c r="W38" s="3">
        <f t="shared" si="21"/>
        <v>0</v>
      </c>
      <c r="X38" s="3">
        <f t="shared" si="22"/>
        <v>0</v>
      </c>
      <c r="Y38" s="3">
        <f t="shared" si="23"/>
        <v>0</v>
      </c>
      <c r="Z38" s="3">
        <f t="shared" si="24"/>
        <v>0</v>
      </c>
      <c r="AA38" s="3">
        <f t="shared" si="25"/>
        <v>0</v>
      </c>
      <c r="AB38" s="3">
        <f t="shared" si="26"/>
        <v>0</v>
      </c>
      <c r="AC38" s="3">
        <f t="shared" si="27"/>
        <v>0</v>
      </c>
      <c r="AD38" s="3">
        <f t="shared" si="28"/>
        <v>-1</v>
      </c>
      <c r="AE38" s="3">
        <f t="shared" si="29"/>
        <v>0</v>
      </c>
      <c r="AF38" s="3">
        <f t="shared" si="30"/>
        <v>0</v>
      </c>
      <c r="AG38" s="3">
        <f t="shared" si="31"/>
        <v>0</v>
      </c>
      <c r="AH38" s="3">
        <f t="shared" si="32"/>
        <v>-1</v>
      </c>
      <c r="AI38" s="3">
        <f t="shared" si="33"/>
        <v>0</v>
      </c>
      <c r="AJ38" s="3">
        <f t="shared" si="34"/>
        <v>0</v>
      </c>
      <c r="AK38" s="3">
        <f t="shared" si="35"/>
        <v>0</v>
      </c>
      <c r="AL38" s="3">
        <f t="shared" si="36"/>
        <v>0</v>
      </c>
      <c r="AM38" s="3">
        <f t="shared" ref="AM38:AM42" si="37">IF($C38-$C$37&gt;0,1,IF($C38-$C$37&lt;0,-1,IF($C38-$C$37=0,0)))</f>
        <v>0</v>
      </c>
    </row>
    <row r="39" spans="1:43" ht="15.75" customHeight="1" x14ac:dyDescent="0.25">
      <c r="A39" s="3">
        <f t="shared" si="0"/>
        <v>2017</v>
      </c>
      <c r="C39" s="4">
        <v>0</v>
      </c>
      <c r="D39" s="3">
        <f t="shared" si="1"/>
        <v>0</v>
      </c>
      <c r="E39" s="3">
        <f t="shared" si="2"/>
        <v>-1</v>
      </c>
      <c r="F39" s="3">
        <f t="shared" si="3"/>
        <v>-1</v>
      </c>
      <c r="G39" s="3">
        <f t="shared" si="4"/>
        <v>0</v>
      </c>
      <c r="H39" s="3">
        <f t="shared" si="11"/>
        <v>0</v>
      </c>
      <c r="I39" s="3">
        <f t="shared" si="6"/>
        <v>0</v>
      </c>
      <c r="J39" s="3">
        <f t="shared" si="7"/>
        <v>0</v>
      </c>
      <c r="K39" s="3">
        <f t="shared" si="8"/>
        <v>0</v>
      </c>
      <c r="L39" s="3">
        <f t="shared" si="9"/>
        <v>0</v>
      </c>
      <c r="M39" s="3">
        <f t="shared" si="10"/>
        <v>0</v>
      </c>
      <c r="N39" s="3">
        <f t="shared" si="12"/>
        <v>0</v>
      </c>
      <c r="O39" s="3">
        <f t="shared" si="13"/>
        <v>0</v>
      </c>
      <c r="P39" s="3">
        <f t="shared" si="14"/>
        <v>0</v>
      </c>
      <c r="Q39" s="3">
        <f t="shared" si="15"/>
        <v>0</v>
      </c>
      <c r="R39" s="3">
        <f t="shared" si="16"/>
        <v>0</v>
      </c>
      <c r="S39" s="3">
        <f t="shared" si="17"/>
        <v>0</v>
      </c>
      <c r="T39" s="3">
        <f t="shared" si="18"/>
        <v>0</v>
      </c>
      <c r="U39" s="3">
        <f t="shared" si="19"/>
        <v>-1</v>
      </c>
      <c r="V39" s="3">
        <f t="shared" si="20"/>
        <v>0</v>
      </c>
      <c r="W39" s="3">
        <f t="shared" si="21"/>
        <v>0</v>
      </c>
      <c r="X39" s="3">
        <f t="shared" si="22"/>
        <v>0</v>
      </c>
      <c r="Y39" s="3">
        <f t="shared" si="23"/>
        <v>0</v>
      </c>
      <c r="Z39" s="3">
        <f t="shared" si="24"/>
        <v>0</v>
      </c>
      <c r="AA39" s="3">
        <f t="shared" si="25"/>
        <v>0</v>
      </c>
      <c r="AB39" s="3">
        <f t="shared" si="26"/>
        <v>0</v>
      </c>
      <c r="AC39" s="3">
        <f t="shared" si="27"/>
        <v>0</v>
      </c>
      <c r="AD39" s="3">
        <f t="shared" si="28"/>
        <v>-1</v>
      </c>
      <c r="AE39" s="3">
        <f t="shared" si="29"/>
        <v>0</v>
      </c>
      <c r="AF39" s="3">
        <f t="shared" si="30"/>
        <v>0</v>
      </c>
      <c r="AG39" s="3">
        <f t="shared" si="31"/>
        <v>0</v>
      </c>
      <c r="AH39" s="3">
        <f t="shared" si="32"/>
        <v>-1</v>
      </c>
      <c r="AI39" s="3">
        <f t="shared" si="33"/>
        <v>0</v>
      </c>
      <c r="AJ39" s="3">
        <f t="shared" si="34"/>
        <v>0</v>
      </c>
      <c r="AK39" s="3">
        <f t="shared" si="35"/>
        <v>0</v>
      </c>
      <c r="AL39" s="3">
        <f t="shared" si="36"/>
        <v>0</v>
      </c>
      <c r="AM39" s="3">
        <f t="shared" si="37"/>
        <v>0</v>
      </c>
      <c r="AN39" s="3">
        <f t="shared" ref="AN39:AN42" si="38">IF($C39-$C$38&gt;0,1,IF($C39-$C$38&lt;0,-1,IF($C39-$C$38=0,0)))</f>
        <v>0</v>
      </c>
    </row>
    <row r="40" spans="1:43" ht="15.75" customHeight="1" x14ac:dyDescent="0.25">
      <c r="A40" s="3">
        <f t="shared" si="0"/>
        <v>2018</v>
      </c>
      <c r="C40" s="4">
        <v>0</v>
      </c>
      <c r="D40" s="3">
        <f t="shared" si="1"/>
        <v>0</v>
      </c>
      <c r="E40" s="3">
        <f t="shared" si="2"/>
        <v>-1</v>
      </c>
      <c r="F40" s="3">
        <f t="shared" si="3"/>
        <v>-1</v>
      </c>
      <c r="G40" s="3">
        <f t="shared" si="4"/>
        <v>0</v>
      </c>
      <c r="H40" s="3">
        <f t="shared" si="11"/>
        <v>0</v>
      </c>
      <c r="I40" s="3">
        <f t="shared" si="6"/>
        <v>0</v>
      </c>
      <c r="J40" s="3">
        <f t="shared" si="7"/>
        <v>0</v>
      </c>
      <c r="K40" s="3">
        <f t="shared" si="8"/>
        <v>0</v>
      </c>
      <c r="L40" s="3">
        <f t="shared" si="9"/>
        <v>0</v>
      </c>
      <c r="M40" s="3">
        <f t="shared" si="10"/>
        <v>0</v>
      </c>
      <c r="N40" s="3">
        <f t="shared" si="12"/>
        <v>0</v>
      </c>
      <c r="O40" s="3">
        <f t="shared" si="13"/>
        <v>0</v>
      </c>
      <c r="P40" s="3">
        <f t="shared" si="14"/>
        <v>0</v>
      </c>
      <c r="Q40" s="3">
        <f t="shared" si="15"/>
        <v>0</v>
      </c>
      <c r="R40" s="3">
        <f t="shared" si="16"/>
        <v>0</v>
      </c>
      <c r="S40" s="3">
        <f t="shared" si="17"/>
        <v>0</v>
      </c>
      <c r="T40" s="3">
        <f t="shared" si="18"/>
        <v>0</v>
      </c>
      <c r="U40" s="3">
        <f t="shared" si="19"/>
        <v>-1</v>
      </c>
      <c r="V40" s="3">
        <f t="shared" si="20"/>
        <v>0</v>
      </c>
      <c r="W40" s="3">
        <f t="shared" si="21"/>
        <v>0</v>
      </c>
      <c r="X40" s="3">
        <f t="shared" si="22"/>
        <v>0</v>
      </c>
      <c r="Y40" s="3">
        <f t="shared" si="23"/>
        <v>0</v>
      </c>
      <c r="Z40" s="3">
        <f t="shared" si="24"/>
        <v>0</v>
      </c>
      <c r="AA40" s="3">
        <f t="shared" si="25"/>
        <v>0</v>
      </c>
      <c r="AB40" s="3">
        <f t="shared" si="26"/>
        <v>0</v>
      </c>
      <c r="AC40" s="3">
        <f t="shared" si="27"/>
        <v>0</v>
      </c>
      <c r="AD40" s="3">
        <f t="shared" si="28"/>
        <v>-1</v>
      </c>
      <c r="AE40" s="3">
        <f t="shared" si="29"/>
        <v>0</v>
      </c>
      <c r="AF40" s="3">
        <f t="shared" si="30"/>
        <v>0</v>
      </c>
      <c r="AG40" s="3">
        <f t="shared" si="31"/>
        <v>0</v>
      </c>
      <c r="AH40" s="3">
        <f t="shared" si="32"/>
        <v>-1</v>
      </c>
      <c r="AI40" s="3">
        <f t="shared" si="33"/>
        <v>0</v>
      </c>
      <c r="AJ40" s="3">
        <f t="shared" si="34"/>
        <v>0</v>
      </c>
      <c r="AK40" s="3">
        <f t="shared" si="35"/>
        <v>0</v>
      </c>
      <c r="AL40" s="3">
        <f t="shared" si="36"/>
        <v>0</v>
      </c>
      <c r="AM40" s="3">
        <f t="shared" si="37"/>
        <v>0</v>
      </c>
      <c r="AN40" s="3">
        <f t="shared" si="38"/>
        <v>0</v>
      </c>
      <c r="AO40" s="3">
        <f t="shared" ref="AO40:AO42" si="39">IF($C40-$C$39&gt;0,1,IF($C40-$C$39&lt;0,-1,IF($C40-$C$39=0,0)))</f>
        <v>0</v>
      </c>
    </row>
    <row r="41" spans="1:43" ht="15.75" customHeight="1" x14ac:dyDescent="0.25">
      <c r="A41" s="3">
        <f t="shared" si="0"/>
        <v>2019</v>
      </c>
      <c r="C41" s="3">
        <v>14</v>
      </c>
      <c r="D41" s="3">
        <f t="shared" si="1"/>
        <v>1</v>
      </c>
      <c r="E41" s="3">
        <f t="shared" si="2"/>
        <v>-1</v>
      </c>
      <c r="F41" s="3">
        <f t="shared" si="3"/>
        <v>1</v>
      </c>
      <c r="G41" s="3">
        <f t="shared" si="4"/>
        <v>1</v>
      </c>
      <c r="H41" s="3">
        <f t="shared" si="11"/>
        <v>1</v>
      </c>
      <c r="I41" s="3">
        <f t="shared" si="6"/>
        <v>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2"/>
        <v>1</v>
      </c>
      <c r="O41" s="3">
        <f t="shared" si="13"/>
        <v>1</v>
      </c>
      <c r="P41" s="3">
        <f t="shared" si="14"/>
        <v>1</v>
      </c>
      <c r="Q41" s="3">
        <f t="shared" si="15"/>
        <v>1</v>
      </c>
      <c r="R41" s="3">
        <f t="shared" si="16"/>
        <v>1</v>
      </c>
      <c r="S41" s="3">
        <f t="shared" si="17"/>
        <v>1</v>
      </c>
      <c r="T41" s="3">
        <f t="shared" si="18"/>
        <v>1</v>
      </c>
      <c r="U41" s="3">
        <f t="shared" si="19"/>
        <v>1</v>
      </c>
      <c r="V41" s="3">
        <f t="shared" si="20"/>
        <v>1</v>
      </c>
      <c r="W41" s="3">
        <f t="shared" si="21"/>
        <v>1</v>
      </c>
      <c r="X41" s="3">
        <f t="shared" si="22"/>
        <v>1</v>
      </c>
      <c r="Y41" s="3">
        <f t="shared" si="23"/>
        <v>1</v>
      </c>
      <c r="Z41" s="3">
        <f t="shared" si="24"/>
        <v>1</v>
      </c>
      <c r="AA41" s="3">
        <f t="shared" si="25"/>
        <v>1</v>
      </c>
      <c r="AB41" s="3">
        <f t="shared" si="26"/>
        <v>1</v>
      </c>
      <c r="AC41" s="3">
        <f t="shared" si="27"/>
        <v>1</v>
      </c>
      <c r="AD41" s="3">
        <f t="shared" si="28"/>
        <v>1</v>
      </c>
      <c r="AE41" s="3">
        <f t="shared" si="29"/>
        <v>1</v>
      </c>
      <c r="AF41" s="3">
        <f t="shared" si="30"/>
        <v>1</v>
      </c>
      <c r="AG41" s="3">
        <f t="shared" si="31"/>
        <v>1</v>
      </c>
      <c r="AH41" s="3">
        <f t="shared" si="32"/>
        <v>-1</v>
      </c>
      <c r="AI41" s="3">
        <f t="shared" si="33"/>
        <v>1</v>
      </c>
      <c r="AJ41" s="3">
        <f t="shared" si="34"/>
        <v>1</v>
      </c>
      <c r="AK41" s="3">
        <f t="shared" si="35"/>
        <v>1</v>
      </c>
      <c r="AL41" s="3">
        <f t="shared" si="36"/>
        <v>1</v>
      </c>
      <c r="AM41" s="3">
        <f t="shared" si="37"/>
        <v>1</v>
      </c>
      <c r="AN41" s="3">
        <f t="shared" si="38"/>
        <v>1</v>
      </c>
      <c r="AO41" s="3">
        <f t="shared" si="39"/>
        <v>1</v>
      </c>
      <c r="AP41" s="3">
        <f t="shared" ref="AP41:AP42" si="40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4">
        <v>0</v>
      </c>
      <c r="D42" s="3">
        <f t="shared" si="1"/>
        <v>0</v>
      </c>
      <c r="E42" s="3">
        <f t="shared" si="2"/>
        <v>-1</v>
      </c>
      <c r="F42" s="3">
        <f t="shared" si="3"/>
        <v>-1</v>
      </c>
      <c r="G42" s="3">
        <f t="shared" si="4"/>
        <v>0</v>
      </c>
      <c r="H42" s="3">
        <f t="shared" si="11"/>
        <v>0</v>
      </c>
      <c r="I42" s="3">
        <f t="shared" si="6"/>
        <v>0</v>
      </c>
      <c r="J42" s="3">
        <f t="shared" si="7"/>
        <v>0</v>
      </c>
      <c r="K42" s="3">
        <f t="shared" si="8"/>
        <v>0</v>
      </c>
      <c r="L42" s="3">
        <f t="shared" si="9"/>
        <v>0</v>
      </c>
      <c r="M42" s="3">
        <f t="shared" si="10"/>
        <v>0</v>
      </c>
      <c r="N42" s="3">
        <f t="shared" si="12"/>
        <v>0</v>
      </c>
      <c r="O42" s="3">
        <f t="shared" si="13"/>
        <v>0</v>
      </c>
      <c r="P42" s="3">
        <f t="shared" si="14"/>
        <v>0</v>
      </c>
      <c r="Q42" s="3">
        <f t="shared" si="15"/>
        <v>0</v>
      </c>
      <c r="R42" s="3">
        <f t="shared" si="16"/>
        <v>0</v>
      </c>
      <c r="S42" s="3">
        <f t="shared" si="17"/>
        <v>0</v>
      </c>
      <c r="T42" s="3">
        <f t="shared" si="18"/>
        <v>0</v>
      </c>
      <c r="U42" s="3">
        <f t="shared" si="19"/>
        <v>-1</v>
      </c>
      <c r="V42" s="3">
        <f t="shared" si="20"/>
        <v>0</v>
      </c>
      <c r="W42" s="3">
        <f t="shared" si="21"/>
        <v>0</v>
      </c>
      <c r="X42" s="3">
        <f t="shared" si="22"/>
        <v>0</v>
      </c>
      <c r="Y42" s="3">
        <f t="shared" si="23"/>
        <v>0</v>
      </c>
      <c r="Z42" s="3">
        <f t="shared" si="24"/>
        <v>0</v>
      </c>
      <c r="AA42" s="3">
        <f t="shared" si="25"/>
        <v>0</v>
      </c>
      <c r="AB42" s="3">
        <f t="shared" si="26"/>
        <v>0</v>
      </c>
      <c r="AC42" s="3">
        <f t="shared" si="27"/>
        <v>0</v>
      </c>
      <c r="AD42" s="3">
        <f t="shared" si="28"/>
        <v>-1</v>
      </c>
      <c r="AE42" s="3">
        <f t="shared" si="29"/>
        <v>0</v>
      </c>
      <c r="AF42" s="3">
        <f t="shared" si="30"/>
        <v>0</v>
      </c>
      <c r="AG42" s="3">
        <f t="shared" si="31"/>
        <v>0</v>
      </c>
      <c r="AH42" s="3">
        <f t="shared" si="32"/>
        <v>-1</v>
      </c>
      <c r="AI42" s="3">
        <f t="shared" si="33"/>
        <v>0</v>
      </c>
      <c r="AJ42" s="3">
        <f t="shared" si="34"/>
        <v>0</v>
      </c>
      <c r="AK42" s="3">
        <f t="shared" si="35"/>
        <v>0</v>
      </c>
      <c r="AL42" s="3">
        <f t="shared" si="36"/>
        <v>0</v>
      </c>
      <c r="AM42" s="3">
        <f t="shared" si="37"/>
        <v>0</v>
      </c>
      <c r="AN42" s="3">
        <f t="shared" si="38"/>
        <v>0</v>
      </c>
      <c r="AO42" s="3">
        <f t="shared" si="39"/>
        <v>0</v>
      </c>
      <c r="AP42" s="3">
        <f t="shared" si="40"/>
        <v>0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C44" s="3" t="s">
        <v>54</v>
      </c>
      <c r="AP44" s="3" t="s">
        <v>55</v>
      </c>
      <c r="AQ44" s="3">
        <f>SUM(D3:AQ42)</f>
        <v>-10</v>
      </c>
    </row>
    <row r="45" spans="1:43" ht="15.75" customHeight="1" x14ac:dyDescent="0.25">
      <c r="C45" s="7" t="s">
        <v>4</v>
      </c>
      <c r="D45" s="8">
        <f>SUM(D3:AQ42)</f>
        <v>-10</v>
      </c>
      <c r="E45" s="8" t="s">
        <v>5</v>
      </c>
      <c r="F45" s="8"/>
      <c r="H45" s="8" t="s">
        <v>6</v>
      </c>
      <c r="I45" s="8"/>
      <c r="J45" s="8">
        <v>0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2968.3333333333335</v>
      </c>
      <c r="E47" s="8"/>
      <c r="F47" s="8"/>
      <c r="H47" s="8" t="s">
        <v>10</v>
      </c>
      <c r="I47" s="8"/>
      <c r="J47" s="8">
        <v>35</v>
      </c>
    </row>
    <row r="48" spans="1:43" ht="15.75" customHeight="1" x14ac:dyDescent="0.25">
      <c r="C48" s="7" t="s">
        <v>11</v>
      </c>
      <c r="D48" s="8">
        <f>SQRT(D47)</f>
        <v>54.48241306452325</v>
      </c>
      <c r="E48" s="8"/>
      <c r="F48" s="8"/>
      <c r="H48" s="8" t="s">
        <v>12</v>
      </c>
      <c r="I48" s="8"/>
      <c r="J48" s="8">
        <f>J47*(J47-1)*(2*J47+5)</f>
        <v>89250</v>
      </c>
    </row>
    <row r="49" spans="1:13" ht="15.75" customHeight="1" x14ac:dyDescent="0.25">
      <c r="C49" s="7" t="s">
        <v>13</v>
      </c>
      <c r="D49" s="8">
        <f>(D45+1)/D48</f>
        <v>-0.16519092113892506</v>
      </c>
      <c r="E49" s="8" t="s">
        <v>64</v>
      </c>
      <c r="F49" s="8"/>
      <c r="H49" s="8" t="s">
        <v>15</v>
      </c>
      <c r="I49" s="8"/>
      <c r="J49" s="8">
        <f>SUM(J48)</f>
        <v>89250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0</v>
      </c>
      <c r="C53" s="1" t="s">
        <v>42</v>
      </c>
      <c r="D53" s="3" t="s">
        <v>56</v>
      </c>
    </row>
    <row r="54" spans="1:13" ht="15.75" customHeight="1" x14ac:dyDescent="0.25">
      <c r="A54" s="3">
        <v>1980</v>
      </c>
      <c r="B54" s="3">
        <v>1</v>
      </c>
      <c r="C54" s="4">
        <v>0</v>
      </c>
    </row>
    <row r="55" spans="1:13" ht="15.75" customHeight="1" x14ac:dyDescent="0.25">
      <c r="A55" s="3">
        <f t="shared" ref="A55:A94" si="41">A54+1</f>
        <v>1981</v>
      </c>
      <c r="B55" s="3">
        <v>2</v>
      </c>
      <c r="C55" s="3">
        <v>65.400000000000006</v>
      </c>
      <c r="D55" s="3">
        <f t="shared" ref="D55:D94" si="42">ROUND(($C55-$C$54)/($B55-$B$54),2)</f>
        <v>65.400000000000006</v>
      </c>
    </row>
    <row r="56" spans="1:13" ht="15.75" customHeight="1" x14ac:dyDescent="0.25">
      <c r="A56" s="3">
        <f t="shared" si="41"/>
        <v>1982</v>
      </c>
      <c r="B56" s="3">
        <v>3</v>
      </c>
      <c r="C56" s="3">
        <v>13.9</v>
      </c>
      <c r="D56" s="3">
        <f t="shared" si="42"/>
        <v>6.95</v>
      </c>
      <c r="E56" s="3">
        <f t="shared" ref="E56:E94" si="43">ROUND(($C56-$C$55)/($B56-$B$55),2)</f>
        <v>-51.5</v>
      </c>
    </row>
    <row r="57" spans="1:13" ht="15.75" customHeight="1" x14ac:dyDescent="0.25">
      <c r="A57" s="3">
        <f t="shared" si="41"/>
        <v>1983</v>
      </c>
      <c r="B57" s="3">
        <v>4</v>
      </c>
      <c r="C57" s="4">
        <v>0</v>
      </c>
      <c r="D57" s="3">
        <f t="shared" si="42"/>
        <v>0</v>
      </c>
      <c r="E57" s="3">
        <f t="shared" si="43"/>
        <v>-32.700000000000003</v>
      </c>
      <c r="F57" s="3">
        <f t="shared" ref="F57:F94" si="44">ROUND(($C57-$C$56)/($B57-$B$56),2)</f>
        <v>-13.9</v>
      </c>
    </row>
    <row r="58" spans="1:13" ht="15.75" customHeight="1" x14ac:dyDescent="0.25">
      <c r="A58" s="3">
        <f t="shared" si="41"/>
        <v>1984</v>
      </c>
      <c r="B58" s="3">
        <v>5</v>
      </c>
      <c r="C58" s="4">
        <v>0</v>
      </c>
      <c r="D58" s="3">
        <f t="shared" si="42"/>
        <v>0</v>
      </c>
      <c r="E58" s="3">
        <f t="shared" si="43"/>
        <v>-21.8</v>
      </c>
      <c r="F58" s="3">
        <f t="shared" si="44"/>
        <v>-6.95</v>
      </c>
      <c r="G58" s="3">
        <f t="shared" ref="G58:G94" si="45">ROUND(($C58-$C$57)/($B58-$B$57),2)</f>
        <v>0</v>
      </c>
    </row>
    <row r="59" spans="1:13" ht="15.75" customHeight="1" x14ac:dyDescent="0.25">
      <c r="A59" s="3">
        <f t="shared" si="41"/>
        <v>1985</v>
      </c>
      <c r="B59" s="3">
        <v>6</v>
      </c>
      <c r="C59" s="4">
        <v>0</v>
      </c>
      <c r="D59" s="3">
        <f t="shared" si="42"/>
        <v>0</v>
      </c>
      <c r="E59" s="3">
        <f t="shared" si="43"/>
        <v>-16.350000000000001</v>
      </c>
      <c r="F59" s="3">
        <f t="shared" si="44"/>
        <v>-4.63</v>
      </c>
      <c r="G59" s="3">
        <f t="shared" si="45"/>
        <v>0</v>
      </c>
      <c r="H59" s="3">
        <f t="shared" ref="H59:H94" si="46">ROUND(($C59-$C$58)/($B59-$B$58),2)</f>
        <v>0</v>
      </c>
    </row>
    <row r="60" spans="1:13" ht="15.75" customHeight="1" x14ac:dyDescent="0.25">
      <c r="A60" s="3">
        <f t="shared" si="41"/>
        <v>1986</v>
      </c>
      <c r="B60" s="3">
        <v>7</v>
      </c>
      <c r="C60" s="4">
        <v>0</v>
      </c>
      <c r="D60" s="3">
        <f t="shared" si="42"/>
        <v>0</v>
      </c>
      <c r="E60" s="3">
        <f t="shared" si="43"/>
        <v>-13.08</v>
      </c>
      <c r="F60" s="3">
        <f t="shared" si="44"/>
        <v>-3.48</v>
      </c>
      <c r="G60" s="3">
        <f t="shared" si="45"/>
        <v>0</v>
      </c>
      <c r="H60" s="3">
        <f t="shared" si="46"/>
        <v>0</v>
      </c>
      <c r="I60" s="3">
        <f t="shared" ref="I60:I94" si="47">ROUND(($C60-$C$59)/($B60-$B$59),2)</f>
        <v>0</v>
      </c>
    </row>
    <row r="61" spans="1:13" ht="15.75" customHeight="1" x14ac:dyDescent="0.25">
      <c r="A61" s="3">
        <f t="shared" si="41"/>
        <v>1987</v>
      </c>
      <c r="B61" s="3">
        <v>8</v>
      </c>
      <c r="C61" s="4">
        <v>0</v>
      </c>
      <c r="D61" s="3">
        <f t="shared" si="42"/>
        <v>0</v>
      </c>
      <c r="E61" s="3">
        <f t="shared" si="43"/>
        <v>-10.9</v>
      </c>
      <c r="F61" s="3">
        <f t="shared" si="44"/>
        <v>-2.78</v>
      </c>
      <c r="G61" s="3">
        <f t="shared" si="45"/>
        <v>0</v>
      </c>
      <c r="H61" s="3">
        <f t="shared" si="46"/>
        <v>0</v>
      </c>
      <c r="I61" s="3">
        <f t="shared" si="47"/>
        <v>0</v>
      </c>
      <c r="J61" s="3">
        <f t="shared" ref="J61:J94" si="48">ROUND(($C61-$C$60)/($B61-$B$60),2)</f>
        <v>0</v>
      </c>
    </row>
    <row r="62" spans="1:13" ht="15.75" customHeight="1" x14ac:dyDescent="0.25">
      <c r="A62" s="3">
        <f t="shared" si="41"/>
        <v>1988</v>
      </c>
      <c r="B62" s="3">
        <v>9</v>
      </c>
      <c r="C62" s="4">
        <v>0</v>
      </c>
      <c r="D62" s="3">
        <f t="shared" si="42"/>
        <v>0</v>
      </c>
      <c r="E62" s="3">
        <f t="shared" si="43"/>
        <v>-9.34</v>
      </c>
      <c r="F62" s="3">
        <f t="shared" si="44"/>
        <v>-2.3199999999999998</v>
      </c>
      <c r="G62" s="3">
        <f t="shared" si="45"/>
        <v>0</v>
      </c>
      <c r="H62" s="3">
        <f t="shared" si="46"/>
        <v>0</v>
      </c>
      <c r="I62" s="3">
        <f t="shared" si="47"/>
        <v>0</v>
      </c>
      <c r="J62" s="3">
        <f t="shared" si="48"/>
        <v>0</v>
      </c>
      <c r="K62" s="3">
        <f t="shared" ref="K62:K94" si="49">ROUND(($C62-$C$61)/($B62-$B$61),2)</f>
        <v>0</v>
      </c>
    </row>
    <row r="63" spans="1:13" ht="15.75" customHeight="1" x14ac:dyDescent="0.25">
      <c r="A63" s="3">
        <f t="shared" si="41"/>
        <v>1989</v>
      </c>
      <c r="B63" s="3">
        <v>10</v>
      </c>
      <c r="C63" s="4">
        <v>0</v>
      </c>
      <c r="D63" s="3">
        <f t="shared" si="42"/>
        <v>0</v>
      </c>
      <c r="E63" s="3">
        <f t="shared" si="43"/>
        <v>-8.18</v>
      </c>
      <c r="F63" s="3">
        <f t="shared" si="44"/>
        <v>-1.99</v>
      </c>
      <c r="G63" s="3">
        <f t="shared" si="45"/>
        <v>0</v>
      </c>
      <c r="H63" s="3">
        <f t="shared" si="46"/>
        <v>0</v>
      </c>
      <c r="I63" s="3">
        <f t="shared" si="47"/>
        <v>0</v>
      </c>
      <c r="J63" s="3">
        <f t="shared" si="48"/>
        <v>0</v>
      </c>
      <c r="K63" s="3">
        <f t="shared" si="49"/>
        <v>0</v>
      </c>
      <c r="L63" s="3">
        <f t="shared" ref="L63:L94" si="50">ROUND(($C63-$C$62)/($B63-$B$62),2)</f>
        <v>0</v>
      </c>
    </row>
    <row r="64" spans="1:13" ht="15.75" customHeight="1" x14ac:dyDescent="0.25">
      <c r="A64" s="3">
        <f t="shared" si="41"/>
        <v>1990</v>
      </c>
      <c r="B64" s="3">
        <v>11</v>
      </c>
      <c r="C64" s="4">
        <v>0</v>
      </c>
      <c r="D64" s="3">
        <f t="shared" si="42"/>
        <v>0</v>
      </c>
      <c r="E64" s="3">
        <f t="shared" si="43"/>
        <v>-7.27</v>
      </c>
      <c r="F64" s="3">
        <f t="shared" si="44"/>
        <v>-1.74</v>
      </c>
      <c r="G64" s="3">
        <f t="shared" si="45"/>
        <v>0</v>
      </c>
      <c r="H64" s="3">
        <f t="shared" si="46"/>
        <v>0</v>
      </c>
      <c r="I64" s="3">
        <f t="shared" si="47"/>
        <v>0</v>
      </c>
      <c r="J64" s="3">
        <f t="shared" si="48"/>
        <v>0</v>
      </c>
      <c r="K64" s="3">
        <f t="shared" si="49"/>
        <v>0</v>
      </c>
      <c r="L64" s="3">
        <f t="shared" si="50"/>
        <v>0</v>
      </c>
      <c r="M64" s="3">
        <f t="shared" ref="M64:M94" si="51">ROUND(($C64-$C$63)/($B64-$B$63),2)</f>
        <v>0</v>
      </c>
    </row>
    <row r="65" spans="1:29" ht="15.75" customHeight="1" x14ac:dyDescent="0.25">
      <c r="A65" s="3">
        <f t="shared" si="41"/>
        <v>1991</v>
      </c>
      <c r="B65" s="3">
        <v>12</v>
      </c>
      <c r="C65" s="4">
        <v>0</v>
      </c>
      <c r="D65" s="3">
        <f t="shared" si="42"/>
        <v>0</v>
      </c>
      <c r="E65" s="3">
        <f t="shared" si="43"/>
        <v>-6.54</v>
      </c>
      <c r="F65" s="3">
        <f t="shared" si="44"/>
        <v>-1.54</v>
      </c>
      <c r="G65" s="3">
        <f t="shared" si="45"/>
        <v>0</v>
      </c>
      <c r="H65" s="3">
        <f t="shared" si="46"/>
        <v>0</v>
      </c>
      <c r="I65" s="3">
        <f t="shared" si="47"/>
        <v>0</v>
      </c>
      <c r="J65" s="3">
        <f t="shared" si="48"/>
        <v>0</v>
      </c>
      <c r="K65" s="3">
        <f t="shared" si="49"/>
        <v>0</v>
      </c>
      <c r="L65" s="3">
        <f t="shared" si="50"/>
        <v>0</v>
      </c>
      <c r="M65" s="3">
        <f t="shared" si="51"/>
        <v>0</v>
      </c>
      <c r="N65" s="3">
        <f t="shared" ref="N65:N94" si="52">ROUND(($C65-$C$64)/($B65-$B$64),2)</f>
        <v>0</v>
      </c>
    </row>
    <row r="66" spans="1:29" ht="15.75" customHeight="1" x14ac:dyDescent="0.25">
      <c r="A66" s="3">
        <f t="shared" si="41"/>
        <v>1992</v>
      </c>
      <c r="B66" s="3">
        <v>13</v>
      </c>
      <c r="C66" s="4">
        <v>0</v>
      </c>
      <c r="D66" s="3">
        <f t="shared" si="42"/>
        <v>0</v>
      </c>
      <c r="E66" s="3">
        <f t="shared" si="43"/>
        <v>-5.95</v>
      </c>
      <c r="F66" s="3">
        <f t="shared" si="44"/>
        <v>-1.39</v>
      </c>
      <c r="G66" s="3">
        <f t="shared" si="45"/>
        <v>0</v>
      </c>
      <c r="H66" s="3">
        <f t="shared" si="46"/>
        <v>0</v>
      </c>
      <c r="I66" s="3">
        <f t="shared" si="47"/>
        <v>0</v>
      </c>
      <c r="J66" s="3">
        <f t="shared" si="48"/>
        <v>0</v>
      </c>
      <c r="K66" s="3">
        <f t="shared" si="49"/>
        <v>0</v>
      </c>
      <c r="L66" s="3">
        <f t="shared" si="50"/>
        <v>0</v>
      </c>
      <c r="M66" s="3">
        <f t="shared" si="51"/>
        <v>0</v>
      </c>
      <c r="N66" s="3">
        <f t="shared" si="52"/>
        <v>0</v>
      </c>
      <c r="O66" s="3">
        <f t="shared" ref="O66:O94" si="53">ROUND(($C66-$C$65)/($B66-$B$65),2)</f>
        <v>0</v>
      </c>
    </row>
    <row r="67" spans="1:29" ht="15.75" customHeight="1" x14ac:dyDescent="0.25">
      <c r="A67" s="3">
        <f t="shared" si="41"/>
        <v>1993</v>
      </c>
      <c r="B67" s="3">
        <v>14</v>
      </c>
      <c r="C67" s="4">
        <v>0</v>
      </c>
      <c r="D67" s="3">
        <f t="shared" si="42"/>
        <v>0</v>
      </c>
      <c r="E67" s="3">
        <f t="shared" si="43"/>
        <v>-5.45</v>
      </c>
      <c r="F67" s="3">
        <f t="shared" si="44"/>
        <v>-1.26</v>
      </c>
      <c r="G67" s="3">
        <f t="shared" si="45"/>
        <v>0</v>
      </c>
      <c r="H67" s="3">
        <f t="shared" si="46"/>
        <v>0</v>
      </c>
      <c r="I67" s="3">
        <f t="shared" si="47"/>
        <v>0</v>
      </c>
      <c r="J67" s="3">
        <f t="shared" si="48"/>
        <v>0</v>
      </c>
      <c r="K67" s="3">
        <f t="shared" si="49"/>
        <v>0</v>
      </c>
      <c r="L67" s="3">
        <f t="shared" si="50"/>
        <v>0</v>
      </c>
      <c r="M67" s="3">
        <f t="shared" si="51"/>
        <v>0</v>
      </c>
      <c r="N67" s="3">
        <f t="shared" si="52"/>
        <v>0</v>
      </c>
      <c r="O67" s="3">
        <f t="shared" si="53"/>
        <v>0</v>
      </c>
      <c r="P67" s="3">
        <f t="shared" ref="P67:P94" si="54">ROUND(($C67-$C$66)/($B67-$B$66),2)</f>
        <v>0</v>
      </c>
    </row>
    <row r="68" spans="1:29" ht="15.75" customHeight="1" x14ac:dyDescent="0.25">
      <c r="A68" s="3">
        <f t="shared" si="41"/>
        <v>1994</v>
      </c>
      <c r="B68" s="3">
        <v>15</v>
      </c>
      <c r="C68" s="4">
        <v>0</v>
      </c>
      <c r="D68" s="3">
        <f t="shared" si="42"/>
        <v>0</v>
      </c>
      <c r="E68" s="3">
        <f t="shared" si="43"/>
        <v>-5.03</v>
      </c>
      <c r="F68" s="3">
        <f t="shared" si="44"/>
        <v>-1.1599999999999999</v>
      </c>
      <c r="G68" s="3">
        <f t="shared" si="45"/>
        <v>0</v>
      </c>
      <c r="H68" s="3">
        <f t="shared" si="46"/>
        <v>0</v>
      </c>
      <c r="I68" s="3">
        <f t="shared" si="47"/>
        <v>0</v>
      </c>
      <c r="J68" s="3">
        <f t="shared" si="48"/>
        <v>0</v>
      </c>
      <c r="K68" s="3">
        <f t="shared" si="49"/>
        <v>0</v>
      </c>
      <c r="L68" s="3">
        <f t="shared" si="50"/>
        <v>0</v>
      </c>
      <c r="M68" s="3">
        <f t="shared" si="51"/>
        <v>0</v>
      </c>
      <c r="N68" s="3">
        <f t="shared" si="52"/>
        <v>0</v>
      </c>
      <c r="O68" s="3">
        <f t="shared" si="53"/>
        <v>0</v>
      </c>
      <c r="P68" s="3">
        <f t="shared" si="54"/>
        <v>0</v>
      </c>
      <c r="Q68" s="3">
        <f t="shared" ref="Q68:Q94" si="55">ROUND(($C68-$C$67)/($B68-$B$67),2)</f>
        <v>0</v>
      </c>
    </row>
    <row r="69" spans="1:29" ht="15.75" customHeight="1" x14ac:dyDescent="0.25">
      <c r="A69" s="3">
        <f t="shared" si="41"/>
        <v>1995</v>
      </c>
      <c r="B69" s="3">
        <v>16</v>
      </c>
      <c r="C69" s="4">
        <v>0</v>
      </c>
      <c r="D69" s="3">
        <f t="shared" si="42"/>
        <v>0</v>
      </c>
      <c r="E69" s="3">
        <f t="shared" si="43"/>
        <v>-4.67</v>
      </c>
      <c r="F69" s="3">
        <f t="shared" si="44"/>
        <v>-1.07</v>
      </c>
      <c r="G69" s="3">
        <f t="shared" si="45"/>
        <v>0</v>
      </c>
      <c r="H69" s="3">
        <f t="shared" si="46"/>
        <v>0</v>
      </c>
      <c r="I69" s="3">
        <f t="shared" si="47"/>
        <v>0</v>
      </c>
      <c r="J69" s="3">
        <f t="shared" si="48"/>
        <v>0</v>
      </c>
      <c r="K69" s="3">
        <f t="shared" si="49"/>
        <v>0</v>
      </c>
      <c r="L69" s="3">
        <f t="shared" si="50"/>
        <v>0</v>
      </c>
      <c r="M69" s="3">
        <f t="shared" si="51"/>
        <v>0</v>
      </c>
      <c r="N69" s="3">
        <f t="shared" si="52"/>
        <v>0</v>
      </c>
      <c r="O69" s="3">
        <f t="shared" si="53"/>
        <v>0</v>
      </c>
      <c r="P69" s="3">
        <f t="shared" si="54"/>
        <v>0</v>
      </c>
      <c r="Q69" s="3">
        <f t="shared" si="55"/>
        <v>0</v>
      </c>
      <c r="R69" s="3">
        <f t="shared" ref="R69:R94" si="56">ROUND(($C69-$C$68)/($B69-$B$68),2)</f>
        <v>0</v>
      </c>
    </row>
    <row r="70" spans="1:29" ht="15.75" customHeight="1" x14ac:dyDescent="0.25">
      <c r="A70" s="3">
        <f t="shared" si="41"/>
        <v>1996</v>
      </c>
      <c r="B70" s="3">
        <v>17</v>
      </c>
      <c r="C70" s="4">
        <v>0</v>
      </c>
      <c r="D70" s="3">
        <f t="shared" si="42"/>
        <v>0</v>
      </c>
      <c r="E70" s="3">
        <f t="shared" si="43"/>
        <v>-4.3600000000000003</v>
      </c>
      <c r="F70" s="3">
        <f t="shared" si="44"/>
        <v>-0.99</v>
      </c>
      <c r="G70" s="3">
        <f t="shared" si="45"/>
        <v>0</v>
      </c>
      <c r="H70" s="3">
        <f t="shared" si="46"/>
        <v>0</v>
      </c>
      <c r="I70" s="3">
        <f t="shared" si="47"/>
        <v>0</v>
      </c>
      <c r="J70" s="3">
        <f t="shared" si="48"/>
        <v>0</v>
      </c>
      <c r="K70" s="3">
        <f t="shared" si="49"/>
        <v>0</v>
      </c>
      <c r="L70" s="3">
        <f t="shared" si="50"/>
        <v>0</v>
      </c>
      <c r="M70" s="3">
        <f t="shared" si="51"/>
        <v>0</v>
      </c>
      <c r="N70" s="3">
        <f t="shared" si="52"/>
        <v>0</v>
      </c>
      <c r="O70" s="3">
        <f t="shared" si="53"/>
        <v>0</v>
      </c>
      <c r="P70" s="3">
        <f t="shared" si="54"/>
        <v>0</v>
      </c>
      <c r="Q70" s="3">
        <f t="shared" si="55"/>
        <v>0</v>
      </c>
      <c r="R70" s="3">
        <f t="shared" si="56"/>
        <v>0</v>
      </c>
      <c r="S70" s="3">
        <f t="shared" ref="S70:S94" si="57">ROUND(($C70-$C$69)/($B70-$B$69),2)</f>
        <v>0</v>
      </c>
    </row>
    <row r="71" spans="1:29" ht="15.75" customHeight="1" x14ac:dyDescent="0.25">
      <c r="A71" s="3">
        <f t="shared" si="41"/>
        <v>1997</v>
      </c>
      <c r="B71" s="3">
        <v>18</v>
      </c>
      <c r="C71" s="3">
        <v>8.6</v>
      </c>
      <c r="D71" s="3">
        <f t="shared" si="42"/>
        <v>0.51</v>
      </c>
      <c r="E71" s="3">
        <f t="shared" si="43"/>
        <v>-3.55</v>
      </c>
      <c r="F71" s="3">
        <f t="shared" si="44"/>
        <v>-0.35</v>
      </c>
      <c r="G71" s="3">
        <f t="shared" si="45"/>
        <v>0.61</v>
      </c>
      <c r="H71" s="3">
        <f t="shared" si="46"/>
        <v>0.66</v>
      </c>
      <c r="I71" s="3">
        <f t="shared" si="47"/>
        <v>0.72</v>
      </c>
      <c r="J71" s="3">
        <f t="shared" si="48"/>
        <v>0.78</v>
      </c>
      <c r="K71" s="3">
        <f t="shared" si="49"/>
        <v>0.86</v>
      </c>
      <c r="L71" s="3">
        <f t="shared" si="50"/>
        <v>0.96</v>
      </c>
      <c r="M71" s="3">
        <f t="shared" si="51"/>
        <v>1.08</v>
      </c>
      <c r="N71" s="3">
        <f t="shared" si="52"/>
        <v>1.23</v>
      </c>
      <c r="O71" s="3">
        <f t="shared" si="53"/>
        <v>1.43</v>
      </c>
      <c r="P71" s="3">
        <f t="shared" si="54"/>
        <v>1.72</v>
      </c>
      <c r="Q71" s="3">
        <f t="shared" si="55"/>
        <v>2.15</v>
      </c>
      <c r="R71" s="3">
        <f t="shared" si="56"/>
        <v>2.87</v>
      </c>
      <c r="S71" s="3">
        <f t="shared" si="57"/>
        <v>4.3</v>
      </c>
      <c r="T71" s="3">
        <f t="shared" ref="T71:T94" si="58">ROUND(($C71-$C$70)/($B71-$B$70),2)</f>
        <v>8.6</v>
      </c>
    </row>
    <row r="72" spans="1:29" ht="15.75" customHeight="1" x14ac:dyDescent="0.25">
      <c r="A72" s="3">
        <f t="shared" si="41"/>
        <v>1998</v>
      </c>
      <c r="B72" s="3">
        <v>19</v>
      </c>
      <c r="C72" s="4">
        <v>0</v>
      </c>
      <c r="D72" s="3">
        <f t="shared" si="42"/>
        <v>0</v>
      </c>
      <c r="E72" s="3">
        <f t="shared" si="43"/>
        <v>-3.85</v>
      </c>
      <c r="F72" s="3">
        <f t="shared" si="44"/>
        <v>-0.87</v>
      </c>
      <c r="G72" s="3">
        <f t="shared" si="45"/>
        <v>0</v>
      </c>
      <c r="H72" s="3">
        <f t="shared" si="46"/>
        <v>0</v>
      </c>
      <c r="I72" s="3">
        <f t="shared" si="47"/>
        <v>0</v>
      </c>
      <c r="J72" s="3">
        <f t="shared" si="48"/>
        <v>0</v>
      </c>
      <c r="K72" s="3">
        <f t="shared" si="49"/>
        <v>0</v>
      </c>
      <c r="L72" s="3">
        <f t="shared" si="50"/>
        <v>0</v>
      </c>
      <c r="M72" s="3">
        <f t="shared" si="51"/>
        <v>0</v>
      </c>
      <c r="N72" s="3">
        <f t="shared" si="52"/>
        <v>0</v>
      </c>
      <c r="O72" s="3">
        <f t="shared" si="53"/>
        <v>0</v>
      </c>
      <c r="P72" s="3">
        <f t="shared" si="54"/>
        <v>0</v>
      </c>
      <c r="Q72" s="3">
        <f t="shared" si="55"/>
        <v>0</v>
      </c>
      <c r="R72" s="3">
        <f t="shared" si="56"/>
        <v>0</v>
      </c>
      <c r="S72" s="3">
        <f t="shared" si="57"/>
        <v>0</v>
      </c>
      <c r="T72" s="3">
        <f t="shared" si="58"/>
        <v>0</v>
      </c>
      <c r="U72" s="3">
        <f t="shared" ref="U72:U94" si="59">ROUND(($C72-$C$71)/($B72-$B$71),2)</f>
        <v>-8.6</v>
      </c>
    </row>
    <row r="73" spans="1:29" ht="15.75" customHeight="1" x14ac:dyDescent="0.25">
      <c r="A73" s="3">
        <f t="shared" si="41"/>
        <v>1999</v>
      </c>
      <c r="B73" s="3">
        <v>20</v>
      </c>
      <c r="C73" s="4">
        <v>0</v>
      </c>
      <c r="D73" s="3">
        <f t="shared" si="42"/>
        <v>0</v>
      </c>
      <c r="E73" s="3">
        <f t="shared" si="43"/>
        <v>-3.63</v>
      </c>
      <c r="F73" s="3">
        <f t="shared" si="44"/>
        <v>-0.82</v>
      </c>
      <c r="G73" s="3">
        <f t="shared" si="45"/>
        <v>0</v>
      </c>
      <c r="H73" s="3">
        <f t="shared" si="46"/>
        <v>0</v>
      </c>
      <c r="I73" s="3">
        <f t="shared" si="47"/>
        <v>0</v>
      </c>
      <c r="J73" s="3">
        <f t="shared" si="48"/>
        <v>0</v>
      </c>
      <c r="K73" s="3">
        <f t="shared" si="49"/>
        <v>0</v>
      </c>
      <c r="L73" s="3">
        <f t="shared" si="50"/>
        <v>0</v>
      </c>
      <c r="M73" s="3">
        <f t="shared" si="51"/>
        <v>0</v>
      </c>
      <c r="N73" s="3">
        <f t="shared" si="52"/>
        <v>0</v>
      </c>
      <c r="O73" s="3">
        <f t="shared" si="53"/>
        <v>0</v>
      </c>
      <c r="P73" s="3">
        <f t="shared" si="54"/>
        <v>0</v>
      </c>
      <c r="Q73" s="3">
        <f t="shared" si="55"/>
        <v>0</v>
      </c>
      <c r="R73" s="3">
        <f t="shared" si="56"/>
        <v>0</v>
      </c>
      <c r="S73" s="3">
        <f t="shared" si="57"/>
        <v>0</v>
      </c>
      <c r="T73" s="3">
        <f t="shared" si="58"/>
        <v>0</v>
      </c>
      <c r="U73" s="3">
        <f t="shared" si="59"/>
        <v>-4.3</v>
      </c>
      <c r="V73" s="3">
        <f t="shared" ref="V73:V94" si="60">ROUND(($C73-$C$72)/($B73-$B$72),2)</f>
        <v>0</v>
      </c>
    </row>
    <row r="74" spans="1:29" ht="15.75" customHeight="1" x14ac:dyDescent="0.25">
      <c r="A74" s="3">
        <f t="shared" si="41"/>
        <v>2000</v>
      </c>
      <c r="B74" s="3">
        <v>21</v>
      </c>
      <c r="C74" s="4">
        <v>0</v>
      </c>
      <c r="D74" s="3">
        <f t="shared" si="42"/>
        <v>0</v>
      </c>
      <c r="E74" s="3">
        <f t="shared" si="43"/>
        <v>-3.44</v>
      </c>
      <c r="F74" s="3">
        <f t="shared" si="44"/>
        <v>-0.77</v>
      </c>
      <c r="G74" s="3">
        <f t="shared" si="45"/>
        <v>0</v>
      </c>
      <c r="H74" s="3">
        <f t="shared" si="46"/>
        <v>0</v>
      </c>
      <c r="I74" s="3">
        <f t="shared" si="47"/>
        <v>0</v>
      </c>
      <c r="J74" s="3">
        <f t="shared" si="48"/>
        <v>0</v>
      </c>
      <c r="K74" s="3">
        <f t="shared" si="49"/>
        <v>0</v>
      </c>
      <c r="L74" s="3">
        <f t="shared" si="50"/>
        <v>0</v>
      </c>
      <c r="M74" s="3">
        <f t="shared" si="51"/>
        <v>0</v>
      </c>
      <c r="N74" s="3">
        <f t="shared" si="52"/>
        <v>0</v>
      </c>
      <c r="O74" s="3">
        <f t="shared" si="53"/>
        <v>0</v>
      </c>
      <c r="P74" s="3">
        <f t="shared" si="54"/>
        <v>0</v>
      </c>
      <c r="Q74" s="3">
        <f t="shared" si="55"/>
        <v>0</v>
      </c>
      <c r="R74" s="3">
        <f t="shared" si="56"/>
        <v>0</v>
      </c>
      <c r="S74" s="3">
        <f t="shared" si="57"/>
        <v>0</v>
      </c>
      <c r="T74" s="3">
        <f t="shared" si="58"/>
        <v>0</v>
      </c>
      <c r="U74" s="3">
        <f t="shared" si="59"/>
        <v>-2.87</v>
      </c>
      <c r="V74" s="3">
        <f t="shared" si="60"/>
        <v>0</v>
      </c>
      <c r="W74" s="3">
        <f t="shared" ref="W74:W94" si="61">ROUND(($C74-$C$73)/($B74-$B$73),2)</f>
        <v>0</v>
      </c>
    </row>
    <row r="75" spans="1:29" ht="15.75" customHeight="1" x14ac:dyDescent="0.25">
      <c r="A75" s="3">
        <f t="shared" si="41"/>
        <v>2001</v>
      </c>
      <c r="B75" s="3">
        <v>22</v>
      </c>
      <c r="C75" s="4">
        <v>0</v>
      </c>
      <c r="D75" s="3">
        <f t="shared" si="42"/>
        <v>0</v>
      </c>
      <c r="E75" s="3">
        <f t="shared" si="43"/>
        <v>-3.27</v>
      </c>
      <c r="F75" s="3">
        <f t="shared" si="44"/>
        <v>-0.73</v>
      </c>
      <c r="G75" s="3">
        <f t="shared" si="45"/>
        <v>0</v>
      </c>
      <c r="H75" s="3">
        <f t="shared" si="46"/>
        <v>0</v>
      </c>
      <c r="I75" s="3">
        <f t="shared" si="47"/>
        <v>0</v>
      </c>
      <c r="J75" s="3">
        <f t="shared" si="48"/>
        <v>0</v>
      </c>
      <c r="K75" s="3">
        <f t="shared" si="49"/>
        <v>0</v>
      </c>
      <c r="L75" s="3">
        <f t="shared" si="50"/>
        <v>0</v>
      </c>
      <c r="M75" s="3">
        <f t="shared" si="51"/>
        <v>0</v>
      </c>
      <c r="N75" s="3">
        <f t="shared" si="52"/>
        <v>0</v>
      </c>
      <c r="O75" s="3">
        <f t="shared" si="53"/>
        <v>0</v>
      </c>
      <c r="P75" s="3">
        <f t="shared" si="54"/>
        <v>0</v>
      </c>
      <c r="Q75" s="3">
        <f t="shared" si="55"/>
        <v>0</v>
      </c>
      <c r="R75" s="3">
        <f t="shared" si="56"/>
        <v>0</v>
      </c>
      <c r="S75" s="3">
        <f t="shared" si="57"/>
        <v>0</v>
      </c>
      <c r="T75" s="3">
        <f t="shared" si="58"/>
        <v>0</v>
      </c>
      <c r="U75" s="3">
        <f t="shared" si="59"/>
        <v>-2.15</v>
      </c>
      <c r="V75" s="3">
        <f t="shared" si="60"/>
        <v>0</v>
      </c>
      <c r="W75" s="3">
        <f t="shared" si="61"/>
        <v>0</v>
      </c>
      <c r="X75" s="3">
        <f t="shared" ref="X75:X94" si="62">ROUND(($C75-$C$74)/($B75-$B$74),2)</f>
        <v>0</v>
      </c>
    </row>
    <row r="76" spans="1:29" ht="15.75" customHeight="1" x14ac:dyDescent="0.25">
      <c r="A76" s="3">
        <f t="shared" si="41"/>
        <v>2002</v>
      </c>
      <c r="B76" s="3">
        <v>23</v>
      </c>
      <c r="C76" s="4">
        <v>0</v>
      </c>
      <c r="D76" s="3">
        <f t="shared" si="42"/>
        <v>0</v>
      </c>
      <c r="E76" s="3">
        <f t="shared" si="43"/>
        <v>-3.11</v>
      </c>
      <c r="F76" s="3">
        <f t="shared" si="44"/>
        <v>-0.7</v>
      </c>
      <c r="G76" s="3">
        <f t="shared" si="45"/>
        <v>0</v>
      </c>
      <c r="H76" s="3">
        <f t="shared" si="46"/>
        <v>0</v>
      </c>
      <c r="I76" s="3">
        <f t="shared" si="47"/>
        <v>0</v>
      </c>
      <c r="J76" s="3">
        <f t="shared" si="48"/>
        <v>0</v>
      </c>
      <c r="K76" s="3">
        <f t="shared" si="49"/>
        <v>0</v>
      </c>
      <c r="L76" s="3">
        <f t="shared" si="50"/>
        <v>0</v>
      </c>
      <c r="M76" s="3">
        <f t="shared" si="51"/>
        <v>0</v>
      </c>
      <c r="N76" s="3">
        <f t="shared" si="52"/>
        <v>0</v>
      </c>
      <c r="O76" s="3">
        <f t="shared" si="53"/>
        <v>0</v>
      </c>
      <c r="P76" s="3">
        <f t="shared" si="54"/>
        <v>0</v>
      </c>
      <c r="Q76" s="3">
        <f t="shared" si="55"/>
        <v>0</v>
      </c>
      <c r="R76" s="3">
        <f t="shared" si="56"/>
        <v>0</v>
      </c>
      <c r="S76" s="3">
        <f t="shared" si="57"/>
        <v>0</v>
      </c>
      <c r="T76" s="3">
        <f t="shared" si="58"/>
        <v>0</v>
      </c>
      <c r="U76" s="3">
        <f t="shared" si="59"/>
        <v>-1.72</v>
      </c>
      <c r="V76" s="3">
        <f t="shared" si="60"/>
        <v>0</v>
      </c>
      <c r="W76" s="3">
        <f t="shared" si="61"/>
        <v>0</v>
      </c>
      <c r="X76" s="3">
        <f t="shared" si="62"/>
        <v>0</v>
      </c>
      <c r="Y76" s="3">
        <f t="shared" ref="Y76:Y94" si="63">ROUND(($C76-$C$75)/($B76-$B$75),2)</f>
        <v>0</v>
      </c>
    </row>
    <row r="77" spans="1:29" ht="15.75" customHeight="1" x14ac:dyDescent="0.25">
      <c r="A77" s="3">
        <f t="shared" si="41"/>
        <v>2003</v>
      </c>
      <c r="B77" s="3">
        <v>24</v>
      </c>
      <c r="C77" s="4">
        <v>0</v>
      </c>
      <c r="D77" s="3">
        <f t="shared" si="42"/>
        <v>0</v>
      </c>
      <c r="E77" s="3">
        <f t="shared" si="43"/>
        <v>-2.97</v>
      </c>
      <c r="F77" s="3">
        <f t="shared" si="44"/>
        <v>-0.66</v>
      </c>
      <c r="G77" s="3">
        <f t="shared" si="45"/>
        <v>0</v>
      </c>
      <c r="H77" s="3">
        <f t="shared" si="46"/>
        <v>0</v>
      </c>
      <c r="I77" s="3">
        <f t="shared" si="47"/>
        <v>0</v>
      </c>
      <c r="J77" s="3">
        <f t="shared" si="48"/>
        <v>0</v>
      </c>
      <c r="K77" s="3">
        <f t="shared" si="49"/>
        <v>0</v>
      </c>
      <c r="L77" s="3">
        <f t="shared" si="50"/>
        <v>0</v>
      </c>
      <c r="M77" s="3">
        <f t="shared" si="51"/>
        <v>0</v>
      </c>
      <c r="N77" s="3">
        <f t="shared" si="52"/>
        <v>0</v>
      </c>
      <c r="O77" s="3">
        <f t="shared" si="53"/>
        <v>0</v>
      </c>
      <c r="P77" s="3">
        <f t="shared" si="54"/>
        <v>0</v>
      </c>
      <c r="Q77" s="3">
        <f t="shared" si="55"/>
        <v>0</v>
      </c>
      <c r="R77" s="3">
        <f t="shared" si="56"/>
        <v>0</v>
      </c>
      <c r="S77" s="3">
        <f t="shared" si="57"/>
        <v>0</v>
      </c>
      <c r="T77" s="3">
        <f t="shared" si="58"/>
        <v>0</v>
      </c>
      <c r="U77" s="3">
        <f t="shared" si="59"/>
        <v>-1.43</v>
      </c>
      <c r="V77" s="3">
        <f t="shared" si="60"/>
        <v>0</v>
      </c>
      <c r="W77" s="3">
        <f t="shared" si="61"/>
        <v>0</v>
      </c>
      <c r="X77" s="3">
        <f t="shared" si="62"/>
        <v>0</v>
      </c>
      <c r="Y77" s="3">
        <f t="shared" si="63"/>
        <v>0</v>
      </c>
      <c r="Z77" s="3">
        <f t="shared" ref="Z77:Z94" si="64">ROUND(($C77-$C$76)/($B77-$B$76),2)</f>
        <v>0</v>
      </c>
    </row>
    <row r="78" spans="1:29" ht="15.75" customHeight="1" x14ac:dyDescent="0.25">
      <c r="A78" s="3">
        <f t="shared" si="41"/>
        <v>2004</v>
      </c>
      <c r="B78" s="3">
        <v>25</v>
      </c>
      <c r="C78" s="4">
        <v>0</v>
      </c>
      <c r="D78" s="3">
        <f t="shared" si="42"/>
        <v>0</v>
      </c>
      <c r="E78" s="3">
        <f t="shared" si="43"/>
        <v>-2.84</v>
      </c>
      <c r="F78" s="3">
        <f t="shared" si="44"/>
        <v>-0.63</v>
      </c>
      <c r="G78" s="3">
        <f t="shared" si="45"/>
        <v>0</v>
      </c>
      <c r="H78" s="3">
        <f t="shared" si="46"/>
        <v>0</v>
      </c>
      <c r="I78" s="3">
        <f t="shared" si="47"/>
        <v>0</v>
      </c>
      <c r="J78" s="3">
        <f t="shared" si="48"/>
        <v>0</v>
      </c>
      <c r="K78" s="3">
        <f t="shared" si="49"/>
        <v>0</v>
      </c>
      <c r="L78" s="3">
        <f t="shared" si="50"/>
        <v>0</v>
      </c>
      <c r="M78" s="3">
        <f t="shared" si="51"/>
        <v>0</v>
      </c>
      <c r="N78" s="3">
        <f t="shared" si="52"/>
        <v>0</v>
      </c>
      <c r="O78" s="3">
        <f t="shared" si="53"/>
        <v>0</v>
      </c>
      <c r="P78" s="3">
        <f t="shared" si="54"/>
        <v>0</v>
      </c>
      <c r="Q78" s="3">
        <f t="shared" si="55"/>
        <v>0</v>
      </c>
      <c r="R78" s="3">
        <f t="shared" si="56"/>
        <v>0</v>
      </c>
      <c r="S78" s="3">
        <f t="shared" si="57"/>
        <v>0</v>
      </c>
      <c r="T78" s="3">
        <f t="shared" si="58"/>
        <v>0</v>
      </c>
      <c r="U78" s="3">
        <f t="shared" si="59"/>
        <v>-1.23</v>
      </c>
      <c r="V78" s="3">
        <f t="shared" si="60"/>
        <v>0</v>
      </c>
      <c r="W78" s="3">
        <f t="shared" si="61"/>
        <v>0</v>
      </c>
      <c r="X78" s="3">
        <f t="shared" si="62"/>
        <v>0</v>
      </c>
      <c r="Y78" s="3">
        <f t="shared" si="63"/>
        <v>0</v>
      </c>
      <c r="Z78" s="3">
        <f t="shared" si="64"/>
        <v>0</v>
      </c>
      <c r="AA78" s="3">
        <f t="shared" ref="AA78:AA94" si="65">ROUND(($C78-$C$77)/($B78-$B$77),2)</f>
        <v>0</v>
      </c>
    </row>
    <row r="79" spans="1:29" ht="15.75" customHeight="1" x14ac:dyDescent="0.25">
      <c r="A79" s="3">
        <f t="shared" si="41"/>
        <v>2005</v>
      </c>
      <c r="B79" s="3">
        <v>26</v>
      </c>
      <c r="C79" s="4">
        <v>0</v>
      </c>
      <c r="D79" s="3">
        <f t="shared" si="42"/>
        <v>0</v>
      </c>
      <c r="E79" s="3">
        <f t="shared" si="43"/>
        <v>-2.73</v>
      </c>
      <c r="F79" s="3">
        <f t="shared" si="44"/>
        <v>-0.6</v>
      </c>
      <c r="G79" s="3">
        <f t="shared" si="45"/>
        <v>0</v>
      </c>
      <c r="H79" s="3">
        <f t="shared" si="46"/>
        <v>0</v>
      </c>
      <c r="I79" s="3">
        <f t="shared" si="47"/>
        <v>0</v>
      </c>
      <c r="J79" s="3">
        <f t="shared" si="48"/>
        <v>0</v>
      </c>
      <c r="K79" s="3">
        <f t="shared" si="49"/>
        <v>0</v>
      </c>
      <c r="L79" s="3">
        <f t="shared" si="50"/>
        <v>0</v>
      </c>
      <c r="M79" s="3">
        <f t="shared" si="51"/>
        <v>0</v>
      </c>
      <c r="N79" s="3">
        <f t="shared" si="52"/>
        <v>0</v>
      </c>
      <c r="O79" s="3">
        <f t="shared" si="53"/>
        <v>0</v>
      </c>
      <c r="P79" s="3">
        <f t="shared" si="54"/>
        <v>0</v>
      </c>
      <c r="Q79" s="3">
        <f t="shared" si="55"/>
        <v>0</v>
      </c>
      <c r="R79" s="3">
        <f t="shared" si="56"/>
        <v>0</v>
      </c>
      <c r="S79" s="3">
        <f t="shared" si="57"/>
        <v>0</v>
      </c>
      <c r="T79" s="3">
        <f t="shared" si="58"/>
        <v>0</v>
      </c>
      <c r="U79" s="3">
        <f t="shared" si="59"/>
        <v>-1.08</v>
      </c>
      <c r="V79" s="3">
        <f t="shared" si="60"/>
        <v>0</v>
      </c>
      <c r="W79" s="3">
        <f t="shared" si="61"/>
        <v>0</v>
      </c>
      <c r="X79" s="3">
        <f t="shared" si="62"/>
        <v>0</v>
      </c>
      <c r="Y79" s="3">
        <f t="shared" si="63"/>
        <v>0</v>
      </c>
      <c r="Z79" s="3">
        <f t="shared" si="64"/>
        <v>0</v>
      </c>
      <c r="AA79" s="3">
        <f t="shared" si="65"/>
        <v>0</v>
      </c>
      <c r="AB79" s="3">
        <f t="shared" ref="AB79:AB94" si="66">ROUND(($C79-$C$78)/($B79-$B$78),2)</f>
        <v>0</v>
      </c>
    </row>
    <row r="80" spans="1:29" ht="15.75" customHeight="1" x14ac:dyDescent="0.25">
      <c r="A80" s="3">
        <f t="shared" si="41"/>
        <v>2006</v>
      </c>
      <c r="B80" s="3">
        <v>27</v>
      </c>
      <c r="C80" s="3">
        <v>2.4</v>
      </c>
      <c r="D80" s="3">
        <f t="shared" si="42"/>
        <v>0.09</v>
      </c>
      <c r="E80" s="3">
        <f t="shared" si="43"/>
        <v>-2.52</v>
      </c>
      <c r="F80" s="3">
        <f t="shared" si="44"/>
        <v>-0.48</v>
      </c>
      <c r="G80" s="3">
        <f t="shared" si="45"/>
        <v>0.1</v>
      </c>
      <c r="H80" s="3">
        <f t="shared" si="46"/>
        <v>0.11</v>
      </c>
      <c r="I80" s="3">
        <f t="shared" si="47"/>
        <v>0.11</v>
      </c>
      <c r="J80" s="3">
        <f t="shared" si="48"/>
        <v>0.12</v>
      </c>
      <c r="K80" s="3">
        <f t="shared" si="49"/>
        <v>0.13</v>
      </c>
      <c r="L80" s="3">
        <f t="shared" si="50"/>
        <v>0.13</v>
      </c>
      <c r="M80" s="3">
        <f t="shared" si="51"/>
        <v>0.14000000000000001</v>
      </c>
      <c r="N80" s="3">
        <f t="shared" si="52"/>
        <v>0.15</v>
      </c>
      <c r="O80" s="3">
        <f t="shared" si="53"/>
        <v>0.16</v>
      </c>
      <c r="P80" s="3">
        <f t="shared" si="54"/>
        <v>0.17</v>
      </c>
      <c r="Q80" s="3">
        <f t="shared" si="55"/>
        <v>0.18</v>
      </c>
      <c r="R80" s="3">
        <f t="shared" si="56"/>
        <v>0.2</v>
      </c>
      <c r="S80" s="3">
        <f t="shared" si="57"/>
        <v>0.22</v>
      </c>
      <c r="T80" s="3">
        <f t="shared" si="58"/>
        <v>0.24</v>
      </c>
      <c r="U80" s="3">
        <f t="shared" si="59"/>
        <v>-0.69</v>
      </c>
      <c r="V80" s="3">
        <f t="shared" si="60"/>
        <v>0.3</v>
      </c>
      <c r="W80" s="3">
        <f t="shared" si="61"/>
        <v>0.34</v>
      </c>
      <c r="X80" s="3">
        <f t="shared" si="62"/>
        <v>0.4</v>
      </c>
      <c r="Y80" s="3">
        <f t="shared" si="63"/>
        <v>0.48</v>
      </c>
      <c r="Z80" s="3">
        <f t="shared" si="64"/>
        <v>0.6</v>
      </c>
      <c r="AA80" s="3">
        <f t="shared" si="65"/>
        <v>0.8</v>
      </c>
      <c r="AB80" s="3">
        <f t="shared" si="66"/>
        <v>1.2</v>
      </c>
      <c r="AC80" s="3">
        <f t="shared" ref="AC80:AC94" si="67">ROUND(($C80-$C$79)/($B80-$B$79),2)</f>
        <v>2.4</v>
      </c>
    </row>
    <row r="81" spans="1:44" ht="15.75" customHeight="1" x14ac:dyDescent="0.25">
      <c r="A81" s="3">
        <f t="shared" si="41"/>
        <v>2007</v>
      </c>
      <c r="B81" s="3">
        <v>28</v>
      </c>
      <c r="C81" s="4">
        <v>0</v>
      </c>
      <c r="D81" s="3">
        <f t="shared" si="42"/>
        <v>0</v>
      </c>
      <c r="E81" s="3">
        <f t="shared" si="43"/>
        <v>-2.52</v>
      </c>
      <c r="F81" s="3">
        <f t="shared" si="44"/>
        <v>-0.56000000000000005</v>
      </c>
      <c r="G81" s="3">
        <f t="shared" si="45"/>
        <v>0</v>
      </c>
      <c r="H81" s="3">
        <f t="shared" si="46"/>
        <v>0</v>
      </c>
      <c r="I81" s="3">
        <f t="shared" si="47"/>
        <v>0</v>
      </c>
      <c r="J81" s="3">
        <f t="shared" si="48"/>
        <v>0</v>
      </c>
      <c r="K81" s="3">
        <f t="shared" si="49"/>
        <v>0</v>
      </c>
      <c r="L81" s="3">
        <f t="shared" si="50"/>
        <v>0</v>
      </c>
      <c r="M81" s="3">
        <f t="shared" si="51"/>
        <v>0</v>
      </c>
      <c r="N81" s="3">
        <f t="shared" si="52"/>
        <v>0</v>
      </c>
      <c r="O81" s="3">
        <f t="shared" si="53"/>
        <v>0</v>
      </c>
      <c r="P81" s="3">
        <f t="shared" si="54"/>
        <v>0</v>
      </c>
      <c r="Q81" s="3">
        <f t="shared" si="55"/>
        <v>0</v>
      </c>
      <c r="R81" s="3">
        <f t="shared" si="56"/>
        <v>0</v>
      </c>
      <c r="S81" s="3">
        <f t="shared" si="57"/>
        <v>0</v>
      </c>
      <c r="T81" s="3">
        <f t="shared" si="58"/>
        <v>0</v>
      </c>
      <c r="U81" s="3">
        <f t="shared" si="59"/>
        <v>-0.86</v>
      </c>
      <c r="V81" s="3">
        <f t="shared" si="60"/>
        <v>0</v>
      </c>
      <c r="W81" s="3">
        <f t="shared" si="61"/>
        <v>0</v>
      </c>
      <c r="X81" s="3">
        <f t="shared" si="62"/>
        <v>0</v>
      </c>
      <c r="Y81" s="3">
        <f t="shared" si="63"/>
        <v>0</v>
      </c>
      <c r="Z81" s="3">
        <f t="shared" si="64"/>
        <v>0</v>
      </c>
      <c r="AA81" s="3">
        <f t="shared" si="65"/>
        <v>0</v>
      </c>
      <c r="AB81" s="3">
        <f t="shared" si="66"/>
        <v>0</v>
      </c>
      <c r="AC81" s="3">
        <f t="shared" si="67"/>
        <v>0</v>
      </c>
      <c r="AD81" s="3">
        <f t="shared" ref="AD81:AD94" si="68">ROUND(($C81-$C$80)/($B81-$B$80),2)</f>
        <v>-2.4</v>
      </c>
    </row>
    <row r="82" spans="1:44" ht="15.75" customHeight="1" x14ac:dyDescent="0.25">
      <c r="A82" s="3">
        <f t="shared" si="41"/>
        <v>2008</v>
      </c>
      <c r="B82" s="3">
        <v>29</v>
      </c>
      <c r="C82" s="4">
        <v>0</v>
      </c>
      <c r="D82" s="3">
        <f t="shared" si="42"/>
        <v>0</v>
      </c>
      <c r="E82" s="3">
        <f t="shared" si="43"/>
        <v>-2.42</v>
      </c>
      <c r="F82" s="3">
        <f t="shared" si="44"/>
        <v>-0.53</v>
      </c>
      <c r="G82" s="3">
        <f t="shared" si="45"/>
        <v>0</v>
      </c>
      <c r="H82" s="3">
        <f t="shared" si="46"/>
        <v>0</v>
      </c>
      <c r="I82" s="3">
        <f t="shared" si="47"/>
        <v>0</v>
      </c>
      <c r="J82" s="3">
        <f t="shared" si="48"/>
        <v>0</v>
      </c>
      <c r="K82" s="3">
        <f t="shared" si="49"/>
        <v>0</v>
      </c>
      <c r="L82" s="3">
        <f t="shared" si="50"/>
        <v>0</v>
      </c>
      <c r="M82" s="3">
        <f t="shared" si="51"/>
        <v>0</v>
      </c>
      <c r="N82" s="3">
        <f t="shared" si="52"/>
        <v>0</v>
      </c>
      <c r="O82" s="3">
        <f t="shared" si="53"/>
        <v>0</v>
      </c>
      <c r="P82" s="3">
        <f t="shared" si="54"/>
        <v>0</v>
      </c>
      <c r="Q82" s="3">
        <f t="shared" si="55"/>
        <v>0</v>
      </c>
      <c r="R82" s="3">
        <f t="shared" si="56"/>
        <v>0</v>
      </c>
      <c r="S82" s="3">
        <f t="shared" si="57"/>
        <v>0</v>
      </c>
      <c r="T82" s="3">
        <f t="shared" si="58"/>
        <v>0</v>
      </c>
      <c r="U82" s="3">
        <f t="shared" si="59"/>
        <v>-0.78</v>
      </c>
      <c r="V82" s="3">
        <f t="shared" si="60"/>
        <v>0</v>
      </c>
      <c r="W82" s="3">
        <f t="shared" si="61"/>
        <v>0</v>
      </c>
      <c r="X82" s="3">
        <f t="shared" si="62"/>
        <v>0</v>
      </c>
      <c r="Y82" s="3">
        <f t="shared" si="63"/>
        <v>0</v>
      </c>
      <c r="Z82" s="3">
        <f t="shared" si="64"/>
        <v>0</v>
      </c>
      <c r="AA82" s="3">
        <f t="shared" si="65"/>
        <v>0</v>
      </c>
      <c r="AB82" s="3">
        <f t="shared" si="66"/>
        <v>0</v>
      </c>
      <c r="AC82" s="3">
        <f t="shared" si="67"/>
        <v>0</v>
      </c>
      <c r="AD82" s="3">
        <f t="shared" si="68"/>
        <v>-1.2</v>
      </c>
      <c r="AE82" s="3">
        <f t="shared" ref="AE82:AE94" si="69">ROUND(($C82-$C$81)/($B82-$B$81),2)</f>
        <v>0</v>
      </c>
    </row>
    <row r="83" spans="1:44" ht="15.75" customHeight="1" x14ac:dyDescent="0.25">
      <c r="A83" s="3">
        <f t="shared" si="41"/>
        <v>2009</v>
      </c>
      <c r="B83" s="3">
        <v>30</v>
      </c>
      <c r="C83" s="4">
        <v>0</v>
      </c>
      <c r="D83" s="3">
        <f t="shared" si="42"/>
        <v>0</v>
      </c>
      <c r="E83" s="3">
        <f t="shared" si="43"/>
        <v>-2.34</v>
      </c>
      <c r="F83" s="3">
        <f t="shared" si="44"/>
        <v>-0.51</v>
      </c>
      <c r="G83" s="3">
        <f t="shared" si="45"/>
        <v>0</v>
      </c>
      <c r="H83" s="3">
        <f t="shared" si="46"/>
        <v>0</v>
      </c>
      <c r="I83" s="3">
        <f t="shared" si="47"/>
        <v>0</v>
      </c>
      <c r="J83" s="3">
        <f t="shared" si="48"/>
        <v>0</v>
      </c>
      <c r="K83" s="3">
        <f t="shared" si="49"/>
        <v>0</v>
      </c>
      <c r="L83" s="3">
        <f t="shared" si="50"/>
        <v>0</v>
      </c>
      <c r="M83" s="3">
        <f t="shared" si="51"/>
        <v>0</v>
      </c>
      <c r="N83" s="3">
        <f t="shared" si="52"/>
        <v>0</v>
      </c>
      <c r="O83" s="3">
        <f t="shared" si="53"/>
        <v>0</v>
      </c>
      <c r="P83" s="3">
        <f t="shared" si="54"/>
        <v>0</v>
      </c>
      <c r="Q83" s="3">
        <f t="shared" si="55"/>
        <v>0</v>
      </c>
      <c r="R83" s="3">
        <f t="shared" si="56"/>
        <v>0</v>
      </c>
      <c r="S83" s="3">
        <f t="shared" si="57"/>
        <v>0</v>
      </c>
      <c r="T83" s="3">
        <f t="shared" si="58"/>
        <v>0</v>
      </c>
      <c r="U83" s="3">
        <f t="shared" si="59"/>
        <v>-0.72</v>
      </c>
      <c r="V83" s="3">
        <f t="shared" si="60"/>
        <v>0</v>
      </c>
      <c r="W83" s="3">
        <f t="shared" si="61"/>
        <v>0</v>
      </c>
      <c r="X83" s="3">
        <f t="shared" si="62"/>
        <v>0</v>
      </c>
      <c r="Y83" s="3">
        <f t="shared" si="63"/>
        <v>0</v>
      </c>
      <c r="Z83" s="3">
        <f t="shared" si="64"/>
        <v>0</v>
      </c>
      <c r="AA83" s="3">
        <f t="shared" si="65"/>
        <v>0</v>
      </c>
      <c r="AB83" s="3">
        <f t="shared" si="66"/>
        <v>0</v>
      </c>
      <c r="AC83" s="3">
        <f t="shared" si="67"/>
        <v>0</v>
      </c>
      <c r="AD83" s="3">
        <f t="shared" si="68"/>
        <v>-0.8</v>
      </c>
      <c r="AE83" s="3">
        <f t="shared" si="69"/>
        <v>0</v>
      </c>
      <c r="AF83" s="3">
        <f t="shared" ref="AF83:AF94" si="70">ROUND(($C83-$C$82)/($B83-$B$82),2)</f>
        <v>0</v>
      </c>
    </row>
    <row r="84" spans="1:44" ht="15.75" customHeight="1" x14ac:dyDescent="0.25">
      <c r="A84" s="3">
        <f t="shared" si="41"/>
        <v>2010</v>
      </c>
      <c r="B84" s="3">
        <v>31</v>
      </c>
      <c r="C84" s="3">
        <v>67.400000000000006</v>
      </c>
      <c r="D84" s="3">
        <f t="shared" si="42"/>
        <v>2.25</v>
      </c>
      <c r="E84" s="3">
        <f t="shared" si="43"/>
        <v>7.0000000000000007E-2</v>
      </c>
      <c r="F84" s="3">
        <f t="shared" si="44"/>
        <v>1.91</v>
      </c>
      <c r="G84" s="3">
        <f t="shared" si="45"/>
        <v>2.5</v>
      </c>
      <c r="H84" s="3">
        <f t="shared" si="46"/>
        <v>2.59</v>
      </c>
      <c r="I84" s="3">
        <f t="shared" si="47"/>
        <v>2.7</v>
      </c>
      <c r="J84" s="3">
        <f t="shared" si="48"/>
        <v>2.81</v>
      </c>
      <c r="K84" s="3">
        <f t="shared" si="49"/>
        <v>2.93</v>
      </c>
      <c r="L84" s="3">
        <f t="shared" si="50"/>
        <v>3.06</v>
      </c>
      <c r="M84" s="3">
        <f t="shared" si="51"/>
        <v>3.21</v>
      </c>
      <c r="N84" s="3">
        <f t="shared" si="52"/>
        <v>3.37</v>
      </c>
      <c r="O84" s="3">
        <f t="shared" si="53"/>
        <v>3.55</v>
      </c>
      <c r="P84" s="3">
        <f t="shared" si="54"/>
        <v>3.74</v>
      </c>
      <c r="Q84" s="3">
        <f t="shared" si="55"/>
        <v>3.96</v>
      </c>
      <c r="R84" s="3">
        <f t="shared" si="56"/>
        <v>4.21</v>
      </c>
      <c r="S84" s="3">
        <f t="shared" si="57"/>
        <v>4.49</v>
      </c>
      <c r="T84" s="3">
        <f t="shared" si="58"/>
        <v>4.8099999999999996</v>
      </c>
      <c r="U84" s="3">
        <f t="shared" si="59"/>
        <v>4.5199999999999996</v>
      </c>
      <c r="V84" s="3">
        <f t="shared" si="60"/>
        <v>5.62</v>
      </c>
      <c r="W84" s="3">
        <f t="shared" si="61"/>
        <v>6.13</v>
      </c>
      <c r="X84" s="3">
        <f t="shared" si="62"/>
        <v>6.74</v>
      </c>
      <c r="Y84" s="3">
        <f t="shared" si="63"/>
        <v>7.49</v>
      </c>
      <c r="Z84" s="3">
        <f t="shared" si="64"/>
        <v>8.43</v>
      </c>
      <c r="AA84" s="3">
        <f t="shared" si="65"/>
        <v>9.6300000000000008</v>
      </c>
      <c r="AB84" s="3">
        <f t="shared" si="66"/>
        <v>11.23</v>
      </c>
      <c r="AC84" s="3">
        <f t="shared" si="67"/>
        <v>13.48</v>
      </c>
      <c r="AD84" s="3">
        <f t="shared" si="68"/>
        <v>16.25</v>
      </c>
      <c r="AE84" s="3">
        <f t="shared" si="69"/>
        <v>22.47</v>
      </c>
      <c r="AF84" s="3">
        <f t="shared" si="70"/>
        <v>33.700000000000003</v>
      </c>
      <c r="AG84" s="3">
        <f t="shared" ref="AG84:AG94" si="71">ROUND(($C84-$C$83)/($B84-$B$83),2)</f>
        <v>67.400000000000006</v>
      </c>
    </row>
    <row r="85" spans="1:44" ht="15.75" customHeight="1" x14ac:dyDescent="0.25">
      <c r="A85" s="3">
        <f t="shared" si="41"/>
        <v>2011</v>
      </c>
      <c r="B85" s="3">
        <v>32</v>
      </c>
      <c r="C85" s="4">
        <v>0</v>
      </c>
      <c r="D85" s="3">
        <f t="shared" si="42"/>
        <v>0</v>
      </c>
      <c r="E85" s="3">
        <f t="shared" si="43"/>
        <v>-2.1800000000000002</v>
      </c>
      <c r="F85" s="3">
        <f t="shared" si="44"/>
        <v>-0.48</v>
      </c>
      <c r="G85" s="3">
        <f t="shared" si="45"/>
        <v>0</v>
      </c>
      <c r="H85" s="3">
        <f t="shared" si="46"/>
        <v>0</v>
      </c>
      <c r="I85" s="3">
        <f t="shared" si="47"/>
        <v>0</v>
      </c>
      <c r="J85" s="3">
        <f t="shared" si="48"/>
        <v>0</v>
      </c>
      <c r="K85" s="3">
        <f t="shared" si="49"/>
        <v>0</v>
      </c>
      <c r="L85" s="3">
        <f t="shared" si="50"/>
        <v>0</v>
      </c>
      <c r="M85" s="3">
        <f t="shared" si="51"/>
        <v>0</v>
      </c>
      <c r="N85" s="3">
        <f t="shared" si="52"/>
        <v>0</v>
      </c>
      <c r="O85" s="3">
        <f t="shared" si="53"/>
        <v>0</v>
      </c>
      <c r="P85" s="3">
        <f t="shared" si="54"/>
        <v>0</v>
      </c>
      <c r="Q85" s="3">
        <f t="shared" si="55"/>
        <v>0</v>
      </c>
      <c r="R85" s="3">
        <f t="shared" si="56"/>
        <v>0</v>
      </c>
      <c r="S85" s="3">
        <f t="shared" si="57"/>
        <v>0</v>
      </c>
      <c r="T85" s="3">
        <f t="shared" si="58"/>
        <v>0</v>
      </c>
      <c r="U85" s="3">
        <f t="shared" si="59"/>
        <v>-0.61</v>
      </c>
      <c r="V85" s="3">
        <f t="shared" si="60"/>
        <v>0</v>
      </c>
      <c r="W85" s="3">
        <f t="shared" si="61"/>
        <v>0</v>
      </c>
      <c r="X85" s="3">
        <f t="shared" si="62"/>
        <v>0</v>
      </c>
      <c r="Y85" s="3">
        <f t="shared" si="63"/>
        <v>0</v>
      </c>
      <c r="Z85" s="3">
        <f t="shared" si="64"/>
        <v>0</v>
      </c>
      <c r="AA85" s="3">
        <f t="shared" si="65"/>
        <v>0</v>
      </c>
      <c r="AB85" s="3">
        <f t="shared" si="66"/>
        <v>0</v>
      </c>
      <c r="AC85" s="3">
        <f t="shared" si="67"/>
        <v>0</v>
      </c>
      <c r="AD85" s="3">
        <f t="shared" si="68"/>
        <v>-0.48</v>
      </c>
      <c r="AE85" s="3">
        <f t="shared" si="69"/>
        <v>0</v>
      </c>
      <c r="AF85" s="3">
        <f t="shared" si="70"/>
        <v>0</v>
      </c>
      <c r="AG85" s="3">
        <f t="shared" si="71"/>
        <v>0</v>
      </c>
      <c r="AH85" s="3">
        <f t="shared" ref="AH85:AH94" si="72">ROUND(($C85-$C$84)/($B85-$B$84),2)</f>
        <v>-67.400000000000006</v>
      </c>
    </row>
    <row r="86" spans="1:44" ht="15.75" customHeight="1" x14ac:dyDescent="0.25">
      <c r="A86" s="3">
        <f t="shared" si="41"/>
        <v>2012</v>
      </c>
      <c r="B86" s="3">
        <v>33</v>
      </c>
      <c r="C86" s="4">
        <v>0</v>
      </c>
      <c r="D86" s="3">
        <f t="shared" si="42"/>
        <v>0</v>
      </c>
      <c r="E86" s="3">
        <f t="shared" si="43"/>
        <v>-2.11</v>
      </c>
      <c r="F86" s="3">
        <f t="shared" si="44"/>
        <v>-0.46</v>
      </c>
      <c r="G86" s="3">
        <f t="shared" si="45"/>
        <v>0</v>
      </c>
      <c r="H86" s="3">
        <f t="shared" si="46"/>
        <v>0</v>
      </c>
      <c r="I86" s="3">
        <f t="shared" si="47"/>
        <v>0</v>
      </c>
      <c r="J86" s="3">
        <f t="shared" si="48"/>
        <v>0</v>
      </c>
      <c r="K86" s="3">
        <f t="shared" si="49"/>
        <v>0</v>
      </c>
      <c r="L86" s="3">
        <f t="shared" si="50"/>
        <v>0</v>
      </c>
      <c r="M86" s="3">
        <f t="shared" si="51"/>
        <v>0</v>
      </c>
      <c r="N86" s="3">
        <f t="shared" si="52"/>
        <v>0</v>
      </c>
      <c r="O86" s="3">
        <f t="shared" si="53"/>
        <v>0</v>
      </c>
      <c r="P86" s="3">
        <f t="shared" si="54"/>
        <v>0</v>
      </c>
      <c r="Q86" s="3">
        <f t="shared" si="55"/>
        <v>0</v>
      </c>
      <c r="R86" s="3">
        <f t="shared" si="56"/>
        <v>0</v>
      </c>
      <c r="S86" s="3">
        <f t="shared" si="57"/>
        <v>0</v>
      </c>
      <c r="T86" s="3">
        <f t="shared" si="58"/>
        <v>0</v>
      </c>
      <c r="U86" s="3">
        <f t="shared" si="59"/>
        <v>-0.56999999999999995</v>
      </c>
      <c r="V86" s="3">
        <f t="shared" si="60"/>
        <v>0</v>
      </c>
      <c r="W86" s="3">
        <f t="shared" si="61"/>
        <v>0</v>
      </c>
      <c r="X86" s="3">
        <f t="shared" si="62"/>
        <v>0</v>
      </c>
      <c r="Y86" s="3">
        <f t="shared" si="63"/>
        <v>0</v>
      </c>
      <c r="Z86" s="3">
        <f t="shared" si="64"/>
        <v>0</v>
      </c>
      <c r="AA86" s="3">
        <f t="shared" si="65"/>
        <v>0</v>
      </c>
      <c r="AB86" s="3">
        <f t="shared" si="66"/>
        <v>0</v>
      </c>
      <c r="AC86" s="3">
        <f t="shared" si="67"/>
        <v>0</v>
      </c>
      <c r="AD86" s="3">
        <f t="shared" si="68"/>
        <v>-0.4</v>
      </c>
      <c r="AE86" s="3">
        <f t="shared" si="69"/>
        <v>0</v>
      </c>
      <c r="AF86" s="3">
        <f t="shared" si="70"/>
        <v>0</v>
      </c>
      <c r="AG86" s="3">
        <f t="shared" si="71"/>
        <v>0</v>
      </c>
      <c r="AH86" s="3">
        <f t="shared" si="72"/>
        <v>-33.700000000000003</v>
      </c>
      <c r="AI86" s="3">
        <f t="shared" ref="AI86:AI94" si="73">ROUND(($C86-$C$85)/($B86-$B$85),2)</f>
        <v>0</v>
      </c>
    </row>
    <row r="87" spans="1:44" ht="15.75" customHeight="1" x14ac:dyDescent="0.25">
      <c r="A87" s="3">
        <f t="shared" si="41"/>
        <v>2013</v>
      </c>
      <c r="B87" s="3">
        <v>34</v>
      </c>
      <c r="C87" s="4">
        <v>0</v>
      </c>
      <c r="D87" s="3">
        <f t="shared" si="42"/>
        <v>0</v>
      </c>
      <c r="E87" s="3">
        <f t="shared" si="43"/>
        <v>-2.04</v>
      </c>
      <c r="F87" s="3">
        <f t="shared" si="44"/>
        <v>-0.45</v>
      </c>
      <c r="G87" s="3">
        <f t="shared" si="45"/>
        <v>0</v>
      </c>
      <c r="H87" s="3">
        <f t="shared" si="46"/>
        <v>0</v>
      </c>
      <c r="I87" s="3">
        <f t="shared" si="47"/>
        <v>0</v>
      </c>
      <c r="J87" s="3">
        <f t="shared" si="48"/>
        <v>0</v>
      </c>
      <c r="K87" s="3">
        <f t="shared" si="49"/>
        <v>0</v>
      </c>
      <c r="L87" s="3">
        <f t="shared" si="50"/>
        <v>0</v>
      </c>
      <c r="M87" s="3">
        <f t="shared" si="51"/>
        <v>0</v>
      </c>
      <c r="N87" s="3">
        <f t="shared" si="52"/>
        <v>0</v>
      </c>
      <c r="O87" s="3">
        <f t="shared" si="53"/>
        <v>0</v>
      </c>
      <c r="P87" s="3">
        <f t="shared" si="54"/>
        <v>0</v>
      </c>
      <c r="Q87" s="3">
        <f t="shared" si="55"/>
        <v>0</v>
      </c>
      <c r="R87" s="3">
        <f t="shared" si="56"/>
        <v>0</v>
      </c>
      <c r="S87" s="3">
        <f t="shared" si="57"/>
        <v>0</v>
      </c>
      <c r="T87" s="3">
        <f t="shared" si="58"/>
        <v>0</v>
      </c>
      <c r="U87" s="3">
        <f t="shared" si="59"/>
        <v>-0.54</v>
      </c>
      <c r="V87" s="3">
        <f t="shared" si="60"/>
        <v>0</v>
      </c>
      <c r="W87" s="3">
        <f t="shared" si="61"/>
        <v>0</v>
      </c>
      <c r="X87" s="3">
        <f t="shared" si="62"/>
        <v>0</v>
      </c>
      <c r="Y87" s="3">
        <f t="shared" si="63"/>
        <v>0</v>
      </c>
      <c r="Z87" s="3">
        <f t="shared" si="64"/>
        <v>0</v>
      </c>
      <c r="AA87" s="3">
        <f t="shared" si="65"/>
        <v>0</v>
      </c>
      <c r="AB87" s="3">
        <f t="shared" si="66"/>
        <v>0</v>
      </c>
      <c r="AC87" s="3">
        <f t="shared" si="67"/>
        <v>0</v>
      </c>
      <c r="AD87" s="3">
        <f t="shared" si="68"/>
        <v>-0.34</v>
      </c>
      <c r="AE87" s="3">
        <f t="shared" si="69"/>
        <v>0</v>
      </c>
      <c r="AF87" s="3">
        <f t="shared" si="70"/>
        <v>0</v>
      </c>
      <c r="AG87" s="3">
        <f t="shared" si="71"/>
        <v>0</v>
      </c>
      <c r="AH87" s="3">
        <f t="shared" si="72"/>
        <v>-22.47</v>
      </c>
      <c r="AI87" s="3">
        <f t="shared" si="73"/>
        <v>0</v>
      </c>
      <c r="AJ87" s="3">
        <f t="shared" ref="AJ87:AJ94" si="74">ROUND(($C87-$C$86)/($B87-$B$86),2)</f>
        <v>0</v>
      </c>
    </row>
    <row r="88" spans="1:44" ht="15.75" customHeight="1" x14ac:dyDescent="0.25">
      <c r="A88" s="3">
        <f t="shared" si="41"/>
        <v>2014</v>
      </c>
      <c r="B88" s="3">
        <v>35</v>
      </c>
      <c r="C88" s="4">
        <v>0</v>
      </c>
      <c r="D88" s="3">
        <f t="shared" si="42"/>
        <v>0</v>
      </c>
      <c r="E88" s="3">
        <f t="shared" si="43"/>
        <v>-1.98</v>
      </c>
      <c r="F88" s="3">
        <f t="shared" si="44"/>
        <v>-0.43</v>
      </c>
      <c r="G88" s="3">
        <f t="shared" si="45"/>
        <v>0</v>
      </c>
      <c r="H88" s="3">
        <f t="shared" si="46"/>
        <v>0</v>
      </c>
      <c r="I88" s="3">
        <f t="shared" si="47"/>
        <v>0</v>
      </c>
      <c r="J88" s="3">
        <f t="shared" si="48"/>
        <v>0</v>
      </c>
      <c r="K88" s="3">
        <f t="shared" si="49"/>
        <v>0</v>
      </c>
      <c r="L88" s="3">
        <f t="shared" si="50"/>
        <v>0</v>
      </c>
      <c r="M88" s="3">
        <f t="shared" si="51"/>
        <v>0</v>
      </c>
      <c r="N88" s="3">
        <f t="shared" si="52"/>
        <v>0</v>
      </c>
      <c r="O88" s="3">
        <f t="shared" si="53"/>
        <v>0</v>
      </c>
      <c r="P88" s="3">
        <f t="shared" si="54"/>
        <v>0</v>
      </c>
      <c r="Q88" s="3">
        <f t="shared" si="55"/>
        <v>0</v>
      </c>
      <c r="R88" s="3">
        <f t="shared" si="56"/>
        <v>0</v>
      </c>
      <c r="S88" s="3">
        <f t="shared" si="57"/>
        <v>0</v>
      </c>
      <c r="T88" s="3">
        <f t="shared" si="58"/>
        <v>0</v>
      </c>
      <c r="U88" s="3">
        <f t="shared" si="59"/>
        <v>-0.51</v>
      </c>
      <c r="V88" s="3">
        <f t="shared" si="60"/>
        <v>0</v>
      </c>
      <c r="W88" s="3">
        <f t="shared" si="61"/>
        <v>0</v>
      </c>
      <c r="X88" s="3">
        <f t="shared" si="62"/>
        <v>0</v>
      </c>
      <c r="Y88" s="3">
        <f t="shared" si="63"/>
        <v>0</v>
      </c>
      <c r="Z88" s="3">
        <f t="shared" si="64"/>
        <v>0</v>
      </c>
      <c r="AA88" s="3">
        <f t="shared" si="65"/>
        <v>0</v>
      </c>
      <c r="AB88" s="3">
        <f t="shared" si="66"/>
        <v>0</v>
      </c>
      <c r="AC88" s="3">
        <f t="shared" si="67"/>
        <v>0</v>
      </c>
      <c r="AD88" s="3">
        <f t="shared" si="68"/>
        <v>-0.3</v>
      </c>
      <c r="AE88" s="3">
        <f t="shared" si="69"/>
        <v>0</v>
      </c>
      <c r="AF88" s="3">
        <f t="shared" si="70"/>
        <v>0</v>
      </c>
      <c r="AG88" s="3">
        <f t="shared" si="71"/>
        <v>0</v>
      </c>
      <c r="AH88" s="3">
        <f t="shared" si="72"/>
        <v>-16.850000000000001</v>
      </c>
      <c r="AI88" s="3">
        <f t="shared" si="73"/>
        <v>0</v>
      </c>
      <c r="AJ88" s="3">
        <f t="shared" si="74"/>
        <v>0</v>
      </c>
      <c r="AK88" s="3">
        <f t="shared" ref="AK88:AK94" si="75">ROUND(($C88-$C$87)/($B88-$B$87),2)</f>
        <v>0</v>
      </c>
    </row>
    <row r="89" spans="1:44" ht="15.75" customHeight="1" x14ac:dyDescent="0.25">
      <c r="A89" s="3">
        <f t="shared" si="41"/>
        <v>2015</v>
      </c>
      <c r="B89" s="3">
        <v>36</v>
      </c>
      <c r="C89" s="4">
        <v>0</v>
      </c>
      <c r="D89" s="3">
        <f t="shared" si="42"/>
        <v>0</v>
      </c>
      <c r="E89" s="3">
        <f t="shared" si="43"/>
        <v>-1.92</v>
      </c>
      <c r="F89" s="3">
        <f t="shared" si="44"/>
        <v>-0.42</v>
      </c>
      <c r="G89" s="3">
        <f t="shared" si="45"/>
        <v>0</v>
      </c>
      <c r="H89" s="3">
        <f t="shared" si="46"/>
        <v>0</v>
      </c>
      <c r="I89" s="3">
        <f t="shared" si="47"/>
        <v>0</v>
      </c>
      <c r="J89" s="3">
        <f t="shared" si="48"/>
        <v>0</v>
      </c>
      <c r="K89" s="3">
        <f t="shared" si="49"/>
        <v>0</v>
      </c>
      <c r="L89" s="3">
        <f t="shared" si="50"/>
        <v>0</v>
      </c>
      <c r="M89" s="3">
        <f t="shared" si="51"/>
        <v>0</v>
      </c>
      <c r="N89" s="3">
        <f t="shared" si="52"/>
        <v>0</v>
      </c>
      <c r="O89" s="3">
        <f t="shared" si="53"/>
        <v>0</v>
      </c>
      <c r="P89" s="3">
        <f t="shared" si="54"/>
        <v>0</v>
      </c>
      <c r="Q89" s="3">
        <f t="shared" si="55"/>
        <v>0</v>
      </c>
      <c r="R89" s="3">
        <f t="shared" si="56"/>
        <v>0</v>
      </c>
      <c r="S89" s="3">
        <f t="shared" si="57"/>
        <v>0</v>
      </c>
      <c r="T89" s="3">
        <f t="shared" si="58"/>
        <v>0</v>
      </c>
      <c r="U89" s="3">
        <f t="shared" si="59"/>
        <v>-0.48</v>
      </c>
      <c r="V89" s="3">
        <f t="shared" si="60"/>
        <v>0</v>
      </c>
      <c r="W89" s="3">
        <f t="shared" si="61"/>
        <v>0</v>
      </c>
      <c r="X89" s="3">
        <f t="shared" si="62"/>
        <v>0</v>
      </c>
      <c r="Y89" s="3">
        <f t="shared" si="63"/>
        <v>0</v>
      </c>
      <c r="Z89" s="3">
        <f t="shared" si="64"/>
        <v>0</v>
      </c>
      <c r="AA89" s="3">
        <f t="shared" si="65"/>
        <v>0</v>
      </c>
      <c r="AB89" s="3">
        <f t="shared" si="66"/>
        <v>0</v>
      </c>
      <c r="AC89" s="3">
        <f t="shared" si="67"/>
        <v>0</v>
      </c>
      <c r="AD89" s="3">
        <f t="shared" si="68"/>
        <v>-0.27</v>
      </c>
      <c r="AE89" s="3">
        <f t="shared" si="69"/>
        <v>0</v>
      </c>
      <c r="AF89" s="3">
        <f t="shared" si="70"/>
        <v>0</v>
      </c>
      <c r="AG89" s="3">
        <f t="shared" si="71"/>
        <v>0</v>
      </c>
      <c r="AH89" s="3">
        <f t="shared" si="72"/>
        <v>-13.48</v>
      </c>
      <c r="AI89" s="3">
        <f t="shared" si="73"/>
        <v>0</v>
      </c>
      <c r="AJ89" s="3">
        <f t="shared" si="74"/>
        <v>0</v>
      </c>
      <c r="AK89" s="3">
        <f t="shared" si="75"/>
        <v>0</v>
      </c>
      <c r="AL89" s="3">
        <f t="shared" ref="AL89:AL94" si="76">ROUND(($C89-$C$88)/($B89-$B$88),2)</f>
        <v>0</v>
      </c>
    </row>
    <row r="90" spans="1:44" ht="15.75" customHeight="1" x14ac:dyDescent="0.25">
      <c r="A90" s="3">
        <f t="shared" si="41"/>
        <v>2016</v>
      </c>
      <c r="B90" s="3">
        <v>37</v>
      </c>
      <c r="C90" s="4">
        <v>0</v>
      </c>
      <c r="D90" s="3">
        <f t="shared" si="42"/>
        <v>0</v>
      </c>
      <c r="E90" s="3">
        <f t="shared" si="43"/>
        <v>-1.87</v>
      </c>
      <c r="F90" s="3">
        <f t="shared" si="44"/>
        <v>-0.41</v>
      </c>
      <c r="G90" s="3">
        <f t="shared" si="45"/>
        <v>0</v>
      </c>
      <c r="H90" s="3">
        <f t="shared" si="46"/>
        <v>0</v>
      </c>
      <c r="I90" s="3">
        <f t="shared" si="47"/>
        <v>0</v>
      </c>
      <c r="J90" s="3">
        <f t="shared" si="48"/>
        <v>0</v>
      </c>
      <c r="K90" s="3">
        <f t="shared" si="49"/>
        <v>0</v>
      </c>
      <c r="L90" s="3">
        <f t="shared" si="50"/>
        <v>0</v>
      </c>
      <c r="M90" s="3">
        <f t="shared" si="51"/>
        <v>0</v>
      </c>
      <c r="N90" s="3">
        <f t="shared" si="52"/>
        <v>0</v>
      </c>
      <c r="O90" s="3">
        <f t="shared" si="53"/>
        <v>0</v>
      </c>
      <c r="P90" s="3">
        <f t="shared" si="54"/>
        <v>0</v>
      </c>
      <c r="Q90" s="3">
        <f t="shared" si="55"/>
        <v>0</v>
      </c>
      <c r="R90" s="3">
        <f t="shared" si="56"/>
        <v>0</v>
      </c>
      <c r="S90" s="3">
        <f t="shared" si="57"/>
        <v>0</v>
      </c>
      <c r="T90" s="3">
        <f t="shared" si="58"/>
        <v>0</v>
      </c>
      <c r="U90" s="3">
        <f t="shared" si="59"/>
        <v>-0.45</v>
      </c>
      <c r="V90" s="3">
        <f t="shared" si="60"/>
        <v>0</v>
      </c>
      <c r="W90" s="3">
        <f t="shared" si="61"/>
        <v>0</v>
      </c>
      <c r="X90" s="3">
        <f t="shared" si="62"/>
        <v>0</v>
      </c>
      <c r="Y90" s="3">
        <f t="shared" si="63"/>
        <v>0</v>
      </c>
      <c r="Z90" s="3">
        <f t="shared" si="64"/>
        <v>0</v>
      </c>
      <c r="AA90" s="3">
        <f t="shared" si="65"/>
        <v>0</v>
      </c>
      <c r="AB90" s="3">
        <f t="shared" si="66"/>
        <v>0</v>
      </c>
      <c r="AC90" s="3">
        <f t="shared" si="67"/>
        <v>0</v>
      </c>
      <c r="AD90" s="3">
        <f t="shared" si="68"/>
        <v>-0.24</v>
      </c>
      <c r="AE90" s="3">
        <f t="shared" si="69"/>
        <v>0</v>
      </c>
      <c r="AF90" s="3">
        <f t="shared" si="70"/>
        <v>0</v>
      </c>
      <c r="AG90" s="3">
        <f t="shared" si="71"/>
        <v>0</v>
      </c>
      <c r="AH90" s="3">
        <f t="shared" si="72"/>
        <v>-11.23</v>
      </c>
      <c r="AI90" s="3">
        <f t="shared" si="73"/>
        <v>0</v>
      </c>
      <c r="AJ90" s="3">
        <f t="shared" si="74"/>
        <v>0</v>
      </c>
      <c r="AK90" s="3">
        <f t="shared" si="75"/>
        <v>0</v>
      </c>
      <c r="AL90" s="3">
        <f t="shared" si="76"/>
        <v>0</v>
      </c>
      <c r="AM90" s="3">
        <f t="shared" ref="AM90:AM94" si="77">ROUND(($C90-$C$89)/($B90-$B$89),2)</f>
        <v>0</v>
      </c>
    </row>
    <row r="91" spans="1:44" ht="15.75" customHeight="1" x14ac:dyDescent="0.25">
      <c r="A91" s="3">
        <f t="shared" si="41"/>
        <v>2017</v>
      </c>
      <c r="B91" s="3">
        <v>38</v>
      </c>
      <c r="C91" s="4">
        <v>0</v>
      </c>
      <c r="D91" s="3">
        <f t="shared" si="42"/>
        <v>0</v>
      </c>
      <c r="E91" s="3">
        <f t="shared" si="43"/>
        <v>-1.82</v>
      </c>
      <c r="F91" s="3">
        <f t="shared" si="44"/>
        <v>-0.4</v>
      </c>
      <c r="G91" s="3">
        <f t="shared" si="45"/>
        <v>0</v>
      </c>
      <c r="H91" s="3">
        <f t="shared" si="46"/>
        <v>0</v>
      </c>
      <c r="I91" s="3">
        <f t="shared" si="47"/>
        <v>0</v>
      </c>
      <c r="J91" s="3">
        <f t="shared" si="48"/>
        <v>0</v>
      </c>
      <c r="K91" s="3">
        <f t="shared" si="49"/>
        <v>0</v>
      </c>
      <c r="L91" s="3">
        <f t="shared" si="50"/>
        <v>0</v>
      </c>
      <c r="M91" s="3">
        <f t="shared" si="51"/>
        <v>0</v>
      </c>
      <c r="N91" s="3">
        <f t="shared" si="52"/>
        <v>0</v>
      </c>
      <c r="O91" s="3">
        <f t="shared" si="53"/>
        <v>0</v>
      </c>
      <c r="P91" s="3">
        <f t="shared" si="54"/>
        <v>0</v>
      </c>
      <c r="Q91" s="3">
        <f t="shared" si="55"/>
        <v>0</v>
      </c>
      <c r="R91" s="3">
        <f t="shared" si="56"/>
        <v>0</v>
      </c>
      <c r="S91" s="3">
        <f t="shared" si="57"/>
        <v>0</v>
      </c>
      <c r="T91" s="3">
        <f t="shared" si="58"/>
        <v>0</v>
      </c>
      <c r="U91" s="3">
        <f t="shared" si="59"/>
        <v>-0.43</v>
      </c>
      <c r="V91" s="3">
        <f t="shared" si="60"/>
        <v>0</v>
      </c>
      <c r="W91" s="3">
        <f t="shared" si="61"/>
        <v>0</v>
      </c>
      <c r="X91" s="3">
        <f t="shared" si="62"/>
        <v>0</v>
      </c>
      <c r="Y91" s="3">
        <f t="shared" si="63"/>
        <v>0</v>
      </c>
      <c r="Z91" s="3">
        <f t="shared" si="64"/>
        <v>0</v>
      </c>
      <c r="AA91" s="3">
        <f t="shared" si="65"/>
        <v>0</v>
      </c>
      <c r="AB91" s="3">
        <f t="shared" si="66"/>
        <v>0</v>
      </c>
      <c r="AC91" s="3">
        <f t="shared" si="67"/>
        <v>0</v>
      </c>
      <c r="AD91" s="3">
        <f t="shared" si="68"/>
        <v>-0.22</v>
      </c>
      <c r="AE91" s="3">
        <f t="shared" si="69"/>
        <v>0</v>
      </c>
      <c r="AF91" s="3">
        <f t="shared" si="70"/>
        <v>0</v>
      </c>
      <c r="AG91" s="3">
        <f t="shared" si="71"/>
        <v>0</v>
      </c>
      <c r="AH91" s="3">
        <f t="shared" si="72"/>
        <v>-9.6300000000000008</v>
      </c>
      <c r="AI91" s="3">
        <f t="shared" si="73"/>
        <v>0</v>
      </c>
      <c r="AJ91" s="3">
        <f t="shared" si="74"/>
        <v>0</v>
      </c>
      <c r="AK91" s="3">
        <f t="shared" si="75"/>
        <v>0</v>
      </c>
      <c r="AL91" s="3">
        <f t="shared" si="76"/>
        <v>0</v>
      </c>
      <c r="AM91" s="3">
        <f t="shared" si="77"/>
        <v>0</v>
      </c>
      <c r="AN91" s="3">
        <f t="shared" ref="AN91:AN94" si="78">ROUND(($C91-$C$90)/($B91-$B$90),2)</f>
        <v>0</v>
      </c>
    </row>
    <row r="92" spans="1:44" ht="15.75" customHeight="1" x14ac:dyDescent="0.25">
      <c r="A92" s="3">
        <f t="shared" si="41"/>
        <v>2018</v>
      </c>
      <c r="B92" s="3">
        <v>39</v>
      </c>
      <c r="C92" s="4">
        <v>0</v>
      </c>
      <c r="D92" s="3">
        <f t="shared" si="42"/>
        <v>0</v>
      </c>
      <c r="E92" s="3">
        <f t="shared" si="43"/>
        <v>-1.77</v>
      </c>
      <c r="F92" s="3">
        <f t="shared" si="44"/>
        <v>-0.39</v>
      </c>
      <c r="G92" s="3">
        <f t="shared" si="45"/>
        <v>0</v>
      </c>
      <c r="H92" s="3">
        <f t="shared" si="46"/>
        <v>0</v>
      </c>
      <c r="I92" s="3">
        <f t="shared" si="47"/>
        <v>0</v>
      </c>
      <c r="J92" s="3">
        <f t="shared" si="48"/>
        <v>0</v>
      </c>
      <c r="K92" s="3">
        <f t="shared" si="49"/>
        <v>0</v>
      </c>
      <c r="L92" s="3">
        <f t="shared" si="50"/>
        <v>0</v>
      </c>
      <c r="M92" s="3">
        <f t="shared" si="51"/>
        <v>0</v>
      </c>
      <c r="N92" s="3">
        <f t="shared" si="52"/>
        <v>0</v>
      </c>
      <c r="O92" s="3">
        <f t="shared" si="53"/>
        <v>0</v>
      </c>
      <c r="P92" s="3">
        <f t="shared" si="54"/>
        <v>0</v>
      </c>
      <c r="Q92" s="3">
        <f t="shared" si="55"/>
        <v>0</v>
      </c>
      <c r="R92" s="3">
        <f t="shared" si="56"/>
        <v>0</v>
      </c>
      <c r="S92" s="3">
        <f t="shared" si="57"/>
        <v>0</v>
      </c>
      <c r="T92" s="3">
        <f t="shared" si="58"/>
        <v>0</v>
      </c>
      <c r="U92" s="3">
        <f t="shared" si="59"/>
        <v>-0.41</v>
      </c>
      <c r="V92" s="3">
        <f t="shared" si="60"/>
        <v>0</v>
      </c>
      <c r="W92" s="3">
        <f t="shared" si="61"/>
        <v>0</v>
      </c>
      <c r="X92" s="3">
        <f t="shared" si="62"/>
        <v>0</v>
      </c>
      <c r="Y92" s="3">
        <f t="shared" si="63"/>
        <v>0</v>
      </c>
      <c r="Z92" s="3">
        <f t="shared" si="64"/>
        <v>0</v>
      </c>
      <c r="AA92" s="3">
        <f t="shared" si="65"/>
        <v>0</v>
      </c>
      <c r="AB92" s="3">
        <f t="shared" si="66"/>
        <v>0</v>
      </c>
      <c r="AC92" s="3">
        <f t="shared" si="67"/>
        <v>0</v>
      </c>
      <c r="AD92" s="3">
        <f t="shared" si="68"/>
        <v>-0.2</v>
      </c>
      <c r="AE92" s="3">
        <f t="shared" si="69"/>
        <v>0</v>
      </c>
      <c r="AF92" s="3">
        <f t="shared" si="70"/>
        <v>0</v>
      </c>
      <c r="AG92" s="3">
        <f t="shared" si="71"/>
        <v>0</v>
      </c>
      <c r="AH92" s="3">
        <f t="shared" si="72"/>
        <v>-8.43</v>
      </c>
      <c r="AI92" s="3">
        <f t="shared" si="73"/>
        <v>0</v>
      </c>
      <c r="AJ92" s="3">
        <f t="shared" si="74"/>
        <v>0</v>
      </c>
      <c r="AK92" s="3">
        <f t="shared" si="75"/>
        <v>0</v>
      </c>
      <c r="AL92" s="3">
        <f t="shared" si="76"/>
        <v>0</v>
      </c>
      <c r="AM92" s="3">
        <f t="shared" si="77"/>
        <v>0</v>
      </c>
      <c r="AN92" s="3">
        <f t="shared" si="78"/>
        <v>0</v>
      </c>
      <c r="AO92" s="3">
        <f t="shared" ref="AO92:AO94" si="79">ROUND(($C92-$C$91)/($B92-$B$91),2)</f>
        <v>0</v>
      </c>
    </row>
    <row r="93" spans="1:44" ht="15.75" customHeight="1" x14ac:dyDescent="0.25">
      <c r="A93" s="3">
        <f t="shared" si="41"/>
        <v>2019</v>
      </c>
      <c r="B93" s="3">
        <v>40</v>
      </c>
      <c r="C93" s="3">
        <v>14</v>
      </c>
      <c r="D93" s="3">
        <f t="shared" si="42"/>
        <v>0.36</v>
      </c>
      <c r="E93" s="3">
        <f t="shared" si="43"/>
        <v>-1.35</v>
      </c>
      <c r="F93" s="3">
        <f t="shared" si="44"/>
        <v>0</v>
      </c>
      <c r="G93" s="3">
        <f t="shared" si="45"/>
        <v>0.39</v>
      </c>
      <c r="H93" s="3">
        <f t="shared" si="46"/>
        <v>0.4</v>
      </c>
      <c r="I93" s="3">
        <f t="shared" si="47"/>
        <v>0.41</v>
      </c>
      <c r="J93" s="3">
        <f t="shared" si="48"/>
        <v>0.42</v>
      </c>
      <c r="K93" s="3">
        <f t="shared" si="49"/>
        <v>0.44</v>
      </c>
      <c r="L93" s="3">
        <f t="shared" si="50"/>
        <v>0.45</v>
      </c>
      <c r="M93" s="3">
        <f t="shared" si="51"/>
        <v>0.47</v>
      </c>
      <c r="N93" s="3">
        <f t="shared" si="52"/>
        <v>0.48</v>
      </c>
      <c r="O93" s="3">
        <f t="shared" si="53"/>
        <v>0.5</v>
      </c>
      <c r="P93" s="3">
        <f t="shared" si="54"/>
        <v>0.52</v>
      </c>
      <c r="Q93" s="3">
        <f t="shared" si="55"/>
        <v>0.54</v>
      </c>
      <c r="R93" s="3">
        <f t="shared" si="56"/>
        <v>0.56000000000000005</v>
      </c>
      <c r="S93" s="3">
        <f t="shared" si="57"/>
        <v>0.57999999999999996</v>
      </c>
      <c r="T93" s="3">
        <f t="shared" si="58"/>
        <v>0.61</v>
      </c>
      <c r="U93" s="3">
        <f t="shared" si="59"/>
        <v>0.25</v>
      </c>
      <c r="V93" s="3">
        <f t="shared" si="60"/>
        <v>0.67</v>
      </c>
      <c r="W93" s="3">
        <f t="shared" si="61"/>
        <v>0.7</v>
      </c>
      <c r="X93" s="3">
        <f t="shared" si="62"/>
        <v>0.74</v>
      </c>
      <c r="Y93" s="3">
        <f t="shared" si="63"/>
        <v>0.78</v>
      </c>
      <c r="Z93" s="3">
        <f t="shared" si="64"/>
        <v>0.82</v>
      </c>
      <c r="AA93" s="3">
        <f t="shared" si="65"/>
        <v>0.88</v>
      </c>
      <c r="AB93" s="3">
        <f t="shared" si="66"/>
        <v>0.93</v>
      </c>
      <c r="AC93" s="3">
        <f t="shared" si="67"/>
        <v>1</v>
      </c>
      <c r="AD93" s="3">
        <f t="shared" si="68"/>
        <v>0.89</v>
      </c>
      <c r="AE93" s="3">
        <f t="shared" si="69"/>
        <v>1.17</v>
      </c>
      <c r="AF93" s="3">
        <f t="shared" si="70"/>
        <v>1.27</v>
      </c>
      <c r="AG93" s="3">
        <f t="shared" si="71"/>
        <v>1.4</v>
      </c>
      <c r="AH93" s="3">
        <f t="shared" si="72"/>
        <v>-5.93</v>
      </c>
      <c r="AI93" s="3">
        <f t="shared" si="73"/>
        <v>1.75</v>
      </c>
      <c r="AJ93" s="3">
        <f t="shared" si="74"/>
        <v>2</v>
      </c>
      <c r="AK93" s="3">
        <f t="shared" si="75"/>
        <v>2.33</v>
      </c>
      <c r="AL93" s="3">
        <f t="shared" si="76"/>
        <v>2.8</v>
      </c>
      <c r="AM93" s="3">
        <f t="shared" si="77"/>
        <v>3.5</v>
      </c>
      <c r="AN93" s="3">
        <f t="shared" si="78"/>
        <v>4.67</v>
      </c>
      <c r="AO93" s="3">
        <f t="shared" si="79"/>
        <v>7</v>
      </c>
      <c r="AP93" s="3">
        <f t="shared" ref="AP93:AP94" si="80">ROUND(($C93-$C$92)/($B93-$B$92),2)</f>
        <v>14</v>
      </c>
    </row>
    <row r="94" spans="1:44" ht="15.75" customHeight="1" x14ac:dyDescent="0.25">
      <c r="A94" s="3">
        <f t="shared" si="41"/>
        <v>2020</v>
      </c>
      <c r="B94" s="3">
        <v>41</v>
      </c>
      <c r="C94" s="4">
        <v>0</v>
      </c>
      <c r="D94" s="3">
        <f t="shared" si="42"/>
        <v>0</v>
      </c>
      <c r="E94" s="3">
        <f t="shared" si="43"/>
        <v>-1.68</v>
      </c>
      <c r="F94" s="3">
        <f t="shared" si="44"/>
        <v>-0.37</v>
      </c>
      <c r="G94" s="3">
        <f t="shared" si="45"/>
        <v>0</v>
      </c>
      <c r="H94" s="3">
        <f t="shared" si="46"/>
        <v>0</v>
      </c>
      <c r="I94" s="3">
        <f t="shared" si="47"/>
        <v>0</v>
      </c>
      <c r="J94" s="3">
        <f t="shared" si="48"/>
        <v>0</v>
      </c>
      <c r="K94" s="3">
        <f t="shared" si="49"/>
        <v>0</v>
      </c>
      <c r="L94" s="3">
        <f t="shared" si="50"/>
        <v>0</v>
      </c>
      <c r="M94" s="3">
        <f t="shared" si="51"/>
        <v>0</v>
      </c>
      <c r="N94" s="3">
        <f t="shared" si="52"/>
        <v>0</v>
      </c>
      <c r="O94" s="3">
        <f t="shared" si="53"/>
        <v>0</v>
      </c>
      <c r="P94" s="3">
        <f t="shared" si="54"/>
        <v>0</v>
      </c>
      <c r="Q94" s="3">
        <f t="shared" si="55"/>
        <v>0</v>
      </c>
      <c r="R94" s="3">
        <f t="shared" si="56"/>
        <v>0</v>
      </c>
      <c r="S94" s="3">
        <f t="shared" si="57"/>
        <v>0</v>
      </c>
      <c r="T94" s="3">
        <f t="shared" si="58"/>
        <v>0</v>
      </c>
      <c r="U94" s="3">
        <f t="shared" si="59"/>
        <v>-0.37</v>
      </c>
      <c r="V94" s="3">
        <f t="shared" si="60"/>
        <v>0</v>
      </c>
      <c r="W94" s="3">
        <f t="shared" si="61"/>
        <v>0</v>
      </c>
      <c r="X94" s="3">
        <f t="shared" si="62"/>
        <v>0</v>
      </c>
      <c r="Y94" s="3">
        <f t="shared" si="63"/>
        <v>0</v>
      </c>
      <c r="Z94" s="3">
        <f t="shared" si="64"/>
        <v>0</v>
      </c>
      <c r="AA94" s="3">
        <f t="shared" si="65"/>
        <v>0</v>
      </c>
      <c r="AB94" s="3">
        <f t="shared" si="66"/>
        <v>0</v>
      </c>
      <c r="AC94" s="3">
        <f t="shared" si="67"/>
        <v>0</v>
      </c>
      <c r="AD94" s="3">
        <f t="shared" si="68"/>
        <v>-0.17</v>
      </c>
      <c r="AE94" s="3">
        <f t="shared" si="69"/>
        <v>0</v>
      </c>
      <c r="AF94" s="3">
        <f t="shared" si="70"/>
        <v>0</v>
      </c>
      <c r="AG94" s="3">
        <f t="shared" si="71"/>
        <v>0</v>
      </c>
      <c r="AH94" s="3">
        <f t="shared" si="72"/>
        <v>-6.74</v>
      </c>
      <c r="AI94" s="3">
        <f t="shared" si="73"/>
        <v>0</v>
      </c>
      <c r="AJ94" s="3">
        <f t="shared" si="74"/>
        <v>0</v>
      </c>
      <c r="AK94" s="3">
        <f t="shared" si="75"/>
        <v>0</v>
      </c>
      <c r="AL94" s="3">
        <f t="shared" si="76"/>
        <v>0</v>
      </c>
      <c r="AM94" s="3">
        <f t="shared" si="77"/>
        <v>0</v>
      </c>
      <c r="AN94" s="3">
        <f t="shared" si="78"/>
        <v>0</v>
      </c>
      <c r="AO94" s="3">
        <f t="shared" si="79"/>
        <v>0</v>
      </c>
      <c r="AP94" s="3">
        <f t="shared" si="80"/>
        <v>0</v>
      </c>
      <c r="AQ94" s="3">
        <f>ROUND(($C94-$C$93)/($B94-$B$93),2)</f>
        <v>-14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0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34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65</v>
      </c>
      <c r="D1" s="1"/>
      <c r="E1" s="3" t="s">
        <v>53</v>
      </c>
    </row>
    <row r="2" spans="1:17" x14ac:dyDescent="0.25">
      <c r="A2" s="3">
        <v>1980</v>
      </c>
      <c r="C2" s="3">
        <v>16.2</v>
      </c>
    </row>
    <row r="3" spans="1:17" x14ac:dyDescent="0.25">
      <c r="A3" s="3">
        <f t="shared" ref="A3:A42" si="0">A2+1</f>
        <v>1981</v>
      </c>
      <c r="C3" s="5">
        <v>0</v>
      </c>
      <c r="D3" s="3">
        <f t="shared" ref="D3:D42" si="1">IF($C3-$C$2&gt;0,1,IF($C3-$C$2&lt;0,-1,IF($C3-$C$2=0,0)))</f>
        <v>-1</v>
      </c>
    </row>
    <row r="4" spans="1:17" x14ac:dyDescent="0.25">
      <c r="A4" s="3">
        <f t="shared" si="0"/>
        <v>1982</v>
      </c>
      <c r="C4" s="5">
        <v>0</v>
      </c>
      <c r="D4" s="3">
        <f t="shared" si="1"/>
        <v>-1</v>
      </c>
      <c r="E4" s="3">
        <f t="shared" ref="E4:E42" si="2">IF($C4-$C$3&gt;0,1,IF($C4-$C$3&lt;0,-1,IF($C4-$C$3=0,0)))</f>
        <v>0</v>
      </c>
    </row>
    <row r="5" spans="1:17" x14ac:dyDescent="0.25">
      <c r="A5" s="3">
        <f t="shared" si="0"/>
        <v>1983</v>
      </c>
      <c r="C5" s="5">
        <v>0</v>
      </c>
      <c r="D5" s="3">
        <f t="shared" si="1"/>
        <v>-1</v>
      </c>
      <c r="E5" s="3">
        <f t="shared" si="2"/>
        <v>0</v>
      </c>
      <c r="F5" s="3">
        <f t="shared" ref="F5:F42" si="3">IF($C5-$C$4&gt;0,1,IF($C5-$C$4&lt;0,-1,IF($C5-$C$4=0,0)))</f>
        <v>0</v>
      </c>
    </row>
    <row r="6" spans="1:17" x14ac:dyDescent="0.25">
      <c r="A6" s="3">
        <f t="shared" si="0"/>
        <v>1984</v>
      </c>
      <c r="C6" s="5">
        <v>0</v>
      </c>
      <c r="D6" s="3">
        <f t="shared" si="1"/>
        <v>-1</v>
      </c>
      <c r="E6" s="3">
        <f t="shared" si="2"/>
        <v>0</v>
      </c>
      <c r="F6" s="3">
        <f t="shared" si="3"/>
        <v>0</v>
      </c>
      <c r="G6" s="3">
        <f t="shared" ref="G6:G42" si="4">IF($C6-$C$5&gt;0,1,IF($C6-$C$5&lt;0,-1,IF($C6-$C$5=0,0)))</f>
        <v>0</v>
      </c>
    </row>
    <row r="7" spans="1:17" x14ac:dyDescent="0.25">
      <c r="A7" s="3">
        <f t="shared" si="0"/>
        <v>1985</v>
      </c>
      <c r="C7" s="24">
        <v>2</v>
      </c>
      <c r="D7" s="3">
        <f t="shared" si="1"/>
        <v>-1</v>
      </c>
      <c r="E7" s="3">
        <f t="shared" si="2"/>
        <v>1</v>
      </c>
      <c r="F7" s="3">
        <f t="shared" si="3"/>
        <v>1</v>
      </c>
      <c r="G7" s="3">
        <f t="shared" si="4"/>
        <v>1</v>
      </c>
      <c r="H7" s="3">
        <f t="shared" ref="H7:H11" si="5">IF($C7-$C$6&gt;0,1,IF($C7-$C$6&lt;0,-1,IF($C7-$C$6=0,0)))</f>
        <v>1</v>
      </c>
    </row>
    <row r="8" spans="1:17" x14ac:dyDescent="0.25">
      <c r="A8" s="3">
        <f t="shared" si="0"/>
        <v>1986</v>
      </c>
      <c r="C8" s="5">
        <v>0</v>
      </c>
      <c r="D8" s="3">
        <f t="shared" si="1"/>
        <v>-1</v>
      </c>
      <c r="E8" s="3">
        <f t="shared" si="2"/>
        <v>0</v>
      </c>
      <c r="F8" s="3">
        <f t="shared" si="3"/>
        <v>0</v>
      </c>
      <c r="G8" s="3">
        <f t="shared" si="4"/>
        <v>0</v>
      </c>
      <c r="H8" s="3">
        <f t="shared" si="5"/>
        <v>0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3">
        <v>23</v>
      </c>
      <c r="D9" s="3">
        <f t="shared" si="1"/>
        <v>1</v>
      </c>
      <c r="E9" s="3">
        <f t="shared" si="2"/>
        <v>1</v>
      </c>
      <c r="F9" s="3">
        <f t="shared" si="3"/>
        <v>1</v>
      </c>
      <c r="G9" s="3">
        <f t="shared" si="4"/>
        <v>1</v>
      </c>
      <c r="H9" s="3">
        <f t="shared" si="5"/>
        <v>1</v>
      </c>
      <c r="I9" s="3">
        <f t="shared" si="6"/>
        <v>1</v>
      </c>
      <c r="J9" s="3">
        <f t="shared" ref="J9:J42" si="7">IF($C9-$C$8&gt;0,1,IF($C9-$C$8&lt;0,-1,IF($C9-$C$8=0,0)))</f>
        <v>1</v>
      </c>
    </row>
    <row r="10" spans="1:17" x14ac:dyDescent="0.25">
      <c r="A10" s="3">
        <f t="shared" si="0"/>
        <v>1988</v>
      </c>
      <c r="C10" s="5">
        <v>0</v>
      </c>
      <c r="D10" s="3">
        <f t="shared" si="1"/>
        <v>-1</v>
      </c>
      <c r="E10" s="3">
        <f t="shared" si="2"/>
        <v>0</v>
      </c>
      <c r="F10" s="3">
        <f t="shared" si="3"/>
        <v>0</v>
      </c>
      <c r="G10" s="3">
        <f t="shared" si="4"/>
        <v>0</v>
      </c>
      <c r="H10" s="3">
        <f t="shared" si="5"/>
        <v>0</v>
      </c>
      <c r="I10" s="3">
        <f t="shared" si="6"/>
        <v>-1</v>
      </c>
      <c r="J10" s="3">
        <f t="shared" si="7"/>
        <v>0</v>
      </c>
      <c r="K10" s="3">
        <f t="shared" ref="K10:K42" si="8">IF($C10-$C$9&gt;0,1,IF($C10-$C$9&lt;0,-1,IF($C10-$C$9=0,0)))</f>
        <v>-1</v>
      </c>
    </row>
    <row r="11" spans="1:17" x14ac:dyDescent="0.25">
      <c r="A11" s="3">
        <f t="shared" si="0"/>
        <v>1989</v>
      </c>
      <c r="C11" s="5">
        <v>0</v>
      </c>
      <c r="D11" s="3">
        <f t="shared" si="1"/>
        <v>-1</v>
      </c>
      <c r="E11" s="3">
        <f t="shared" si="2"/>
        <v>0</v>
      </c>
      <c r="F11" s="3">
        <f t="shared" si="3"/>
        <v>0</v>
      </c>
      <c r="G11" s="3">
        <f t="shared" si="4"/>
        <v>0</v>
      </c>
      <c r="H11" s="3">
        <f t="shared" si="5"/>
        <v>0</v>
      </c>
      <c r="I11" s="3">
        <f t="shared" si="6"/>
        <v>-1</v>
      </c>
      <c r="J11" s="3">
        <f t="shared" si="7"/>
        <v>0</v>
      </c>
      <c r="K11" s="3">
        <f t="shared" si="8"/>
        <v>-1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5">
        <v>0</v>
      </c>
      <c r="D12" s="3">
        <f t="shared" si="1"/>
        <v>-1</v>
      </c>
      <c r="E12" s="3">
        <f t="shared" si="2"/>
        <v>0</v>
      </c>
      <c r="F12" s="3">
        <f t="shared" si="3"/>
        <v>0</v>
      </c>
      <c r="G12" s="3">
        <f t="shared" si="4"/>
        <v>0</v>
      </c>
      <c r="H12" s="3">
        <f>IF($C12-E13&gt;0,1,IF($C12-$C$6&lt;0,-1,IF($C12-$C$6=0,0)))</f>
        <v>0</v>
      </c>
      <c r="I12" s="3">
        <f t="shared" si="6"/>
        <v>-1</v>
      </c>
      <c r="J12" s="3">
        <f t="shared" si="7"/>
        <v>0</v>
      </c>
      <c r="K12" s="3">
        <f t="shared" si="8"/>
        <v>-1</v>
      </c>
      <c r="L12" s="3">
        <f t="shared" si="9"/>
        <v>0</v>
      </c>
      <c r="M12" s="3">
        <f t="shared" ref="M12:M42" si="10">IF($C12-$C$11&gt;0,1,IF($C12-$C$11&lt;0,-1,IF($C12-$C$11=0,0)))</f>
        <v>0</v>
      </c>
    </row>
    <row r="13" spans="1:17" x14ac:dyDescent="0.25">
      <c r="A13" s="3">
        <f t="shared" si="0"/>
        <v>1991</v>
      </c>
      <c r="C13" s="5">
        <v>0</v>
      </c>
      <c r="D13" s="3">
        <f t="shared" si="1"/>
        <v>-1</v>
      </c>
      <c r="E13" s="3">
        <f t="shared" si="2"/>
        <v>0</v>
      </c>
      <c r="F13" s="3">
        <f t="shared" si="3"/>
        <v>0</v>
      </c>
      <c r="G13" s="3">
        <f t="shared" si="4"/>
        <v>0</v>
      </c>
      <c r="H13" s="3">
        <f t="shared" ref="H13:H42" si="11">IF($C13-$C$6&gt;0,1,IF($C13-$C$6&lt;0,-1,IF($C13-$C$6=0,0)))</f>
        <v>0</v>
      </c>
      <c r="I13" s="3">
        <f t="shared" si="6"/>
        <v>-1</v>
      </c>
      <c r="J13" s="3">
        <f t="shared" si="7"/>
        <v>0</v>
      </c>
      <c r="K13" s="3">
        <f t="shared" si="8"/>
        <v>-1</v>
      </c>
      <c r="L13" s="3">
        <f t="shared" si="9"/>
        <v>0</v>
      </c>
      <c r="M13" s="3">
        <f t="shared" si="10"/>
        <v>0</v>
      </c>
      <c r="N13" s="3">
        <f t="shared" ref="N13:N42" si="12">IF($C13-$C$12&gt;0,1,IF($C13-$C$12&lt;0,-1,IF($C13-$C$12=0,0)))</f>
        <v>0</v>
      </c>
    </row>
    <row r="14" spans="1:17" x14ac:dyDescent="0.25">
      <c r="A14" s="3">
        <f t="shared" si="0"/>
        <v>1992</v>
      </c>
      <c r="C14" s="5">
        <v>0</v>
      </c>
      <c r="D14" s="3">
        <f t="shared" si="1"/>
        <v>-1</v>
      </c>
      <c r="E14" s="3">
        <f t="shared" si="2"/>
        <v>0</v>
      </c>
      <c r="F14" s="3">
        <f t="shared" si="3"/>
        <v>0</v>
      </c>
      <c r="G14" s="3">
        <f t="shared" si="4"/>
        <v>0</v>
      </c>
      <c r="H14" s="3">
        <f t="shared" si="11"/>
        <v>0</v>
      </c>
      <c r="I14" s="3">
        <f t="shared" si="6"/>
        <v>-1</v>
      </c>
      <c r="J14" s="3">
        <f t="shared" si="7"/>
        <v>0</v>
      </c>
      <c r="K14" s="3">
        <f t="shared" si="8"/>
        <v>-1</v>
      </c>
      <c r="L14" s="3">
        <f t="shared" si="9"/>
        <v>0</v>
      </c>
      <c r="M14" s="3">
        <f t="shared" si="10"/>
        <v>0</v>
      </c>
      <c r="N14" s="3">
        <f t="shared" si="12"/>
        <v>0</v>
      </c>
      <c r="O14" s="3">
        <f t="shared" ref="O14:O42" si="13">IF($C14-$C$13&gt;0,1,IF($C14-$C$13&lt;0,-1,IF($C14-$C$13=0,0)))</f>
        <v>0</v>
      </c>
    </row>
    <row r="15" spans="1:17" x14ac:dyDescent="0.25">
      <c r="A15" s="3">
        <f t="shared" si="0"/>
        <v>1993</v>
      </c>
      <c r="C15" s="5">
        <v>0</v>
      </c>
      <c r="D15" s="3">
        <f t="shared" si="1"/>
        <v>-1</v>
      </c>
      <c r="E15" s="3">
        <f t="shared" si="2"/>
        <v>0</v>
      </c>
      <c r="F15" s="3">
        <f t="shared" si="3"/>
        <v>0</v>
      </c>
      <c r="G15" s="3">
        <f t="shared" si="4"/>
        <v>0</v>
      </c>
      <c r="H15" s="3">
        <f t="shared" si="11"/>
        <v>0</v>
      </c>
      <c r="I15" s="3">
        <f t="shared" si="6"/>
        <v>-1</v>
      </c>
      <c r="J15" s="3">
        <f t="shared" si="7"/>
        <v>0</v>
      </c>
      <c r="K15" s="3">
        <f t="shared" si="8"/>
        <v>-1</v>
      </c>
      <c r="L15" s="3">
        <f t="shared" si="9"/>
        <v>0</v>
      </c>
      <c r="M15" s="3">
        <f t="shared" si="10"/>
        <v>0</v>
      </c>
      <c r="N15" s="3">
        <f t="shared" si="12"/>
        <v>0</v>
      </c>
      <c r="O15" s="3">
        <f t="shared" si="13"/>
        <v>0</v>
      </c>
      <c r="P15" s="3">
        <f t="shared" ref="P15:P42" si="14">IF($C15-$C$14&gt;0,1,IF($C15-$C$14&lt;0,-1,IF($C15-$C$14=0,0)))</f>
        <v>0</v>
      </c>
    </row>
    <row r="16" spans="1:17" x14ac:dyDescent="0.25">
      <c r="A16" s="3">
        <f t="shared" si="0"/>
        <v>1994</v>
      </c>
      <c r="C16" s="5">
        <v>0</v>
      </c>
      <c r="D16" s="3">
        <f t="shared" si="1"/>
        <v>-1</v>
      </c>
      <c r="E16" s="3">
        <f t="shared" si="2"/>
        <v>0</v>
      </c>
      <c r="F16" s="3">
        <f t="shared" si="3"/>
        <v>0</v>
      </c>
      <c r="G16" s="3">
        <f t="shared" si="4"/>
        <v>0</v>
      </c>
      <c r="H16" s="3">
        <f t="shared" si="11"/>
        <v>0</v>
      </c>
      <c r="I16" s="3">
        <f t="shared" si="6"/>
        <v>-1</v>
      </c>
      <c r="J16" s="3">
        <f t="shared" si="7"/>
        <v>0</v>
      </c>
      <c r="K16" s="3">
        <f t="shared" si="8"/>
        <v>-1</v>
      </c>
      <c r="L16" s="3">
        <f t="shared" si="9"/>
        <v>0</v>
      </c>
      <c r="M16" s="3">
        <f t="shared" si="10"/>
        <v>0</v>
      </c>
      <c r="N16" s="3">
        <f t="shared" si="12"/>
        <v>0</v>
      </c>
      <c r="O16" s="3">
        <f t="shared" si="13"/>
        <v>0</v>
      </c>
      <c r="P16" s="3">
        <f t="shared" si="14"/>
        <v>0</v>
      </c>
      <c r="Q16" s="3">
        <f t="shared" ref="Q16:Q42" si="15">IF($C16-$C$15&gt;0,1,IF($C16-$C$15&lt;0,-1,IF($C16-$C$15=0,0)))</f>
        <v>0</v>
      </c>
    </row>
    <row r="17" spans="1:33" x14ac:dyDescent="0.25">
      <c r="A17" s="3">
        <f t="shared" si="0"/>
        <v>1995</v>
      </c>
      <c r="C17" s="5">
        <v>0</v>
      </c>
      <c r="D17" s="3">
        <f t="shared" si="1"/>
        <v>-1</v>
      </c>
      <c r="E17" s="3">
        <f t="shared" si="2"/>
        <v>0</v>
      </c>
      <c r="F17" s="3">
        <f t="shared" si="3"/>
        <v>0</v>
      </c>
      <c r="G17" s="3">
        <f t="shared" si="4"/>
        <v>0</v>
      </c>
      <c r="H17" s="3">
        <f t="shared" si="11"/>
        <v>0</v>
      </c>
      <c r="I17" s="3">
        <f t="shared" si="6"/>
        <v>-1</v>
      </c>
      <c r="J17" s="3">
        <f t="shared" si="7"/>
        <v>0</v>
      </c>
      <c r="K17" s="3">
        <f t="shared" si="8"/>
        <v>-1</v>
      </c>
      <c r="L17" s="3">
        <f t="shared" si="9"/>
        <v>0</v>
      </c>
      <c r="M17" s="3">
        <f t="shared" si="10"/>
        <v>0</v>
      </c>
      <c r="N17" s="3">
        <f t="shared" si="12"/>
        <v>0</v>
      </c>
      <c r="O17" s="3">
        <f t="shared" si="13"/>
        <v>0</v>
      </c>
      <c r="P17" s="3">
        <f t="shared" si="14"/>
        <v>0</v>
      </c>
      <c r="Q17" s="3">
        <f t="shared" si="15"/>
        <v>0</v>
      </c>
      <c r="R17" s="3">
        <f t="shared" ref="R17:R42" si="16">IF($C17-$C$16&gt;0,1,IF($C17-$C$16&lt;0,-1,IF($C17-$C$16=0,0)))</f>
        <v>0</v>
      </c>
    </row>
    <row r="18" spans="1:33" x14ac:dyDescent="0.25">
      <c r="A18" s="3">
        <f t="shared" si="0"/>
        <v>1996</v>
      </c>
      <c r="C18" s="5">
        <v>0</v>
      </c>
      <c r="D18" s="3">
        <f t="shared" si="1"/>
        <v>-1</v>
      </c>
      <c r="E18" s="3">
        <f t="shared" si="2"/>
        <v>0</v>
      </c>
      <c r="F18" s="3">
        <f t="shared" si="3"/>
        <v>0</v>
      </c>
      <c r="G18" s="3">
        <f t="shared" si="4"/>
        <v>0</v>
      </c>
      <c r="H18" s="3">
        <f t="shared" si="11"/>
        <v>0</v>
      </c>
      <c r="I18" s="3">
        <f t="shared" si="6"/>
        <v>-1</v>
      </c>
      <c r="J18" s="3">
        <f t="shared" si="7"/>
        <v>0</v>
      </c>
      <c r="K18" s="3">
        <f t="shared" si="8"/>
        <v>-1</v>
      </c>
      <c r="L18" s="3">
        <f t="shared" si="9"/>
        <v>0</v>
      </c>
      <c r="M18" s="3">
        <f t="shared" si="10"/>
        <v>0</v>
      </c>
      <c r="N18" s="3">
        <f t="shared" si="12"/>
        <v>0</v>
      </c>
      <c r="O18" s="3">
        <f t="shared" si="13"/>
        <v>0</v>
      </c>
      <c r="P18" s="3">
        <f t="shared" si="14"/>
        <v>0</v>
      </c>
      <c r="Q18" s="3">
        <f t="shared" si="15"/>
        <v>0</v>
      </c>
      <c r="R18" s="3">
        <f t="shared" si="16"/>
        <v>0</v>
      </c>
      <c r="S18" s="3">
        <f t="shared" ref="S18:S42" si="17">IF($C18-$C$17&gt;0,1,IF($C18-$C$17&lt;0,-1,IF($C18-$C$17=0,0)))</f>
        <v>0</v>
      </c>
    </row>
    <row r="19" spans="1:33" x14ac:dyDescent="0.25">
      <c r="A19" s="3">
        <f t="shared" si="0"/>
        <v>1997</v>
      </c>
      <c r="C19" s="5">
        <v>0</v>
      </c>
      <c r="D19" s="3">
        <f t="shared" si="1"/>
        <v>-1</v>
      </c>
      <c r="E19" s="3">
        <f t="shared" si="2"/>
        <v>0</v>
      </c>
      <c r="F19" s="3">
        <f t="shared" si="3"/>
        <v>0</v>
      </c>
      <c r="G19" s="3">
        <f t="shared" si="4"/>
        <v>0</v>
      </c>
      <c r="H19" s="3">
        <f t="shared" si="11"/>
        <v>0</v>
      </c>
      <c r="I19" s="3">
        <f t="shared" si="6"/>
        <v>-1</v>
      </c>
      <c r="J19" s="3">
        <f t="shared" si="7"/>
        <v>0</v>
      </c>
      <c r="K19" s="3">
        <f t="shared" si="8"/>
        <v>-1</v>
      </c>
      <c r="L19" s="3">
        <f t="shared" si="9"/>
        <v>0</v>
      </c>
      <c r="M19" s="3">
        <f t="shared" si="10"/>
        <v>0</v>
      </c>
      <c r="N19" s="3">
        <f t="shared" si="12"/>
        <v>0</v>
      </c>
      <c r="O19" s="3">
        <f t="shared" si="13"/>
        <v>0</v>
      </c>
      <c r="P19" s="3">
        <f t="shared" si="14"/>
        <v>0</v>
      </c>
      <c r="Q19" s="3">
        <f t="shared" si="15"/>
        <v>0</v>
      </c>
      <c r="R19" s="3">
        <f t="shared" si="16"/>
        <v>0</v>
      </c>
      <c r="S19" s="3">
        <f t="shared" si="17"/>
        <v>0</v>
      </c>
      <c r="T19" s="3">
        <f t="shared" ref="T19:T42" si="18">IF($C19-$C$18&gt;0,1,IF($C19-$C$18&lt;0,-1,IF($C19-$C$18=0,0)))</f>
        <v>0</v>
      </c>
    </row>
    <row r="20" spans="1:33" x14ac:dyDescent="0.25">
      <c r="A20" s="3">
        <f t="shared" si="0"/>
        <v>1998</v>
      </c>
      <c r="C20" s="5">
        <v>0</v>
      </c>
      <c r="D20" s="3">
        <f t="shared" si="1"/>
        <v>-1</v>
      </c>
      <c r="E20" s="3">
        <f t="shared" si="2"/>
        <v>0</v>
      </c>
      <c r="F20" s="3">
        <f t="shared" si="3"/>
        <v>0</v>
      </c>
      <c r="G20" s="3">
        <f t="shared" si="4"/>
        <v>0</v>
      </c>
      <c r="H20" s="3">
        <f t="shared" si="11"/>
        <v>0</v>
      </c>
      <c r="I20" s="3">
        <f t="shared" si="6"/>
        <v>-1</v>
      </c>
      <c r="J20" s="3">
        <f t="shared" si="7"/>
        <v>0</v>
      </c>
      <c r="K20" s="3">
        <f t="shared" si="8"/>
        <v>-1</v>
      </c>
      <c r="L20" s="3">
        <f t="shared" si="9"/>
        <v>0</v>
      </c>
      <c r="M20" s="3">
        <f t="shared" si="10"/>
        <v>0</v>
      </c>
      <c r="N20" s="3">
        <f t="shared" si="12"/>
        <v>0</v>
      </c>
      <c r="O20" s="3">
        <f t="shared" si="13"/>
        <v>0</v>
      </c>
      <c r="P20" s="3">
        <f t="shared" si="14"/>
        <v>0</v>
      </c>
      <c r="Q20" s="3">
        <f t="shared" si="15"/>
        <v>0</v>
      </c>
      <c r="R20" s="3">
        <f t="shared" si="16"/>
        <v>0</v>
      </c>
      <c r="S20" s="3">
        <f t="shared" si="17"/>
        <v>0</v>
      </c>
      <c r="T20" s="3">
        <f t="shared" si="18"/>
        <v>0</v>
      </c>
      <c r="U20" s="3">
        <f t="shared" ref="U20:U42" si="19">IF($C20-$C$19&gt;0,1,IF($C20-$C$19&lt;0,-1,IF($C20-$C$19=0,0)))</f>
        <v>0</v>
      </c>
    </row>
    <row r="21" spans="1:33" ht="15.75" customHeight="1" x14ac:dyDescent="0.25">
      <c r="A21" s="3">
        <f t="shared" si="0"/>
        <v>1999</v>
      </c>
      <c r="C21" s="5">
        <v>0</v>
      </c>
      <c r="D21" s="3">
        <f t="shared" si="1"/>
        <v>-1</v>
      </c>
      <c r="E21" s="3">
        <f t="shared" si="2"/>
        <v>0</v>
      </c>
      <c r="F21" s="3">
        <f t="shared" si="3"/>
        <v>0</v>
      </c>
      <c r="G21" s="3">
        <f t="shared" si="4"/>
        <v>0</v>
      </c>
      <c r="H21" s="3">
        <f t="shared" si="11"/>
        <v>0</v>
      </c>
      <c r="I21" s="3">
        <f t="shared" si="6"/>
        <v>-1</v>
      </c>
      <c r="J21" s="3">
        <f t="shared" si="7"/>
        <v>0</v>
      </c>
      <c r="K21" s="3">
        <f t="shared" si="8"/>
        <v>-1</v>
      </c>
      <c r="L21" s="3">
        <f t="shared" si="9"/>
        <v>0</v>
      </c>
      <c r="M21" s="3">
        <f t="shared" si="10"/>
        <v>0</v>
      </c>
      <c r="N21" s="3">
        <f t="shared" si="12"/>
        <v>0</v>
      </c>
      <c r="O21" s="3">
        <f t="shared" si="13"/>
        <v>0</v>
      </c>
      <c r="P21" s="3">
        <f t="shared" si="14"/>
        <v>0</v>
      </c>
      <c r="Q21" s="3">
        <f t="shared" si="15"/>
        <v>0</v>
      </c>
      <c r="R21" s="3">
        <f t="shared" si="16"/>
        <v>0</v>
      </c>
      <c r="S21" s="3">
        <f t="shared" si="17"/>
        <v>0</v>
      </c>
      <c r="T21" s="3">
        <f t="shared" si="18"/>
        <v>0</v>
      </c>
      <c r="U21" s="3">
        <f t="shared" si="19"/>
        <v>0</v>
      </c>
      <c r="V21" s="3">
        <f t="shared" ref="V21:V42" si="20">IF($C21-$C$20&gt;0,1,IF($C21-$C$20&lt;0,-1,IF($C21-$C$20=0,0)))</f>
        <v>0</v>
      </c>
    </row>
    <row r="22" spans="1:33" ht="15.75" customHeight="1" x14ac:dyDescent="0.25">
      <c r="A22" s="3">
        <f t="shared" si="0"/>
        <v>2000</v>
      </c>
      <c r="C22" s="5">
        <v>0</v>
      </c>
      <c r="D22" s="3">
        <f t="shared" si="1"/>
        <v>-1</v>
      </c>
      <c r="E22" s="3">
        <f t="shared" si="2"/>
        <v>0</v>
      </c>
      <c r="F22" s="3">
        <f t="shared" si="3"/>
        <v>0</v>
      </c>
      <c r="G22" s="3">
        <f t="shared" si="4"/>
        <v>0</v>
      </c>
      <c r="H22" s="3">
        <f t="shared" si="11"/>
        <v>0</v>
      </c>
      <c r="I22" s="3">
        <f t="shared" si="6"/>
        <v>-1</v>
      </c>
      <c r="J22" s="3">
        <f t="shared" si="7"/>
        <v>0</v>
      </c>
      <c r="K22" s="3">
        <f t="shared" si="8"/>
        <v>-1</v>
      </c>
      <c r="L22" s="3">
        <f t="shared" si="9"/>
        <v>0</v>
      </c>
      <c r="M22" s="3">
        <f t="shared" si="10"/>
        <v>0</v>
      </c>
      <c r="N22" s="3">
        <f t="shared" si="12"/>
        <v>0</v>
      </c>
      <c r="O22" s="3">
        <f t="shared" si="13"/>
        <v>0</v>
      </c>
      <c r="P22" s="3">
        <f t="shared" si="14"/>
        <v>0</v>
      </c>
      <c r="Q22" s="3">
        <f t="shared" si="15"/>
        <v>0</v>
      </c>
      <c r="R22" s="3">
        <f t="shared" si="16"/>
        <v>0</v>
      </c>
      <c r="S22" s="3">
        <f t="shared" si="17"/>
        <v>0</v>
      </c>
      <c r="T22" s="3">
        <f t="shared" si="18"/>
        <v>0</v>
      </c>
      <c r="U22" s="3">
        <f t="shared" si="19"/>
        <v>0</v>
      </c>
      <c r="V22" s="3">
        <f t="shared" si="20"/>
        <v>0</v>
      </c>
      <c r="W22" s="3">
        <f t="shared" ref="W22:W42" si="21">IF($C22-$C$21&gt;0,1,IF($C22-$C$21&lt;0,-1,IF($C22-$C$21=0,0)))</f>
        <v>0</v>
      </c>
    </row>
    <row r="23" spans="1:33" ht="15.75" customHeight="1" x14ac:dyDescent="0.25">
      <c r="A23" s="3">
        <f t="shared" si="0"/>
        <v>2001</v>
      </c>
      <c r="C23" s="5">
        <v>0</v>
      </c>
      <c r="D23" s="3">
        <f t="shared" si="1"/>
        <v>-1</v>
      </c>
      <c r="E23" s="3">
        <f t="shared" si="2"/>
        <v>0</v>
      </c>
      <c r="F23" s="3">
        <f t="shared" si="3"/>
        <v>0</v>
      </c>
      <c r="G23" s="3">
        <f t="shared" si="4"/>
        <v>0</v>
      </c>
      <c r="H23" s="3">
        <f t="shared" si="11"/>
        <v>0</v>
      </c>
      <c r="I23" s="3">
        <f t="shared" si="6"/>
        <v>-1</v>
      </c>
      <c r="J23" s="3">
        <f t="shared" si="7"/>
        <v>0</v>
      </c>
      <c r="K23" s="3">
        <f t="shared" si="8"/>
        <v>-1</v>
      </c>
      <c r="L23" s="3">
        <f t="shared" si="9"/>
        <v>0</v>
      </c>
      <c r="M23" s="3">
        <f t="shared" si="10"/>
        <v>0</v>
      </c>
      <c r="N23" s="3">
        <f t="shared" si="12"/>
        <v>0</v>
      </c>
      <c r="O23" s="3">
        <f t="shared" si="13"/>
        <v>0</v>
      </c>
      <c r="P23" s="3">
        <f t="shared" si="14"/>
        <v>0</v>
      </c>
      <c r="Q23" s="3">
        <f t="shared" si="15"/>
        <v>0</v>
      </c>
      <c r="R23" s="3">
        <f t="shared" si="16"/>
        <v>0</v>
      </c>
      <c r="S23" s="3">
        <f t="shared" si="17"/>
        <v>0</v>
      </c>
      <c r="T23" s="3">
        <f t="shared" si="18"/>
        <v>0</v>
      </c>
      <c r="U23" s="3">
        <f t="shared" si="19"/>
        <v>0</v>
      </c>
      <c r="V23" s="3">
        <f t="shared" si="20"/>
        <v>0</v>
      </c>
      <c r="W23" s="3">
        <f t="shared" si="21"/>
        <v>0</v>
      </c>
      <c r="X23" s="3">
        <f t="shared" ref="X23:X42" si="22">IF($C23-$C$22&gt;0,1,IF($C23-$C$22&lt;0,-1,IF($C23-$C$22=0,0)))</f>
        <v>0</v>
      </c>
    </row>
    <row r="24" spans="1:33" ht="15.75" customHeight="1" x14ac:dyDescent="0.25">
      <c r="A24" s="3">
        <f t="shared" si="0"/>
        <v>2002</v>
      </c>
      <c r="C24" s="11">
        <v>3</v>
      </c>
      <c r="D24" s="3">
        <f t="shared" si="1"/>
        <v>-1</v>
      </c>
      <c r="E24" s="3">
        <f t="shared" si="2"/>
        <v>1</v>
      </c>
      <c r="F24" s="3">
        <f t="shared" si="3"/>
        <v>1</v>
      </c>
      <c r="G24" s="3">
        <f t="shared" si="4"/>
        <v>1</v>
      </c>
      <c r="H24" s="3">
        <f t="shared" si="11"/>
        <v>1</v>
      </c>
      <c r="I24" s="3">
        <f t="shared" si="6"/>
        <v>1</v>
      </c>
      <c r="J24" s="3">
        <f t="shared" si="7"/>
        <v>1</v>
      </c>
      <c r="K24" s="3">
        <f t="shared" si="8"/>
        <v>-1</v>
      </c>
      <c r="L24" s="3">
        <f t="shared" si="9"/>
        <v>1</v>
      </c>
      <c r="M24" s="3">
        <f t="shared" si="10"/>
        <v>1</v>
      </c>
      <c r="N24" s="3">
        <f t="shared" si="12"/>
        <v>1</v>
      </c>
      <c r="O24" s="3">
        <f t="shared" si="13"/>
        <v>1</v>
      </c>
      <c r="P24" s="3">
        <f t="shared" si="14"/>
        <v>1</v>
      </c>
      <c r="Q24" s="3">
        <f t="shared" si="15"/>
        <v>1</v>
      </c>
      <c r="R24" s="3">
        <f t="shared" si="16"/>
        <v>1</v>
      </c>
      <c r="S24" s="3">
        <f t="shared" si="17"/>
        <v>1</v>
      </c>
      <c r="T24" s="3">
        <f t="shared" si="18"/>
        <v>1</v>
      </c>
      <c r="U24" s="3">
        <f t="shared" si="19"/>
        <v>1</v>
      </c>
      <c r="V24" s="3">
        <f t="shared" si="20"/>
        <v>1</v>
      </c>
      <c r="W24" s="3">
        <f t="shared" si="21"/>
        <v>1</v>
      </c>
      <c r="X24" s="3">
        <f t="shared" si="22"/>
        <v>1</v>
      </c>
      <c r="Y24" s="3">
        <f t="shared" ref="Y24:Y42" si="23">IF($C24-$C$23&gt;0,1,IF($C24-$C$23&lt;0,-1,IF($C24-$C$23=0,0)))</f>
        <v>1</v>
      </c>
    </row>
    <row r="25" spans="1:33" ht="15.75" customHeight="1" x14ac:dyDescent="0.25">
      <c r="A25" s="3">
        <f t="shared" si="0"/>
        <v>2003</v>
      </c>
      <c r="C25" s="5">
        <v>0</v>
      </c>
      <c r="D25" s="3">
        <f t="shared" si="1"/>
        <v>-1</v>
      </c>
      <c r="E25" s="3">
        <f t="shared" si="2"/>
        <v>0</v>
      </c>
      <c r="F25" s="3">
        <f t="shared" si="3"/>
        <v>0</v>
      </c>
      <c r="G25" s="3">
        <f t="shared" si="4"/>
        <v>0</v>
      </c>
      <c r="H25" s="3">
        <f t="shared" si="11"/>
        <v>0</v>
      </c>
      <c r="I25" s="3">
        <f t="shared" si="6"/>
        <v>-1</v>
      </c>
      <c r="J25" s="3">
        <f t="shared" si="7"/>
        <v>0</v>
      </c>
      <c r="K25" s="3">
        <f t="shared" si="8"/>
        <v>-1</v>
      </c>
      <c r="L25" s="3">
        <f t="shared" si="9"/>
        <v>0</v>
      </c>
      <c r="M25" s="3">
        <f t="shared" si="10"/>
        <v>0</v>
      </c>
      <c r="N25" s="3">
        <f t="shared" si="12"/>
        <v>0</v>
      </c>
      <c r="O25" s="3">
        <f t="shared" si="13"/>
        <v>0</v>
      </c>
      <c r="P25" s="3">
        <f t="shared" si="14"/>
        <v>0</v>
      </c>
      <c r="Q25" s="3">
        <f t="shared" si="15"/>
        <v>0</v>
      </c>
      <c r="R25" s="3">
        <f t="shared" si="16"/>
        <v>0</v>
      </c>
      <c r="S25" s="3">
        <f t="shared" si="17"/>
        <v>0</v>
      </c>
      <c r="T25" s="3">
        <f t="shared" si="18"/>
        <v>0</v>
      </c>
      <c r="U25" s="3">
        <f t="shared" si="19"/>
        <v>0</v>
      </c>
      <c r="V25" s="3">
        <f t="shared" si="20"/>
        <v>0</v>
      </c>
      <c r="W25" s="3">
        <f t="shared" si="21"/>
        <v>0</v>
      </c>
      <c r="X25" s="3">
        <f t="shared" si="22"/>
        <v>0</v>
      </c>
      <c r="Y25" s="3">
        <f t="shared" si="23"/>
        <v>0</v>
      </c>
      <c r="Z25" s="3">
        <f t="shared" ref="Z25:Z42" si="24">IF($C25-$C$24&gt;0,1,IF($C25-$C$24&lt;0,-1,IF($C25-$C$24=0,0)))</f>
        <v>-1</v>
      </c>
    </row>
    <row r="26" spans="1:33" ht="15.75" customHeight="1" x14ac:dyDescent="0.25">
      <c r="A26" s="3">
        <f t="shared" si="0"/>
        <v>2004</v>
      </c>
      <c r="C26" s="5">
        <v>0</v>
      </c>
      <c r="D26" s="3">
        <f t="shared" si="1"/>
        <v>-1</v>
      </c>
      <c r="E26" s="3">
        <f t="shared" si="2"/>
        <v>0</v>
      </c>
      <c r="F26" s="3">
        <f t="shared" si="3"/>
        <v>0</v>
      </c>
      <c r="G26" s="3">
        <f t="shared" si="4"/>
        <v>0</v>
      </c>
      <c r="H26" s="3">
        <f t="shared" si="11"/>
        <v>0</v>
      </c>
      <c r="I26" s="3">
        <f t="shared" si="6"/>
        <v>-1</v>
      </c>
      <c r="J26" s="3">
        <f t="shared" si="7"/>
        <v>0</v>
      </c>
      <c r="K26" s="3">
        <f t="shared" si="8"/>
        <v>-1</v>
      </c>
      <c r="L26" s="3">
        <f t="shared" si="9"/>
        <v>0</v>
      </c>
      <c r="M26" s="3">
        <f t="shared" si="10"/>
        <v>0</v>
      </c>
      <c r="N26" s="3">
        <f t="shared" si="12"/>
        <v>0</v>
      </c>
      <c r="O26" s="3">
        <f t="shared" si="13"/>
        <v>0</v>
      </c>
      <c r="P26" s="3">
        <f t="shared" si="14"/>
        <v>0</v>
      </c>
      <c r="Q26" s="3">
        <f t="shared" si="15"/>
        <v>0</v>
      </c>
      <c r="R26" s="3">
        <f t="shared" si="16"/>
        <v>0</v>
      </c>
      <c r="S26" s="3">
        <f t="shared" si="17"/>
        <v>0</v>
      </c>
      <c r="T26" s="3">
        <f t="shared" si="18"/>
        <v>0</v>
      </c>
      <c r="U26" s="3">
        <f t="shared" si="19"/>
        <v>0</v>
      </c>
      <c r="V26" s="3">
        <f t="shared" si="20"/>
        <v>0</v>
      </c>
      <c r="W26" s="3">
        <f t="shared" si="21"/>
        <v>0</v>
      </c>
      <c r="X26" s="3">
        <f t="shared" si="22"/>
        <v>0</v>
      </c>
      <c r="Y26" s="3">
        <f t="shared" si="23"/>
        <v>0</v>
      </c>
      <c r="Z26" s="3">
        <f t="shared" si="24"/>
        <v>-1</v>
      </c>
      <c r="AA26" s="3">
        <f t="shared" ref="AA26:AA42" si="25">IF($C26-$C$25&gt;0,1,IF($C26-$C$25&lt;0,-1,IF($C26-$C$25=0,0)))</f>
        <v>0</v>
      </c>
    </row>
    <row r="27" spans="1:33" ht="15.75" customHeight="1" x14ac:dyDescent="0.25">
      <c r="A27" s="3">
        <f t="shared" si="0"/>
        <v>2005</v>
      </c>
      <c r="C27" s="5">
        <v>0</v>
      </c>
      <c r="D27" s="3">
        <f t="shared" si="1"/>
        <v>-1</v>
      </c>
      <c r="E27" s="3">
        <f t="shared" si="2"/>
        <v>0</v>
      </c>
      <c r="F27" s="3">
        <f t="shared" si="3"/>
        <v>0</v>
      </c>
      <c r="G27" s="3">
        <f t="shared" si="4"/>
        <v>0</v>
      </c>
      <c r="H27" s="3">
        <f t="shared" si="11"/>
        <v>0</v>
      </c>
      <c r="I27" s="3">
        <f t="shared" si="6"/>
        <v>-1</v>
      </c>
      <c r="J27" s="3">
        <f t="shared" si="7"/>
        <v>0</v>
      </c>
      <c r="K27" s="3">
        <f t="shared" si="8"/>
        <v>-1</v>
      </c>
      <c r="L27" s="3">
        <f t="shared" si="9"/>
        <v>0</v>
      </c>
      <c r="M27" s="3">
        <f t="shared" si="10"/>
        <v>0</v>
      </c>
      <c r="N27" s="3">
        <f t="shared" si="12"/>
        <v>0</v>
      </c>
      <c r="O27" s="3">
        <f t="shared" si="13"/>
        <v>0</v>
      </c>
      <c r="P27" s="3">
        <f t="shared" si="14"/>
        <v>0</v>
      </c>
      <c r="Q27" s="3">
        <f t="shared" si="15"/>
        <v>0</v>
      </c>
      <c r="R27" s="3">
        <f t="shared" si="16"/>
        <v>0</v>
      </c>
      <c r="S27" s="3">
        <f t="shared" si="17"/>
        <v>0</v>
      </c>
      <c r="T27" s="3">
        <f t="shared" si="18"/>
        <v>0</v>
      </c>
      <c r="U27" s="3">
        <f t="shared" si="19"/>
        <v>0</v>
      </c>
      <c r="V27" s="3">
        <f t="shared" si="20"/>
        <v>0</v>
      </c>
      <c r="W27" s="3">
        <f t="shared" si="21"/>
        <v>0</v>
      </c>
      <c r="X27" s="3">
        <f t="shared" si="22"/>
        <v>0</v>
      </c>
      <c r="Y27" s="3">
        <f t="shared" si="23"/>
        <v>0</v>
      </c>
      <c r="Z27" s="3">
        <f t="shared" si="24"/>
        <v>-1</v>
      </c>
      <c r="AA27" s="3">
        <f t="shared" si="25"/>
        <v>0</v>
      </c>
      <c r="AB27" s="3">
        <f t="shared" ref="AB27:AB42" si="26">IF($C27-$C$26&gt;0,1,IF($C27-$C$26&lt;0,-1,IF($C27-$C$26=0,0)))</f>
        <v>0</v>
      </c>
    </row>
    <row r="28" spans="1:33" ht="15.75" customHeight="1" x14ac:dyDescent="0.25">
      <c r="A28" s="3">
        <f t="shared" si="0"/>
        <v>2006</v>
      </c>
      <c r="C28" s="5">
        <v>0</v>
      </c>
      <c r="D28" s="3">
        <f t="shared" si="1"/>
        <v>-1</v>
      </c>
      <c r="E28" s="3">
        <f t="shared" si="2"/>
        <v>0</v>
      </c>
      <c r="F28" s="3">
        <f t="shared" si="3"/>
        <v>0</v>
      </c>
      <c r="G28" s="3">
        <f t="shared" si="4"/>
        <v>0</v>
      </c>
      <c r="H28" s="3">
        <f t="shared" si="11"/>
        <v>0</v>
      </c>
      <c r="I28" s="3">
        <f t="shared" si="6"/>
        <v>-1</v>
      </c>
      <c r="J28" s="3">
        <f t="shared" si="7"/>
        <v>0</v>
      </c>
      <c r="K28" s="3">
        <f t="shared" si="8"/>
        <v>-1</v>
      </c>
      <c r="L28" s="3">
        <f t="shared" si="9"/>
        <v>0</v>
      </c>
      <c r="M28" s="3">
        <f t="shared" si="10"/>
        <v>0</v>
      </c>
      <c r="N28" s="3">
        <f t="shared" si="12"/>
        <v>0</v>
      </c>
      <c r="O28" s="3">
        <f t="shared" si="13"/>
        <v>0</v>
      </c>
      <c r="P28" s="3">
        <f t="shared" si="14"/>
        <v>0</v>
      </c>
      <c r="Q28" s="3">
        <f t="shared" si="15"/>
        <v>0</v>
      </c>
      <c r="R28" s="3">
        <f t="shared" si="16"/>
        <v>0</v>
      </c>
      <c r="S28" s="3">
        <f t="shared" si="17"/>
        <v>0</v>
      </c>
      <c r="T28" s="3">
        <f t="shared" si="18"/>
        <v>0</v>
      </c>
      <c r="U28" s="3">
        <f t="shared" si="19"/>
        <v>0</v>
      </c>
      <c r="V28" s="3">
        <f t="shared" si="20"/>
        <v>0</v>
      </c>
      <c r="W28" s="3">
        <f t="shared" si="21"/>
        <v>0</v>
      </c>
      <c r="X28" s="3">
        <f t="shared" si="22"/>
        <v>0</v>
      </c>
      <c r="Y28" s="3">
        <f t="shared" si="23"/>
        <v>0</v>
      </c>
      <c r="Z28" s="3">
        <f t="shared" si="24"/>
        <v>-1</v>
      </c>
      <c r="AA28" s="3">
        <f t="shared" si="25"/>
        <v>0</v>
      </c>
      <c r="AB28" s="3">
        <f t="shared" si="26"/>
        <v>0</v>
      </c>
      <c r="AC28" s="3">
        <f t="shared" ref="AC28:AC42" si="27">IF($C28-$C$27&gt;0,1,IF($C28-$C$27&lt;0,-1,IF($C28-$C$27=0,0)))</f>
        <v>0</v>
      </c>
    </row>
    <row r="29" spans="1:33" ht="15.75" customHeight="1" x14ac:dyDescent="0.25">
      <c r="A29" s="3">
        <f t="shared" si="0"/>
        <v>2007</v>
      </c>
      <c r="C29" s="5">
        <v>0</v>
      </c>
      <c r="D29" s="3">
        <f t="shared" si="1"/>
        <v>-1</v>
      </c>
      <c r="E29" s="3">
        <f t="shared" si="2"/>
        <v>0</v>
      </c>
      <c r="F29" s="3">
        <f t="shared" si="3"/>
        <v>0</v>
      </c>
      <c r="G29" s="3">
        <f t="shared" si="4"/>
        <v>0</v>
      </c>
      <c r="H29" s="3">
        <f t="shared" si="11"/>
        <v>0</v>
      </c>
      <c r="I29" s="3">
        <f t="shared" si="6"/>
        <v>-1</v>
      </c>
      <c r="J29" s="3">
        <f t="shared" si="7"/>
        <v>0</v>
      </c>
      <c r="K29" s="3">
        <f t="shared" si="8"/>
        <v>-1</v>
      </c>
      <c r="L29" s="3">
        <f t="shared" si="9"/>
        <v>0</v>
      </c>
      <c r="M29" s="3">
        <f t="shared" si="10"/>
        <v>0</v>
      </c>
      <c r="N29" s="3">
        <f t="shared" si="12"/>
        <v>0</v>
      </c>
      <c r="O29" s="3">
        <f t="shared" si="13"/>
        <v>0</v>
      </c>
      <c r="P29" s="3">
        <f t="shared" si="14"/>
        <v>0</v>
      </c>
      <c r="Q29" s="3">
        <f t="shared" si="15"/>
        <v>0</v>
      </c>
      <c r="R29" s="3">
        <f t="shared" si="16"/>
        <v>0</v>
      </c>
      <c r="S29" s="3">
        <f t="shared" si="17"/>
        <v>0</v>
      </c>
      <c r="T29" s="3">
        <f t="shared" si="18"/>
        <v>0</v>
      </c>
      <c r="U29" s="3">
        <f t="shared" si="19"/>
        <v>0</v>
      </c>
      <c r="V29" s="3">
        <f t="shared" si="20"/>
        <v>0</v>
      </c>
      <c r="W29" s="3">
        <f t="shared" si="21"/>
        <v>0</v>
      </c>
      <c r="X29" s="3">
        <f t="shared" si="22"/>
        <v>0</v>
      </c>
      <c r="Y29" s="3">
        <f t="shared" si="23"/>
        <v>0</v>
      </c>
      <c r="Z29" s="3">
        <f t="shared" si="24"/>
        <v>-1</v>
      </c>
      <c r="AA29" s="3">
        <f t="shared" si="25"/>
        <v>0</v>
      </c>
      <c r="AB29" s="3">
        <f t="shared" si="26"/>
        <v>0</v>
      </c>
      <c r="AC29" s="3">
        <f t="shared" si="27"/>
        <v>0</v>
      </c>
      <c r="AD29" s="3">
        <f t="shared" ref="AD29:AD42" si="28">IF($C29-$C$28&gt;0,1,IF($C29-$C$28&lt;0,-1,IF($C29-$C$28=0,0)))</f>
        <v>0</v>
      </c>
    </row>
    <row r="30" spans="1:33" ht="15.75" customHeight="1" x14ac:dyDescent="0.25">
      <c r="A30" s="3">
        <f t="shared" si="0"/>
        <v>2008</v>
      </c>
      <c r="C30" s="3">
        <v>7.8</v>
      </c>
      <c r="D30" s="3">
        <f t="shared" si="1"/>
        <v>-1</v>
      </c>
      <c r="E30" s="3">
        <f t="shared" si="2"/>
        <v>1</v>
      </c>
      <c r="F30" s="3">
        <f t="shared" si="3"/>
        <v>1</v>
      </c>
      <c r="G30" s="3">
        <f t="shared" si="4"/>
        <v>1</v>
      </c>
      <c r="H30" s="3">
        <f t="shared" si="11"/>
        <v>1</v>
      </c>
      <c r="I30" s="3">
        <f t="shared" si="6"/>
        <v>1</v>
      </c>
      <c r="J30" s="3">
        <f t="shared" si="7"/>
        <v>1</v>
      </c>
      <c r="K30" s="3">
        <f t="shared" si="8"/>
        <v>-1</v>
      </c>
      <c r="L30" s="3">
        <f t="shared" si="9"/>
        <v>1</v>
      </c>
      <c r="M30" s="3">
        <f t="shared" si="10"/>
        <v>1</v>
      </c>
      <c r="N30" s="3">
        <f t="shared" si="12"/>
        <v>1</v>
      </c>
      <c r="O30" s="3">
        <f t="shared" si="13"/>
        <v>1</v>
      </c>
      <c r="P30" s="3">
        <f t="shared" si="14"/>
        <v>1</v>
      </c>
      <c r="Q30" s="3">
        <f t="shared" si="15"/>
        <v>1</v>
      </c>
      <c r="R30" s="3">
        <f t="shared" si="16"/>
        <v>1</v>
      </c>
      <c r="S30" s="3">
        <f t="shared" si="17"/>
        <v>1</v>
      </c>
      <c r="T30" s="3">
        <f t="shared" si="18"/>
        <v>1</v>
      </c>
      <c r="U30" s="3">
        <f t="shared" si="19"/>
        <v>1</v>
      </c>
      <c r="V30" s="3">
        <f t="shared" si="20"/>
        <v>1</v>
      </c>
      <c r="W30" s="3">
        <f t="shared" si="21"/>
        <v>1</v>
      </c>
      <c r="X30" s="3">
        <f t="shared" si="22"/>
        <v>1</v>
      </c>
      <c r="Y30" s="3">
        <f t="shared" si="23"/>
        <v>1</v>
      </c>
      <c r="Z30" s="3">
        <f t="shared" si="24"/>
        <v>1</v>
      </c>
      <c r="AA30" s="3">
        <f t="shared" si="25"/>
        <v>1</v>
      </c>
      <c r="AB30" s="3">
        <f t="shared" si="26"/>
        <v>1</v>
      </c>
      <c r="AC30" s="3">
        <f t="shared" si="27"/>
        <v>1</v>
      </c>
      <c r="AD30" s="3">
        <f t="shared" si="28"/>
        <v>1</v>
      </c>
      <c r="AE30" s="3">
        <f t="shared" ref="AE30:AE42" si="29">IF($C30-$C$29&gt;0,1,IF($C30-$C$29&lt;0,-1,IF($C30-$C$29=0,0)))</f>
        <v>1</v>
      </c>
    </row>
    <row r="31" spans="1:33" ht="15.75" customHeight="1" x14ac:dyDescent="0.25">
      <c r="A31" s="3">
        <f t="shared" si="0"/>
        <v>2009</v>
      </c>
      <c r="C31" s="5">
        <v>0</v>
      </c>
      <c r="D31" s="3">
        <f t="shared" si="1"/>
        <v>-1</v>
      </c>
      <c r="E31" s="3">
        <f t="shared" si="2"/>
        <v>0</v>
      </c>
      <c r="F31" s="3">
        <f t="shared" si="3"/>
        <v>0</v>
      </c>
      <c r="G31" s="3">
        <f t="shared" si="4"/>
        <v>0</v>
      </c>
      <c r="H31" s="3">
        <f t="shared" si="11"/>
        <v>0</v>
      </c>
      <c r="I31" s="3">
        <f t="shared" si="6"/>
        <v>-1</v>
      </c>
      <c r="J31" s="3">
        <f t="shared" si="7"/>
        <v>0</v>
      </c>
      <c r="K31" s="3">
        <f t="shared" si="8"/>
        <v>-1</v>
      </c>
      <c r="L31" s="3">
        <f t="shared" si="9"/>
        <v>0</v>
      </c>
      <c r="M31" s="3">
        <f t="shared" si="10"/>
        <v>0</v>
      </c>
      <c r="N31" s="3">
        <f t="shared" si="12"/>
        <v>0</v>
      </c>
      <c r="O31" s="3">
        <f t="shared" si="13"/>
        <v>0</v>
      </c>
      <c r="P31" s="3">
        <f t="shared" si="14"/>
        <v>0</v>
      </c>
      <c r="Q31" s="3">
        <f t="shared" si="15"/>
        <v>0</v>
      </c>
      <c r="R31" s="3">
        <f t="shared" si="16"/>
        <v>0</v>
      </c>
      <c r="S31" s="3">
        <f t="shared" si="17"/>
        <v>0</v>
      </c>
      <c r="T31" s="3">
        <f t="shared" si="18"/>
        <v>0</v>
      </c>
      <c r="U31" s="3">
        <f t="shared" si="19"/>
        <v>0</v>
      </c>
      <c r="V31" s="3">
        <f t="shared" si="20"/>
        <v>0</v>
      </c>
      <c r="W31" s="3">
        <f t="shared" si="21"/>
        <v>0</v>
      </c>
      <c r="X31" s="3">
        <f t="shared" si="22"/>
        <v>0</v>
      </c>
      <c r="Y31" s="3">
        <f t="shared" si="23"/>
        <v>0</v>
      </c>
      <c r="Z31" s="3">
        <f t="shared" si="24"/>
        <v>-1</v>
      </c>
      <c r="AA31" s="3">
        <f t="shared" si="25"/>
        <v>0</v>
      </c>
      <c r="AB31" s="3">
        <f t="shared" si="26"/>
        <v>0</v>
      </c>
      <c r="AC31" s="3">
        <f t="shared" si="27"/>
        <v>0</v>
      </c>
      <c r="AD31" s="3">
        <f t="shared" si="28"/>
        <v>0</v>
      </c>
      <c r="AE31" s="3">
        <f t="shared" si="29"/>
        <v>0</v>
      </c>
      <c r="AF31" s="3">
        <f t="shared" ref="AF31:AF42" si="30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3">
        <v>1.8</v>
      </c>
      <c r="D32" s="3">
        <f t="shared" si="1"/>
        <v>-1</v>
      </c>
      <c r="E32" s="3">
        <f t="shared" si="2"/>
        <v>1</v>
      </c>
      <c r="F32" s="3">
        <f t="shared" si="3"/>
        <v>1</v>
      </c>
      <c r="G32" s="3">
        <f t="shared" si="4"/>
        <v>1</v>
      </c>
      <c r="H32" s="3">
        <f t="shared" si="11"/>
        <v>1</v>
      </c>
      <c r="I32" s="3">
        <f t="shared" si="6"/>
        <v>-1</v>
      </c>
      <c r="J32" s="3">
        <f t="shared" si="7"/>
        <v>1</v>
      </c>
      <c r="K32" s="3">
        <f t="shared" si="8"/>
        <v>-1</v>
      </c>
      <c r="L32" s="3">
        <f t="shared" si="9"/>
        <v>1</v>
      </c>
      <c r="M32" s="3">
        <f t="shared" si="10"/>
        <v>1</v>
      </c>
      <c r="N32" s="3">
        <f t="shared" si="12"/>
        <v>1</v>
      </c>
      <c r="O32" s="3">
        <f t="shared" si="13"/>
        <v>1</v>
      </c>
      <c r="P32" s="3">
        <f t="shared" si="14"/>
        <v>1</v>
      </c>
      <c r="Q32" s="3">
        <f t="shared" si="15"/>
        <v>1</v>
      </c>
      <c r="R32" s="3">
        <f t="shared" si="16"/>
        <v>1</v>
      </c>
      <c r="S32" s="3">
        <f t="shared" si="17"/>
        <v>1</v>
      </c>
      <c r="T32" s="3">
        <f t="shared" si="18"/>
        <v>1</v>
      </c>
      <c r="U32" s="3">
        <f t="shared" si="19"/>
        <v>1</v>
      </c>
      <c r="V32" s="3">
        <f t="shared" si="20"/>
        <v>1</v>
      </c>
      <c r="W32" s="3">
        <f t="shared" si="21"/>
        <v>1</v>
      </c>
      <c r="X32" s="3">
        <f t="shared" si="22"/>
        <v>1</v>
      </c>
      <c r="Y32" s="3">
        <f t="shared" si="23"/>
        <v>1</v>
      </c>
      <c r="Z32" s="3">
        <f t="shared" si="24"/>
        <v>-1</v>
      </c>
      <c r="AA32" s="3">
        <f t="shared" si="25"/>
        <v>1</v>
      </c>
      <c r="AB32" s="3">
        <f t="shared" si="26"/>
        <v>1</v>
      </c>
      <c r="AC32" s="3">
        <f t="shared" si="27"/>
        <v>1</v>
      </c>
      <c r="AD32" s="3">
        <f t="shared" si="28"/>
        <v>1</v>
      </c>
      <c r="AE32" s="3">
        <f t="shared" si="29"/>
        <v>1</v>
      </c>
      <c r="AF32" s="3">
        <f t="shared" si="30"/>
        <v>-1</v>
      </c>
      <c r="AG32" s="3">
        <f t="shared" ref="AG32:AG42" si="31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5">
        <v>0</v>
      </c>
      <c r="D33" s="3">
        <f t="shared" si="1"/>
        <v>-1</v>
      </c>
      <c r="E33" s="3">
        <f t="shared" si="2"/>
        <v>0</v>
      </c>
      <c r="F33" s="3">
        <f t="shared" si="3"/>
        <v>0</v>
      </c>
      <c r="G33" s="3">
        <f t="shared" si="4"/>
        <v>0</v>
      </c>
      <c r="H33" s="3">
        <f t="shared" si="11"/>
        <v>0</v>
      </c>
      <c r="I33" s="3">
        <f t="shared" si="6"/>
        <v>-1</v>
      </c>
      <c r="J33" s="3">
        <f t="shared" si="7"/>
        <v>0</v>
      </c>
      <c r="K33" s="3">
        <f t="shared" si="8"/>
        <v>-1</v>
      </c>
      <c r="L33" s="3">
        <f t="shared" si="9"/>
        <v>0</v>
      </c>
      <c r="M33" s="3">
        <f t="shared" si="10"/>
        <v>0</v>
      </c>
      <c r="N33" s="3">
        <f t="shared" si="12"/>
        <v>0</v>
      </c>
      <c r="O33" s="3">
        <f t="shared" si="13"/>
        <v>0</v>
      </c>
      <c r="P33" s="3">
        <f t="shared" si="14"/>
        <v>0</v>
      </c>
      <c r="Q33" s="3">
        <f t="shared" si="15"/>
        <v>0</v>
      </c>
      <c r="R33" s="3">
        <f t="shared" si="16"/>
        <v>0</v>
      </c>
      <c r="S33" s="3">
        <f t="shared" si="17"/>
        <v>0</v>
      </c>
      <c r="T33" s="3">
        <f t="shared" si="18"/>
        <v>0</v>
      </c>
      <c r="U33" s="3">
        <f t="shared" si="19"/>
        <v>0</v>
      </c>
      <c r="V33" s="3">
        <f t="shared" si="20"/>
        <v>0</v>
      </c>
      <c r="W33" s="3">
        <f t="shared" si="21"/>
        <v>0</v>
      </c>
      <c r="X33" s="3">
        <f t="shared" si="22"/>
        <v>0</v>
      </c>
      <c r="Y33" s="3">
        <f t="shared" si="23"/>
        <v>0</v>
      </c>
      <c r="Z33" s="3">
        <f t="shared" si="24"/>
        <v>-1</v>
      </c>
      <c r="AA33" s="3">
        <f t="shared" si="25"/>
        <v>0</v>
      </c>
      <c r="AB33" s="3">
        <f t="shared" si="26"/>
        <v>0</v>
      </c>
      <c r="AC33" s="3">
        <f t="shared" si="27"/>
        <v>0</v>
      </c>
      <c r="AD33" s="3">
        <f t="shared" si="28"/>
        <v>0</v>
      </c>
      <c r="AE33" s="3">
        <f t="shared" si="29"/>
        <v>0</v>
      </c>
      <c r="AF33" s="3">
        <f t="shared" si="30"/>
        <v>-1</v>
      </c>
      <c r="AG33" s="3">
        <f t="shared" si="31"/>
        <v>0</v>
      </c>
      <c r="AH33" s="3">
        <f t="shared" ref="AH33:AH42" si="32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5">
        <v>0</v>
      </c>
      <c r="D34" s="3">
        <f t="shared" si="1"/>
        <v>-1</v>
      </c>
      <c r="E34" s="3">
        <f t="shared" si="2"/>
        <v>0</v>
      </c>
      <c r="F34" s="3">
        <f t="shared" si="3"/>
        <v>0</v>
      </c>
      <c r="G34" s="3">
        <f t="shared" si="4"/>
        <v>0</v>
      </c>
      <c r="H34" s="3">
        <f t="shared" si="11"/>
        <v>0</v>
      </c>
      <c r="I34" s="3">
        <f t="shared" si="6"/>
        <v>-1</v>
      </c>
      <c r="J34" s="3">
        <f t="shared" si="7"/>
        <v>0</v>
      </c>
      <c r="K34" s="3">
        <f t="shared" si="8"/>
        <v>-1</v>
      </c>
      <c r="L34" s="3">
        <f t="shared" si="9"/>
        <v>0</v>
      </c>
      <c r="M34" s="3">
        <f t="shared" si="10"/>
        <v>0</v>
      </c>
      <c r="N34" s="3">
        <f t="shared" si="12"/>
        <v>0</v>
      </c>
      <c r="O34" s="3">
        <f t="shared" si="13"/>
        <v>0</v>
      </c>
      <c r="P34" s="3">
        <f t="shared" si="14"/>
        <v>0</v>
      </c>
      <c r="Q34" s="3">
        <f t="shared" si="15"/>
        <v>0</v>
      </c>
      <c r="R34" s="3">
        <f t="shared" si="16"/>
        <v>0</v>
      </c>
      <c r="S34" s="3">
        <f t="shared" si="17"/>
        <v>0</v>
      </c>
      <c r="T34" s="3">
        <f t="shared" si="18"/>
        <v>0</v>
      </c>
      <c r="U34" s="3">
        <f t="shared" si="19"/>
        <v>0</v>
      </c>
      <c r="V34" s="3">
        <f t="shared" si="20"/>
        <v>0</v>
      </c>
      <c r="W34" s="3">
        <f t="shared" si="21"/>
        <v>0</v>
      </c>
      <c r="X34" s="3">
        <f t="shared" si="22"/>
        <v>0</v>
      </c>
      <c r="Y34" s="3">
        <f t="shared" si="23"/>
        <v>0</v>
      </c>
      <c r="Z34" s="3">
        <f t="shared" si="24"/>
        <v>-1</v>
      </c>
      <c r="AA34" s="3">
        <f t="shared" si="25"/>
        <v>0</v>
      </c>
      <c r="AB34" s="3">
        <f t="shared" si="26"/>
        <v>0</v>
      </c>
      <c r="AC34" s="3">
        <f t="shared" si="27"/>
        <v>0</v>
      </c>
      <c r="AD34" s="3">
        <f t="shared" si="28"/>
        <v>0</v>
      </c>
      <c r="AE34" s="3">
        <f t="shared" si="29"/>
        <v>0</v>
      </c>
      <c r="AF34" s="3">
        <f t="shared" si="30"/>
        <v>-1</v>
      </c>
      <c r="AG34" s="3">
        <f t="shared" si="31"/>
        <v>0</v>
      </c>
      <c r="AH34" s="3">
        <f t="shared" si="32"/>
        <v>-1</v>
      </c>
      <c r="AI34" s="3">
        <f t="shared" ref="AI34:AI42" si="33">IF($C34-$C$33&gt;0,1,IF($C34-$C$33&lt;0,-1,IF($C34-$C$33=0,0)))</f>
        <v>0</v>
      </c>
    </row>
    <row r="35" spans="1:43" ht="15.75" customHeight="1" x14ac:dyDescent="0.25">
      <c r="A35" s="3">
        <f t="shared" si="0"/>
        <v>2013</v>
      </c>
      <c r="C35" s="5">
        <v>0</v>
      </c>
      <c r="D35" s="3">
        <f t="shared" si="1"/>
        <v>-1</v>
      </c>
      <c r="E35" s="3">
        <f t="shared" si="2"/>
        <v>0</v>
      </c>
      <c r="F35" s="3">
        <f t="shared" si="3"/>
        <v>0</v>
      </c>
      <c r="G35" s="3">
        <f t="shared" si="4"/>
        <v>0</v>
      </c>
      <c r="H35" s="3">
        <f t="shared" si="11"/>
        <v>0</v>
      </c>
      <c r="I35" s="3">
        <f t="shared" si="6"/>
        <v>-1</v>
      </c>
      <c r="J35" s="3">
        <f t="shared" si="7"/>
        <v>0</v>
      </c>
      <c r="K35" s="3">
        <f t="shared" si="8"/>
        <v>-1</v>
      </c>
      <c r="L35" s="3">
        <f t="shared" si="9"/>
        <v>0</v>
      </c>
      <c r="M35" s="3">
        <f t="shared" si="10"/>
        <v>0</v>
      </c>
      <c r="N35" s="3">
        <f t="shared" si="12"/>
        <v>0</v>
      </c>
      <c r="O35" s="3">
        <f t="shared" si="13"/>
        <v>0</v>
      </c>
      <c r="P35" s="3">
        <f t="shared" si="14"/>
        <v>0</v>
      </c>
      <c r="Q35" s="3">
        <f t="shared" si="15"/>
        <v>0</v>
      </c>
      <c r="R35" s="3">
        <f t="shared" si="16"/>
        <v>0</v>
      </c>
      <c r="S35" s="3">
        <f t="shared" si="17"/>
        <v>0</v>
      </c>
      <c r="T35" s="3">
        <f t="shared" si="18"/>
        <v>0</v>
      </c>
      <c r="U35" s="3">
        <f t="shared" si="19"/>
        <v>0</v>
      </c>
      <c r="V35" s="3">
        <f t="shared" si="20"/>
        <v>0</v>
      </c>
      <c r="W35" s="3">
        <f t="shared" si="21"/>
        <v>0</v>
      </c>
      <c r="X35" s="3">
        <f t="shared" si="22"/>
        <v>0</v>
      </c>
      <c r="Y35" s="3">
        <f t="shared" si="23"/>
        <v>0</v>
      </c>
      <c r="Z35" s="3">
        <f t="shared" si="24"/>
        <v>-1</v>
      </c>
      <c r="AA35" s="3">
        <f t="shared" si="25"/>
        <v>0</v>
      </c>
      <c r="AB35" s="3">
        <f t="shared" si="26"/>
        <v>0</v>
      </c>
      <c r="AC35" s="3">
        <f t="shared" si="27"/>
        <v>0</v>
      </c>
      <c r="AD35" s="3">
        <f t="shared" si="28"/>
        <v>0</v>
      </c>
      <c r="AE35" s="3">
        <f t="shared" si="29"/>
        <v>0</v>
      </c>
      <c r="AF35" s="3">
        <f t="shared" si="30"/>
        <v>-1</v>
      </c>
      <c r="AG35" s="3">
        <f t="shared" si="31"/>
        <v>0</v>
      </c>
      <c r="AH35" s="3">
        <f t="shared" si="32"/>
        <v>-1</v>
      </c>
      <c r="AI35" s="3">
        <f t="shared" si="33"/>
        <v>0</v>
      </c>
      <c r="AJ35" s="3">
        <f t="shared" ref="AJ35:AJ42" si="34">IF($C35-$C$34&gt;0,1,IF($C35-$C$34&lt;0,-1,IF($C35-$C$34=0,0)))</f>
        <v>0</v>
      </c>
    </row>
    <row r="36" spans="1:43" ht="15.75" customHeight="1" x14ac:dyDescent="0.25">
      <c r="A36" s="3">
        <f t="shared" si="0"/>
        <v>2014</v>
      </c>
      <c r="C36" s="5">
        <v>0</v>
      </c>
      <c r="D36" s="3">
        <f t="shared" si="1"/>
        <v>-1</v>
      </c>
      <c r="E36" s="3">
        <f t="shared" si="2"/>
        <v>0</v>
      </c>
      <c r="F36" s="3">
        <f t="shared" si="3"/>
        <v>0</v>
      </c>
      <c r="G36" s="3">
        <f t="shared" si="4"/>
        <v>0</v>
      </c>
      <c r="H36" s="3">
        <f t="shared" si="11"/>
        <v>0</v>
      </c>
      <c r="I36" s="3">
        <f t="shared" si="6"/>
        <v>-1</v>
      </c>
      <c r="J36" s="3">
        <f t="shared" si="7"/>
        <v>0</v>
      </c>
      <c r="K36" s="3">
        <f t="shared" si="8"/>
        <v>-1</v>
      </c>
      <c r="L36" s="3">
        <f t="shared" si="9"/>
        <v>0</v>
      </c>
      <c r="M36" s="3">
        <f t="shared" si="10"/>
        <v>0</v>
      </c>
      <c r="N36" s="3">
        <f t="shared" si="12"/>
        <v>0</v>
      </c>
      <c r="O36" s="3">
        <f t="shared" si="13"/>
        <v>0</v>
      </c>
      <c r="P36" s="3">
        <f t="shared" si="14"/>
        <v>0</v>
      </c>
      <c r="Q36" s="3">
        <f t="shared" si="15"/>
        <v>0</v>
      </c>
      <c r="R36" s="3">
        <f t="shared" si="16"/>
        <v>0</v>
      </c>
      <c r="S36" s="3">
        <f t="shared" si="17"/>
        <v>0</v>
      </c>
      <c r="T36" s="3">
        <f t="shared" si="18"/>
        <v>0</v>
      </c>
      <c r="U36" s="3">
        <f t="shared" si="19"/>
        <v>0</v>
      </c>
      <c r="V36" s="3">
        <f t="shared" si="20"/>
        <v>0</v>
      </c>
      <c r="W36" s="3">
        <f t="shared" si="21"/>
        <v>0</v>
      </c>
      <c r="X36" s="3">
        <f t="shared" si="22"/>
        <v>0</v>
      </c>
      <c r="Y36" s="3">
        <f t="shared" si="23"/>
        <v>0</v>
      </c>
      <c r="Z36" s="3">
        <f t="shared" si="24"/>
        <v>-1</v>
      </c>
      <c r="AA36" s="3">
        <f t="shared" si="25"/>
        <v>0</v>
      </c>
      <c r="AB36" s="3">
        <f t="shared" si="26"/>
        <v>0</v>
      </c>
      <c r="AC36" s="3">
        <f t="shared" si="27"/>
        <v>0</v>
      </c>
      <c r="AD36" s="3">
        <f t="shared" si="28"/>
        <v>0</v>
      </c>
      <c r="AE36" s="3">
        <f t="shared" si="29"/>
        <v>0</v>
      </c>
      <c r="AF36" s="3">
        <f t="shared" si="30"/>
        <v>-1</v>
      </c>
      <c r="AG36" s="3">
        <f t="shared" si="31"/>
        <v>0</v>
      </c>
      <c r="AH36" s="3">
        <f t="shared" si="32"/>
        <v>-1</v>
      </c>
      <c r="AI36" s="3">
        <f t="shared" si="33"/>
        <v>0</v>
      </c>
      <c r="AJ36" s="3">
        <f t="shared" si="34"/>
        <v>0</v>
      </c>
      <c r="AK36" s="3">
        <f t="shared" ref="AK36:AK42" si="35">IF($C36-$C$35&gt;0,1,IF($C36-$C$35&lt;0,-1,IF($C36-$C$35=0,0)))</f>
        <v>0</v>
      </c>
    </row>
    <row r="37" spans="1:43" ht="15.75" customHeight="1" x14ac:dyDescent="0.25">
      <c r="A37" s="3">
        <f t="shared" si="0"/>
        <v>2015</v>
      </c>
      <c r="C37" s="5">
        <v>0</v>
      </c>
      <c r="D37" s="3">
        <f t="shared" si="1"/>
        <v>-1</v>
      </c>
      <c r="E37" s="3">
        <f t="shared" si="2"/>
        <v>0</v>
      </c>
      <c r="F37" s="3">
        <f t="shared" si="3"/>
        <v>0</v>
      </c>
      <c r="G37" s="3">
        <f t="shared" si="4"/>
        <v>0</v>
      </c>
      <c r="H37" s="3">
        <f t="shared" si="11"/>
        <v>0</v>
      </c>
      <c r="I37" s="3">
        <f t="shared" si="6"/>
        <v>-1</v>
      </c>
      <c r="J37" s="3">
        <f t="shared" si="7"/>
        <v>0</v>
      </c>
      <c r="K37" s="3">
        <f t="shared" si="8"/>
        <v>-1</v>
      </c>
      <c r="L37" s="3">
        <f t="shared" si="9"/>
        <v>0</v>
      </c>
      <c r="M37" s="3">
        <f t="shared" si="10"/>
        <v>0</v>
      </c>
      <c r="N37" s="3">
        <f t="shared" si="12"/>
        <v>0</v>
      </c>
      <c r="O37" s="3">
        <f t="shared" si="13"/>
        <v>0</v>
      </c>
      <c r="P37" s="3">
        <f t="shared" si="14"/>
        <v>0</v>
      </c>
      <c r="Q37" s="3">
        <f t="shared" si="15"/>
        <v>0</v>
      </c>
      <c r="R37" s="3">
        <f t="shared" si="16"/>
        <v>0</v>
      </c>
      <c r="S37" s="3">
        <f t="shared" si="17"/>
        <v>0</v>
      </c>
      <c r="T37" s="3">
        <f t="shared" si="18"/>
        <v>0</v>
      </c>
      <c r="U37" s="3">
        <f t="shared" si="19"/>
        <v>0</v>
      </c>
      <c r="V37" s="3">
        <f t="shared" si="20"/>
        <v>0</v>
      </c>
      <c r="W37" s="3">
        <f t="shared" si="21"/>
        <v>0</v>
      </c>
      <c r="X37" s="3">
        <f t="shared" si="22"/>
        <v>0</v>
      </c>
      <c r="Y37" s="3">
        <f t="shared" si="23"/>
        <v>0</v>
      </c>
      <c r="Z37" s="3">
        <f t="shared" si="24"/>
        <v>-1</v>
      </c>
      <c r="AA37" s="3">
        <f t="shared" si="25"/>
        <v>0</v>
      </c>
      <c r="AB37" s="3">
        <f t="shared" si="26"/>
        <v>0</v>
      </c>
      <c r="AC37" s="3">
        <f t="shared" si="27"/>
        <v>0</v>
      </c>
      <c r="AD37" s="3">
        <f t="shared" si="28"/>
        <v>0</v>
      </c>
      <c r="AE37" s="3">
        <f t="shared" si="29"/>
        <v>0</v>
      </c>
      <c r="AF37" s="3">
        <f t="shared" si="30"/>
        <v>-1</v>
      </c>
      <c r="AG37" s="3">
        <f t="shared" si="31"/>
        <v>0</v>
      </c>
      <c r="AH37" s="3">
        <f t="shared" si="32"/>
        <v>-1</v>
      </c>
      <c r="AI37" s="3">
        <f t="shared" si="33"/>
        <v>0</v>
      </c>
      <c r="AJ37" s="3">
        <f t="shared" si="34"/>
        <v>0</v>
      </c>
      <c r="AK37" s="3">
        <f t="shared" si="35"/>
        <v>0</v>
      </c>
      <c r="AL37" s="3">
        <f t="shared" ref="AL37:AL42" si="36">IF($C37-$C$36&gt;0,1,IF($C37-$C$36&lt;0,-1,IF($C37-$C$36=0,0)))</f>
        <v>0</v>
      </c>
    </row>
    <row r="38" spans="1:43" ht="15.75" customHeight="1" x14ac:dyDescent="0.25">
      <c r="A38" s="3">
        <f t="shared" si="0"/>
        <v>2016</v>
      </c>
      <c r="C38" s="5">
        <v>0</v>
      </c>
      <c r="D38" s="3">
        <f t="shared" si="1"/>
        <v>-1</v>
      </c>
      <c r="E38" s="3">
        <f t="shared" si="2"/>
        <v>0</v>
      </c>
      <c r="F38" s="3">
        <f t="shared" si="3"/>
        <v>0</v>
      </c>
      <c r="G38" s="3">
        <f t="shared" si="4"/>
        <v>0</v>
      </c>
      <c r="H38" s="3">
        <f t="shared" si="11"/>
        <v>0</v>
      </c>
      <c r="I38" s="3">
        <f t="shared" si="6"/>
        <v>-1</v>
      </c>
      <c r="J38" s="3">
        <f t="shared" si="7"/>
        <v>0</v>
      </c>
      <c r="K38" s="3">
        <f t="shared" si="8"/>
        <v>-1</v>
      </c>
      <c r="L38" s="3">
        <f t="shared" si="9"/>
        <v>0</v>
      </c>
      <c r="M38" s="3">
        <f t="shared" si="10"/>
        <v>0</v>
      </c>
      <c r="N38" s="3">
        <f t="shared" si="12"/>
        <v>0</v>
      </c>
      <c r="O38" s="3">
        <f t="shared" si="13"/>
        <v>0</v>
      </c>
      <c r="P38" s="3">
        <f t="shared" si="14"/>
        <v>0</v>
      </c>
      <c r="Q38" s="3">
        <f t="shared" si="15"/>
        <v>0</v>
      </c>
      <c r="R38" s="3">
        <f t="shared" si="16"/>
        <v>0</v>
      </c>
      <c r="S38" s="3">
        <f t="shared" si="17"/>
        <v>0</v>
      </c>
      <c r="T38" s="3">
        <f t="shared" si="18"/>
        <v>0</v>
      </c>
      <c r="U38" s="3">
        <f t="shared" si="19"/>
        <v>0</v>
      </c>
      <c r="V38" s="3">
        <f t="shared" si="20"/>
        <v>0</v>
      </c>
      <c r="W38" s="3">
        <f t="shared" si="21"/>
        <v>0</v>
      </c>
      <c r="X38" s="3">
        <f t="shared" si="22"/>
        <v>0</v>
      </c>
      <c r="Y38" s="3">
        <f t="shared" si="23"/>
        <v>0</v>
      </c>
      <c r="Z38" s="3">
        <f t="shared" si="24"/>
        <v>-1</v>
      </c>
      <c r="AA38" s="3">
        <f t="shared" si="25"/>
        <v>0</v>
      </c>
      <c r="AB38" s="3">
        <f t="shared" si="26"/>
        <v>0</v>
      </c>
      <c r="AC38" s="3">
        <f t="shared" si="27"/>
        <v>0</v>
      </c>
      <c r="AD38" s="3">
        <f t="shared" si="28"/>
        <v>0</v>
      </c>
      <c r="AE38" s="3">
        <f t="shared" si="29"/>
        <v>0</v>
      </c>
      <c r="AF38" s="3">
        <f t="shared" si="30"/>
        <v>-1</v>
      </c>
      <c r="AG38" s="3">
        <f t="shared" si="31"/>
        <v>0</v>
      </c>
      <c r="AH38" s="3">
        <f t="shared" si="32"/>
        <v>-1</v>
      </c>
      <c r="AI38" s="3">
        <f t="shared" si="33"/>
        <v>0</v>
      </c>
      <c r="AJ38" s="3">
        <f t="shared" si="34"/>
        <v>0</v>
      </c>
      <c r="AK38" s="3">
        <f t="shared" si="35"/>
        <v>0</v>
      </c>
      <c r="AL38" s="3">
        <f t="shared" si="36"/>
        <v>0</v>
      </c>
      <c r="AM38" s="3">
        <f t="shared" ref="AM38:AM42" si="37">IF($C38-$C$37&gt;0,1,IF($C38-$C$37&lt;0,-1,IF($C38-$C$37=0,0)))</f>
        <v>0</v>
      </c>
    </row>
    <row r="39" spans="1:43" ht="15.75" customHeight="1" x14ac:dyDescent="0.25">
      <c r="A39" s="3">
        <f t="shared" si="0"/>
        <v>2017</v>
      </c>
      <c r="C39" s="5">
        <v>0</v>
      </c>
      <c r="D39" s="3">
        <f t="shared" si="1"/>
        <v>-1</v>
      </c>
      <c r="E39" s="3">
        <f t="shared" si="2"/>
        <v>0</v>
      </c>
      <c r="F39" s="3">
        <f t="shared" si="3"/>
        <v>0</v>
      </c>
      <c r="G39" s="3">
        <f t="shared" si="4"/>
        <v>0</v>
      </c>
      <c r="H39" s="3">
        <f t="shared" si="11"/>
        <v>0</v>
      </c>
      <c r="I39" s="3">
        <f t="shared" si="6"/>
        <v>-1</v>
      </c>
      <c r="J39" s="3">
        <f t="shared" si="7"/>
        <v>0</v>
      </c>
      <c r="K39" s="3">
        <f t="shared" si="8"/>
        <v>-1</v>
      </c>
      <c r="L39" s="3">
        <f t="shared" si="9"/>
        <v>0</v>
      </c>
      <c r="M39" s="3">
        <f t="shared" si="10"/>
        <v>0</v>
      </c>
      <c r="N39" s="3">
        <f t="shared" si="12"/>
        <v>0</v>
      </c>
      <c r="O39" s="3">
        <f t="shared" si="13"/>
        <v>0</v>
      </c>
      <c r="P39" s="3">
        <f t="shared" si="14"/>
        <v>0</v>
      </c>
      <c r="Q39" s="3">
        <f t="shared" si="15"/>
        <v>0</v>
      </c>
      <c r="R39" s="3">
        <f t="shared" si="16"/>
        <v>0</v>
      </c>
      <c r="S39" s="3">
        <f t="shared" si="17"/>
        <v>0</v>
      </c>
      <c r="T39" s="3">
        <f t="shared" si="18"/>
        <v>0</v>
      </c>
      <c r="U39" s="3">
        <f t="shared" si="19"/>
        <v>0</v>
      </c>
      <c r="V39" s="3">
        <f t="shared" si="20"/>
        <v>0</v>
      </c>
      <c r="W39" s="3">
        <f t="shared" si="21"/>
        <v>0</v>
      </c>
      <c r="X39" s="3">
        <f t="shared" si="22"/>
        <v>0</v>
      </c>
      <c r="Y39" s="3">
        <f t="shared" si="23"/>
        <v>0</v>
      </c>
      <c r="Z39" s="3">
        <f t="shared" si="24"/>
        <v>-1</v>
      </c>
      <c r="AA39" s="3">
        <f t="shared" si="25"/>
        <v>0</v>
      </c>
      <c r="AB39" s="3">
        <f t="shared" si="26"/>
        <v>0</v>
      </c>
      <c r="AC39" s="3">
        <f t="shared" si="27"/>
        <v>0</v>
      </c>
      <c r="AD39" s="3">
        <f t="shared" si="28"/>
        <v>0</v>
      </c>
      <c r="AE39" s="3">
        <f t="shared" si="29"/>
        <v>0</v>
      </c>
      <c r="AF39" s="3">
        <f t="shared" si="30"/>
        <v>-1</v>
      </c>
      <c r="AG39" s="3">
        <f t="shared" si="31"/>
        <v>0</v>
      </c>
      <c r="AH39" s="3">
        <f t="shared" si="32"/>
        <v>-1</v>
      </c>
      <c r="AI39" s="3">
        <f t="shared" si="33"/>
        <v>0</v>
      </c>
      <c r="AJ39" s="3">
        <f t="shared" si="34"/>
        <v>0</v>
      </c>
      <c r="AK39" s="3">
        <f t="shared" si="35"/>
        <v>0</v>
      </c>
      <c r="AL39" s="3">
        <f t="shared" si="36"/>
        <v>0</v>
      </c>
      <c r="AM39" s="3">
        <f t="shared" si="37"/>
        <v>0</v>
      </c>
      <c r="AN39" s="3">
        <f t="shared" ref="AN39:AN42" si="38">IF($C39-$C$38&gt;0,1,IF($C39-$C$38&lt;0,-1,IF($C39-$C$38=0,0)))</f>
        <v>0</v>
      </c>
    </row>
    <row r="40" spans="1:43" ht="15.75" customHeight="1" x14ac:dyDescent="0.25">
      <c r="A40" s="3">
        <f t="shared" si="0"/>
        <v>2018</v>
      </c>
      <c r="C40" s="11">
        <v>3</v>
      </c>
      <c r="D40" s="3">
        <f t="shared" si="1"/>
        <v>-1</v>
      </c>
      <c r="E40" s="3">
        <f t="shared" si="2"/>
        <v>1</v>
      </c>
      <c r="F40" s="3">
        <f t="shared" si="3"/>
        <v>1</v>
      </c>
      <c r="G40" s="3">
        <f t="shared" si="4"/>
        <v>1</v>
      </c>
      <c r="H40" s="3">
        <f t="shared" si="11"/>
        <v>1</v>
      </c>
      <c r="I40" s="3">
        <f t="shared" si="6"/>
        <v>1</v>
      </c>
      <c r="J40" s="3">
        <f t="shared" si="7"/>
        <v>1</v>
      </c>
      <c r="K40" s="3">
        <f t="shared" si="8"/>
        <v>-1</v>
      </c>
      <c r="L40" s="3">
        <f t="shared" si="9"/>
        <v>1</v>
      </c>
      <c r="M40" s="3">
        <f t="shared" si="10"/>
        <v>1</v>
      </c>
      <c r="N40" s="3">
        <f t="shared" si="12"/>
        <v>1</v>
      </c>
      <c r="O40" s="3">
        <f t="shared" si="13"/>
        <v>1</v>
      </c>
      <c r="P40" s="3">
        <f t="shared" si="14"/>
        <v>1</v>
      </c>
      <c r="Q40" s="3">
        <f t="shared" si="15"/>
        <v>1</v>
      </c>
      <c r="R40" s="3">
        <f t="shared" si="16"/>
        <v>1</v>
      </c>
      <c r="S40" s="3">
        <f t="shared" si="17"/>
        <v>1</v>
      </c>
      <c r="T40" s="3">
        <f t="shared" si="18"/>
        <v>1</v>
      </c>
      <c r="U40" s="3">
        <f t="shared" si="19"/>
        <v>1</v>
      </c>
      <c r="V40" s="3">
        <f t="shared" si="20"/>
        <v>1</v>
      </c>
      <c r="W40" s="3">
        <f t="shared" si="21"/>
        <v>1</v>
      </c>
      <c r="X40" s="3">
        <f t="shared" si="22"/>
        <v>1</v>
      </c>
      <c r="Y40" s="3">
        <f t="shared" si="23"/>
        <v>1</v>
      </c>
      <c r="Z40" s="3">
        <f t="shared" si="24"/>
        <v>0</v>
      </c>
      <c r="AA40" s="3">
        <f t="shared" si="25"/>
        <v>1</v>
      </c>
      <c r="AB40" s="3">
        <f t="shared" si="26"/>
        <v>1</v>
      </c>
      <c r="AC40" s="3">
        <f t="shared" si="27"/>
        <v>1</v>
      </c>
      <c r="AD40" s="3">
        <f t="shared" si="28"/>
        <v>1</v>
      </c>
      <c r="AE40" s="3">
        <f t="shared" si="29"/>
        <v>1</v>
      </c>
      <c r="AF40" s="3">
        <f t="shared" si="30"/>
        <v>-1</v>
      </c>
      <c r="AG40" s="3">
        <f t="shared" si="31"/>
        <v>1</v>
      </c>
      <c r="AH40" s="3">
        <f t="shared" si="32"/>
        <v>1</v>
      </c>
      <c r="AI40" s="3">
        <f t="shared" si="33"/>
        <v>1</v>
      </c>
      <c r="AJ40" s="3">
        <f t="shared" si="34"/>
        <v>1</v>
      </c>
      <c r="AK40" s="3">
        <f t="shared" si="35"/>
        <v>1</v>
      </c>
      <c r="AL40" s="3">
        <f t="shared" si="36"/>
        <v>1</v>
      </c>
      <c r="AM40" s="3">
        <f t="shared" si="37"/>
        <v>1</v>
      </c>
      <c r="AN40" s="3">
        <f t="shared" si="38"/>
        <v>1</v>
      </c>
      <c r="AO40" s="3">
        <f t="shared" ref="AO40:AO42" si="39">IF($C40-$C$39&gt;0,1,IF($C40-$C$39&lt;0,-1,IF($C40-$C$39=0,0)))</f>
        <v>1</v>
      </c>
    </row>
    <row r="41" spans="1:43" ht="15.75" customHeight="1" x14ac:dyDescent="0.25">
      <c r="A41" s="3">
        <f t="shared" si="0"/>
        <v>2019</v>
      </c>
      <c r="C41" s="24">
        <v>2</v>
      </c>
      <c r="D41" s="3">
        <f t="shared" si="1"/>
        <v>-1</v>
      </c>
      <c r="E41" s="3">
        <f t="shared" si="2"/>
        <v>1</v>
      </c>
      <c r="F41" s="3">
        <f t="shared" si="3"/>
        <v>1</v>
      </c>
      <c r="G41" s="3">
        <f t="shared" si="4"/>
        <v>1</v>
      </c>
      <c r="H41" s="3">
        <f t="shared" si="11"/>
        <v>1</v>
      </c>
      <c r="I41" s="3">
        <f t="shared" si="6"/>
        <v>0</v>
      </c>
      <c r="J41" s="3">
        <f t="shared" si="7"/>
        <v>1</v>
      </c>
      <c r="K41" s="3">
        <f t="shared" si="8"/>
        <v>-1</v>
      </c>
      <c r="L41" s="3">
        <f t="shared" si="9"/>
        <v>1</v>
      </c>
      <c r="M41" s="3">
        <f t="shared" si="10"/>
        <v>1</v>
      </c>
      <c r="N41" s="3">
        <f t="shared" si="12"/>
        <v>1</v>
      </c>
      <c r="O41" s="3">
        <f t="shared" si="13"/>
        <v>1</v>
      </c>
      <c r="P41" s="3">
        <f t="shared" si="14"/>
        <v>1</v>
      </c>
      <c r="Q41" s="3">
        <f t="shared" si="15"/>
        <v>1</v>
      </c>
      <c r="R41" s="3">
        <f t="shared" si="16"/>
        <v>1</v>
      </c>
      <c r="S41" s="3">
        <f t="shared" si="17"/>
        <v>1</v>
      </c>
      <c r="T41" s="3">
        <f t="shared" si="18"/>
        <v>1</v>
      </c>
      <c r="U41" s="3">
        <f t="shared" si="19"/>
        <v>1</v>
      </c>
      <c r="V41" s="3">
        <f t="shared" si="20"/>
        <v>1</v>
      </c>
      <c r="W41" s="3">
        <f t="shared" si="21"/>
        <v>1</v>
      </c>
      <c r="X41" s="3">
        <f t="shared" si="22"/>
        <v>1</v>
      </c>
      <c r="Y41" s="3">
        <f t="shared" si="23"/>
        <v>1</v>
      </c>
      <c r="Z41" s="3">
        <f t="shared" si="24"/>
        <v>-1</v>
      </c>
      <c r="AA41" s="3">
        <f t="shared" si="25"/>
        <v>1</v>
      </c>
      <c r="AB41" s="3">
        <f t="shared" si="26"/>
        <v>1</v>
      </c>
      <c r="AC41" s="3">
        <f t="shared" si="27"/>
        <v>1</v>
      </c>
      <c r="AD41" s="3">
        <f t="shared" si="28"/>
        <v>1</v>
      </c>
      <c r="AE41" s="3">
        <f t="shared" si="29"/>
        <v>1</v>
      </c>
      <c r="AF41" s="3">
        <f t="shared" si="30"/>
        <v>-1</v>
      </c>
      <c r="AG41" s="3">
        <f t="shared" si="31"/>
        <v>1</v>
      </c>
      <c r="AH41" s="3">
        <f t="shared" si="32"/>
        <v>1</v>
      </c>
      <c r="AI41" s="3">
        <f t="shared" si="33"/>
        <v>1</v>
      </c>
      <c r="AJ41" s="3">
        <f t="shared" si="34"/>
        <v>1</v>
      </c>
      <c r="AK41" s="3">
        <f t="shared" si="35"/>
        <v>1</v>
      </c>
      <c r="AL41" s="3">
        <f t="shared" si="36"/>
        <v>1</v>
      </c>
      <c r="AM41" s="3">
        <f t="shared" si="37"/>
        <v>1</v>
      </c>
      <c r="AN41" s="3">
        <f t="shared" si="38"/>
        <v>1</v>
      </c>
      <c r="AO41" s="3">
        <f t="shared" si="39"/>
        <v>1</v>
      </c>
      <c r="AP41" s="3">
        <f t="shared" ref="AP41:AP42" si="40">IF($C41-$C$40&gt;0,1,IF($C41-$C$40&lt;0,-1,IF($C41-$C$40=0,0)))</f>
        <v>-1</v>
      </c>
    </row>
    <row r="42" spans="1:43" ht="15.75" customHeight="1" x14ac:dyDescent="0.25">
      <c r="A42" s="3">
        <f t="shared" si="0"/>
        <v>2020</v>
      </c>
      <c r="C42" s="5">
        <v>0</v>
      </c>
      <c r="D42" s="3">
        <f t="shared" si="1"/>
        <v>-1</v>
      </c>
      <c r="E42" s="3">
        <f t="shared" si="2"/>
        <v>0</v>
      </c>
      <c r="F42" s="3">
        <f t="shared" si="3"/>
        <v>0</v>
      </c>
      <c r="G42" s="3">
        <f t="shared" si="4"/>
        <v>0</v>
      </c>
      <c r="H42" s="3">
        <f t="shared" si="11"/>
        <v>0</v>
      </c>
      <c r="I42" s="3">
        <f t="shared" si="6"/>
        <v>-1</v>
      </c>
      <c r="J42" s="3">
        <f t="shared" si="7"/>
        <v>0</v>
      </c>
      <c r="K42" s="3">
        <f t="shared" si="8"/>
        <v>-1</v>
      </c>
      <c r="L42" s="3">
        <f t="shared" si="9"/>
        <v>0</v>
      </c>
      <c r="M42" s="3">
        <f t="shared" si="10"/>
        <v>0</v>
      </c>
      <c r="N42" s="3">
        <f t="shared" si="12"/>
        <v>0</v>
      </c>
      <c r="O42" s="3">
        <f t="shared" si="13"/>
        <v>0</v>
      </c>
      <c r="P42" s="3">
        <f t="shared" si="14"/>
        <v>0</v>
      </c>
      <c r="Q42" s="3">
        <f t="shared" si="15"/>
        <v>0</v>
      </c>
      <c r="R42" s="3">
        <f t="shared" si="16"/>
        <v>0</v>
      </c>
      <c r="S42" s="3">
        <f t="shared" si="17"/>
        <v>0</v>
      </c>
      <c r="T42" s="3">
        <f t="shared" si="18"/>
        <v>0</v>
      </c>
      <c r="U42" s="3">
        <f t="shared" si="19"/>
        <v>0</v>
      </c>
      <c r="V42" s="3">
        <f t="shared" si="20"/>
        <v>0</v>
      </c>
      <c r="W42" s="3">
        <f t="shared" si="21"/>
        <v>0</v>
      </c>
      <c r="X42" s="3">
        <f t="shared" si="22"/>
        <v>0</v>
      </c>
      <c r="Y42" s="3">
        <f t="shared" si="23"/>
        <v>0</v>
      </c>
      <c r="Z42" s="3">
        <f t="shared" si="24"/>
        <v>-1</v>
      </c>
      <c r="AA42" s="3">
        <f t="shared" si="25"/>
        <v>0</v>
      </c>
      <c r="AB42" s="3">
        <f t="shared" si="26"/>
        <v>0</v>
      </c>
      <c r="AC42" s="3">
        <f t="shared" si="27"/>
        <v>0</v>
      </c>
      <c r="AD42" s="3">
        <f t="shared" si="28"/>
        <v>0</v>
      </c>
      <c r="AE42" s="3">
        <f t="shared" si="29"/>
        <v>0</v>
      </c>
      <c r="AF42" s="3">
        <f t="shared" si="30"/>
        <v>-1</v>
      </c>
      <c r="AG42" s="3">
        <f t="shared" si="31"/>
        <v>0</v>
      </c>
      <c r="AH42" s="3">
        <f t="shared" si="32"/>
        <v>-1</v>
      </c>
      <c r="AI42" s="3">
        <f t="shared" si="33"/>
        <v>0</v>
      </c>
      <c r="AJ42" s="3">
        <f t="shared" si="34"/>
        <v>0</v>
      </c>
      <c r="AK42" s="3">
        <f t="shared" si="35"/>
        <v>0</v>
      </c>
      <c r="AL42" s="3">
        <f t="shared" si="36"/>
        <v>0</v>
      </c>
      <c r="AM42" s="3">
        <f t="shared" si="37"/>
        <v>0</v>
      </c>
      <c r="AN42" s="3">
        <f t="shared" si="38"/>
        <v>0</v>
      </c>
      <c r="AO42" s="3">
        <f t="shared" si="39"/>
        <v>0</v>
      </c>
      <c r="AP42" s="3">
        <f t="shared" si="40"/>
        <v>-1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C44" s="3" t="s">
        <v>54</v>
      </c>
      <c r="AP44" s="3" t="s">
        <v>55</v>
      </c>
      <c r="AQ44" s="3">
        <f>SUM(D3:AQ42)</f>
        <v>8</v>
      </c>
    </row>
    <row r="45" spans="1:43" ht="15.75" customHeight="1" x14ac:dyDescent="0.25">
      <c r="C45" s="7" t="s">
        <v>4</v>
      </c>
      <c r="D45" s="8">
        <f>SUM(D3:AQ42)</f>
        <v>8</v>
      </c>
      <c r="E45" s="8" t="s">
        <v>5</v>
      </c>
      <c r="F45" s="8"/>
      <c r="H45" s="8" t="s">
        <v>6</v>
      </c>
      <c r="I45" s="8"/>
      <c r="J45" s="8">
        <v>0</v>
      </c>
      <c r="K45" s="8">
        <v>2</v>
      </c>
      <c r="L45" s="8">
        <v>3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2</v>
      </c>
      <c r="L46" s="8">
        <v>3</v>
      </c>
    </row>
    <row r="47" spans="1:43" ht="15.75" customHeight="1" x14ac:dyDescent="0.25">
      <c r="C47" s="7" t="s">
        <v>9</v>
      </c>
      <c r="D47" s="8">
        <f>(J50-L49)/18</f>
        <v>3759.3333333333335</v>
      </c>
      <c r="E47" s="8"/>
      <c r="F47" s="8"/>
      <c r="H47" s="8" t="s">
        <v>10</v>
      </c>
      <c r="I47" s="8"/>
      <c r="J47" s="8">
        <v>33</v>
      </c>
      <c r="K47" s="8">
        <v>2</v>
      </c>
      <c r="L47" s="8">
        <v>2</v>
      </c>
    </row>
    <row r="48" spans="1:43" ht="15.75" customHeight="1" x14ac:dyDescent="0.25">
      <c r="C48" s="7" t="s">
        <v>11</v>
      </c>
      <c r="D48" s="8">
        <f>SQRT(D47)</f>
        <v>61.313402558766327</v>
      </c>
      <c r="E48" s="8"/>
      <c r="F48" s="8"/>
      <c r="H48" s="8" t="s">
        <v>12</v>
      </c>
      <c r="I48" s="8"/>
      <c r="J48" s="8">
        <f t="shared" ref="J48:L48" si="41">J47*(J47-1)*(2*J47+5)</f>
        <v>74976</v>
      </c>
      <c r="K48" s="8">
        <f t="shared" si="41"/>
        <v>18</v>
      </c>
      <c r="L48" s="8">
        <f t="shared" si="41"/>
        <v>18</v>
      </c>
    </row>
    <row r="49" spans="1:13" ht="15.75" customHeight="1" x14ac:dyDescent="0.25">
      <c r="C49" s="7" t="s">
        <v>13</v>
      </c>
      <c r="D49" s="8">
        <f>(D45-1)/D48</f>
        <v>0.11416753446835369</v>
      </c>
      <c r="E49" s="8" t="s">
        <v>58</v>
      </c>
      <c r="F49" s="8"/>
      <c r="H49" s="8" t="s">
        <v>15</v>
      </c>
      <c r="I49" s="8"/>
      <c r="J49" s="8"/>
      <c r="K49" s="8"/>
      <c r="L49" s="8">
        <f>SUM(J48+K48+L48)</f>
        <v>75012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  <c r="K50" s="8"/>
      <c r="L50" s="8"/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0</v>
      </c>
      <c r="C53" s="1" t="s">
        <v>44</v>
      </c>
      <c r="D53" s="3" t="s">
        <v>56</v>
      </c>
    </row>
    <row r="54" spans="1:13" ht="15.75" customHeight="1" x14ac:dyDescent="0.25">
      <c r="A54" s="3">
        <v>1980</v>
      </c>
      <c r="B54" s="3">
        <v>1</v>
      </c>
      <c r="C54" s="3">
        <v>16.2</v>
      </c>
    </row>
    <row r="55" spans="1:13" ht="15.75" customHeight="1" x14ac:dyDescent="0.25">
      <c r="A55" s="3">
        <f t="shared" ref="A55:A94" si="42">A54+1</f>
        <v>1981</v>
      </c>
      <c r="B55" s="3">
        <v>2</v>
      </c>
      <c r="C55" s="5">
        <v>0</v>
      </c>
      <c r="D55" s="3">
        <f t="shared" ref="D55:D94" si="43">ROUND(($C55-$C$54)/($B55-$B$54),2)</f>
        <v>-16.2</v>
      </c>
    </row>
    <row r="56" spans="1:13" ht="15.75" customHeight="1" x14ac:dyDescent="0.25">
      <c r="A56" s="3">
        <f t="shared" si="42"/>
        <v>1982</v>
      </c>
      <c r="B56" s="3">
        <v>3</v>
      </c>
      <c r="C56" s="5">
        <v>0</v>
      </c>
      <c r="D56" s="3">
        <f t="shared" si="43"/>
        <v>-8.1</v>
      </c>
      <c r="E56" s="3">
        <f t="shared" ref="E56:E94" si="44">ROUND(($C56-$C$55)/($B56-$B$55),2)</f>
        <v>0</v>
      </c>
    </row>
    <row r="57" spans="1:13" ht="15.75" customHeight="1" x14ac:dyDescent="0.25">
      <c r="A57" s="3">
        <f t="shared" si="42"/>
        <v>1983</v>
      </c>
      <c r="B57" s="3">
        <v>4</v>
      </c>
      <c r="C57" s="5">
        <v>0</v>
      </c>
      <c r="D57" s="3">
        <f t="shared" si="43"/>
        <v>-5.4</v>
      </c>
      <c r="E57" s="3">
        <f t="shared" si="44"/>
        <v>0</v>
      </c>
      <c r="F57" s="3">
        <f t="shared" ref="F57:F94" si="45">ROUND(($C57-$C$56)/($B57-$B$56),2)</f>
        <v>0</v>
      </c>
    </row>
    <row r="58" spans="1:13" ht="15.75" customHeight="1" x14ac:dyDescent="0.25">
      <c r="A58" s="3">
        <f t="shared" si="42"/>
        <v>1984</v>
      </c>
      <c r="B58" s="3">
        <v>5</v>
      </c>
      <c r="C58" s="5">
        <v>0</v>
      </c>
      <c r="D58" s="3">
        <f t="shared" si="43"/>
        <v>-4.05</v>
      </c>
      <c r="E58" s="3">
        <f t="shared" si="44"/>
        <v>0</v>
      </c>
      <c r="F58" s="3">
        <f t="shared" si="45"/>
        <v>0</v>
      </c>
      <c r="G58" s="3">
        <f t="shared" ref="G58:G94" si="46">ROUND(($C58-$C$57)/($B58-$B$57),2)</f>
        <v>0</v>
      </c>
    </row>
    <row r="59" spans="1:13" ht="15.75" customHeight="1" x14ac:dyDescent="0.25">
      <c r="A59" s="3">
        <f t="shared" si="42"/>
        <v>1985</v>
      </c>
      <c r="B59" s="3">
        <v>6</v>
      </c>
      <c r="C59" s="24">
        <v>2</v>
      </c>
      <c r="D59" s="3">
        <f t="shared" si="43"/>
        <v>-2.84</v>
      </c>
      <c r="E59" s="3">
        <f t="shared" si="44"/>
        <v>0.5</v>
      </c>
      <c r="F59" s="3">
        <f t="shared" si="45"/>
        <v>0.67</v>
      </c>
      <c r="G59" s="3">
        <f t="shared" si="46"/>
        <v>1</v>
      </c>
      <c r="H59" s="3">
        <f t="shared" ref="H59:H94" si="47">ROUND(($C59-$C$58)/($B59-$B$58),2)</f>
        <v>2</v>
      </c>
    </row>
    <row r="60" spans="1:13" ht="15.75" customHeight="1" x14ac:dyDescent="0.25">
      <c r="A60" s="3">
        <f t="shared" si="42"/>
        <v>1986</v>
      </c>
      <c r="B60" s="3">
        <v>7</v>
      </c>
      <c r="C60" s="5">
        <v>0</v>
      </c>
      <c r="D60" s="3">
        <f t="shared" si="43"/>
        <v>-2.7</v>
      </c>
      <c r="E60" s="3">
        <f t="shared" si="44"/>
        <v>0</v>
      </c>
      <c r="F60" s="3">
        <f t="shared" si="45"/>
        <v>0</v>
      </c>
      <c r="G60" s="3">
        <f t="shared" si="46"/>
        <v>0</v>
      </c>
      <c r="H60" s="3">
        <f t="shared" si="47"/>
        <v>0</v>
      </c>
      <c r="I60" s="3">
        <f t="shared" ref="I60:I94" si="48">ROUND(($C60-$C$59)/($B60-$B$59),2)</f>
        <v>-2</v>
      </c>
    </row>
    <row r="61" spans="1:13" ht="15.75" customHeight="1" x14ac:dyDescent="0.25">
      <c r="A61" s="3">
        <f t="shared" si="42"/>
        <v>1987</v>
      </c>
      <c r="B61" s="3">
        <v>8</v>
      </c>
      <c r="C61" s="3">
        <v>23</v>
      </c>
      <c r="D61" s="3">
        <f t="shared" si="43"/>
        <v>0.97</v>
      </c>
      <c r="E61" s="3">
        <f t="shared" si="44"/>
        <v>3.83</v>
      </c>
      <c r="F61" s="3">
        <f t="shared" si="45"/>
        <v>4.5999999999999996</v>
      </c>
      <c r="G61" s="3">
        <f t="shared" si="46"/>
        <v>5.75</v>
      </c>
      <c r="H61" s="3">
        <f t="shared" si="47"/>
        <v>7.67</v>
      </c>
      <c r="I61" s="3">
        <f t="shared" si="48"/>
        <v>10.5</v>
      </c>
      <c r="J61" s="3">
        <f t="shared" ref="J61:J94" si="49">ROUND(($C61-$C$60)/($B61-$B$60),2)</f>
        <v>23</v>
      </c>
    </row>
    <row r="62" spans="1:13" ht="15.75" customHeight="1" x14ac:dyDescent="0.25">
      <c r="A62" s="3">
        <f t="shared" si="42"/>
        <v>1988</v>
      </c>
      <c r="B62" s="3">
        <v>9</v>
      </c>
      <c r="C62" s="5">
        <v>0</v>
      </c>
      <c r="D62" s="3">
        <f t="shared" si="43"/>
        <v>-2.0299999999999998</v>
      </c>
      <c r="E62" s="3">
        <f t="shared" si="44"/>
        <v>0</v>
      </c>
      <c r="F62" s="3">
        <f t="shared" si="45"/>
        <v>0</v>
      </c>
      <c r="G62" s="3">
        <f t="shared" si="46"/>
        <v>0</v>
      </c>
      <c r="H62" s="3">
        <f t="shared" si="47"/>
        <v>0</v>
      </c>
      <c r="I62" s="3">
        <f t="shared" si="48"/>
        <v>-0.67</v>
      </c>
      <c r="J62" s="3">
        <f t="shared" si="49"/>
        <v>0</v>
      </c>
      <c r="K62" s="3">
        <f t="shared" ref="K62:K94" si="50">ROUND(($C62-$C$61)/($B62-$B$61),2)</f>
        <v>-23</v>
      </c>
    </row>
    <row r="63" spans="1:13" ht="15.75" customHeight="1" x14ac:dyDescent="0.25">
      <c r="A63" s="3">
        <f t="shared" si="42"/>
        <v>1989</v>
      </c>
      <c r="B63" s="3">
        <v>10</v>
      </c>
      <c r="C63" s="5">
        <v>0</v>
      </c>
      <c r="D63" s="3">
        <f t="shared" si="43"/>
        <v>-1.8</v>
      </c>
      <c r="E63" s="3">
        <f t="shared" si="44"/>
        <v>0</v>
      </c>
      <c r="F63" s="3">
        <f t="shared" si="45"/>
        <v>0</v>
      </c>
      <c r="G63" s="3">
        <f t="shared" si="46"/>
        <v>0</v>
      </c>
      <c r="H63" s="3">
        <f t="shared" si="47"/>
        <v>0</v>
      </c>
      <c r="I63" s="3">
        <f t="shared" si="48"/>
        <v>-0.5</v>
      </c>
      <c r="J63" s="3">
        <f t="shared" si="49"/>
        <v>0</v>
      </c>
      <c r="K63" s="3">
        <f t="shared" si="50"/>
        <v>-11.5</v>
      </c>
      <c r="L63" s="3">
        <f t="shared" ref="L63:L94" si="51">ROUND(($C63-$C$62)/($B63-$B$62),2)</f>
        <v>0</v>
      </c>
    </row>
    <row r="64" spans="1:13" ht="15.75" customHeight="1" x14ac:dyDescent="0.25">
      <c r="A64" s="3">
        <f t="shared" si="42"/>
        <v>1990</v>
      </c>
      <c r="B64" s="3">
        <v>11</v>
      </c>
      <c r="C64" s="5">
        <v>0</v>
      </c>
      <c r="D64" s="3">
        <f t="shared" si="43"/>
        <v>-1.62</v>
      </c>
      <c r="E64" s="3">
        <f t="shared" si="44"/>
        <v>0</v>
      </c>
      <c r="F64" s="3">
        <f t="shared" si="45"/>
        <v>0</v>
      </c>
      <c r="G64" s="3">
        <f t="shared" si="46"/>
        <v>0</v>
      </c>
      <c r="H64" s="3">
        <f t="shared" si="47"/>
        <v>0</v>
      </c>
      <c r="I64" s="3">
        <f t="shared" si="48"/>
        <v>-0.4</v>
      </c>
      <c r="J64" s="3">
        <f t="shared" si="49"/>
        <v>0</v>
      </c>
      <c r="K64" s="3">
        <f t="shared" si="50"/>
        <v>-7.67</v>
      </c>
      <c r="L64" s="3">
        <f t="shared" si="51"/>
        <v>0</v>
      </c>
      <c r="M64" s="3">
        <f t="shared" ref="M64:M94" si="52">ROUND(($C64-$C$63)/($B64-$B$63),2)</f>
        <v>0</v>
      </c>
    </row>
    <row r="65" spans="1:29" ht="15.75" customHeight="1" x14ac:dyDescent="0.25">
      <c r="A65" s="3">
        <f t="shared" si="42"/>
        <v>1991</v>
      </c>
      <c r="B65" s="3">
        <v>12</v>
      </c>
      <c r="C65" s="5">
        <v>0</v>
      </c>
      <c r="D65" s="3">
        <f t="shared" si="43"/>
        <v>-1.47</v>
      </c>
      <c r="E65" s="3">
        <f t="shared" si="44"/>
        <v>0</v>
      </c>
      <c r="F65" s="3">
        <f t="shared" si="45"/>
        <v>0</v>
      </c>
      <c r="G65" s="3">
        <f t="shared" si="46"/>
        <v>0</v>
      </c>
      <c r="H65" s="3">
        <f t="shared" si="47"/>
        <v>0</v>
      </c>
      <c r="I65" s="3">
        <f t="shared" si="48"/>
        <v>-0.33</v>
      </c>
      <c r="J65" s="3">
        <f t="shared" si="49"/>
        <v>0</v>
      </c>
      <c r="K65" s="3">
        <f t="shared" si="50"/>
        <v>-5.75</v>
      </c>
      <c r="L65" s="3">
        <f t="shared" si="51"/>
        <v>0</v>
      </c>
      <c r="M65" s="3">
        <f t="shared" si="52"/>
        <v>0</v>
      </c>
      <c r="N65" s="3">
        <f t="shared" ref="N65:N94" si="53">ROUND(($C65-$C$64)/($B65-$B$64),2)</f>
        <v>0</v>
      </c>
    </row>
    <row r="66" spans="1:29" ht="15.75" customHeight="1" x14ac:dyDescent="0.25">
      <c r="A66" s="3">
        <f t="shared" si="42"/>
        <v>1992</v>
      </c>
      <c r="B66" s="3">
        <v>13</v>
      </c>
      <c r="C66" s="5">
        <v>0</v>
      </c>
      <c r="D66" s="3">
        <f t="shared" si="43"/>
        <v>-1.35</v>
      </c>
      <c r="E66" s="3">
        <f t="shared" si="44"/>
        <v>0</v>
      </c>
      <c r="F66" s="3">
        <f t="shared" si="45"/>
        <v>0</v>
      </c>
      <c r="G66" s="3">
        <f t="shared" si="46"/>
        <v>0</v>
      </c>
      <c r="H66" s="3">
        <f t="shared" si="47"/>
        <v>0</v>
      </c>
      <c r="I66" s="3">
        <f t="shared" si="48"/>
        <v>-0.28999999999999998</v>
      </c>
      <c r="J66" s="3">
        <f t="shared" si="49"/>
        <v>0</v>
      </c>
      <c r="K66" s="3">
        <f t="shared" si="50"/>
        <v>-4.5999999999999996</v>
      </c>
      <c r="L66" s="3">
        <f t="shared" si="51"/>
        <v>0</v>
      </c>
      <c r="M66" s="3">
        <f t="shared" si="52"/>
        <v>0</v>
      </c>
      <c r="N66" s="3">
        <f t="shared" si="53"/>
        <v>0</v>
      </c>
      <c r="O66" s="3">
        <f t="shared" ref="O66:O94" si="54">ROUND(($C66-$C$65)/($B66-$B$65),2)</f>
        <v>0</v>
      </c>
    </row>
    <row r="67" spans="1:29" ht="15.75" customHeight="1" x14ac:dyDescent="0.25">
      <c r="A67" s="3">
        <f t="shared" si="42"/>
        <v>1993</v>
      </c>
      <c r="B67" s="3">
        <v>14</v>
      </c>
      <c r="C67" s="5">
        <v>0</v>
      </c>
      <c r="D67" s="3">
        <f t="shared" si="43"/>
        <v>-1.25</v>
      </c>
      <c r="E67" s="3">
        <f t="shared" si="44"/>
        <v>0</v>
      </c>
      <c r="F67" s="3">
        <f t="shared" si="45"/>
        <v>0</v>
      </c>
      <c r="G67" s="3">
        <f t="shared" si="46"/>
        <v>0</v>
      </c>
      <c r="H67" s="3">
        <f t="shared" si="47"/>
        <v>0</v>
      </c>
      <c r="I67" s="3">
        <f t="shared" si="48"/>
        <v>-0.25</v>
      </c>
      <c r="J67" s="3">
        <f t="shared" si="49"/>
        <v>0</v>
      </c>
      <c r="K67" s="3">
        <f t="shared" si="50"/>
        <v>-3.83</v>
      </c>
      <c r="L67" s="3">
        <f t="shared" si="51"/>
        <v>0</v>
      </c>
      <c r="M67" s="3">
        <f t="shared" si="52"/>
        <v>0</v>
      </c>
      <c r="N67" s="3">
        <f t="shared" si="53"/>
        <v>0</v>
      </c>
      <c r="O67" s="3">
        <f t="shared" si="54"/>
        <v>0</v>
      </c>
      <c r="P67" s="3">
        <f t="shared" ref="P67:P94" si="55">ROUND(($C67-$C$66)/($B67-$B$66),2)</f>
        <v>0</v>
      </c>
    </row>
    <row r="68" spans="1:29" ht="15.75" customHeight="1" x14ac:dyDescent="0.25">
      <c r="A68" s="3">
        <f t="shared" si="42"/>
        <v>1994</v>
      </c>
      <c r="B68" s="3">
        <v>15</v>
      </c>
      <c r="C68" s="5">
        <v>0</v>
      </c>
      <c r="D68" s="3">
        <f t="shared" si="43"/>
        <v>-1.1599999999999999</v>
      </c>
      <c r="E68" s="3">
        <f t="shared" si="44"/>
        <v>0</v>
      </c>
      <c r="F68" s="3">
        <f t="shared" si="45"/>
        <v>0</v>
      </c>
      <c r="G68" s="3">
        <f t="shared" si="46"/>
        <v>0</v>
      </c>
      <c r="H68" s="3">
        <f t="shared" si="47"/>
        <v>0</v>
      </c>
      <c r="I68" s="3">
        <f t="shared" si="48"/>
        <v>-0.22</v>
      </c>
      <c r="J68" s="3">
        <f t="shared" si="49"/>
        <v>0</v>
      </c>
      <c r="K68" s="3">
        <f t="shared" si="50"/>
        <v>-3.29</v>
      </c>
      <c r="L68" s="3">
        <f t="shared" si="51"/>
        <v>0</v>
      </c>
      <c r="M68" s="3">
        <f t="shared" si="52"/>
        <v>0</v>
      </c>
      <c r="N68" s="3">
        <f t="shared" si="53"/>
        <v>0</v>
      </c>
      <c r="O68" s="3">
        <f t="shared" si="54"/>
        <v>0</v>
      </c>
      <c r="P68" s="3">
        <f t="shared" si="55"/>
        <v>0</v>
      </c>
      <c r="Q68" s="3">
        <f t="shared" ref="Q68:Q94" si="56">ROUND(($C68-$C$67)/($B68-$B$67),2)</f>
        <v>0</v>
      </c>
    </row>
    <row r="69" spans="1:29" ht="15.75" customHeight="1" x14ac:dyDescent="0.25">
      <c r="A69" s="3">
        <f t="shared" si="42"/>
        <v>1995</v>
      </c>
      <c r="B69" s="3">
        <v>16</v>
      </c>
      <c r="C69" s="5">
        <v>0</v>
      </c>
      <c r="D69" s="3">
        <f t="shared" si="43"/>
        <v>-1.08</v>
      </c>
      <c r="E69" s="3">
        <f t="shared" si="44"/>
        <v>0</v>
      </c>
      <c r="F69" s="3">
        <f t="shared" si="45"/>
        <v>0</v>
      </c>
      <c r="G69" s="3">
        <f t="shared" si="46"/>
        <v>0</v>
      </c>
      <c r="H69" s="3">
        <f t="shared" si="47"/>
        <v>0</v>
      </c>
      <c r="I69" s="3">
        <f t="shared" si="48"/>
        <v>-0.2</v>
      </c>
      <c r="J69" s="3">
        <f t="shared" si="49"/>
        <v>0</v>
      </c>
      <c r="K69" s="3">
        <f t="shared" si="50"/>
        <v>-2.88</v>
      </c>
      <c r="L69" s="3">
        <f t="shared" si="51"/>
        <v>0</v>
      </c>
      <c r="M69" s="3">
        <f t="shared" si="52"/>
        <v>0</v>
      </c>
      <c r="N69" s="3">
        <f t="shared" si="53"/>
        <v>0</v>
      </c>
      <c r="O69" s="3">
        <f t="shared" si="54"/>
        <v>0</v>
      </c>
      <c r="P69" s="3">
        <f t="shared" si="55"/>
        <v>0</v>
      </c>
      <c r="Q69" s="3">
        <f t="shared" si="56"/>
        <v>0</v>
      </c>
      <c r="R69" s="3">
        <f t="shared" ref="R69:R94" si="57">ROUND(($C69-$C$68)/($B69-$B$68),2)</f>
        <v>0</v>
      </c>
    </row>
    <row r="70" spans="1:29" ht="15.75" customHeight="1" x14ac:dyDescent="0.25">
      <c r="A70" s="3">
        <f t="shared" si="42"/>
        <v>1996</v>
      </c>
      <c r="B70" s="3">
        <v>17</v>
      </c>
      <c r="C70" s="5">
        <v>0</v>
      </c>
      <c r="D70" s="3">
        <f t="shared" si="43"/>
        <v>-1.01</v>
      </c>
      <c r="E70" s="3">
        <f t="shared" si="44"/>
        <v>0</v>
      </c>
      <c r="F70" s="3">
        <f t="shared" si="45"/>
        <v>0</v>
      </c>
      <c r="G70" s="3">
        <f t="shared" si="46"/>
        <v>0</v>
      </c>
      <c r="H70" s="3">
        <f t="shared" si="47"/>
        <v>0</v>
      </c>
      <c r="I70" s="3">
        <f t="shared" si="48"/>
        <v>-0.18</v>
      </c>
      <c r="J70" s="3">
        <f t="shared" si="49"/>
        <v>0</v>
      </c>
      <c r="K70" s="3">
        <f t="shared" si="50"/>
        <v>-2.56</v>
      </c>
      <c r="L70" s="3">
        <f t="shared" si="51"/>
        <v>0</v>
      </c>
      <c r="M70" s="3">
        <f t="shared" si="52"/>
        <v>0</v>
      </c>
      <c r="N70" s="3">
        <f t="shared" si="53"/>
        <v>0</v>
      </c>
      <c r="O70" s="3">
        <f t="shared" si="54"/>
        <v>0</v>
      </c>
      <c r="P70" s="3">
        <f t="shared" si="55"/>
        <v>0</v>
      </c>
      <c r="Q70" s="3">
        <f t="shared" si="56"/>
        <v>0</v>
      </c>
      <c r="R70" s="3">
        <f t="shared" si="57"/>
        <v>0</v>
      </c>
      <c r="S70" s="3">
        <f t="shared" ref="S70:S94" si="58">ROUND(($C70-$C$69)/($B70-$B$69),2)</f>
        <v>0</v>
      </c>
    </row>
    <row r="71" spans="1:29" ht="15.75" customHeight="1" x14ac:dyDescent="0.25">
      <c r="A71" s="3">
        <f t="shared" si="42"/>
        <v>1997</v>
      </c>
      <c r="B71" s="3">
        <v>18</v>
      </c>
      <c r="C71" s="5">
        <v>0</v>
      </c>
      <c r="D71" s="3">
        <f t="shared" si="43"/>
        <v>-0.95</v>
      </c>
      <c r="E71" s="3">
        <f t="shared" si="44"/>
        <v>0</v>
      </c>
      <c r="F71" s="3">
        <f t="shared" si="45"/>
        <v>0</v>
      </c>
      <c r="G71" s="3">
        <f t="shared" si="46"/>
        <v>0</v>
      </c>
      <c r="H71" s="3">
        <f t="shared" si="47"/>
        <v>0</v>
      </c>
      <c r="I71" s="3">
        <f t="shared" si="48"/>
        <v>-0.17</v>
      </c>
      <c r="J71" s="3">
        <f t="shared" si="49"/>
        <v>0</v>
      </c>
      <c r="K71" s="3">
        <f t="shared" si="50"/>
        <v>-2.2999999999999998</v>
      </c>
      <c r="L71" s="3">
        <f t="shared" si="51"/>
        <v>0</v>
      </c>
      <c r="M71" s="3">
        <f t="shared" si="52"/>
        <v>0</v>
      </c>
      <c r="N71" s="3">
        <f t="shared" si="53"/>
        <v>0</v>
      </c>
      <c r="O71" s="3">
        <f t="shared" si="54"/>
        <v>0</v>
      </c>
      <c r="P71" s="3">
        <f t="shared" si="55"/>
        <v>0</v>
      </c>
      <c r="Q71" s="3">
        <f t="shared" si="56"/>
        <v>0</v>
      </c>
      <c r="R71" s="3">
        <f t="shared" si="57"/>
        <v>0</v>
      </c>
      <c r="S71" s="3">
        <f t="shared" si="58"/>
        <v>0</v>
      </c>
      <c r="T71" s="3">
        <f t="shared" ref="T71:T94" si="59">ROUND(($C71-$C$70)/($B71-$B$70),2)</f>
        <v>0</v>
      </c>
    </row>
    <row r="72" spans="1:29" ht="15.75" customHeight="1" x14ac:dyDescent="0.25">
      <c r="A72" s="3">
        <f t="shared" si="42"/>
        <v>1998</v>
      </c>
      <c r="B72" s="3">
        <v>19</v>
      </c>
      <c r="C72" s="5">
        <v>0</v>
      </c>
      <c r="D72" s="3">
        <f t="shared" si="43"/>
        <v>-0.9</v>
      </c>
      <c r="E72" s="3">
        <f t="shared" si="44"/>
        <v>0</v>
      </c>
      <c r="F72" s="3">
        <f t="shared" si="45"/>
        <v>0</v>
      </c>
      <c r="G72" s="3">
        <f t="shared" si="46"/>
        <v>0</v>
      </c>
      <c r="H72" s="3">
        <f t="shared" si="47"/>
        <v>0</v>
      </c>
      <c r="I72" s="3">
        <f t="shared" si="48"/>
        <v>-0.15</v>
      </c>
      <c r="J72" s="3">
        <f t="shared" si="49"/>
        <v>0</v>
      </c>
      <c r="K72" s="3">
        <f t="shared" si="50"/>
        <v>-2.09</v>
      </c>
      <c r="L72" s="3">
        <f t="shared" si="51"/>
        <v>0</v>
      </c>
      <c r="M72" s="3">
        <f t="shared" si="52"/>
        <v>0</v>
      </c>
      <c r="N72" s="3">
        <f t="shared" si="53"/>
        <v>0</v>
      </c>
      <c r="O72" s="3">
        <f t="shared" si="54"/>
        <v>0</v>
      </c>
      <c r="P72" s="3">
        <f t="shared" si="55"/>
        <v>0</v>
      </c>
      <c r="Q72" s="3">
        <f t="shared" si="56"/>
        <v>0</v>
      </c>
      <c r="R72" s="3">
        <f t="shared" si="57"/>
        <v>0</v>
      </c>
      <c r="S72" s="3">
        <f t="shared" si="58"/>
        <v>0</v>
      </c>
      <c r="T72" s="3">
        <f t="shared" si="59"/>
        <v>0</v>
      </c>
      <c r="U72" s="3">
        <f t="shared" ref="U72:U94" si="60">ROUND(($C72-$C$71)/($B72-$B$71),2)</f>
        <v>0</v>
      </c>
    </row>
    <row r="73" spans="1:29" ht="15.75" customHeight="1" x14ac:dyDescent="0.25">
      <c r="A73" s="3">
        <f t="shared" si="42"/>
        <v>1999</v>
      </c>
      <c r="B73" s="3">
        <v>20</v>
      </c>
      <c r="C73" s="5">
        <v>0</v>
      </c>
      <c r="D73" s="3">
        <f t="shared" si="43"/>
        <v>-0.85</v>
      </c>
      <c r="E73" s="3">
        <f t="shared" si="44"/>
        <v>0</v>
      </c>
      <c r="F73" s="3">
        <f t="shared" si="45"/>
        <v>0</v>
      </c>
      <c r="G73" s="3">
        <f t="shared" si="46"/>
        <v>0</v>
      </c>
      <c r="H73" s="3">
        <f t="shared" si="47"/>
        <v>0</v>
      </c>
      <c r="I73" s="3">
        <f t="shared" si="48"/>
        <v>-0.14000000000000001</v>
      </c>
      <c r="J73" s="3">
        <f t="shared" si="49"/>
        <v>0</v>
      </c>
      <c r="K73" s="3">
        <f t="shared" si="50"/>
        <v>-1.92</v>
      </c>
      <c r="L73" s="3">
        <f t="shared" si="51"/>
        <v>0</v>
      </c>
      <c r="M73" s="3">
        <f t="shared" si="52"/>
        <v>0</v>
      </c>
      <c r="N73" s="3">
        <f t="shared" si="53"/>
        <v>0</v>
      </c>
      <c r="O73" s="3">
        <f t="shared" si="54"/>
        <v>0</v>
      </c>
      <c r="P73" s="3">
        <f t="shared" si="55"/>
        <v>0</v>
      </c>
      <c r="Q73" s="3">
        <f t="shared" si="56"/>
        <v>0</v>
      </c>
      <c r="R73" s="3">
        <f t="shared" si="57"/>
        <v>0</v>
      </c>
      <c r="S73" s="3">
        <f t="shared" si="58"/>
        <v>0</v>
      </c>
      <c r="T73" s="3">
        <f t="shared" si="59"/>
        <v>0</v>
      </c>
      <c r="U73" s="3">
        <f t="shared" si="60"/>
        <v>0</v>
      </c>
      <c r="V73" s="3">
        <f t="shared" ref="V73:V94" si="61">ROUND(($C73-$C$72)/($B73-$B$72),2)</f>
        <v>0</v>
      </c>
    </row>
    <row r="74" spans="1:29" ht="15.75" customHeight="1" x14ac:dyDescent="0.25">
      <c r="A74" s="3">
        <f t="shared" si="42"/>
        <v>2000</v>
      </c>
      <c r="B74" s="3">
        <v>21</v>
      </c>
      <c r="C74" s="5">
        <v>0</v>
      </c>
      <c r="D74" s="3">
        <f t="shared" si="43"/>
        <v>-0.81</v>
      </c>
      <c r="E74" s="3">
        <f t="shared" si="44"/>
        <v>0</v>
      </c>
      <c r="F74" s="3">
        <f t="shared" si="45"/>
        <v>0</v>
      </c>
      <c r="G74" s="3">
        <f t="shared" si="46"/>
        <v>0</v>
      </c>
      <c r="H74" s="3">
        <f t="shared" si="47"/>
        <v>0</v>
      </c>
      <c r="I74" s="3">
        <f t="shared" si="48"/>
        <v>-0.13</v>
      </c>
      <c r="J74" s="3">
        <f t="shared" si="49"/>
        <v>0</v>
      </c>
      <c r="K74" s="3">
        <f t="shared" si="50"/>
        <v>-1.77</v>
      </c>
      <c r="L74" s="3">
        <f t="shared" si="51"/>
        <v>0</v>
      </c>
      <c r="M74" s="3">
        <f t="shared" si="52"/>
        <v>0</v>
      </c>
      <c r="N74" s="3">
        <f t="shared" si="53"/>
        <v>0</v>
      </c>
      <c r="O74" s="3">
        <f t="shared" si="54"/>
        <v>0</v>
      </c>
      <c r="P74" s="3">
        <f t="shared" si="55"/>
        <v>0</v>
      </c>
      <c r="Q74" s="3">
        <f t="shared" si="56"/>
        <v>0</v>
      </c>
      <c r="R74" s="3">
        <f t="shared" si="57"/>
        <v>0</v>
      </c>
      <c r="S74" s="3">
        <f t="shared" si="58"/>
        <v>0</v>
      </c>
      <c r="T74" s="3">
        <f t="shared" si="59"/>
        <v>0</v>
      </c>
      <c r="U74" s="3">
        <f t="shared" si="60"/>
        <v>0</v>
      </c>
      <c r="V74" s="3">
        <f t="shared" si="61"/>
        <v>0</v>
      </c>
      <c r="W74" s="3">
        <f t="shared" ref="W74:W94" si="62">ROUND(($C74-$C$73)/($B74-$B$73),2)</f>
        <v>0</v>
      </c>
    </row>
    <row r="75" spans="1:29" ht="15.75" customHeight="1" x14ac:dyDescent="0.25">
      <c r="A75" s="3">
        <f t="shared" si="42"/>
        <v>2001</v>
      </c>
      <c r="B75" s="3">
        <v>22</v>
      </c>
      <c r="C75" s="5">
        <v>0</v>
      </c>
      <c r="D75" s="3">
        <f t="shared" si="43"/>
        <v>-0.77</v>
      </c>
      <c r="E75" s="3">
        <f t="shared" si="44"/>
        <v>0</v>
      </c>
      <c r="F75" s="3">
        <f t="shared" si="45"/>
        <v>0</v>
      </c>
      <c r="G75" s="3">
        <f t="shared" si="46"/>
        <v>0</v>
      </c>
      <c r="H75" s="3">
        <f t="shared" si="47"/>
        <v>0</v>
      </c>
      <c r="I75" s="3">
        <f t="shared" si="48"/>
        <v>-0.13</v>
      </c>
      <c r="J75" s="3">
        <f t="shared" si="49"/>
        <v>0</v>
      </c>
      <c r="K75" s="3">
        <f t="shared" si="50"/>
        <v>-1.64</v>
      </c>
      <c r="L75" s="3">
        <f t="shared" si="51"/>
        <v>0</v>
      </c>
      <c r="M75" s="3">
        <f t="shared" si="52"/>
        <v>0</v>
      </c>
      <c r="N75" s="3">
        <f t="shared" si="53"/>
        <v>0</v>
      </c>
      <c r="O75" s="3">
        <f t="shared" si="54"/>
        <v>0</v>
      </c>
      <c r="P75" s="3">
        <f t="shared" si="55"/>
        <v>0</v>
      </c>
      <c r="Q75" s="3">
        <f t="shared" si="56"/>
        <v>0</v>
      </c>
      <c r="R75" s="3">
        <f t="shared" si="57"/>
        <v>0</v>
      </c>
      <c r="S75" s="3">
        <f t="shared" si="58"/>
        <v>0</v>
      </c>
      <c r="T75" s="3">
        <f t="shared" si="59"/>
        <v>0</v>
      </c>
      <c r="U75" s="3">
        <f t="shared" si="60"/>
        <v>0</v>
      </c>
      <c r="V75" s="3">
        <f t="shared" si="61"/>
        <v>0</v>
      </c>
      <c r="W75" s="3">
        <f t="shared" si="62"/>
        <v>0</v>
      </c>
      <c r="X75" s="3">
        <f t="shared" ref="X75:X94" si="63">ROUND(($C75-$C$74)/($B75-$B$74),2)</f>
        <v>0</v>
      </c>
    </row>
    <row r="76" spans="1:29" ht="15.75" customHeight="1" x14ac:dyDescent="0.25">
      <c r="A76" s="3">
        <f t="shared" si="42"/>
        <v>2002</v>
      </c>
      <c r="B76" s="3">
        <v>23</v>
      </c>
      <c r="C76" s="11">
        <v>3</v>
      </c>
      <c r="D76" s="3">
        <f t="shared" si="43"/>
        <v>-0.6</v>
      </c>
      <c r="E76" s="3">
        <f t="shared" si="44"/>
        <v>0.14000000000000001</v>
      </c>
      <c r="F76" s="3">
        <f t="shared" si="45"/>
        <v>0.15</v>
      </c>
      <c r="G76" s="3">
        <f t="shared" si="46"/>
        <v>0.16</v>
      </c>
      <c r="H76" s="3">
        <f t="shared" si="47"/>
        <v>0.17</v>
      </c>
      <c r="I76" s="3">
        <f t="shared" si="48"/>
        <v>0.06</v>
      </c>
      <c r="J76" s="3">
        <f t="shared" si="49"/>
        <v>0.19</v>
      </c>
      <c r="K76" s="3">
        <f t="shared" si="50"/>
        <v>-1.33</v>
      </c>
      <c r="L76" s="3">
        <f t="shared" si="51"/>
        <v>0.21</v>
      </c>
      <c r="M76" s="3">
        <f t="shared" si="52"/>
        <v>0.23</v>
      </c>
      <c r="N76" s="3">
        <f t="shared" si="53"/>
        <v>0.25</v>
      </c>
      <c r="O76" s="3">
        <f t="shared" si="54"/>
        <v>0.27</v>
      </c>
      <c r="P76" s="3">
        <f t="shared" si="55"/>
        <v>0.3</v>
      </c>
      <c r="Q76" s="3">
        <f t="shared" si="56"/>
        <v>0.33</v>
      </c>
      <c r="R76" s="3">
        <f t="shared" si="57"/>
        <v>0.38</v>
      </c>
      <c r="S76" s="3">
        <f t="shared" si="58"/>
        <v>0.43</v>
      </c>
      <c r="T76" s="3">
        <f t="shared" si="59"/>
        <v>0.5</v>
      </c>
      <c r="U76" s="3">
        <f t="shared" si="60"/>
        <v>0.6</v>
      </c>
      <c r="V76" s="3">
        <f t="shared" si="61"/>
        <v>0.75</v>
      </c>
      <c r="W76" s="3">
        <f t="shared" si="62"/>
        <v>1</v>
      </c>
      <c r="X76" s="3">
        <f t="shared" si="63"/>
        <v>1.5</v>
      </c>
      <c r="Y76" s="3">
        <f t="shared" ref="Y76:Y94" si="64">ROUND(($C76-$C$75)/($B76-$B$75),2)</f>
        <v>3</v>
      </c>
    </row>
    <row r="77" spans="1:29" ht="15.75" customHeight="1" x14ac:dyDescent="0.25">
      <c r="A77" s="3">
        <f t="shared" si="42"/>
        <v>2003</v>
      </c>
      <c r="B77" s="3">
        <v>24</v>
      </c>
      <c r="C77" s="5">
        <v>0</v>
      </c>
      <c r="D77" s="3">
        <f t="shared" si="43"/>
        <v>-0.7</v>
      </c>
      <c r="E77" s="3">
        <f t="shared" si="44"/>
        <v>0</v>
      </c>
      <c r="F77" s="3">
        <f t="shared" si="45"/>
        <v>0</v>
      </c>
      <c r="G77" s="3">
        <f t="shared" si="46"/>
        <v>0</v>
      </c>
      <c r="H77" s="3">
        <f t="shared" si="47"/>
        <v>0</v>
      </c>
      <c r="I77" s="3">
        <f t="shared" si="48"/>
        <v>-0.11</v>
      </c>
      <c r="J77" s="3">
        <f t="shared" si="49"/>
        <v>0</v>
      </c>
      <c r="K77" s="3">
        <f t="shared" si="50"/>
        <v>-1.44</v>
      </c>
      <c r="L77" s="3">
        <f t="shared" si="51"/>
        <v>0</v>
      </c>
      <c r="M77" s="3">
        <f t="shared" si="52"/>
        <v>0</v>
      </c>
      <c r="N77" s="3">
        <f t="shared" si="53"/>
        <v>0</v>
      </c>
      <c r="O77" s="3">
        <f t="shared" si="54"/>
        <v>0</v>
      </c>
      <c r="P77" s="3">
        <f t="shared" si="55"/>
        <v>0</v>
      </c>
      <c r="Q77" s="3">
        <f t="shared" si="56"/>
        <v>0</v>
      </c>
      <c r="R77" s="3">
        <f t="shared" si="57"/>
        <v>0</v>
      </c>
      <c r="S77" s="3">
        <f t="shared" si="58"/>
        <v>0</v>
      </c>
      <c r="T77" s="3">
        <f t="shared" si="59"/>
        <v>0</v>
      </c>
      <c r="U77" s="3">
        <f t="shared" si="60"/>
        <v>0</v>
      </c>
      <c r="V77" s="3">
        <f t="shared" si="61"/>
        <v>0</v>
      </c>
      <c r="W77" s="3">
        <f t="shared" si="62"/>
        <v>0</v>
      </c>
      <c r="X77" s="3">
        <f t="shared" si="63"/>
        <v>0</v>
      </c>
      <c r="Y77" s="3">
        <f t="shared" si="64"/>
        <v>0</v>
      </c>
      <c r="Z77" s="3">
        <f t="shared" ref="Z77:Z94" si="65">ROUND(($C77-$C$76)/($B77-$B$76),2)</f>
        <v>-3</v>
      </c>
    </row>
    <row r="78" spans="1:29" ht="15.75" customHeight="1" x14ac:dyDescent="0.25">
      <c r="A78" s="3">
        <f t="shared" si="42"/>
        <v>2004</v>
      </c>
      <c r="B78" s="3">
        <v>25</v>
      </c>
      <c r="C78" s="5">
        <v>0</v>
      </c>
      <c r="D78" s="3">
        <f t="shared" si="43"/>
        <v>-0.68</v>
      </c>
      <c r="E78" s="3">
        <f t="shared" si="44"/>
        <v>0</v>
      </c>
      <c r="F78" s="3">
        <f t="shared" si="45"/>
        <v>0</v>
      </c>
      <c r="G78" s="3">
        <f t="shared" si="46"/>
        <v>0</v>
      </c>
      <c r="H78" s="3">
        <f t="shared" si="47"/>
        <v>0</v>
      </c>
      <c r="I78" s="3">
        <f t="shared" si="48"/>
        <v>-0.11</v>
      </c>
      <c r="J78" s="3">
        <f t="shared" si="49"/>
        <v>0</v>
      </c>
      <c r="K78" s="3">
        <f t="shared" si="50"/>
        <v>-1.35</v>
      </c>
      <c r="L78" s="3">
        <f t="shared" si="51"/>
        <v>0</v>
      </c>
      <c r="M78" s="3">
        <f t="shared" si="52"/>
        <v>0</v>
      </c>
      <c r="N78" s="3">
        <f t="shared" si="53"/>
        <v>0</v>
      </c>
      <c r="O78" s="3">
        <f t="shared" si="54"/>
        <v>0</v>
      </c>
      <c r="P78" s="3">
        <f t="shared" si="55"/>
        <v>0</v>
      </c>
      <c r="Q78" s="3">
        <f t="shared" si="56"/>
        <v>0</v>
      </c>
      <c r="R78" s="3">
        <f t="shared" si="57"/>
        <v>0</v>
      </c>
      <c r="S78" s="3">
        <f t="shared" si="58"/>
        <v>0</v>
      </c>
      <c r="T78" s="3">
        <f t="shared" si="59"/>
        <v>0</v>
      </c>
      <c r="U78" s="3">
        <f t="shared" si="60"/>
        <v>0</v>
      </c>
      <c r="V78" s="3">
        <f t="shared" si="61"/>
        <v>0</v>
      </c>
      <c r="W78" s="3">
        <f t="shared" si="62"/>
        <v>0</v>
      </c>
      <c r="X78" s="3">
        <f t="shared" si="63"/>
        <v>0</v>
      </c>
      <c r="Y78" s="3">
        <f t="shared" si="64"/>
        <v>0</v>
      </c>
      <c r="Z78" s="3">
        <f t="shared" si="65"/>
        <v>-1.5</v>
      </c>
      <c r="AA78" s="3">
        <f t="shared" ref="AA78:AA94" si="66">ROUND(($C78-$C$77)/($B78-$B$77),2)</f>
        <v>0</v>
      </c>
    </row>
    <row r="79" spans="1:29" ht="15.75" customHeight="1" x14ac:dyDescent="0.25">
      <c r="A79" s="3">
        <f t="shared" si="42"/>
        <v>2005</v>
      </c>
      <c r="B79" s="3">
        <v>26</v>
      </c>
      <c r="C79" s="5">
        <v>0</v>
      </c>
      <c r="D79" s="3">
        <f t="shared" si="43"/>
        <v>-0.65</v>
      </c>
      <c r="E79" s="3">
        <f t="shared" si="44"/>
        <v>0</v>
      </c>
      <c r="F79" s="3">
        <f t="shared" si="45"/>
        <v>0</v>
      </c>
      <c r="G79" s="3">
        <f t="shared" si="46"/>
        <v>0</v>
      </c>
      <c r="H79" s="3">
        <f t="shared" si="47"/>
        <v>0</v>
      </c>
      <c r="I79" s="3">
        <f t="shared" si="48"/>
        <v>-0.1</v>
      </c>
      <c r="J79" s="3">
        <f t="shared" si="49"/>
        <v>0</v>
      </c>
      <c r="K79" s="3">
        <f t="shared" si="50"/>
        <v>-1.28</v>
      </c>
      <c r="L79" s="3">
        <f t="shared" si="51"/>
        <v>0</v>
      </c>
      <c r="M79" s="3">
        <f t="shared" si="52"/>
        <v>0</v>
      </c>
      <c r="N79" s="3">
        <f t="shared" si="53"/>
        <v>0</v>
      </c>
      <c r="O79" s="3">
        <f t="shared" si="54"/>
        <v>0</v>
      </c>
      <c r="P79" s="3">
        <f t="shared" si="55"/>
        <v>0</v>
      </c>
      <c r="Q79" s="3">
        <f t="shared" si="56"/>
        <v>0</v>
      </c>
      <c r="R79" s="3">
        <f t="shared" si="57"/>
        <v>0</v>
      </c>
      <c r="S79" s="3">
        <f t="shared" si="58"/>
        <v>0</v>
      </c>
      <c r="T79" s="3">
        <f t="shared" si="59"/>
        <v>0</v>
      </c>
      <c r="U79" s="3">
        <f t="shared" si="60"/>
        <v>0</v>
      </c>
      <c r="V79" s="3">
        <f t="shared" si="61"/>
        <v>0</v>
      </c>
      <c r="W79" s="3">
        <f t="shared" si="62"/>
        <v>0</v>
      </c>
      <c r="X79" s="3">
        <f t="shared" si="63"/>
        <v>0</v>
      </c>
      <c r="Y79" s="3">
        <f t="shared" si="64"/>
        <v>0</v>
      </c>
      <c r="Z79" s="3">
        <f t="shared" si="65"/>
        <v>-1</v>
      </c>
      <c r="AA79" s="3">
        <f t="shared" si="66"/>
        <v>0</v>
      </c>
      <c r="AB79" s="3">
        <f t="shared" ref="AB79:AB94" si="67">ROUND(($C79-$C$78)/($B79-$B$78),2)</f>
        <v>0</v>
      </c>
    </row>
    <row r="80" spans="1:29" ht="15.75" customHeight="1" x14ac:dyDescent="0.25">
      <c r="A80" s="3">
        <f t="shared" si="42"/>
        <v>2006</v>
      </c>
      <c r="B80" s="3">
        <v>27</v>
      </c>
      <c r="C80" s="5">
        <v>0</v>
      </c>
      <c r="D80" s="3">
        <f t="shared" si="43"/>
        <v>-0.62</v>
      </c>
      <c r="E80" s="3">
        <f t="shared" si="44"/>
        <v>0</v>
      </c>
      <c r="F80" s="3">
        <f t="shared" si="45"/>
        <v>0</v>
      </c>
      <c r="G80" s="3">
        <f t="shared" si="46"/>
        <v>0</v>
      </c>
      <c r="H80" s="3">
        <f t="shared" si="47"/>
        <v>0</v>
      </c>
      <c r="I80" s="3">
        <f t="shared" si="48"/>
        <v>-0.1</v>
      </c>
      <c r="J80" s="3">
        <f t="shared" si="49"/>
        <v>0</v>
      </c>
      <c r="K80" s="3">
        <f t="shared" si="50"/>
        <v>-1.21</v>
      </c>
      <c r="L80" s="3">
        <f t="shared" si="51"/>
        <v>0</v>
      </c>
      <c r="M80" s="3">
        <f t="shared" si="52"/>
        <v>0</v>
      </c>
      <c r="N80" s="3">
        <f t="shared" si="53"/>
        <v>0</v>
      </c>
      <c r="O80" s="3">
        <f t="shared" si="54"/>
        <v>0</v>
      </c>
      <c r="P80" s="3">
        <f t="shared" si="55"/>
        <v>0</v>
      </c>
      <c r="Q80" s="3">
        <f t="shared" si="56"/>
        <v>0</v>
      </c>
      <c r="R80" s="3">
        <f t="shared" si="57"/>
        <v>0</v>
      </c>
      <c r="S80" s="3">
        <f t="shared" si="58"/>
        <v>0</v>
      </c>
      <c r="T80" s="3">
        <f t="shared" si="59"/>
        <v>0</v>
      </c>
      <c r="U80" s="3">
        <f t="shared" si="60"/>
        <v>0</v>
      </c>
      <c r="V80" s="3">
        <f t="shared" si="61"/>
        <v>0</v>
      </c>
      <c r="W80" s="3">
        <f t="shared" si="62"/>
        <v>0</v>
      </c>
      <c r="X80" s="3">
        <f t="shared" si="63"/>
        <v>0</v>
      </c>
      <c r="Y80" s="3">
        <f t="shared" si="64"/>
        <v>0</v>
      </c>
      <c r="Z80" s="3">
        <f t="shared" si="65"/>
        <v>-0.75</v>
      </c>
      <c r="AA80" s="3">
        <f t="shared" si="66"/>
        <v>0</v>
      </c>
      <c r="AB80" s="3">
        <f t="shared" si="67"/>
        <v>0</v>
      </c>
      <c r="AC80" s="3">
        <f t="shared" ref="AC80:AC94" si="68">ROUND(($C80-$C$79)/($B80-$B$79),2)</f>
        <v>0</v>
      </c>
    </row>
    <row r="81" spans="1:44" ht="15.75" customHeight="1" x14ac:dyDescent="0.25">
      <c r="A81" s="3">
        <f t="shared" si="42"/>
        <v>2007</v>
      </c>
      <c r="B81" s="3">
        <v>28</v>
      </c>
      <c r="C81" s="5">
        <v>0</v>
      </c>
      <c r="D81" s="3">
        <f t="shared" si="43"/>
        <v>-0.6</v>
      </c>
      <c r="E81" s="3">
        <f t="shared" si="44"/>
        <v>0</v>
      </c>
      <c r="F81" s="3">
        <f t="shared" si="45"/>
        <v>0</v>
      </c>
      <c r="G81" s="3">
        <f t="shared" si="46"/>
        <v>0</v>
      </c>
      <c r="H81" s="3">
        <f t="shared" si="47"/>
        <v>0</v>
      </c>
      <c r="I81" s="3">
        <f t="shared" si="48"/>
        <v>-0.09</v>
      </c>
      <c r="J81" s="3">
        <f t="shared" si="49"/>
        <v>0</v>
      </c>
      <c r="K81" s="3">
        <f t="shared" si="50"/>
        <v>-1.1499999999999999</v>
      </c>
      <c r="L81" s="3">
        <f t="shared" si="51"/>
        <v>0</v>
      </c>
      <c r="M81" s="3">
        <f t="shared" si="52"/>
        <v>0</v>
      </c>
      <c r="N81" s="3">
        <f t="shared" si="53"/>
        <v>0</v>
      </c>
      <c r="O81" s="3">
        <f t="shared" si="54"/>
        <v>0</v>
      </c>
      <c r="P81" s="3">
        <f t="shared" si="55"/>
        <v>0</v>
      </c>
      <c r="Q81" s="3">
        <f t="shared" si="56"/>
        <v>0</v>
      </c>
      <c r="R81" s="3">
        <f t="shared" si="57"/>
        <v>0</v>
      </c>
      <c r="S81" s="3">
        <f t="shared" si="58"/>
        <v>0</v>
      </c>
      <c r="T81" s="3">
        <f t="shared" si="59"/>
        <v>0</v>
      </c>
      <c r="U81" s="3">
        <f t="shared" si="60"/>
        <v>0</v>
      </c>
      <c r="V81" s="3">
        <f t="shared" si="61"/>
        <v>0</v>
      </c>
      <c r="W81" s="3">
        <f t="shared" si="62"/>
        <v>0</v>
      </c>
      <c r="X81" s="3">
        <f t="shared" si="63"/>
        <v>0</v>
      </c>
      <c r="Y81" s="3">
        <f t="shared" si="64"/>
        <v>0</v>
      </c>
      <c r="Z81" s="3">
        <f t="shared" si="65"/>
        <v>-0.6</v>
      </c>
      <c r="AA81" s="3">
        <f t="shared" si="66"/>
        <v>0</v>
      </c>
      <c r="AB81" s="3">
        <f t="shared" si="67"/>
        <v>0</v>
      </c>
      <c r="AC81" s="3">
        <f t="shared" si="68"/>
        <v>0</v>
      </c>
      <c r="AD81" s="3">
        <f t="shared" ref="AD81:AD94" si="69">ROUND(($C81-$C$80)/($B81-$B$80),2)</f>
        <v>0</v>
      </c>
    </row>
    <row r="82" spans="1:44" ht="15.75" customHeight="1" x14ac:dyDescent="0.25">
      <c r="A82" s="3">
        <f t="shared" si="42"/>
        <v>2008</v>
      </c>
      <c r="B82" s="3">
        <v>29</v>
      </c>
      <c r="C82" s="3">
        <v>7.8</v>
      </c>
      <c r="D82" s="3">
        <f t="shared" si="43"/>
        <v>-0.3</v>
      </c>
      <c r="E82" s="3">
        <f t="shared" si="44"/>
        <v>0.28999999999999998</v>
      </c>
      <c r="F82" s="3">
        <f t="shared" si="45"/>
        <v>0.3</v>
      </c>
      <c r="G82" s="3">
        <f t="shared" si="46"/>
        <v>0.31</v>
      </c>
      <c r="H82" s="3">
        <f t="shared" si="47"/>
        <v>0.33</v>
      </c>
      <c r="I82" s="3">
        <f t="shared" si="48"/>
        <v>0.25</v>
      </c>
      <c r="J82" s="3">
        <f t="shared" si="49"/>
        <v>0.35</v>
      </c>
      <c r="K82" s="3">
        <f t="shared" si="50"/>
        <v>-0.72</v>
      </c>
      <c r="L82" s="3">
        <f t="shared" si="51"/>
        <v>0.39</v>
      </c>
      <c r="M82" s="3">
        <f t="shared" si="52"/>
        <v>0.41</v>
      </c>
      <c r="N82" s="3">
        <f t="shared" si="53"/>
        <v>0.43</v>
      </c>
      <c r="O82" s="3">
        <f t="shared" si="54"/>
        <v>0.46</v>
      </c>
      <c r="P82" s="3">
        <f t="shared" si="55"/>
        <v>0.49</v>
      </c>
      <c r="Q82" s="3">
        <f t="shared" si="56"/>
        <v>0.52</v>
      </c>
      <c r="R82" s="3">
        <f t="shared" si="57"/>
        <v>0.56000000000000005</v>
      </c>
      <c r="S82" s="3">
        <f t="shared" si="58"/>
        <v>0.6</v>
      </c>
      <c r="T82" s="3">
        <f t="shared" si="59"/>
        <v>0.65</v>
      </c>
      <c r="U82" s="3">
        <f t="shared" si="60"/>
        <v>0.71</v>
      </c>
      <c r="V82" s="3">
        <f t="shared" si="61"/>
        <v>0.78</v>
      </c>
      <c r="W82" s="3">
        <f t="shared" si="62"/>
        <v>0.87</v>
      </c>
      <c r="X82" s="3">
        <f t="shared" si="63"/>
        <v>0.98</v>
      </c>
      <c r="Y82" s="3">
        <f t="shared" si="64"/>
        <v>1.1100000000000001</v>
      </c>
      <c r="Z82" s="3">
        <f t="shared" si="65"/>
        <v>0.8</v>
      </c>
      <c r="AA82" s="3">
        <f t="shared" si="66"/>
        <v>1.56</v>
      </c>
      <c r="AB82" s="3">
        <f t="shared" si="67"/>
        <v>1.95</v>
      </c>
      <c r="AC82" s="3">
        <f t="shared" si="68"/>
        <v>2.6</v>
      </c>
      <c r="AD82" s="3">
        <f t="shared" si="69"/>
        <v>3.9</v>
      </c>
      <c r="AE82" s="3">
        <f t="shared" ref="AE82:AE94" si="70">ROUND(($C82-$C$81)/($B82-$B$81),2)</f>
        <v>7.8</v>
      </c>
    </row>
    <row r="83" spans="1:44" ht="15.75" customHeight="1" x14ac:dyDescent="0.25">
      <c r="A83" s="3">
        <f t="shared" si="42"/>
        <v>2009</v>
      </c>
      <c r="B83" s="3">
        <v>30</v>
      </c>
      <c r="C83" s="5">
        <v>0</v>
      </c>
      <c r="D83" s="3">
        <f t="shared" si="43"/>
        <v>-0.56000000000000005</v>
      </c>
      <c r="E83" s="3">
        <f t="shared" si="44"/>
        <v>0</v>
      </c>
      <c r="F83" s="3">
        <f t="shared" si="45"/>
        <v>0</v>
      </c>
      <c r="G83" s="3">
        <f t="shared" si="46"/>
        <v>0</v>
      </c>
      <c r="H83" s="3">
        <f t="shared" si="47"/>
        <v>0</v>
      </c>
      <c r="I83" s="3">
        <f t="shared" si="48"/>
        <v>-0.08</v>
      </c>
      <c r="J83" s="3">
        <f t="shared" si="49"/>
        <v>0</v>
      </c>
      <c r="K83" s="3">
        <f t="shared" si="50"/>
        <v>-1.05</v>
      </c>
      <c r="L83" s="3">
        <f t="shared" si="51"/>
        <v>0</v>
      </c>
      <c r="M83" s="3">
        <f t="shared" si="52"/>
        <v>0</v>
      </c>
      <c r="N83" s="3">
        <f t="shared" si="53"/>
        <v>0</v>
      </c>
      <c r="O83" s="3">
        <f t="shared" si="54"/>
        <v>0</v>
      </c>
      <c r="P83" s="3">
        <f t="shared" si="55"/>
        <v>0</v>
      </c>
      <c r="Q83" s="3">
        <f t="shared" si="56"/>
        <v>0</v>
      </c>
      <c r="R83" s="3">
        <f t="shared" si="57"/>
        <v>0</v>
      </c>
      <c r="S83" s="3">
        <f t="shared" si="58"/>
        <v>0</v>
      </c>
      <c r="T83" s="3">
        <f t="shared" si="59"/>
        <v>0</v>
      </c>
      <c r="U83" s="3">
        <f t="shared" si="60"/>
        <v>0</v>
      </c>
      <c r="V83" s="3">
        <f t="shared" si="61"/>
        <v>0</v>
      </c>
      <c r="W83" s="3">
        <f t="shared" si="62"/>
        <v>0</v>
      </c>
      <c r="X83" s="3">
        <f t="shared" si="63"/>
        <v>0</v>
      </c>
      <c r="Y83" s="3">
        <f t="shared" si="64"/>
        <v>0</v>
      </c>
      <c r="Z83" s="3">
        <f t="shared" si="65"/>
        <v>-0.43</v>
      </c>
      <c r="AA83" s="3">
        <f t="shared" si="66"/>
        <v>0</v>
      </c>
      <c r="AB83" s="3">
        <f t="shared" si="67"/>
        <v>0</v>
      </c>
      <c r="AC83" s="3">
        <f t="shared" si="68"/>
        <v>0</v>
      </c>
      <c r="AD83" s="3">
        <f t="shared" si="69"/>
        <v>0</v>
      </c>
      <c r="AE83" s="3">
        <f t="shared" si="70"/>
        <v>0</v>
      </c>
      <c r="AF83" s="3">
        <f t="shared" ref="AF83:AF94" si="71">ROUND(($C83-$C$82)/($B83-$B$82),2)</f>
        <v>-7.8</v>
      </c>
    </row>
    <row r="84" spans="1:44" ht="15.75" customHeight="1" x14ac:dyDescent="0.25">
      <c r="A84" s="3">
        <f t="shared" si="42"/>
        <v>2010</v>
      </c>
      <c r="B84" s="3">
        <v>31</v>
      </c>
      <c r="C84" s="3">
        <v>1.8</v>
      </c>
      <c r="D84" s="3">
        <f t="shared" si="43"/>
        <v>-0.48</v>
      </c>
      <c r="E84" s="3">
        <f t="shared" si="44"/>
        <v>0.06</v>
      </c>
      <c r="F84" s="3">
        <f t="shared" si="45"/>
        <v>0.06</v>
      </c>
      <c r="G84" s="3">
        <f t="shared" si="46"/>
        <v>7.0000000000000007E-2</v>
      </c>
      <c r="H84" s="3">
        <f t="shared" si="47"/>
        <v>7.0000000000000007E-2</v>
      </c>
      <c r="I84" s="3">
        <f t="shared" si="48"/>
        <v>-0.01</v>
      </c>
      <c r="J84" s="3">
        <f t="shared" si="49"/>
        <v>0.08</v>
      </c>
      <c r="K84" s="3">
        <f t="shared" si="50"/>
        <v>-0.92</v>
      </c>
      <c r="L84" s="3">
        <f t="shared" si="51"/>
        <v>0.08</v>
      </c>
      <c r="M84" s="3">
        <f t="shared" si="52"/>
        <v>0.09</v>
      </c>
      <c r="N84" s="3">
        <f t="shared" si="53"/>
        <v>0.09</v>
      </c>
      <c r="O84" s="3">
        <f t="shared" si="54"/>
        <v>0.09</v>
      </c>
      <c r="P84" s="3">
        <f t="shared" si="55"/>
        <v>0.1</v>
      </c>
      <c r="Q84" s="3">
        <f t="shared" si="56"/>
        <v>0.11</v>
      </c>
      <c r="R84" s="3">
        <f t="shared" si="57"/>
        <v>0.11</v>
      </c>
      <c r="S84" s="3">
        <f t="shared" si="58"/>
        <v>0.12</v>
      </c>
      <c r="T84" s="3">
        <f t="shared" si="59"/>
        <v>0.13</v>
      </c>
      <c r="U84" s="3">
        <f t="shared" si="60"/>
        <v>0.14000000000000001</v>
      </c>
      <c r="V84" s="3">
        <f t="shared" si="61"/>
        <v>0.15</v>
      </c>
      <c r="W84" s="3">
        <f t="shared" si="62"/>
        <v>0.16</v>
      </c>
      <c r="X84" s="3">
        <f t="shared" si="63"/>
        <v>0.18</v>
      </c>
      <c r="Y84" s="3">
        <f t="shared" si="64"/>
        <v>0.2</v>
      </c>
      <c r="Z84" s="3">
        <f t="shared" si="65"/>
        <v>-0.15</v>
      </c>
      <c r="AA84" s="3">
        <f t="shared" si="66"/>
        <v>0.26</v>
      </c>
      <c r="AB84" s="3">
        <f t="shared" si="67"/>
        <v>0.3</v>
      </c>
      <c r="AC84" s="3">
        <f t="shared" si="68"/>
        <v>0.36</v>
      </c>
      <c r="AD84" s="3">
        <f t="shared" si="69"/>
        <v>0.45</v>
      </c>
      <c r="AE84" s="3">
        <f t="shared" si="70"/>
        <v>0.6</v>
      </c>
      <c r="AF84" s="3">
        <f t="shared" si="71"/>
        <v>-3</v>
      </c>
      <c r="AG84" s="3">
        <f t="shared" ref="AG84:AG94" si="72">ROUND(($C84-$C$83)/($B84-$B$83),2)</f>
        <v>1.8</v>
      </c>
    </row>
    <row r="85" spans="1:44" ht="15.75" customHeight="1" x14ac:dyDescent="0.25">
      <c r="A85" s="3">
        <f t="shared" si="42"/>
        <v>2011</v>
      </c>
      <c r="B85" s="3">
        <v>32</v>
      </c>
      <c r="C85" s="5">
        <v>0</v>
      </c>
      <c r="D85" s="3">
        <f t="shared" si="43"/>
        <v>-0.52</v>
      </c>
      <c r="E85" s="3">
        <f t="shared" si="44"/>
        <v>0</v>
      </c>
      <c r="F85" s="3">
        <f t="shared" si="45"/>
        <v>0</v>
      </c>
      <c r="G85" s="3">
        <f t="shared" si="46"/>
        <v>0</v>
      </c>
      <c r="H85" s="3">
        <f t="shared" si="47"/>
        <v>0</v>
      </c>
      <c r="I85" s="3">
        <f t="shared" si="48"/>
        <v>-0.08</v>
      </c>
      <c r="J85" s="3">
        <f t="shared" si="49"/>
        <v>0</v>
      </c>
      <c r="K85" s="3">
        <f t="shared" si="50"/>
        <v>-0.96</v>
      </c>
      <c r="L85" s="3">
        <f t="shared" si="51"/>
        <v>0</v>
      </c>
      <c r="M85" s="3">
        <f t="shared" si="52"/>
        <v>0</v>
      </c>
      <c r="N85" s="3">
        <f t="shared" si="53"/>
        <v>0</v>
      </c>
      <c r="O85" s="3">
        <f t="shared" si="54"/>
        <v>0</v>
      </c>
      <c r="P85" s="3">
        <f t="shared" si="55"/>
        <v>0</v>
      </c>
      <c r="Q85" s="3">
        <f t="shared" si="56"/>
        <v>0</v>
      </c>
      <c r="R85" s="3">
        <f t="shared" si="57"/>
        <v>0</v>
      </c>
      <c r="S85" s="3">
        <f t="shared" si="58"/>
        <v>0</v>
      </c>
      <c r="T85" s="3">
        <f t="shared" si="59"/>
        <v>0</v>
      </c>
      <c r="U85" s="3">
        <f t="shared" si="60"/>
        <v>0</v>
      </c>
      <c r="V85" s="3">
        <f t="shared" si="61"/>
        <v>0</v>
      </c>
      <c r="W85" s="3">
        <f t="shared" si="62"/>
        <v>0</v>
      </c>
      <c r="X85" s="3">
        <f t="shared" si="63"/>
        <v>0</v>
      </c>
      <c r="Y85" s="3">
        <f t="shared" si="64"/>
        <v>0</v>
      </c>
      <c r="Z85" s="3">
        <f t="shared" si="65"/>
        <v>-0.33</v>
      </c>
      <c r="AA85" s="3">
        <f t="shared" si="66"/>
        <v>0</v>
      </c>
      <c r="AB85" s="3">
        <f t="shared" si="67"/>
        <v>0</v>
      </c>
      <c r="AC85" s="3">
        <f t="shared" si="68"/>
        <v>0</v>
      </c>
      <c r="AD85" s="3">
        <f t="shared" si="69"/>
        <v>0</v>
      </c>
      <c r="AE85" s="3">
        <f t="shared" si="70"/>
        <v>0</v>
      </c>
      <c r="AF85" s="3">
        <f t="shared" si="71"/>
        <v>-2.6</v>
      </c>
      <c r="AG85" s="3">
        <f t="shared" si="72"/>
        <v>0</v>
      </c>
      <c r="AH85" s="3">
        <f t="shared" ref="AH85:AH94" si="73">ROUND(($C85-$C$84)/($B85-$B$84),2)</f>
        <v>-1.8</v>
      </c>
    </row>
    <row r="86" spans="1:44" ht="15.75" customHeight="1" x14ac:dyDescent="0.25">
      <c r="A86" s="3">
        <f t="shared" si="42"/>
        <v>2012</v>
      </c>
      <c r="B86" s="3">
        <v>33</v>
      </c>
      <c r="C86" s="5">
        <v>0</v>
      </c>
      <c r="D86" s="3">
        <f t="shared" si="43"/>
        <v>-0.51</v>
      </c>
      <c r="E86" s="3">
        <f t="shared" si="44"/>
        <v>0</v>
      </c>
      <c r="F86" s="3">
        <f t="shared" si="45"/>
        <v>0</v>
      </c>
      <c r="G86" s="3">
        <f t="shared" si="46"/>
        <v>0</v>
      </c>
      <c r="H86" s="3">
        <f t="shared" si="47"/>
        <v>0</v>
      </c>
      <c r="I86" s="3">
        <f t="shared" si="48"/>
        <v>-7.0000000000000007E-2</v>
      </c>
      <c r="J86" s="3">
        <f t="shared" si="49"/>
        <v>0</v>
      </c>
      <c r="K86" s="3">
        <f t="shared" si="50"/>
        <v>-0.92</v>
      </c>
      <c r="L86" s="3">
        <f t="shared" si="51"/>
        <v>0</v>
      </c>
      <c r="M86" s="3">
        <f t="shared" si="52"/>
        <v>0</v>
      </c>
      <c r="N86" s="3">
        <f t="shared" si="53"/>
        <v>0</v>
      </c>
      <c r="O86" s="3">
        <f t="shared" si="54"/>
        <v>0</v>
      </c>
      <c r="P86" s="3">
        <f t="shared" si="55"/>
        <v>0</v>
      </c>
      <c r="Q86" s="3">
        <f t="shared" si="56"/>
        <v>0</v>
      </c>
      <c r="R86" s="3">
        <f t="shared" si="57"/>
        <v>0</v>
      </c>
      <c r="S86" s="3">
        <f t="shared" si="58"/>
        <v>0</v>
      </c>
      <c r="T86" s="3">
        <f t="shared" si="59"/>
        <v>0</v>
      </c>
      <c r="U86" s="3">
        <f t="shared" si="60"/>
        <v>0</v>
      </c>
      <c r="V86" s="3">
        <f t="shared" si="61"/>
        <v>0</v>
      </c>
      <c r="W86" s="3">
        <f t="shared" si="62"/>
        <v>0</v>
      </c>
      <c r="X86" s="3">
        <f t="shared" si="63"/>
        <v>0</v>
      </c>
      <c r="Y86" s="3">
        <f t="shared" si="64"/>
        <v>0</v>
      </c>
      <c r="Z86" s="3">
        <f t="shared" si="65"/>
        <v>-0.3</v>
      </c>
      <c r="AA86" s="3">
        <f t="shared" si="66"/>
        <v>0</v>
      </c>
      <c r="AB86" s="3">
        <f t="shared" si="67"/>
        <v>0</v>
      </c>
      <c r="AC86" s="3">
        <f t="shared" si="68"/>
        <v>0</v>
      </c>
      <c r="AD86" s="3">
        <f t="shared" si="69"/>
        <v>0</v>
      </c>
      <c r="AE86" s="3">
        <f t="shared" si="70"/>
        <v>0</v>
      </c>
      <c r="AF86" s="3">
        <f t="shared" si="71"/>
        <v>-1.95</v>
      </c>
      <c r="AG86" s="3">
        <f t="shared" si="72"/>
        <v>0</v>
      </c>
      <c r="AH86" s="3">
        <f t="shared" si="73"/>
        <v>-0.9</v>
      </c>
      <c r="AI86" s="3">
        <f t="shared" ref="AI86:AI94" si="74">ROUND(($C86-$C$85)/($B86-$B$85),2)</f>
        <v>0</v>
      </c>
    </row>
    <row r="87" spans="1:44" ht="15.75" customHeight="1" x14ac:dyDescent="0.25">
      <c r="A87" s="3">
        <f t="shared" si="42"/>
        <v>2013</v>
      </c>
      <c r="B87" s="3">
        <v>34</v>
      </c>
      <c r="C87" s="5">
        <v>0</v>
      </c>
      <c r="D87" s="3">
        <f t="shared" si="43"/>
        <v>-0.49</v>
      </c>
      <c r="E87" s="3">
        <f t="shared" si="44"/>
        <v>0</v>
      </c>
      <c r="F87" s="3">
        <f t="shared" si="45"/>
        <v>0</v>
      </c>
      <c r="G87" s="3">
        <f t="shared" si="46"/>
        <v>0</v>
      </c>
      <c r="H87" s="3">
        <f t="shared" si="47"/>
        <v>0</v>
      </c>
      <c r="I87" s="3">
        <f t="shared" si="48"/>
        <v>-7.0000000000000007E-2</v>
      </c>
      <c r="J87" s="3">
        <f t="shared" si="49"/>
        <v>0</v>
      </c>
      <c r="K87" s="3">
        <f t="shared" si="50"/>
        <v>-0.88</v>
      </c>
      <c r="L87" s="3">
        <f t="shared" si="51"/>
        <v>0</v>
      </c>
      <c r="M87" s="3">
        <f t="shared" si="52"/>
        <v>0</v>
      </c>
      <c r="N87" s="3">
        <f t="shared" si="53"/>
        <v>0</v>
      </c>
      <c r="O87" s="3">
        <f t="shared" si="54"/>
        <v>0</v>
      </c>
      <c r="P87" s="3">
        <f t="shared" si="55"/>
        <v>0</v>
      </c>
      <c r="Q87" s="3">
        <f t="shared" si="56"/>
        <v>0</v>
      </c>
      <c r="R87" s="3">
        <f t="shared" si="57"/>
        <v>0</v>
      </c>
      <c r="S87" s="3">
        <f t="shared" si="58"/>
        <v>0</v>
      </c>
      <c r="T87" s="3">
        <f t="shared" si="59"/>
        <v>0</v>
      </c>
      <c r="U87" s="3">
        <f t="shared" si="60"/>
        <v>0</v>
      </c>
      <c r="V87" s="3">
        <f t="shared" si="61"/>
        <v>0</v>
      </c>
      <c r="W87" s="3">
        <f t="shared" si="62"/>
        <v>0</v>
      </c>
      <c r="X87" s="3">
        <f t="shared" si="63"/>
        <v>0</v>
      </c>
      <c r="Y87" s="3">
        <f t="shared" si="64"/>
        <v>0</v>
      </c>
      <c r="Z87" s="3">
        <f t="shared" si="65"/>
        <v>-0.27</v>
      </c>
      <c r="AA87" s="3">
        <f t="shared" si="66"/>
        <v>0</v>
      </c>
      <c r="AB87" s="3">
        <f t="shared" si="67"/>
        <v>0</v>
      </c>
      <c r="AC87" s="3">
        <f t="shared" si="68"/>
        <v>0</v>
      </c>
      <c r="AD87" s="3">
        <f t="shared" si="69"/>
        <v>0</v>
      </c>
      <c r="AE87" s="3">
        <f t="shared" si="70"/>
        <v>0</v>
      </c>
      <c r="AF87" s="3">
        <f t="shared" si="71"/>
        <v>-1.56</v>
      </c>
      <c r="AG87" s="3">
        <f t="shared" si="72"/>
        <v>0</v>
      </c>
      <c r="AH87" s="3">
        <f t="shared" si="73"/>
        <v>-0.6</v>
      </c>
      <c r="AI87" s="3">
        <f t="shared" si="74"/>
        <v>0</v>
      </c>
      <c r="AJ87" s="3">
        <f t="shared" ref="AJ87:AJ94" si="75">ROUND(($C87-$C$86)/($B87-$B$86),2)</f>
        <v>0</v>
      </c>
    </row>
    <row r="88" spans="1:44" ht="15.75" customHeight="1" x14ac:dyDescent="0.25">
      <c r="A88" s="3">
        <f t="shared" si="42"/>
        <v>2014</v>
      </c>
      <c r="B88" s="3">
        <v>35</v>
      </c>
      <c r="C88" s="5">
        <v>0</v>
      </c>
      <c r="D88" s="3">
        <f t="shared" si="43"/>
        <v>-0.48</v>
      </c>
      <c r="E88" s="3">
        <f t="shared" si="44"/>
        <v>0</v>
      </c>
      <c r="F88" s="3">
        <f t="shared" si="45"/>
        <v>0</v>
      </c>
      <c r="G88" s="3">
        <f t="shared" si="46"/>
        <v>0</v>
      </c>
      <c r="H88" s="3">
        <f t="shared" si="47"/>
        <v>0</v>
      </c>
      <c r="I88" s="3">
        <f t="shared" si="48"/>
        <v>-7.0000000000000007E-2</v>
      </c>
      <c r="J88" s="3">
        <f t="shared" si="49"/>
        <v>0</v>
      </c>
      <c r="K88" s="3">
        <f t="shared" si="50"/>
        <v>-0.85</v>
      </c>
      <c r="L88" s="3">
        <f t="shared" si="51"/>
        <v>0</v>
      </c>
      <c r="M88" s="3">
        <f t="shared" si="52"/>
        <v>0</v>
      </c>
      <c r="N88" s="3">
        <f t="shared" si="53"/>
        <v>0</v>
      </c>
      <c r="O88" s="3">
        <f t="shared" si="54"/>
        <v>0</v>
      </c>
      <c r="P88" s="3">
        <f t="shared" si="55"/>
        <v>0</v>
      </c>
      <c r="Q88" s="3">
        <f t="shared" si="56"/>
        <v>0</v>
      </c>
      <c r="R88" s="3">
        <f t="shared" si="57"/>
        <v>0</v>
      </c>
      <c r="S88" s="3">
        <f t="shared" si="58"/>
        <v>0</v>
      </c>
      <c r="T88" s="3">
        <f t="shared" si="59"/>
        <v>0</v>
      </c>
      <c r="U88" s="3">
        <f t="shared" si="60"/>
        <v>0</v>
      </c>
      <c r="V88" s="3">
        <f t="shared" si="61"/>
        <v>0</v>
      </c>
      <c r="W88" s="3">
        <f t="shared" si="62"/>
        <v>0</v>
      </c>
      <c r="X88" s="3">
        <f t="shared" si="63"/>
        <v>0</v>
      </c>
      <c r="Y88" s="3">
        <f t="shared" si="64"/>
        <v>0</v>
      </c>
      <c r="Z88" s="3">
        <f t="shared" si="65"/>
        <v>-0.25</v>
      </c>
      <c r="AA88" s="3">
        <f t="shared" si="66"/>
        <v>0</v>
      </c>
      <c r="AB88" s="3">
        <f t="shared" si="67"/>
        <v>0</v>
      </c>
      <c r="AC88" s="3">
        <f t="shared" si="68"/>
        <v>0</v>
      </c>
      <c r="AD88" s="3">
        <f t="shared" si="69"/>
        <v>0</v>
      </c>
      <c r="AE88" s="3">
        <f t="shared" si="70"/>
        <v>0</v>
      </c>
      <c r="AF88" s="3">
        <f t="shared" si="71"/>
        <v>-1.3</v>
      </c>
      <c r="AG88" s="3">
        <f t="shared" si="72"/>
        <v>0</v>
      </c>
      <c r="AH88" s="3">
        <f t="shared" si="73"/>
        <v>-0.45</v>
      </c>
      <c r="AI88" s="3">
        <f t="shared" si="74"/>
        <v>0</v>
      </c>
      <c r="AJ88" s="3">
        <f t="shared" si="75"/>
        <v>0</v>
      </c>
      <c r="AK88" s="3">
        <f t="shared" ref="AK88:AK94" si="76">ROUND(($C88-$C$87)/($B88-$B$87),2)</f>
        <v>0</v>
      </c>
    </row>
    <row r="89" spans="1:44" ht="15.75" customHeight="1" x14ac:dyDescent="0.25">
      <c r="A89" s="3">
        <f t="shared" si="42"/>
        <v>2015</v>
      </c>
      <c r="B89" s="3">
        <v>36</v>
      </c>
      <c r="C89" s="5">
        <v>0</v>
      </c>
      <c r="D89" s="3">
        <f t="shared" si="43"/>
        <v>-0.46</v>
      </c>
      <c r="E89" s="3">
        <f t="shared" si="44"/>
        <v>0</v>
      </c>
      <c r="F89" s="3">
        <f t="shared" si="45"/>
        <v>0</v>
      </c>
      <c r="G89" s="3">
        <f t="shared" si="46"/>
        <v>0</v>
      </c>
      <c r="H89" s="3">
        <f t="shared" si="47"/>
        <v>0</v>
      </c>
      <c r="I89" s="3">
        <f t="shared" si="48"/>
        <v>-7.0000000000000007E-2</v>
      </c>
      <c r="J89" s="3">
        <f t="shared" si="49"/>
        <v>0</v>
      </c>
      <c r="K89" s="3">
        <f t="shared" si="50"/>
        <v>-0.82</v>
      </c>
      <c r="L89" s="3">
        <f t="shared" si="51"/>
        <v>0</v>
      </c>
      <c r="M89" s="3">
        <f t="shared" si="52"/>
        <v>0</v>
      </c>
      <c r="N89" s="3">
        <f t="shared" si="53"/>
        <v>0</v>
      </c>
      <c r="O89" s="3">
        <f t="shared" si="54"/>
        <v>0</v>
      </c>
      <c r="P89" s="3">
        <f t="shared" si="55"/>
        <v>0</v>
      </c>
      <c r="Q89" s="3">
        <f t="shared" si="56"/>
        <v>0</v>
      </c>
      <c r="R89" s="3">
        <f t="shared" si="57"/>
        <v>0</v>
      </c>
      <c r="S89" s="3">
        <f t="shared" si="58"/>
        <v>0</v>
      </c>
      <c r="T89" s="3">
        <f t="shared" si="59"/>
        <v>0</v>
      </c>
      <c r="U89" s="3">
        <f t="shared" si="60"/>
        <v>0</v>
      </c>
      <c r="V89" s="3">
        <f t="shared" si="61"/>
        <v>0</v>
      </c>
      <c r="W89" s="3">
        <f t="shared" si="62"/>
        <v>0</v>
      </c>
      <c r="X89" s="3">
        <f t="shared" si="63"/>
        <v>0</v>
      </c>
      <c r="Y89" s="3">
        <f t="shared" si="64"/>
        <v>0</v>
      </c>
      <c r="Z89" s="3">
        <f t="shared" si="65"/>
        <v>-0.23</v>
      </c>
      <c r="AA89" s="3">
        <f t="shared" si="66"/>
        <v>0</v>
      </c>
      <c r="AB89" s="3">
        <f t="shared" si="67"/>
        <v>0</v>
      </c>
      <c r="AC89" s="3">
        <f t="shared" si="68"/>
        <v>0</v>
      </c>
      <c r="AD89" s="3">
        <f t="shared" si="69"/>
        <v>0</v>
      </c>
      <c r="AE89" s="3">
        <f t="shared" si="70"/>
        <v>0</v>
      </c>
      <c r="AF89" s="3">
        <f t="shared" si="71"/>
        <v>-1.1100000000000001</v>
      </c>
      <c r="AG89" s="3">
        <f t="shared" si="72"/>
        <v>0</v>
      </c>
      <c r="AH89" s="3">
        <f t="shared" si="73"/>
        <v>-0.36</v>
      </c>
      <c r="AI89" s="3">
        <f t="shared" si="74"/>
        <v>0</v>
      </c>
      <c r="AJ89" s="3">
        <f t="shared" si="75"/>
        <v>0</v>
      </c>
      <c r="AK89" s="3">
        <f t="shared" si="76"/>
        <v>0</v>
      </c>
      <c r="AL89" s="3">
        <f t="shared" ref="AL89:AL94" si="77">ROUND(($C89-$C$88)/($B89-$B$88),2)</f>
        <v>0</v>
      </c>
    </row>
    <row r="90" spans="1:44" ht="15.75" customHeight="1" x14ac:dyDescent="0.25">
      <c r="A90" s="3">
        <f t="shared" si="42"/>
        <v>2016</v>
      </c>
      <c r="B90" s="3">
        <v>37</v>
      </c>
      <c r="C90" s="5">
        <v>0</v>
      </c>
      <c r="D90" s="3">
        <f t="shared" si="43"/>
        <v>-0.45</v>
      </c>
      <c r="E90" s="3">
        <f t="shared" si="44"/>
        <v>0</v>
      </c>
      <c r="F90" s="3">
        <f t="shared" si="45"/>
        <v>0</v>
      </c>
      <c r="G90" s="3">
        <f t="shared" si="46"/>
        <v>0</v>
      </c>
      <c r="H90" s="3">
        <f t="shared" si="47"/>
        <v>0</v>
      </c>
      <c r="I90" s="3">
        <f t="shared" si="48"/>
        <v>-0.06</v>
      </c>
      <c r="J90" s="3">
        <f t="shared" si="49"/>
        <v>0</v>
      </c>
      <c r="K90" s="3">
        <f t="shared" si="50"/>
        <v>-0.79</v>
      </c>
      <c r="L90" s="3">
        <f t="shared" si="51"/>
        <v>0</v>
      </c>
      <c r="M90" s="3">
        <f t="shared" si="52"/>
        <v>0</v>
      </c>
      <c r="N90" s="3">
        <f t="shared" si="53"/>
        <v>0</v>
      </c>
      <c r="O90" s="3">
        <f t="shared" si="54"/>
        <v>0</v>
      </c>
      <c r="P90" s="3">
        <f t="shared" si="55"/>
        <v>0</v>
      </c>
      <c r="Q90" s="3">
        <f t="shared" si="56"/>
        <v>0</v>
      </c>
      <c r="R90" s="3">
        <f t="shared" si="57"/>
        <v>0</v>
      </c>
      <c r="S90" s="3">
        <f t="shared" si="58"/>
        <v>0</v>
      </c>
      <c r="T90" s="3">
        <f t="shared" si="59"/>
        <v>0</v>
      </c>
      <c r="U90" s="3">
        <f t="shared" si="60"/>
        <v>0</v>
      </c>
      <c r="V90" s="3">
        <f t="shared" si="61"/>
        <v>0</v>
      </c>
      <c r="W90" s="3">
        <f t="shared" si="62"/>
        <v>0</v>
      </c>
      <c r="X90" s="3">
        <f t="shared" si="63"/>
        <v>0</v>
      </c>
      <c r="Y90" s="3">
        <f t="shared" si="64"/>
        <v>0</v>
      </c>
      <c r="Z90" s="3">
        <f t="shared" si="65"/>
        <v>-0.21</v>
      </c>
      <c r="AA90" s="3">
        <f t="shared" si="66"/>
        <v>0</v>
      </c>
      <c r="AB90" s="3">
        <f t="shared" si="67"/>
        <v>0</v>
      </c>
      <c r="AC90" s="3">
        <f t="shared" si="68"/>
        <v>0</v>
      </c>
      <c r="AD90" s="3">
        <f t="shared" si="69"/>
        <v>0</v>
      </c>
      <c r="AE90" s="3">
        <f t="shared" si="70"/>
        <v>0</v>
      </c>
      <c r="AF90" s="3">
        <f t="shared" si="71"/>
        <v>-0.98</v>
      </c>
      <c r="AG90" s="3">
        <f t="shared" si="72"/>
        <v>0</v>
      </c>
      <c r="AH90" s="3">
        <f t="shared" si="73"/>
        <v>-0.3</v>
      </c>
      <c r="AI90" s="3">
        <f t="shared" si="74"/>
        <v>0</v>
      </c>
      <c r="AJ90" s="3">
        <f t="shared" si="75"/>
        <v>0</v>
      </c>
      <c r="AK90" s="3">
        <f t="shared" si="76"/>
        <v>0</v>
      </c>
      <c r="AL90" s="3">
        <f t="shared" si="77"/>
        <v>0</v>
      </c>
      <c r="AM90" s="3">
        <f t="shared" ref="AM90:AM94" si="78">ROUND(($C90-$C$89)/($B90-$B$89),2)</f>
        <v>0</v>
      </c>
    </row>
    <row r="91" spans="1:44" ht="15.75" customHeight="1" x14ac:dyDescent="0.25">
      <c r="A91" s="3">
        <f t="shared" si="42"/>
        <v>2017</v>
      </c>
      <c r="B91" s="3">
        <v>38</v>
      </c>
      <c r="C91" s="5">
        <v>0</v>
      </c>
      <c r="D91" s="3">
        <f t="shared" si="43"/>
        <v>-0.44</v>
      </c>
      <c r="E91" s="3">
        <f t="shared" si="44"/>
        <v>0</v>
      </c>
      <c r="F91" s="3">
        <f t="shared" si="45"/>
        <v>0</v>
      </c>
      <c r="G91" s="3">
        <f t="shared" si="46"/>
        <v>0</v>
      </c>
      <c r="H91" s="3">
        <f t="shared" si="47"/>
        <v>0</v>
      </c>
      <c r="I91" s="3">
        <f t="shared" si="48"/>
        <v>-0.06</v>
      </c>
      <c r="J91" s="3">
        <f t="shared" si="49"/>
        <v>0</v>
      </c>
      <c r="K91" s="3">
        <f t="shared" si="50"/>
        <v>-0.77</v>
      </c>
      <c r="L91" s="3">
        <f t="shared" si="51"/>
        <v>0</v>
      </c>
      <c r="M91" s="3">
        <f t="shared" si="52"/>
        <v>0</v>
      </c>
      <c r="N91" s="3">
        <f t="shared" si="53"/>
        <v>0</v>
      </c>
      <c r="O91" s="3">
        <f t="shared" si="54"/>
        <v>0</v>
      </c>
      <c r="P91" s="3">
        <f t="shared" si="55"/>
        <v>0</v>
      </c>
      <c r="Q91" s="3">
        <f t="shared" si="56"/>
        <v>0</v>
      </c>
      <c r="R91" s="3">
        <f t="shared" si="57"/>
        <v>0</v>
      </c>
      <c r="S91" s="3">
        <f t="shared" si="58"/>
        <v>0</v>
      </c>
      <c r="T91" s="3">
        <f t="shared" si="59"/>
        <v>0</v>
      </c>
      <c r="U91" s="3">
        <f t="shared" si="60"/>
        <v>0</v>
      </c>
      <c r="V91" s="3">
        <f t="shared" si="61"/>
        <v>0</v>
      </c>
      <c r="W91" s="3">
        <f t="shared" si="62"/>
        <v>0</v>
      </c>
      <c r="X91" s="3">
        <f t="shared" si="63"/>
        <v>0</v>
      </c>
      <c r="Y91" s="3">
        <f t="shared" si="64"/>
        <v>0</v>
      </c>
      <c r="Z91" s="3">
        <f t="shared" si="65"/>
        <v>-0.2</v>
      </c>
      <c r="AA91" s="3">
        <f t="shared" si="66"/>
        <v>0</v>
      </c>
      <c r="AB91" s="3">
        <f t="shared" si="67"/>
        <v>0</v>
      </c>
      <c r="AC91" s="3">
        <f t="shared" si="68"/>
        <v>0</v>
      </c>
      <c r="AD91" s="3">
        <f t="shared" si="69"/>
        <v>0</v>
      </c>
      <c r="AE91" s="3">
        <f t="shared" si="70"/>
        <v>0</v>
      </c>
      <c r="AF91" s="3">
        <f t="shared" si="71"/>
        <v>-0.87</v>
      </c>
      <c r="AG91" s="3">
        <f t="shared" si="72"/>
        <v>0</v>
      </c>
      <c r="AH91" s="3">
        <f t="shared" si="73"/>
        <v>-0.26</v>
      </c>
      <c r="AI91" s="3">
        <f t="shared" si="74"/>
        <v>0</v>
      </c>
      <c r="AJ91" s="3">
        <f t="shared" si="75"/>
        <v>0</v>
      </c>
      <c r="AK91" s="3">
        <f t="shared" si="76"/>
        <v>0</v>
      </c>
      <c r="AL91" s="3">
        <f t="shared" si="77"/>
        <v>0</v>
      </c>
      <c r="AM91" s="3">
        <f t="shared" si="78"/>
        <v>0</v>
      </c>
      <c r="AN91" s="3">
        <f t="shared" ref="AN91:AN94" si="79">ROUND(($C91-$C$90)/($B91-$B$90),2)</f>
        <v>0</v>
      </c>
    </row>
    <row r="92" spans="1:44" ht="15.75" customHeight="1" x14ac:dyDescent="0.25">
      <c r="A92" s="3">
        <f t="shared" si="42"/>
        <v>2018</v>
      </c>
      <c r="B92" s="3">
        <v>39</v>
      </c>
      <c r="C92" s="11">
        <v>3</v>
      </c>
      <c r="D92" s="3">
        <f t="shared" si="43"/>
        <v>-0.35</v>
      </c>
      <c r="E92" s="3">
        <f t="shared" si="44"/>
        <v>0.08</v>
      </c>
      <c r="F92" s="3">
        <f t="shared" si="45"/>
        <v>0.08</v>
      </c>
      <c r="G92" s="3">
        <f t="shared" si="46"/>
        <v>0.09</v>
      </c>
      <c r="H92" s="3">
        <f t="shared" si="47"/>
        <v>0.09</v>
      </c>
      <c r="I92" s="3">
        <f t="shared" si="48"/>
        <v>0.03</v>
      </c>
      <c r="J92" s="3">
        <f t="shared" si="49"/>
        <v>0.09</v>
      </c>
      <c r="K92" s="3">
        <f t="shared" si="50"/>
        <v>-0.65</v>
      </c>
      <c r="L92" s="3">
        <f t="shared" si="51"/>
        <v>0.1</v>
      </c>
      <c r="M92" s="3">
        <f t="shared" si="52"/>
        <v>0.1</v>
      </c>
      <c r="N92" s="3">
        <f t="shared" si="53"/>
        <v>0.11</v>
      </c>
      <c r="O92" s="3">
        <f t="shared" si="54"/>
        <v>0.11</v>
      </c>
      <c r="P92" s="3">
        <f t="shared" si="55"/>
        <v>0.12</v>
      </c>
      <c r="Q92" s="3">
        <f t="shared" si="56"/>
        <v>0.12</v>
      </c>
      <c r="R92" s="3">
        <f t="shared" si="57"/>
        <v>0.13</v>
      </c>
      <c r="S92" s="3">
        <f t="shared" si="58"/>
        <v>0.13</v>
      </c>
      <c r="T92" s="3">
        <f t="shared" si="59"/>
        <v>0.14000000000000001</v>
      </c>
      <c r="U92" s="3">
        <f t="shared" si="60"/>
        <v>0.14000000000000001</v>
      </c>
      <c r="V92" s="3">
        <f t="shared" si="61"/>
        <v>0.15</v>
      </c>
      <c r="W92" s="3">
        <f t="shared" si="62"/>
        <v>0.16</v>
      </c>
      <c r="X92" s="3">
        <f t="shared" si="63"/>
        <v>0.17</v>
      </c>
      <c r="Y92" s="3">
        <f t="shared" si="64"/>
        <v>0.18</v>
      </c>
      <c r="Z92" s="3">
        <f t="shared" si="65"/>
        <v>0</v>
      </c>
      <c r="AA92" s="3">
        <f t="shared" si="66"/>
        <v>0.2</v>
      </c>
      <c r="AB92" s="3">
        <f t="shared" si="67"/>
        <v>0.21</v>
      </c>
      <c r="AC92" s="3">
        <f t="shared" si="68"/>
        <v>0.23</v>
      </c>
      <c r="AD92" s="3">
        <f t="shared" si="69"/>
        <v>0.25</v>
      </c>
      <c r="AE92" s="3">
        <f t="shared" si="70"/>
        <v>0.27</v>
      </c>
      <c r="AF92" s="3">
        <f t="shared" si="71"/>
        <v>-0.48</v>
      </c>
      <c r="AG92" s="3">
        <f t="shared" si="72"/>
        <v>0.33</v>
      </c>
      <c r="AH92" s="3">
        <f t="shared" si="73"/>
        <v>0.15</v>
      </c>
      <c r="AI92" s="3">
        <f t="shared" si="74"/>
        <v>0.43</v>
      </c>
      <c r="AJ92" s="3">
        <f t="shared" si="75"/>
        <v>0.5</v>
      </c>
      <c r="AK92" s="3">
        <f t="shared" si="76"/>
        <v>0.6</v>
      </c>
      <c r="AL92" s="3">
        <f t="shared" si="77"/>
        <v>0.75</v>
      </c>
      <c r="AM92" s="3">
        <f t="shared" si="78"/>
        <v>1</v>
      </c>
      <c r="AN92" s="3">
        <f t="shared" si="79"/>
        <v>1.5</v>
      </c>
      <c r="AO92" s="3">
        <f t="shared" ref="AO92:AO94" si="80">ROUND(($C92-$C$91)/($B92-$B$91),2)</f>
        <v>3</v>
      </c>
    </row>
    <row r="93" spans="1:44" ht="15.75" customHeight="1" x14ac:dyDescent="0.25">
      <c r="A93" s="3">
        <f t="shared" si="42"/>
        <v>2019</v>
      </c>
      <c r="B93" s="3">
        <v>40</v>
      </c>
      <c r="C93" s="24">
        <v>2</v>
      </c>
      <c r="D93" s="3">
        <f t="shared" si="43"/>
        <v>-0.36</v>
      </c>
      <c r="E93" s="3">
        <f t="shared" si="44"/>
        <v>0.05</v>
      </c>
      <c r="F93" s="3">
        <f t="shared" si="45"/>
        <v>0.05</v>
      </c>
      <c r="G93" s="3">
        <f t="shared" si="46"/>
        <v>0.06</v>
      </c>
      <c r="H93" s="3">
        <f t="shared" si="47"/>
        <v>0.06</v>
      </c>
      <c r="I93" s="3">
        <f t="shared" si="48"/>
        <v>0</v>
      </c>
      <c r="J93" s="3">
        <f t="shared" si="49"/>
        <v>0.06</v>
      </c>
      <c r="K93" s="3">
        <f t="shared" si="50"/>
        <v>-0.66</v>
      </c>
      <c r="L93" s="3">
        <f t="shared" si="51"/>
        <v>0.06</v>
      </c>
      <c r="M93" s="3">
        <f t="shared" si="52"/>
        <v>7.0000000000000007E-2</v>
      </c>
      <c r="N93" s="3">
        <f t="shared" si="53"/>
        <v>7.0000000000000007E-2</v>
      </c>
      <c r="O93" s="3">
        <f t="shared" si="54"/>
        <v>7.0000000000000007E-2</v>
      </c>
      <c r="P93" s="3">
        <f t="shared" si="55"/>
        <v>7.0000000000000007E-2</v>
      </c>
      <c r="Q93" s="3">
        <f t="shared" si="56"/>
        <v>0.08</v>
      </c>
      <c r="R93" s="3">
        <f t="shared" si="57"/>
        <v>0.08</v>
      </c>
      <c r="S93" s="3">
        <f t="shared" si="58"/>
        <v>0.08</v>
      </c>
      <c r="T93" s="3">
        <f t="shared" si="59"/>
        <v>0.09</v>
      </c>
      <c r="U93" s="3">
        <f t="shared" si="60"/>
        <v>0.09</v>
      </c>
      <c r="V93" s="3">
        <f t="shared" si="61"/>
        <v>0.1</v>
      </c>
      <c r="W93" s="3">
        <f t="shared" si="62"/>
        <v>0.1</v>
      </c>
      <c r="X93" s="3">
        <f t="shared" si="63"/>
        <v>0.11</v>
      </c>
      <c r="Y93" s="3">
        <f t="shared" si="64"/>
        <v>0.11</v>
      </c>
      <c r="Z93" s="3">
        <f t="shared" si="65"/>
        <v>-0.06</v>
      </c>
      <c r="AA93" s="3">
        <f t="shared" si="66"/>
        <v>0.13</v>
      </c>
      <c r="AB93" s="3">
        <f t="shared" si="67"/>
        <v>0.13</v>
      </c>
      <c r="AC93" s="3">
        <f t="shared" si="68"/>
        <v>0.14000000000000001</v>
      </c>
      <c r="AD93" s="3">
        <f t="shared" si="69"/>
        <v>0.15</v>
      </c>
      <c r="AE93" s="3">
        <f t="shared" si="70"/>
        <v>0.17</v>
      </c>
      <c r="AF93" s="3">
        <f t="shared" si="71"/>
        <v>-0.53</v>
      </c>
      <c r="AG93" s="3">
        <f t="shared" si="72"/>
        <v>0.2</v>
      </c>
      <c r="AH93" s="3">
        <f t="shared" si="73"/>
        <v>0.02</v>
      </c>
      <c r="AI93" s="3">
        <f t="shared" si="74"/>
        <v>0.25</v>
      </c>
      <c r="AJ93" s="3">
        <f t="shared" si="75"/>
        <v>0.28999999999999998</v>
      </c>
      <c r="AK93" s="3">
        <f t="shared" si="76"/>
        <v>0.33</v>
      </c>
      <c r="AL93" s="3">
        <f t="shared" si="77"/>
        <v>0.4</v>
      </c>
      <c r="AM93" s="3">
        <f t="shared" si="78"/>
        <v>0.5</v>
      </c>
      <c r="AN93" s="3">
        <f t="shared" si="79"/>
        <v>0.67</v>
      </c>
      <c r="AO93" s="3">
        <f t="shared" si="80"/>
        <v>1</v>
      </c>
      <c r="AP93" s="3">
        <f t="shared" ref="AP93:AP94" si="81">ROUND(($C93-$C$92)/($B93-$B$92),2)</f>
        <v>-1</v>
      </c>
    </row>
    <row r="94" spans="1:44" ht="15.75" customHeight="1" x14ac:dyDescent="0.25">
      <c r="A94" s="3">
        <f t="shared" si="42"/>
        <v>2020</v>
      </c>
      <c r="B94" s="3">
        <v>41</v>
      </c>
      <c r="C94" s="5">
        <v>0</v>
      </c>
      <c r="D94" s="3">
        <f t="shared" si="43"/>
        <v>-0.41</v>
      </c>
      <c r="E94" s="3">
        <f t="shared" si="44"/>
        <v>0</v>
      </c>
      <c r="F94" s="3">
        <f t="shared" si="45"/>
        <v>0</v>
      </c>
      <c r="G94" s="3">
        <f t="shared" si="46"/>
        <v>0</v>
      </c>
      <c r="H94" s="3">
        <f t="shared" si="47"/>
        <v>0</v>
      </c>
      <c r="I94" s="3">
        <f t="shared" si="48"/>
        <v>-0.06</v>
      </c>
      <c r="J94" s="3">
        <f t="shared" si="49"/>
        <v>0</v>
      </c>
      <c r="K94" s="3">
        <f t="shared" si="50"/>
        <v>-0.7</v>
      </c>
      <c r="L94" s="3">
        <f t="shared" si="51"/>
        <v>0</v>
      </c>
      <c r="M94" s="3">
        <f t="shared" si="52"/>
        <v>0</v>
      </c>
      <c r="N94" s="3">
        <f t="shared" si="53"/>
        <v>0</v>
      </c>
      <c r="O94" s="3">
        <f t="shared" si="54"/>
        <v>0</v>
      </c>
      <c r="P94" s="3">
        <f t="shared" si="55"/>
        <v>0</v>
      </c>
      <c r="Q94" s="3">
        <f t="shared" si="56"/>
        <v>0</v>
      </c>
      <c r="R94" s="3">
        <f t="shared" si="57"/>
        <v>0</v>
      </c>
      <c r="S94" s="3">
        <f t="shared" si="58"/>
        <v>0</v>
      </c>
      <c r="T94" s="3">
        <f t="shared" si="59"/>
        <v>0</v>
      </c>
      <c r="U94" s="3">
        <f t="shared" si="60"/>
        <v>0</v>
      </c>
      <c r="V94" s="3">
        <f t="shared" si="61"/>
        <v>0</v>
      </c>
      <c r="W94" s="3">
        <f t="shared" si="62"/>
        <v>0</v>
      </c>
      <c r="X94" s="3">
        <f t="shared" si="63"/>
        <v>0</v>
      </c>
      <c r="Y94" s="3">
        <f t="shared" si="64"/>
        <v>0</v>
      </c>
      <c r="Z94" s="3">
        <f t="shared" si="65"/>
        <v>-0.17</v>
      </c>
      <c r="AA94" s="3">
        <f t="shared" si="66"/>
        <v>0</v>
      </c>
      <c r="AB94" s="3">
        <f t="shared" si="67"/>
        <v>0</v>
      </c>
      <c r="AC94" s="3">
        <f t="shared" si="68"/>
        <v>0</v>
      </c>
      <c r="AD94" s="3">
        <f t="shared" si="69"/>
        <v>0</v>
      </c>
      <c r="AE94" s="3">
        <f t="shared" si="70"/>
        <v>0</v>
      </c>
      <c r="AF94" s="3">
        <f t="shared" si="71"/>
        <v>-0.65</v>
      </c>
      <c r="AG94" s="3">
        <f t="shared" si="72"/>
        <v>0</v>
      </c>
      <c r="AH94" s="3">
        <f t="shared" si="73"/>
        <v>-0.18</v>
      </c>
      <c r="AI94" s="3">
        <f t="shared" si="74"/>
        <v>0</v>
      </c>
      <c r="AJ94" s="3">
        <f t="shared" si="75"/>
        <v>0</v>
      </c>
      <c r="AK94" s="3">
        <f t="shared" si="76"/>
        <v>0</v>
      </c>
      <c r="AL94" s="3">
        <f t="shared" si="77"/>
        <v>0</v>
      </c>
      <c r="AM94" s="3">
        <f t="shared" si="78"/>
        <v>0</v>
      </c>
      <c r="AN94" s="3">
        <f t="shared" si="79"/>
        <v>0</v>
      </c>
      <c r="AO94" s="3">
        <f t="shared" si="80"/>
        <v>0</v>
      </c>
      <c r="AP94" s="3">
        <f t="shared" si="81"/>
        <v>-1.5</v>
      </c>
      <c r="AQ94" s="3">
        <f>ROUND(($C94-$C$93)/($B94-$B$93),2)</f>
        <v>-2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0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28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66</v>
      </c>
      <c r="C1" s="1" t="s">
        <v>67</v>
      </c>
    </row>
    <row r="2" spans="1:17" x14ac:dyDescent="0.25">
      <c r="A2" s="3">
        <v>1980</v>
      </c>
      <c r="C2" s="3">
        <v>250.20000000000002</v>
      </c>
    </row>
    <row r="3" spans="1:17" x14ac:dyDescent="0.25">
      <c r="A3" s="3">
        <v>1981</v>
      </c>
      <c r="C3" s="3">
        <v>279.40000000000003</v>
      </c>
      <c r="D3" s="3">
        <f t="shared" ref="D3:D42" si="0">IF($C3-$C$2&gt;0,1,IF($C3-$C$2&lt;0,-1,IF($C3-$C$2=0,0)))</f>
        <v>1</v>
      </c>
    </row>
    <row r="4" spans="1:17" x14ac:dyDescent="0.25">
      <c r="A4" s="3">
        <v>1982</v>
      </c>
      <c r="C4" s="3">
        <v>451.19999999999993</v>
      </c>
      <c r="D4" s="3">
        <f t="shared" si="0"/>
        <v>1</v>
      </c>
      <c r="E4" s="3">
        <f t="shared" ref="E4:E42" si="1">IF($C4-$C$3&gt;0,1,IF($C4-$C$3&lt;0,-1,IF($C4-$C$3=0,0)))</f>
        <v>1</v>
      </c>
    </row>
    <row r="5" spans="1:17" x14ac:dyDescent="0.25">
      <c r="A5" s="3">
        <v>1983</v>
      </c>
      <c r="C5" s="3">
        <v>526</v>
      </c>
      <c r="D5" s="3">
        <f t="shared" si="0"/>
        <v>1</v>
      </c>
      <c r="E5" s="3">
        <f t="shared" si="1"/>
        <v>1</v>
      </c>
      <c r="F5" s="3">
        <f t="shared" ref="F5:F42" si="2">IF($C5-$C$4&gt;0,1,IF($C5-$C$4&lt;0,-1,IF($C5-$C$4=0,0)))</f>
        <v>1</v>
      </c>
    </row>
    <row r="6" spans="1:17" x14ac:dyDescent="0.25">
      <c r="A6" s="3">
        <v>1984</v>
      </c>
      <c r="C6" s="3">
        <v>220.5</v>
      </c>
      <c r="D6" s="3">
        <f t="shared" si="0"/>
        <v>-1</v>
      </c>
      <c r="E6" s="3">
        <f t="shared" si="1"/>
        <v>-1</v>
      </c>
      <c r="F6" s="3">
        <f t="shared" si="2"/>
        <v>-1</v>
      </c>
      <c r="G6" s="3">
        <f t="shared" ref="G6:G42" si="3">IF($C6-$C$5&gt;0,1,IF($C6-$C$5&lt;0,-1,IF($C6-$C$5=0,0)))</f>
        <v>-1</v>
      </c>
    </row>
    <row r="7" spans="1:17" x14ac:dyDescent="0.25">
      <c r="A7" s="3">
        <v>1985</v>
      </c>
      <c r="C7" s="3">
        <v>196.8</v>
      </c>
      <c r="D7" s="3">
        <f t="shared" si="0"/>
        <v>-1</v>
      </c>
      <c r="E7" s="3">
        <f t="shared" si="1"/>
        <v>-1</v>
      </c>
      <c r="F7" s="3">
        <f t="shared" si="2"/>
        <v>-1</v>
      </c>
      <c r="G7" s="3">
        <f t="shared" si="3"/>
        <v>-1</v>
      </c>
      <c r="H7" s="3">
        <f t="shared" ref="H7:H11" si="4">IF($C7-$C$6&gt;0,1,IF($C7-$C$6&lt;0,-1,IF($C7-$C$6=0,0)))</f>
        <v>-1</v>
      </c>
    </row>
    <row r="8" spans="1:17" x14ac:dyDescent="0.25">
      <c r="A8" s="3">
        <v>1986</v>
      </c>
      <c r="C8" s="3">
        <v>175</v>
      </c>
      <c r="D8" s="3">
        <f t="shared" si="0"/>
        <v>-1</v>
      </c>
      <c r="E8" s="3">
        <f t="shared" si="1"/>
        <v>-1</v>
      </c>
      <c r="F8" s="3">
        <f t="shared" si="2"/>
        <v>-1</v>
      </c>
      <c r="G8" s="3">
        <f t="shared" si="3"/>
        <v>-1</v>
      </c>
      <c r="H8" s="3">
        <f t="shared" si="4"/>
        <v>-1</v>
      </c>
      <c r="I8" s="3">
        <f t="shared" ref="I8:I42" si="5">IF($C8-$C$7&gt;0,1,IF($C8-$C$7&lt;0,-1,IF($C8-$C$7=0,0)))</f>
        <v>-1</v>
      </c>
    </row>
    <row r="9" spans="1:17" x14ac:dyDescent="0.25">
      <c r="A9" s="3">
        <v>1987</v>
      </c>
      <c r="C9" s="3">
        <v>165</v>
      </c>
      <c r="D9" s="3">
        <f t="shared" si="0"/>
        <v>-1</v>
      </c>
      <c r="E9" s="3">
        <f t="shared" si="1"/>
        <v>-1</v>
      </c>
      <c r="F9" s="3">
        <f t="shared" si="2"/>
        <v>-1</v>
      </c>
      <c r="G9" s="3">
        <f t="shared" si="3"/>
        <v>-1</v>
      </c>
      <c r="H9" s="3">
        <f t="shared" si="4"/>
        <v>-1</v>
      </c>
      <c r="I9" s="3">
        <f t="shared" si="5"/>
        <v>-1</v>
      </c>
      <c r="J9" s="3">
        <f t="shared" ref="J9:J42" si="6">IF($C9-$C$8&gt;0,1,IF($C9-$C$8&lt;0,-1,IF($C9-$C$8=0,0)))</f>
        <v>-1</v>
      </c>
    </row>
    <row r="10" spans="1:17" x14ac:dyDescent="0.25">
      <c r="A10" s="3">
        <v>1988</v>
      </c>
      <c r="C10" s="3">
        <v>322.3</v>
      </c>
      <c r="D10" s="3">
        <f t="shared" si="0"/>
        <v>1</v>
      </c>
      <c r="E10" s="3">
        <f t="shared" si="1"/>
        <v>1</v>
      </c>
      <c r="F10" s="3">
        <f t="shared" si="2"/>
        <v>-1</v>
      </c>
      <c r="G10" s="3">
        <f t="shared" si="3"/>
        <v>-1</v>
      </c>
      <c r="H10" s="3">
        <f t="shared" si="4"/>
        <v>1</v>
      </c>
      <c r="I10" s="3">
        <f t="shared" si="5"/>
        <v>1</v>
      </c>
      <c r="J10" s="3">
        <f t="shared" si="6"/>
        <v>1</v>
      </c>
      <c r="K10" s="3">
        <f t="shared" ref="K10:K42" si="7">IF($C10-$C$9&gt;0,1,IF($C10-$C$9&lt;0,-1,IF($C10-$C$9=0,0)))</f>
        <v>1</v>
      </c>
    </row>
    <row r="11" spans="1:17" x14ac:dyDescent="0.25">
      <c r="A11" s="3">
        <v>1989</v>
      </c>
      <c r="C11" s="3">
        <v>304</v>
      </c>
      <c r="D11" s="3">
        <f t="shared" si="0"/>
        <v>1</v>
      </c>
      <c r="E11" s="3">
        <f t="shared" si="1"/>
        <v>1</v>
      </c>
      <c r="F11" s="3">
        <f t="shared" si="2"/>
        <v>-1</v>
      </c>
      <c r="G11" s="3">
        <f t="shared" si="3"/>
        <v>-1</v>
      </c>
      <c r="H11" s="3">
        <f t="shared" si="4"/>
        <v>1</v>
      </c>
      <c r="I11" s="3">
        <f t="shared" si="5"/>
        <v>1</v>
      </c>
      <c r="J11" s="3">
        <f t="shared" si="6"/>
        <v>1</v>
      </c>
      <c r="K11" s="3">
        <f t="shared" si="7"/>
        <v>1</v>
      </c>
      <c r="L11" s="3">
        <f t="shared" ref="L11:L42" si="8">IF($C11-$C$10&gt;0,1,IF($C11-$C$10&lt;0,-1,IF($C11-$C$10=0,0)))</f>
        <v>-1</v>
      </c>
    </row>
    <row r="12" spans="1:17" x14ac:dyDescent="0.25">
      <c r="A12" s="3">
        <v>1990</v>
      </c>
      <c r="C12" s="3">
        <v>815</v>
      </c>
      <c r="D12" s="3">
        <f t="shared" si="0"/>
        <v>1</v>
      </c>
      <c r="E12" s="3">
        <f t="shared" si="1"/>
        <v>1</v>
      </c>
      <c r="F12" s="3">
        <f t="shared" si="2"/>
        <v>1</v>
      </c>
      <c r="G12" s="3">
        <f t="shared" si="3"/>
        <v>1</v>
      </c>
      <c r="H12" s="3">
        <f>IF($C12-E13&gt;0,1,IF($C12-$C$6&lt;0,-1,IF($C12-$C$6=0,0)))</f>
        <v>1</v>
      </c>
      <c r="I12" s="3">
        <f t="shared" si="5"/>
        <v>1</v>
      </c>
      <c r="J12" s="3">
        <f t="shared" si="6"/>
        <v>1</v>
      </c>
      <c r="K12" s="3">
        <f t="shared" si="7"/>
        <v>1</v>
      </c>
      <c r="L12" s="3">
        <f t="shared" si="8"/>
        <v>1</v>
      </c>
      <c r="M12" s="3">
        <f t="shared" ref="M12:M42" si="9">IF($C12-$C$11&gt;0,1,IF($C12-$C$11&lt;0,-1,IF($C12-$C$11=0,0)))</f>
        <v>1</v>
      </c>
    </row>
    <row r="13" spans="1:17" x14ac:dyDescent="0.25">
      <c r="A13" s="3">
        <v>1991</v>
      </c>
      <c r="C13" s="3">
        <v>232.5</v>
      </c>
      <c r="D13" s="3">
        <f t="shared" si="0"/>
        <v>-1</v>
      </c>
      <c r="E13" s="3">
        <f t="shared" si="1"/>
        <v>-1</v>
      </c>
      <c r="F13" s="3">
        <f t="shared" si="2"/>
        <v>-1</v>
      </c>
      <c r="G13" s="3">
        <f t="shared" si="3"/>
        <v>-1</v>
      </c>
      <c r="H13" s="3">
        <f t="shared" ref="H13:H42" si="10">IF($C13-$C$6&gt;0,1,IF($C13-$C$6&lt;0,-1,IF($C13-$C$6=0,0)))</f>
        <v>1</v>
      </c>
      <c r="I13" s="3">
        <f t="shared" si="5"/>
        <v>1</v>
      </c>
      <c r="J13" s="3">
        <f t="shared" si="6"/>
        <v>1</v>
      </c>
      <c r="K13" s="3">
        <f t="shared" si="7"/>
        <v>1</v>
      </c>
      <c r="L13" s="3">
        <f t="shared" si="8"/>
        <v>-1</v>
      </c>
      <c r="M13" s="3">
        <f t="shared" si="9"/>
        <v>-1</v>
      </c>
      <c r="N13" s="3">
        <f t="shared" ref="N13:N42" si="11">IF($C13-$C$12&gt;0,1,IF($C13-$C$12&lt;0,-1,IF($C13-$C$12=0,0)))</f>
        <v>-1</v>
      </c>
    </row>
    <row r="14" spans="1:17" x14ac:dyDescent="0.25">
      <c r="A14" s="3">
        <v>1992</v>
      </c>
      <c r="C14" s="3">
        <v>526</v>
      </c>
      <c r="D14" s="3">
        <f t="shared" si="0"/>
        <v>1</v>
      </c>
      <c r="E14" s="3">
        <f t="shared" si="1"/>
        <v>1</v>
      </c>
      <c r="F14" s="3">
        <f t="shared" si="2"/>
        <v>1</v>
      </c>
      <c r="G14" s="3">
        <f t="shared" si="3"/>
        <v>0</v>
      </c>
      <c r="H14" s="3">
        <f t="shared" si="10"/>
        <v>1</v>
      </c>
      <c r="I14" s="3">
        <f t="shared" si="5"/>
        <v>1</v>
      </c>
      <c r="J14" s="3">
        <f t="shared" si="6"/>
        <v>1</v>
      </c>
      <c r="K14" s="3">
        <f t="shared" si="7"/>
        <v>1</v>
      </c>
      <c r="L14" s="3">
        <f t="shared" si="8"/>
        <v>1</v>
      </c>
      <c r="M14" s="3">
        <f t="shared" si="9"/>
        <v>1</v>
      </c>
      <c r="N14" s="3">
        <f t="shared" si="11"/>
        <v>-1</v>
      </c>
      <c r="O14" s="3">
        <f t="shared" ref="O14:O42" si="12">IF($C14-$C$13&gt;0,1,IF($C14-$C$13&lt;0,-1,IF($C14-$C$13=0,0)))</f>
        <v>1</v>
      </c>
    </row>
    <row r="15" spans="1:17" x14ac:dyDescent="0.25">
      <c r="A15" s="3">
        <v>1993</v>
      </c>
      <c r="C15" s="3">
        <v>232</v>
      </c>
      <c r="D15" s="3">
        <f t="shared" si="0"/>
        <v>-1</v>
      </c>
      <c r="E15" s="3">
        <f t="shared" si="1"/>
        <v>-1</v>
      </c>
      <c r="F15" s="3">
        <f t="shared" si="2"/>
        <v>-1</v>
      </c>
      <c r="G15" s="3">
        <f t="shared" si="3"/>
        <v>-1</v>
      </c>
      <c r="H15" s="3">
        <f t="shared" si="10"/>
        <v>1</v>
      </c>
      <c r="I15" s="3">
        <f t="shared" si="5"/>
        <v>1</v>
      </c>
      <c r="J15" s="3">
        <f t="shared" si="6"/>
        <v>1</v>
      </c>
      <c r="K15" s="3">
        <f t="shared" si="7"/>
        <v>1</v>
      </c>
      <c r="L15" s="3">
        <f t="shared" si="8"/>
        <v>-1</v>
      </c>
      <c r="M15" s="3">
        <f t="shared" si="9"/>
        <v>-1</v>
      </c>
      <c r="N15" s="3">
        <f t="shared" si="11"/>
        <v>-1</v>
      </c>
      <c r="O15" s="3">
        <f t="shared" si="12"/>
        <v>-1</v>
      </c>
      <c r="P15" s="3">
        <f t="shared" ref="P15:P42" si="13">IF($C15-$C$14&gt;0,1,IF($C15-$C$14&lt;0,-1,IF($C15-$C$14=0,0)))</f>
        <v>-1</v>
      </c>
    </row>
    <row r="16" spans="1:17" x14ac:dyDescent="0.25">
      <c r="A16" s="3">
        <v>1994</v>
      </c>
      <c r="C16" s="3">
        <v>396</v>
      </c>
      <c r="D16" s="3">
        <f t="shared" si="0"/>
        <v>1</v>
      </c>
      <c r="E16" s="3">
        <f t="shared" si="1"/>
        <v>1</v>
      </c>
      <c r="F16" s="3">
        <f t="shared" si="2"/>
        <v>-1</v>
      </c>
      <c r="G16" s="3">
        <f t="shared" si="3"/>
        <v>-1</v>
      </c>
      <c r="H16" s="3">
        <f t="shared" si="10"/>
        <v>1</v>
      </c>
      <c r="I16" s="3">
        <f t="shared" si="5"/>
        <v>1</v>
      </c>
      <c r="J16" s="3">
        <f t="shared" si="6"/>
        <v>1</v>
      </c>
      <c r="K16" s="3">
        <f t="shared" si="7"/>
        <v>1</v>
      </c>
      <c r="L16" s="3">
        <f t="shared" si="8"/>
        <v>1</v>
      </c>
      <c r="M16" s="3">
        <f t="shared" si="9"/>
        <v>1</v>
      </c>
      <c r="N16" s="3">
        <f t="shared" si="11"/>
        <v>-1</v>
      </c>
      <c r="O16" s="3">
        <f t="shared" si="12"/>
        <v>1</v>
      </c>
      <c r="P16" s="3">
        <f t="shared" si="13"/>
        <v>-1</v>
      </c>
      <c r="Q16" s="3">
        <f t="shared" ref="Q16:Q42" si="14">IF($C16-$C$15&gt;0,1,IF($C16-$C$15&lt;0,-1,IF($C16-$C$15=0,0)))</f>
        <v>1</v>
      </c>
    </row>
    <row r="17" spans="1:33" x14ac:dyDescent="0.25">
      <c r="A17" s="3">
        <v>1995</v>
      </c>
      <c r="C17" s="3">
        <v>374</v>
      </c>
      <c r="D17" s="3">
        <f t="shared" si="0"/>
        <v>1</v>
      </c>
      <c r="E17" s="3">
        <f t="shared" si="1"/>
        <v>1</v>
      </c>
      <c r="F17" s="3">
        <f t="shared" si="2"/>
        <v>-1</v>
      </c>
      <c r="G17" s="3">
        <f t="shared" si="3"/>
        <v>-1</v>
      </c>
      <c r="H17" s="3">
        <f t="shared" si="10"/>
        <v>1</v>
      </c>
      <c r="I17" s="3">
        <f t="shared" si="5"/>
        <v>1</v>
      </c>
      <c r="J17" s="3">
        <f t="shared" si="6"/>
        <v>1</v>
      </c>
      <c r="K17" s="3">
        <f t="shared" si="7"/>
        <v>1</v>
      </c>
      <c r="L17" s="3">
        <f t="shared" si="8"/>
        <v>1</v>
      </c>
      <c r="M17" s="3">
        <f t="shared" si="9"/>
        <v>1</v>
      </c>
      <c r="N17" s="3">
        <f t="shared" si="11"/>
        <v>-1</v>
      </c>
      <c r="O17" s="3">
        <f t="shared" si="12"/>
        <v>1</v>
      </c>
      <c r="P17" s="3">
        <f t="shared" si="13"/>
        <v>-1</v>
      </c>
      <c r="Q17" s="3">
        <f t="shared" si="14"/>
        <v>1</v>
      </c>
      <c r="R17" s="3">
        <f t="shared" ref="R17:R42" si="15">IF($C17-$C$16&gt;0,1,IF($C17-$C$16&lt;0,-1,IF($C17-$C$16=0,0)))</f>
        <v>-1</v>
      </c>
    </row>
    <row r="18" spans="1:33" x14ac:dyDescent="0.25">
      <c r="A18" s="3">
        <v>1996</v>
      </c>
      <c r="C18" s="3">
        <v>521.1</v>
      </c>
      <c r="D18" s="3">
        <f t="shared" si="0"/>
        <v>1</v>
      </c>
      <c r="E18" s="3">
        <f t="shared" si="1"/>
        <v>1</v>
      </c>
      <c r="F18" s="3">
        <f t="shared" si="2"/>
        <v>1</v>
      </c>
      <c r="G18" s="3">
        <f t="shared" si="3"/>
        <v>-1</v>
      </c>
      <c r="H18" s="3">
        <f t="shared" si="10"/>
        <v>1</v>
      </c>
      <c r="I18" s="3">
        <f t="shared" si="5"/>
        <v>1</v>
      </c>
      <c r="J18" s="3">
        <f t="shared" si="6"/>
        <v>1</v>
      </c>
      <c r="K18" s="3">
        <f t="shared" si="7"/>
        <v>1</v>
      </c>
      <c r="L18" s="3">
        <f t="shared" si="8"/>
        <v>1</v>
      </c>
      <c r="M18" s="3">
        <f t="shared" si="9"/>
        <v>1</v>
      </c>
      <c r="N18" s="3">
        <f t="shared" si="11"/>
        <v>-1</v>
      </c>
      <c r="O18" s="3">
        <f t="shared" si="12"/>
        <v>1</v>
      </c>
      <c r="P18" s="3">
        <f t="shared" si="13"/>
        <v>-1</v>
      </c>
      <c r="Q18" s="3">
        <f t="shared" si="14"/>
        <v>1</v>
      </c>
      <c r="R18" s="3">
        <f t="shared" si="15"/>
        <v>1</v>
      </c>
      <c r="S18" s="3">
        <f t="shared" ref="S18:S42" si="16">IF($C18-$C$17&gt;0,1,IF($C18-$C$17&lt;0,-1,IF($C18-$C$17=0,0)))</f>
        <v>1</v>
      </c>
    </row>
    <row r="19" spans="1:33" x14ac:dyDescent="0.25">
      <c r="A19" s="3">
        <v>1997</v>
      </c>
      <c r="C19" s="3">
        <v>572.1</v>
      </c>
      <c r="D19" s="3">
        <f t="shared" si="0"/>
        <v>1</v>
      </c>
      <c r="E19" s="3">
        <f t="shared" si="1"/>
        <v>1</v>
      </c>
      <c r="F19" s="3">
        <f t="shared" si="2"/>
        <v>1</v>
      </c>
      <c r="G19" s="3">
        <f t="shared" si="3"/>
        <v>1</v>
      </c>
      <c r="H19" s="3">
        <f t="shared" si="10"/>
        <v>1</v>
      </c>
      <c r="I19" s="3">
        <f t="shared" si="5"/>
        <v>1</v>
      </c>
      <c r="J19" s="3">
        <f t="shared" si="6"/>
        <v>1</v>
      </c>
      <c r="K19" s="3">
        <f t="shared" si="7"/>
        <v>1</v>
      </c>
      <c r="L19" s="3">
        <f t="shared" si="8"/>
        <v>1</v>
      </c>
      <c r="M19" s="3">
        <f t="shared" si="9"/>
        <v>1</v>
      </c>
      <c r="N19" s="3">
        <f t="shared" si="11"/>
        <v>-1</v>
      </c>
      <c r="O19" s="3">
        <f t="shared" si="12"/>
        <v>1</v>
      </c>
      <c r="P19" s="3">
        <f t="shared" si="13"/>
        <v>1</v>
      </c>
      <c r="Q19" s="3">
        <f t="shared" si="14"/>
        <v>1</v>
      </c>
      <c r="R19" s="3">
        <f t="shared" si="15"/>
        <v>1</v>
      </c>
      <c r="S19" s="3">
        <f t="shared" si="16"/>
        <v>1</v>
      </c>
      <c r="T19" s="3">
        <f t="shared" ref="T19:T42" si="17">IF($C19-$C$18&gt;0,1,IF($C19-$C$18&lt;0,-1,IF($C19-$C$18=0,0)))</f>
        <v>1</v>
      </c>
    </row>
    <row r="20" spans="1:33" x14ac:dyDescent="0.25">
      <c r="A20" s="3">
        <v>1998</v>
      </c>
      <c r="C20" s="3">
        <v>577</v>
      </c>
      <c r="D20" s="3">
        <f t="shared" si="0"/>
        <v>1</v>
      </c>
      <c r="E20" s="3">
        <f t="shared" si="1"/>
        <v>1</v>
      </c>
      <c r="F20" s="3">
        <f t="shared" si="2"/>
        <v>1</v>
      </c>
      <c r="G20" s="3">
        <f t="shared" si="3"/>
        <v>1</v>
      </c>
      <c r="H20" s="3">
        <f t="shared" si="10"/>
        <v>1</v>
      </c>
      <c r="I20" s="3">
        <f t="shared" si="5"/>
        <v>1</v>
      </c>
      <c r="J20" s="3">
        <f t="shared" si="6"/>
        <v>1</v>
      </c>
      <c r="K20" s="3">
        <f t="shared" si="7"/>
        <v>1</v>
      </c>
      <c r="L20" s="3">
        <f t="shared" si="8"/>
        <v>1</v>
      </c>
      <c r="M20" s="3">
        <f t="shared" si="9"/>
        <v>1</v>
      </c>
      <c r="N20" s="3">
        <f t="shared" si="11"/>
        <v>-1</v>
      </c>
      <c r="O20" s="3">
        <f t="shared" si="12"/>
        <v>1</v>
      </c>
      <c r="P20" s="3">
        <f t="shared" si="13"/>
        <v>1</v>
      </c>
      <c r="Q20" s="3">
        <f t="shared" si="14"/>
        <v>1</v>
      </c>
      <c r="R20" s="3">
        <f t="shared" si="15"/>
        <v>1</v>
      </c>
      <c r="S20" s="3">
        <f t="shared" si="16"/>
        <v>1</v>
      </c>
      <c r="T20" s="3">
        <f t="shared" si="17"/>
        <v>1</v>
      </c>
      <c r="U20" s="3">
        <f t="shared" ref="U20:U42" si="18">IF($C20-$C$19&gt;0,1,IF($C20-$C$19&lt;0,-1,IF($C20-$C$19=0,0)))</f>
        <v>1</v>
      </c>
    </row>
    <row r="21" spans="1:33" ht="15.75" customHeight="1" x14ac:dyDescent="0.25">
      <c r="A21" s="3">
        <v>1999</v>
      </c>
      <c r="C21" s="3">
        <v>357.5</v>
      </c>
      <c r="D21" s="3">
        <f t="shared" si="0"/>
        <v>1</v>
      </c>
      <c r="E21" s="3">
        <f t="shared" si="1"/>
        <v>1</v>
      </c>
      <c r="F21" s="3">
        <f t="shared" si="2"/>
        <v>-1</v>
      </c>
      <c r="G21" s="3">
        <f t="shared" si="3"/>
        <v>-1</v>
      </c>
      <c r="H21" s="3">
        <f t="shared" si="10"/>
        <v>1</v>
      </c>
      <c r="I21" s="3">
        <f t="shared" si="5"/>
        <v>1</v>
      </c>
      <c r="J21" s="3">
        <f t="shared" si="6"/>
        <v>1</v>
      </c>
      <c r="K21" s="3">
        <f t="shared" si="7"/>
        <v>1</v>
      </c>
      <c r="L21" s="3">
        <f t="shared" si="8"/>
        <v>1</v>
      </c>
      <c r="M21" s="3">
        <f t="shared" si="9"/>
        <v>1</v>
      </c>
      <c r="N21" s="3">
        <f t="shared" si="11"/>
        <v>-1</v>
      </c>
      <c r="O21" s="3">
        <f t="shared" si="12"/>
        <v>1</v>
      </c>
      <c r="P21" s="3">
        <f t="shared" si="13"/>
        <v>-1</v>
      </c>
      <c r="Q21" s="3">
        <f t="shared" si="14"/>
        <v>1</v>
      </c>
      <c r="R21" s="3">
        <f t="shared" si="15"/>
        <v>-1</v>
      </c>
      <c r="S21" s="3">
        <f t="shared" si="16"/>
        <v>-1</v>
      </c>
      <c r="T21" s="3">
        <f t="shared" si="17"/>
        <v>-1</v>
      </c>
      <c r="U21" s="3">
        <f t="shared" si="18"/>
        <v>-1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v>2000</v>
      </c>
      <c r="C22" s="3">
        <v>273</v>
      </c>
      <c r="D22" s="3">
        <f t="shared" si="0"/>
        <v>1</v>
      </c>
      <c r="E22" s="3">
        <f t="shared" si="1"/>
        <v>-1</v>
      </c>
      <c r="F22" s="3">
        <f t="shared" si="2"/>
        <v>-1</v>
      </c>
      <c r="G22" s="3">
        <f t="shared" si="3"/>
        <v>-1</v>
      </c>
      <c r="H22" s="3">
        <f t="shared" si="10"/>
        <v>1</v>
      </c>
      <c r="I22" s="3">
        <f t="shared" si="5"/>
        <v>1</v>
      </c>
      <c r="J22" s="3">
        <f t="shared" si="6"/>
        <v>1</v>
      </c>
      <c r="K22" s="3">
        <f t="shared" si="7"/>
        <v>1</v>
      </c>
      <c r="L22" s="3">
        <f t="shared" si="8"/>
        <v>-1</v>
      </c>
      <c r="M22" s="3">
        <f t="shared" si="9"/>
        <v>-1</v>
      </c>
      <c r="N22" s="3">
        <f t="shared" si="11"/>
        <v>-1</v>
      </c>
      <c r="O22" s="3">
        <f t="shared" si="12"/>
        <v>1</v>
      </c>
      <c r="P22" s="3">
        <f t="shared" si="13"/>
        <v>-1</v>
      </c>
      <c r="Q22" s="3">
        <f t="shared" si="14"/>
        <v>1</v>
      </c>
      <c r="R22" s="3">
        <f t="shared" si="15"/>
        <v>-1</v>
      </c>
      <c r="S22" s="3">
        <f t="shared" si="16"/>
        <v>-1</v>
      </c>
      <c r="T22" s="3">
        <f t="shared" si="17"/>
        <v>-1</v>
      </c>
      <c r="U22" s="3">
        <f t="shared" si="18"/>
        <v>-1</v>
      </c>
      <c r="V22" s="3">
        <f t="shared" si="19"/>
        <v>-1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v>2001</v>
      </c>
      <c r="C23" s="3">
        <v>527</v>
      </c>
      <c r="D23" s="3">
        <f t="shared" si="0"/>
        <v>1</v>
      </c>
      <c r="E23" s="3">
        <f t="shared" si="1"/>
        <v>1</v>
      </c>
      <c r="F23" s="3">
        <f t="shared" si="2"/>
        <v>1</v>
      </c>
      <c r="G23" s="3">
        <f t="shared" si="3"/>
        <v>1</v>
      </c>
      <c r="H23" s="3">
        <f t="shared" si="10"/>
        <v>1</v>
      </c>
      <c r="I23" s="3">
        <f t="shared" si="5"/>
        <v>1</v>
      </c>
      <c r="J23" s="3">
        <f t="shared" si="6"/>
        <v>1</v>
      </c>
      <c r="K23" s="3">
        <f t="shared" si="7"/>
        <v>1</v>
      </c>
      <c r="L23" s="3">
        <f t="shared" si="8"/>
        <v>1</v>
      </c>
      <c r="M23" s="3">
        <f t="shared" si="9"/>
        <v>1</v>
      </c>
      <c r="N23" s="3">
        <f t="shared" si="11"/>
        <v>-1</v>
      </c>
      <c r="O23" s="3">
        <f t="shared" si="12"/>
        <v>1</v>
      </c>
      <c r="P23" s="3">
        <f t="shared" si="13"/>
        <v>1</v>
      </c>
      <c r="Q23" s="3">
        <f t="shared" si="14"/>
        <v>1</v>
      </c>
      <c r="R23" s="3">
        <f t="shared" si="15"/>
        <v>1</v>
      </c>
      <c r="S23" s="3">
        <f t="shared" si="16"/>
        <v>1</v>
      </c>
      <c r="T23" s="3">
        <f t="shared" si="17"/>
        <v>1</v>
      </c>
      <c r="U23" s="3">
        <f t="shared" si="18"/>
        <v>-1</v>
      </c>
      <c r="V23" s="3">
        <f t="shared" si="19"/>
        <v>-1</v>
      </c>
      <c r="W23" s="3">
        <f t="shared" si="20"/>
        <v>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v>2002</v>
      </c>
      <c r="C24" s="3">
        <v>91</v>
      </c>
      <c r="D24" s="3">
        <f t="shared" si="0"/>
        <v>-1</v>
      </c>
      <c r="E24" s="3">
        <f t="shared" si="1"/>
        <v>-1</v>
      </c>
      <c r="F24" s="3">
        <f t="shared" si="2"/>
        <v>-1</v>
      </c>
      <c r="G24" s="3">
        <f t="shared" si="3"/>
        <v>-1</v>
      </c>
      <c r="H24" s="3">
        <f t="shared" si="10"/>
        <v>-1</v>
      </c>
      <c r="I24" s="3">
        <f t="shared" si="5"/>
        <v>-1</v>
      </c>
      <c r="J24" s="3">
        <f t="shared" si="6"/>
        <v>-1</v>
      </c>
      <c r="K24" s="3">
        <f t="shared" si="7"/>
        <v>-1</v>
      </c>
      <c r="L24" s="3">
        <f t="shared" si="8"/>
        <v>-1</v>
      </c>
      <c r="M24" s="3">
        <f t="shared" si="9"/>
        <v>-1</v>
      </c>
      <c r="N24" s="3">
        <f t="shared" si="11"/>
        <v>-1</v>
      </c>
      <c r="O24" s="3">
        <f t="shared" si="12"/>
        <v>-1</v>
      </c>
      <c r="P24" s="3">
        <f t="shared" si="13"/>
        <v>-1</v>
      </c>
      <c r="Q24" s="3">
        <f t="shared" si="14"/>
        <v>-1</v>
      </c>
      <c r="R24" s="3">
        <f t="shared" si="15"/>
        <v>-1</v>
      </c>
      <c r="S24" s="3">
        <f t="shared" si="16"/>
        <v>-1</v>
      </c>
      <c r="T24" s="3">
        <f t="shared" si="17"/>
        <v>-1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-1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v>2003</v>
      </c>
      <c r="C25" s="3">
        <v>359</v>
      </c>
      <c r="D25" s="3">
        <f t="shared" si="0"/>
        <v>1</v>
      </c>
      <c r="E25" s="3">
        <f t="shared" si="1"/>
        <v>1</v>
      </c>
      <c r="F25" s="3">
        <f t="shared" si="2"/>
        <v>-1</v>
      </c>
      <c r="G25" s="3">
        <f t="shared" si="3"/>
        <v>-1</v>
      </c>
      <c r="H25" s="3">
        <f t="shared" si="10"/>
        <v>1</v>
      </c>
      <c r="I25" s="3">
        <f t="shared" si="5"/>
        <v>1</v>
      </c>
      <c r="J25" s="3">
        <f t="shared" si="6"/>
        <v>1</v>
      </c>
      <c r="K25" s="3">
        <f t="shared" si="7"/>
        <v>1</v>
      </c>
      <c r="L25" s="3">
        <f t="shared" si="8"/>
        <v>1</v>
      </c>
      <c r="M25" s="3">
        <f t="shared" si="9"/>
        <v>1</v>
      </c>
      <c r="N25" s="3">
        <f t="shared" si="11"/>
        <v>-1</v>
      </c>
      <c r="O25" s="3">
        <f t="shared" si="12"/>
        <v>1</v>
      </c>
      <c r="P25" s="3">
        <f t="shared" si="13"/>
        <v>-1</v>
      </c>
      <c r="Q25" s="3">
        <f t="shared" si="14"/>
        <v>1</v>
      </c>
      <c r="R25" s="3">
        <f t="shared" si="15"/>
        <v>-1</v>
      </c>
      <c r="S25" s="3">
        <f t="shared" si="16"/>
        <v>-1</v>
      </c>
      <c r="T25" s="3">
        <f t="shared" si="17"/>
        <v>-1</v>
      </c>
      <c r="U25" s="3">
        <f t="shared" si="18"/>
        <v>-1</v>
      </c>
      <c r="V25" s="3">
        <f t="shared" si="19"/>
        <v>-1</v>
      </c>
      <c r="W25" s="3">
        <f t="shared" si="20"/>
        <v>1</v>
      </c>
      <c r="X25" s="3">
        <f t="shared" si="21"/>
        <v>1</v>
      </c>
      <c r="Y25" s="3">
        <f t="shared" si="22"/>
        <v>-1</v>
      </c>
      <c r="Z25" s="3">
        <f t="shared" ref="Z25:Z42" si="23">IF($C25-$C$24&gt;0,1,IF($C25-$C$24&lt;0,-1,IF($C25-$C$24=0,0)))</f>
        <v>1</v>
      </c>
    </row>
    <row r="26" spans="1:33" ht="15.75" customHeight="1" x14ac:dyDescent="0.25">
      <c r="A26" s="3">
        <v>2004</v>
      </c>
      <c r="C26" s="3">
        <v>182</v>
      </c>
      <c r="D26" s="3">
        <f t="shared" si="0"/>
        <v>-1</v>
      </c>
      <c r="E26" s="3">
        <f t="shared" si="1"/>
        <v>-1</v>
      </c>
      <c r="F26" s="3">
        <f t="shared" si="2"/>
        <v>-1</v>
      </c>
      <c r="G26" s="3">
        <f t="shared" si="3"/>
        <v>-1</v>
      </c>
      <c r="H26" s="3">
        <f t="shared" si="10"/>
        <v>-1</v>
      </c>
      <c r="I26" s="3">
        <f t="shared" si="5"/>
        <v>-1</v>
      </c>
      <c r="J26" s="3">
        <f t="shared" si="6"/>
        <v>1</v>
      </c>
      <c r="K26" s="3">
        <f t="shared" si="7"/>
        <v>1</v>
      </c>
      <c r="L26" s="3">
        <f t="shared" si="8"/>
        <v>-1</v>
      </c>
      <c r="M26" s="3">
        <f t="shared" si="9"/>
        <v>-1</v>
      </c>
      <c r="N26" s="3">
        <f t="shared" si="11"/>
        <v>-1</v>
      </c>
      <c r="O26" s="3">
        <f t="shared" si="12"/>
        <v>-1</v>
      </c>
      <c r="P26" s="3">
        <f t="shared" si="13"/>
        <v>-1</v>
      </c>
      <c r="Q26" s="3">
        <f t="shared" si="14"/>
        <v>-1</v>
      </c>
      <c r="R26" s="3">
        <f t="shared" si="15"/>
        <v>-1</v>
      </c>
      <c r="S26" s="3">
        <f t="shared" si="16"/>
        <v>-1</v>
      </c>
      <c r="T26" s="3">
        <f t="shared" si="17"/>
        <v>-1</v>
      </c>
      <c r="U26" s="3">
        <f t="shared" si="18"/>
        <v>-1</v>
      </c>
      <c r="V26" s="3">
        <f t="shared" si="19"/>
        <v>-1</v>
      </c>
      <c r="W26" s="3">
        <f t="shared" si="20"/>
        <v>-1</v>
      </c>
      <c r="X26" s="3">
        <f t="shared" si="21"/>
        <v>-1</v>
      </c>
      <c r="Y26" s="3">
        <f t="shared" si="22"/>
        <v>-1</v>
      </c>
      <c r="Z26" s="3">
        <f t="shared" si="23"/>
        <v>1</v>
      </c>
      <c r="AA26" s="3">
        <f t="shared" ref="AA26:AA42" si="24">IF($C26-$C$25&gt;0,1,IF($C26-$C$25&lt;0,-1,IF($C26-$C$25=0,0)))</f>
        <v>-1</v>
      </c>
    </row>
    <row r="27" spans="1:33" ht="15.75" customHeight="1" x14ac:dyDescent="0.25">
      <c r="A27" s="3">
        <v>2005</v>
      </c>
      <c r="C27" s="3">
        <v>283</v>
      </c>
      <c r="D27" s="3">
        <f t="shared" si="0"/>
        <v>1</v>
      </c>
      <c r="E27" s="3">
        <f t="shared" si="1"/>
        <v>1</v>
      </c>
      <c r="F27" s="3">
        <f t="shared" si="2"/>
        <v>-1</v>
      </c>
      <c r="G27" s="3">
        <f t="shared" si="3"/>
        <v>-1</v>
      </c>
      <c r="H27" s="3">
        <f t="shared" si="10"/>
        <v>1</v>
      </c>
      <c r="I27" s="3">
        <f t="shared" si="5"/>
        <v>1</v>
      </c>
      <c r="J27" s="3">
        <f t="shared" si="6"/>
        <v>1</v>
      </c>
      <c r="K27" s="3">
        <f t="shared" si="7"/>
        <v>1</v>
      </c>
      <c r="L27" s="3">
        <f t="shared" si="8"/>
        <v>-1</v>
      </c>
      <c r="M27" s="3">
        <f t="shared" si="9"/>
        <v>-1</v>
      </c>
      <c r="N27" s="3">
        <f t="shared" si="11"/>
        <v>-1</v>
      </c>
      <c r="O27" s="3">
        <f t="shared" si="12"/>
        <v>1</v>
      </c>
      <c r="P27" s="3">
        <f t="shared" si="13"/>
        <v>-1</v>
      </c>
      <c r="Q27" s="3">
        <f t="shared" si="14"/>
        <v>1</v>
      </c>
      <c r="R27" s="3">
        <f t="shared" si="15"/>
        <v>-1</v>
      </c>
      <c r="S27" s="3">
        <f t="shared" si="16"/>
        <v>-1</v>
      </c>
      <c r="T27" s="3">
        <f t="shared" si="17"/>
        <v>-1</v>
      </c>
      <c r="U27" s="3">
        <f t="shared" si="18"/>
        <v>-1</v>
      </c>
      <c r="V27" s="3">
        <f t="shared" si="19"/>
        <v>-1</v>
      </c>
      <c r="W27" s="3">
        <f t="shared" si="20"/>
        <v>-1</v>
      </c>
      <c r="X27" s="3">
        <f t="shared" si="21"/>
        <v>1</v>
      </c>
      <c r="Y27" s="3">
        <f t="shared" si="22"/>
        <v>-1</v>
      </c>
      <c r="Z27" s="3">
        <f t="shared" si="23"/>
        <v>1</v>
      </c>
      <c r="AA27" s="3">
        <f t="shared" si="24"/>
        <v>-1</v>
      </c>
      <c r="AB27" s="3">
        <f t="shared" ref="AB27:AB42" si="25">IF($C27-$C$26&gt;0,1,IF($C27-$C$26&lt;0,-1,IF($C27-$C$26=0,0)))</f>
        <v>1</v>
      </c>
    </row>
    <row r="28" spans="1:33" ht="15.75" customHeight="1" x14ac:dyDescent="0.25">
      <c r="A28" s="3">
        <v>2006</v>
      </c>
      <c r="C28" s="3">
        <v>210</v>
      </c>
      <c r="D28" s="3">
        <f t="shared" si="0"/>
        <v>-1</v>
      </c>
      <c r="E28" s="3">
        <f t="shared" si="1"/>
        <v>-1</v>
      </c>
      <c r="F28" s="3">
        <f t="shared" si="2"/>
        <v>-1</v>
      </c>
      <c r="G28" s="3">
        <f t="shared" si="3"/>
        <v>-1</v>
      </c>
      <c r="H28" s="3">
        <f t="shared" si="10"/>
        <v>-1</v>
      </c>
      <c r="I28" s="3">
        <f t="shared" si="5"/>
        <v>1</v>
      </c>
      <c r="J28" s="3">
        <f t="shared" si="6"/>
        <v>1</v>
      </c>
      <c r="K28" s="3">
        <f t="shared" si="7"/>
        <v>1</v>
      </c>
      <c r="L28" s="3">
        <f t="shared" si="8"/>
        <v>-1</v>
      </c>
      <c r="M28" s="3">
        <f t="shared" si="9"/>
        <v>-1</v>
      </c>
      <c r="N28" s="3">
        <f t="shared" si="11"/>
        <v>-1</v>
      </c>
      <c r="O28" s="3">
        <f t="shared" si="12"/>
        <v>-1</v>
      </c>
      <c r="P28" s="3">
        <f t="shared" si="13"/>
        <v>-1</v>
      </c>
      <c r="Q28" s="3">
        <f t="shared" si="14"/>
        <v>-1</v>
      </c>
      <c r="R28" s="3">
        <f t="shared" si="15"/>
        <v>-1</v>
      </c>
      <c r="S28" s="3">
        <f t="shared" si="16"/>
        <v>-1</v>
      </c>
      <c r="T28" s="3">
        <f t="shared" si="17"/>
        <v>-1</v>
      </c>
      <c r="U28" s="3">
        <f t="shared" si="18"/>
        <v>-1</v>
      </c>
      <c r="V28" s="3">
        <f t="shared" si="19"/>
        <v>-1</v>
      </c>
      <c r="W28" s="3">
        <f t="shared" si="20"/>
        <v>-1</v>
      </c>
      <c r="X28" s="3">
        <f t="shared" si="21"/>
        <v>-1</v>
      </c>
      <c r="Y28" s="3">
        <f t="shared" si="22"/>
        <v>-1</v>
      </c>
      <c r="Z28" s="3">
        <f t="shared" si="23"/>
        <v>1</v>
      </c>
      <c r="AA28" s="3">
        <f t="shared" si="24"/>
        <v>-1</v>
      </c>
      <c r="AB28" s="3">
        <f t="shared" si="25"/>
        <v>1</v>
      </c>
      <c r="AC28" s="3">
        <f t="shared" ref="AC28:AC42" si="26">IF($C28-$C$27&gt;0,1,IF($C28-$C$27&lt;0,-1,IF($C28-$C$27=0,0)))</f>
        <v>-1</v>
      </c>
    </row>
    <row r="29" spans="1:33" ht="15.75" customHeight="1" x14ac:dyDescent="0.25">
      <c r="A29" s="3">
        <v>2007</v>
      </c>
      <c r="C29" s="3">
        <v>205</v>
      </c>
      <c r="D29" s="3">
        <f t="shared" si="0"/>
        <v>-1</v>
      </c>
      <c r="E29" s="3">
        <f t="shared" si="1"/>
        <v>-1</v>
      </c>
      <c r="F29" s="3">
        <f t="shared" si="2"/>
        <v>-1</v>
      </c>
      <c r="G29" s="3">
        <f t="shared" si="3"/>
        <v>-1</v>
      </c>
      <c r="H29" s="3">
        <f t="shared" si="10"/>
        <v>-1</v>
      </c>
      <c r="I29" s="3">
        <f t="shared" si="5"/>
        <v>1</v>
      </c>
      <c r="J29" s="3">
        <f t="shared" si="6"/>
        <v>1</v>
      </c>
      <c r="K29" s="3">
        <f t="shared" si="7"/>
        <v>1</v>
      </c>
      <c r="L29" s="3">
        <f t="shared" si="8"/>
        <v>-1</v>
      </c>
      <c r="M29" s="3">
        <f t="shared" si="9"/>
        <v>-1</v>
      </c>
      <c r="N29" s="3">
        <f t="shared" si="11"/>
        <v>-1</v>
      </c>
      <c r="O29" s="3">
        <f t="shared" si="12"/>
        <v>-1</v>
      </c>
      <c r="P29" s="3">
        <f t="shared" si="13"/>
        <v>-1</v>
      </c>
      <c r="Q29" s="3">
        <f t="shared" si="14"/>
        <v>-1</v>
      </c>
      <c r="R29" s="3">
        <f t="shared" si="15"/>
        <v>-1</v>
      </c>
      <c r="S29" s="3">
        <f t="shared" si="16"/>
        <v>-1</v>
      </c>
      <c r="T29" s="3">
        <f t="shared" si="17"/>
        <v>-1</v>
      </c>
      <c r="U29" s="3">
        <f t="shared" si="18"/>
        <v>-1</v>
      </c>
      <c r="V29" s="3">
        <f t="shared" si="19"/>
        <v>-1</v>
      </c>
      <c r="W29" s="3">
        <f t="shared" si="20"/>
        <v>-1</v>
      </c>
      <c r="X29" s="3">
        <f t="shared" si="21"/>
        <v>-1</v>
      </c>
      <c r="Y29" s="3">
        <f t="shared" si="22"/>
        <v>-1</v>
      </c>
      <c r="Z29" s="3">
        <f t="shared" si="23"/>
        <v>1</v>
      </c>
      <c r="AA29" s="3">
        <f t="shared" si="24"/>
        <v>-1</v>
      </c>
      <c r="AB29" s="3">
        <f t="shared" si="25"/>
        <v>1</v>
      </c>
      <c r="AC29" s="3">
        <f t="shared" si="26"/>
        <v>-1</v>
      </c>
      <c r="AD29" s="3">
        <f t="shared" ref="AD29:AD42" si="27">IF($C29-$C$28&gt;0,1,IF($C29-$C$28&lt;0,-1,IF($C29-$C$28=0,0)))</f>
        <v>-1</v>
      </c>
    </row>
    <row r="30" spans="1:33" ht="15.75" customHeight="1" x14ac:dyDescent="0.25">
      <c r="A30" s="3">
        <v>2008</v>
      </c>
      <c r="C30" s="3">
        <v>475.9</v>
      </c>
      <c r="D30" s="3">
        <f t="shared" si="0"/>
        <v>1</v>
      </c>
      <c r="E30" s="3">
        <f t="shared" si="1"/>
        <v>1</v>
      </c>
      <c r="F30" s="3">
        <f t="shared" si="2"/>
        <v>1</v>
      </c>
      <c r="G30" s="3">
        <f t="shared" si="3"/>
        <v>-1</v>
      </c>
      <c r="H30" s="3">
        <f t="shared" si="10"/>
        <v>1</v>
      </c>
      <c r="I30" s="3">
        <f t="shared" si="5"/>
        <v>1</v>
      </c>
      <c r="J30" s="3">
        <f t="shared" si="6"/>
        <v>1</v>
      </c>
      <c r="K30" s="3">
        <f t="shared" si="7"/>
        <v>1</v>
      </c>
      <c r="L30" s="3">
        <f t="shared" si="8"/>
        <v>1</v>
      </c>
      <c r="M30" s="3">
        <f t="shared" si="9"/>
        <v>1</v>
      </c>
      <c r="N30" s="3">
        <f t="shared" si="11"/>
        <v>-1</v>
      </c>
      <c r="O30" s="3">
        <f t="shared" si="12"/>
        <v>1</v>
      </c>
      <c r="P30" s="3">
        <f t="shared" si="13"/>
        <v>-1</v>
      </c>
      <c r="Q30" s="3">
        <f t="shared" si="14"/>
        <v>1</v>
      </c>
      <c r="R30" s="3">
        <f t="shared" si="15"/>
        <v>1</v>
      </c>
      <c r="S30" s="3">
        <f t="shared" si="16"/>
        <v>1</v>
      </c>
      <c r="T30" s="3">
        <f t="shared" si="17"/>
        <v>-1</v>
      </c>
      <c r="U30" s="3">
        <f t="shared" si="18"/>
        <v>-1</v>
      </c>
      <c r="V30" s="3">
        <f t="shared" si="19"/>
        <v>-1</v>
      </c>
      <c r="W30" s="3">
        <f t="shared" si="20"/>
        <v>1</v>
      </c>
      <c r="X30" s="3">
        <f t="shared" si="21"/>
        <v>1</v>
      </c>
      <c r="Y30" s="3">
        <f t="shared" si="22"/>
        <v>-1</v>
      </c>
      <c r="Z30" s="3">
        <f t="shared" si="23"/>
        <v>1</v>
      </c>
      <c r="AA30" s="3">
        <f t="shared" si="24"/>
        <v>1</v>
      </c>
      <c r="AB30" s="3">
        <f t="shared" si="25"/>
        <v>1</v>
      </c>
      <c r="AC30" s="3">
        <f t="shared" si="26"/>
        <v>1</v>
      </c>
      <c r="AD30" s="3">
        <f t="shared" si="27"/>
        <v>1</v>
      </c>
      <c r="AE30" s="3">
        <f t="shared" ref="AE30:AE42" si="28">IF($C30-$C$29&gt;0,1,IF($C30-$C$29&lt;0,-1,IF($C30-$C$29=0,0)))</f>
        <v>1</v>
      </c>
    </row>
    <row r="31" spans="1:33" ht="15.75" customHeight="1" x14ac:dyDescent="0.25">
      <c r="A31" s="3">
        <v>2009</v>
      </c>
      <c r="C31" s="3">
        <v>156</v>
      </c>
      <c r="D31" s="3">
        <f t="shared" si="0"/>
        <v>-1</v>
      </c>
      <c r="E31" s="3">
        <f t="shared" si="1"/>
        <v>-1</v>
      </c>
      <c r="F31" s="3">
        <f t="shared" si="2"/>
        <v>-1</v>
      </c>
      <c r="G31" s="3">
        <f t="shared" si="3"/>
        <v>-1</v>
      </c>
      <c r="H31" s="3">
        <f t="shared" si="10"/>
        <v>-1</v>
      </c>
      <c r="I31" s="3">
        <f t="shared" si="5"/>
        <v>-1</v>
      </c>
      <c r="J31" s="3">
        <f t="shared" si="6"/>
        <v>-1</v>
      </c>
      <c r="K31" s="3">
        <f t="shared" si="7"/>
        <v>-1</v>
      </c>
      <c r="L31" s="3">
        <f t="shared" si="8"/>
        <v>-1</v>
      </c>
      <c r="M31" s="3">
        <f t="shared" si="9"/>
        <v>-1</v>
      </c>
      <c r="N31" s="3">
        <f t="shared" si="11"/>
        <v>-1</v>
      </c>
      <c r="O31" s="3">
        <f t="shared" si="12"/>
        <v>-1</v>
      </c>
      <c r="P31" s="3">
        <f t="shared" si="13"/>
        <v>-1</v>
      </c>
      <c r="Q31" s="3">
        <f t="shared" si="14"/>
        <v>-1</v>
      </c>
      <c r="R31" s="3">
        <f t="shared" si="15"/>
        <v>-1</v>
      </c>
      <c r="S31" s="3">
        <f t="shared" si="16"/>
        <v>-1</v>
      </c>
      <c r="T31" s="3">
        <f t="shared" si="17"/>
        <v>-1</v>
      </c>
      <c r="U31" s="3">
        <f t="shared" si="18"/>
        <v>-1</v>
      </c>
      <c r="V31" s="3">
        <f t="shared" si="19"/>
        <v>-1</v>
      </c>
      <c r="W31" s="3">
        <f t="shared" si="20"/>
        <v>-1</v>
      </c>
      <c r="X31" s="3">
        <f t="shared" si="21"/>
        <v>-1</v>
      </c>
      <c r="Y31" s="3">
        <f t="shared" si="22"/>
        <v>-1</v>
      </c>
      <c r="Z31" s="3">
        <f t="shared" si="23"/>
        <v>1</v>
      </c>
      <c r="AA31" s="3">
        <f t="shared" si="24"/>
        <v>-1</v>
      </c>
      <c r="AB31" s="3">
        <f t="shared" si="25"/>
        <v>-1</v>
      </c>
      <c r="AC31" s="3">
        <f t="shared" si="26"/>
        <v>-1</v>
      </c>
      <c r="AD31" s="3">
        <f t="shared" si="27"/>
        <v>-1</v>
      </c>
      <c r="AE31" s="3">
        <f t="shared" si="28"/>
        <v>-1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v>2010</v>
      </c>
      <c r="C32" s="3">
        <v>511</v>
      </c>
      <c r="D32" s="3">
        <f t="shared" si="0"/>
        <v>1</v>
      </c>
      <c r="E32" s="3">
        <f t="shared" si="1"/>
        <v>1</v>
      </c>
      <c r="F32" s="3">
        <f t="shared" si="2"/>
        <v>1</v>
      </c>
      <c r="G32" s="3">
        <f t="shared" si="3"/>
        <v>-1</v>
      </c>
      <c r="H32" s="3">
        <f t="shared" si="10"/>
        <v>1</v>
      </c>
      <c r="I32" s="3">
        <f t="shared" si="5"/>
        <v>1</v>
      </c>
      <c r="J32" s="3">
        <f t="shared" si="6"/>
        <v>1</v>
      </c>
      <c r="K32" s="3">
        <f t="shared" si="7"/>
        <v>1</v>
      </c>
      <c r="L32" s="3">
        <f t="shared" si="8"/>
        <v>1</v>
      </c>
      <c r="M32" s="3">
        <f t="shared" si="9"/>
        <v>1</v>
      </c>
      <c r="N32" s="3">
        <f t="shared" si="11"/>
        <v>-1</v>
      </c>
      <c r="O32" s="3">
        <f t="shared" si="12"/>
        <v>1</v>
      </c>
      <c r="P32" s="3">
        <f t="shared" si="13"/>
        <v>-1</v>
      </c>
      <c r="Q32" s="3">
        <f t="shared" si="14"/>
        <v>1</v>
      </c>
      <c r="R32" s="3">
        <f t="shared" si="15"/>
        <v>1</v>
      </c>
      <c r="S32" s="3">
        <f t="shared" si="16"/>
        <v>1</v>
      </c>
      <c r="T32" s="3">
        <f t="shared" si="17"/>
        <v>-1</v>
      </c>
      <c r="U32" s="3">
        <f t="shared" si="18"/>
        <v>-1</v>
      </c>
      <c r="V32" s="3">
        <f t="shared" si="19"/>
        <v>-1</v>
      </c>
      <c r="W32" s="3">
        <f t="shared" si="20"/>
        <v>1</v>
      </c>
      <c r="X32" s="3">
        <f t="shared" si="21"/>
        <v>1</v>
      </c>
      <c r="Y32" s="3">
        <f t="shared" si="22"/>
        <v>-1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1</v>
      </c>
      <c r="AD32" s="3">
        <f t="shared" si="27"/>
        <v>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v>2011</v>
      </c>
      <c r="C33" s="3">
        <v>314</v>
      </c>
      <c r="D33" s="3">
        <f t="shared" si="0"/>
        <v>1</v>
      </c>
      <c r="E33" s="3">
        <f t="shared" si="1"/>
        <v>1</v>
      </c>
      <c r="F33" s="3">
        <f t="shared" si="2"/>
        <v>-1</v>
      </c>
      <c r="G33" s="3">
        <f t="shared" si="3"/>
        <v>-1</v>
      </c>
      <c r="H33" s="3">
        <f t="shared" si="10"/>
        <v>1</v>
      </c>
      <c r="I33" s="3">
        <f t="shared" si="5"/>
        <v>1</v>
      </c>
      <c r="J33" s="3">
        <f t="shared" si="6"/>
        <v>1</v>
      </c>
      <c r="K33" s="3">
        <f t="shared" si="7"/>
        <v>1</v>
      </c>
      <c r="L33" s="3">
        <f t="shared" si="8"/>
        <v>-1</v>
      </c>
      <c r="M33" s="3">
        <f t="shared" si="9"/>
        <v>1</v>
      </c>
      <c r="N33" s="3">
        <f t="shared" si="11"/>
        <v>-1</v>
      </c>
      <c r="O33" s="3">
        <f t="shared" si="12"/>
        <v>1</v>
      </c>
      <c r="P33" s="3">
        <f t="shared" si="13"/>
        <v>-1</v>
      </c>
      <c r="Q33" s="3">
        <f t="shared" si="14"/>
        <v>1</v>
      </c>
      <c r="R33" s="3">
        <f t="shared" si="15"/>
        <v>-1</v>
      </c>
      <c r="S33" s="3">
        <f t="shared" si="16"/>
        <v>-1</v>
      </c>
      <c r="T33" s="3">
        <f t="shared" si="17"/>
        <v>-1</v>
      </c>
      <c r="U33" s="3">
        <f t="shared" si="18"/>
        <v>-1</v>
      </c>
      <c r="V33" s="3">
        <f t="shared" si="19"/>
        <v>-1</v>
      </c>
      <c r="W33" s="3">
        <f t="shared" si="20"/>
        <v>-1</v>
      </c>
      <c r="X33" s="3">
        <f t="shared" si="21"/>
        <v>1</v>
      </c>
      <c r="Y33" s="3">
        <f t="shared" si="22"/>
        <v>-1</v>
      </c>
      <c r="Z33" s="3">
        <f t="shared" si="23"/>
        <v>1</v>
      </c>
      <c r="AA33" s="3">
        <f t="shared" si="24"/>
        <v>-1</v>
      </c>
      <c r="AB33" s="3">
        <f t="shared" si="25"/>
        <v>1</v>
      </c>
      <c r="AC33" s="3">
        <f t="shared" si="26"/>
        <v>1</v>
      </c>
      <c r="AD33" s="3">
        <f t="shared" si="27"/>
        <v>1</v>
      </c>
      <c r="AE33" s="3">
        <f t="shared" si="28"/>
        <v>1</v>
      </c>
      <c r="AF33" s="3">
        <f t="shared" si="29"/>
        <v>-1</v>
      </c>
      <c r="AG33" s="3">
        <f t="shared" si="30"/>
        <v>1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v>2012</v>
      </c>
      <c r="C34" s="3">
        <v>480</v>
      </c>
      <c r="D34" s="3">
        <f t="shared" si="0"/>
        <v>1</v>
      </c>
      <c r="E34" s="3">
        <f t="shared" si="1"/>
        <v>1</v>
      </c>
      <c r="F34" s="3">
        <f t="shared" si="2"/>
        <v>1</v>
      </c>
      <c r="G34" s="3">
        <f t="shared" si="3"/>
        <v>-1</v>
      </c>
      <c r="H34" s="3">
        <f t="shared" si="10"/>
        <v>1</v>
      </c>
      <c r="I34" s="3">
        <f t="shared" si="5"/>
        <v>1</v>
      </c>
      <c r="J34" s="3">
        <f t="shared" si="6"/>
        <v>1</v>
      </c>
      <c r="K34" s="3">
        <f t="shared" si="7"/>
        <v>1</v>
      </c>
      <c r="L34" s="3">
        <f t="shared" si="8"/>
        <v>1</v>
      </c>
      <c r="M34" s="3">
        <f t="shared" si="9"/>
        <v>1</v>
      </c>
      <c r="N34" s="3">
        <f t="shared" si="11"/>
        <v>-1</v>
      </c>
      <c r="O34" s="3">
        <f t="shared" si="12"/>
        <v>1</v>
      </c>
      <c r="P34" s="3">
        <f t="shared" si="13"/>
        <v>-1</v>
      </c>
      <c r="Q34" s="3">
        <f t="shared" si="14"/>
        <v>1</v>
      </c>
      <c r="R34" s="3">
        <f t="shared" si="15"/>
        <v>1</v>
      </c>
      <c r="S34" s="3">
        <f t="shared" si="16"/>
        <v>1</v>
      </c>
      <c r="T34" s="3">
        <f t="shared" si="17"/>
        <v>-1</v>
      </c>
      <c r="U34" s="3">
        <f t="shared" si="18"/>
        <v>-1</v>
      </c>
      <c r="V34" s="3">
        <f t="shared" si="19"/>
        <v>-1</v>
      </c>
      <c r="W34" s="3">
        <f t="shared" si="20"/>
        <v>1</v>
      </c>
      <c r="X34" s="3">
        <f t="shared" si="21"/>
        <v>1</v>
      </c>
      <c r="Y34" s="3">
        <f t="shared" si="22"/>
        <v>-1</v>
      </c>
      <c r="Z34" s="3">
        <f t="shared" si="23"/>
        <v>1</v>
      </c>
      <c r="AA34" s="3">
        <f t="shared" si="24"/>
        <v>1</v>
      </c>
      <c r="AB34" s="3">
        <f t="shared" si="25"/>
        <v>1</v>
      </c>
      <c r="AC34" s="3">
        <f t="shared" si="26"/>
        <v>1</v>
      </c>
      <c r="AD34" s="3">
        <f t="shared" si="27"/>
        <v>1</v>
      </c>
      <c r="AE34" s="3">
        <f t="shared" si="28"/>
        <v>1</v>
      </c>
      <c r="AF34" s="3">
        <f t="shared" si="29"/>
        <v>1</v>
      </c>
      <c r="AG34" s="3">
        <f t="shared" si="30"/>
        <v>1</v>
      </c>
      <c r="AH34" s="3">
        <f t="shared" si="31"/>
        <v>-1</v>
      </c>
      <c r="AI34" s="3">
        <f t="shared" ref="AI34:AI42" si="32">IF($C34-$C$33&gt;0,1,IF($C34-$C$33&lt;0,-1,IF($C34-$C$33=0,0)))</f>
        <v>1</v>
      </c>
    </row>
    <row r="35" spans="1:43" ht="15.75" customHeight="1" x14ac:dyDescent="0.25">
      <c r="A35" s="3">
        <v>2013</v>
      </c>
      <c r="C35" s="3">
        <v>575.29999999999995</v>
      </c>
      <c r="D35" s="3">
        <f t="shared" si="0"/>
        <v>1</v>
      </c>
      <c r="E35" s="3">
        <f t="shared" si="1"/>
        <v>1</v>
      </c>
      <c r="F35" s="3">
        <f t="shared" si="2"/>
        <v>1</v>
      </c>
      <c r="G35" s="3">
        <f t="shared" si="3"/>
        <v>1</v>
      </c>
      <c r="H35" s="3">
        <f t="shared" si="10"/>
        <v>1</v>
      </c>
      <c r="I35" s="3">
        <f t="shared" si="5"/>
        <v>1</v>
      </c>
      <c r="J35" s="3">
        <f t="shared" si="6"/>
        <v>1</v>
      </c>
      <c r="K35" s="3">
        <f t="shared" si="7"/>
        <v>1</v>
      </c>
      <c r="L35" s="3">
        <f t="shared" si="8"/>
        <v>1</v>
      </c>
      <c r="M35" s="3">
        <f t="shared" si="9"/>
        <v>1</v>
      </c>
      <c r="N35" s="3">
        <f t="shared" si="11"/>
        <v>-1</v>
      </c>
      <c r="O35" s="3">
        <f t="shared" si="12"/>
        <v>1</v>
      </c>
      <c r="P35" s="3">
        <f t="shared" si="13"/>
        <v>1</v>
      </c>
      <c r="Q35" s="3">
        <f t="shared" si="14"/>
        <v>1</v>
      </c>
      <c r="R35" s="3">
        <f t="shared" si="15"/>
        <v>1</v>
      </c>
      <c r="S35" s="3">
        <f t="shared" si="16"/>
        <v>1</v>
      </c>
      <c r="T35" s="3">
        <f t="shared" si="17"/>
        <v>1</v>
      </c>
      <c r="U35" s="3">
        <f t="shared" si="18"/>
        <v>1</v>
      </c>
      <c r="V35" s="3">
        <f t="shared" si="19"/>
        <v>-1</v>
      </c>
      <c r="W35" s="3">
        <f t="shared" si="20"/>
        <v>1</v>
      </c>
      <c r="X35" s="3">
        <f t="shared" si="21"/>
        <v>1</v>
      </c>
      <c r="Y35" s="3">
        <f t="shared" si="22"/>
        <v>1</v>
      </c>
      <c r="Z35" s="3">
        <f t="shared" si="23"/>
        <v>1</v>
      </c>
      <c r="AA35" s="3">
        <f t="shared" si="24"/>
        <v>1</v>
      </c>
      <c r="AB35" s="3">
        <f t="shared" si="25"/>
        <v>1</v>
      </c>
      <c r="AC35" s="3">
        <f t="shared" si="26"/>
        <v>1</v>
      </c>
      <c r="AD35" s="3">
        <f t="shared" si="27"/>
        <v>1</v>
      </c>
      <c r="AE35" s="3">
        <f t="shared" si="28"/>
        <v>1</v>
      </c>
      <c r="AF35" s="3">
        <f t="shared" si="29"/>
        <v>1</v>
      </c>
      <c r="AG35" s="3">
        <f t="shared" si="30"/>
        <v>1</v>
      </c>
      <c r="AH35" s="3">
        <f t="shared" si="31"/>
        <v>1</v>
      </c>
      <c r="AI35" s="3">
        <f t="shared" si="32"/>
        <v>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v>2014</v>
      </c>
      <c r="C36" s="3">
        <v>357</v>
      </c>
      <c r="D36" s="3">
        <f t="shared" si="0"/>
        <v>1</v>
      </c>
      <c r="E36" s="3">
        <f t="shared" si="1"/>
        <v>1</v>
      </c>
      <c r="F36" s="3">
        <f t="shared" si="2"/>
        <v>-1</v>
      </c>
      <c r="G36" s="3">
        <f t="shared" si="3"/>
        <v>-1</v>
      </c>
      <c r="H36" s="3">
        <f t="shared" si="10"/>
        <v>1</v>
      </c>
      <c r="I36" s="3">
        <f t="shared" si="5"/>
        <v>1</v>
      </c>
      <c r="J36" s="3">
        <f t="shared" si="6"/>
        <v>1</v>
      </c>
      <c r="K36" s="3">
        <f t="shared" si="7"/>
        <v>1</v>
      </c>
      <c r="L36" s="3">
        <f t="shared" si="8"/>
        <v>1</v>
      </c>
      <c r="M36" s="3">
        <f t="shared" si="9"/>
        <v>1</v>
      </c>
      <c r="N36" s="3">
        <f t="shared" si="11"/>
        <v>-1</v>
      </c>
      <c r="O36" s="3">
        <f t="shared" si="12"/>
        <v>1</v>
      </c>
      <c r="P36" s="3">
        <f t="shared" si="13"/>
        <v>-1</v>
      </c>
      <c r="Q36" s="3">
        <f t="shared" si="14"/>
        <v>1</v>
      </c>
      <c r="R36" s="3">
        <f t="shared" si="15"/>
        <v>-1</v>
      </c>
      <c r="S36" s="3">
        <f t="shared" si="16"/>
        <v>-1</v>
      </c>
      <c r="T36" s="3">
        <f t="shared" si="17"/>
        <v>-1</v>
      </c>
      <c r="U36" s="3">
        <f t="shared" si="18"/>
        <v>-1</v>
      </c>
      <c r="V36" s="3">
        <f t="shared" si="19"/>
        <v>-1</v>
      </c>
      <c r="W36" s="3">
        <f t="shared" si="20"/>
        <v>-1</v>
      </c>
      <c r="X36" s="3">
        <f t="shared" si="21"/>
        <v>1</v>
      </c>
      <c r="Y36" s="3">
        <f t="shared" si="22"/>
        <v>-1</v>
      </c>
      <c r="Z36" s="3">
        <f t="shared" si="23"/>
        <v>1</v>
      </c>
      <c r="AA36" s="3">
        <f t="shared" si="24"/>
        <v>-1</v>
      </c>
      <c r="AB36" s="3">
        <f t="shared" si="25"/>
        <v>1</v>
      </c>
      <c r="AC36" s="3">
        <f t="shared" si="26"/>
        <v>1</v>
      </c>
      <c r="AD36" s="3">
        <f t="shared" si="27"/>
        <v>1</v>
      </c>
      <c r="AE36" s="3">
        <f t="shared" si="28"/>
        <v>1</v>
      </c>
      <c r="AF36" s="3">
        <f t="shared" si="29"/>
        <v>-1</v>
      </c>
      <c r="AG36" s="3">
        <f t="shared" si="30"/>
        <v>1</v>
      </c>
      <c r="AH36" s="3">
        <f t="shared" si="31"/>
        <v>-1</v>
      </c>
      <c r="AI36" s="3">
        <f t="shared" si="32"/>
        <v>1</v>
      </c>
      <c r="AJ36" s="3">
        <f t="shared" si="33"/>
        <v>-1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v>2015</v>
      </c>
      <c r="C37" s="3">
        <v>384.5</v>
      </c>
      <c r="D37" s="3">
        <f t="shared" si="0"/>
        <v>1</v>
      </c>
      <c r="E37" s="3">
        <f t="shared" si="1"/>
        <v>1</v>
      </c>
      <c r="F37" s="3">
        <f t="shared" si="2"/>
        <v>-1</v>
      </c>
      <c r="G37" s="3">
        <f t="shared" si="3"/>
        <v>-1</v>
      </c>
      <c r="H37" s="3">
        <f t="shared" si="10"/>
        <v>1</v>
      </c>
      <c r="I37" s="3">
        <f t="shared" si="5"/>
        <v>1</v>
      </c>
      <c r="J37" s="3">
        <f t="shared" si="6"/>
        <v>1</v>
      </c>
      <c r="K37" s="3">
        <f t="shared" si="7"/>
        <v>1</v>
      </c>
      <c r="L37" s="3">
        <f t="shared" si="8"/>
        <v>1</v>
      </c>
      <c r="M37" s="3">
        <f t="shared" si="9"/>
        <v>1</v>
      </c>
      <c r="N37" s="3">
        <f t="shared" si="11"/>
        <v>-1</v>
      </c>
      <c r="O37" s="3">
        <f t="shared" si="12"/>
        <v>1</v>
      </c>
      <c r="P37" s="3">
        <f t="shared" si="13"/>
        <v>-1</v>
      </c>
      <c r="Q37" s="3">
        <f t="shared" si="14"/>
        <v>1</v>
      </c>
      <c r="R37" s="3">
        <f t="shared" si="15"/>
        <v>-1</v>
      </c>
      <c r="S37" s="3">
        <f t="shared" si="16"/>
        <v>1</v>
      </c>
      <c r="T37" s="3">
        <f t="shared" si="17"/>
        <v>-1</v>
      </c>
      <c r="U37" s="3">
        <f t="shared" si="18"/>
        <v>-1</v>
      </c>
      <c r="V37" s="3">
        <f t="shared" si="19"/>
        <v>-1</v>
      </c>
      <c r="W37" s="3">
        <f t="shared" si="20"/>
        <v>1</v>
      </c>
      <c r="X37" s="3">
        <f t="shared" si="21"/>
        <v>1</v>
      </c>
      <c r="Y37" s="3">
        <f t="shared" si="22"/>
        <v>-1</v>
      </c>
      <c r="Z37" s="3">
        <f t="shared" si="23"/>
        <v>1</v>
      </c>
      <c r="AA37" s="3">
        <f t="shared" si="24"/>
        <v>1</v>
      </c>
      <c r="AB37" s="3">
        <f t="shared" si="25"/>
        <v>1</v>
      </c>
      <c r="AC37" s="3">
        <f t="shared" si="26"/>
        <v>1</v>
      </c>
      <c r="AD37" s="3">
        <f t="shared" si="27"/>
        <v>1</v>
      </c>
      <c r="AE37" s="3">
        <f t="shared" si="28"/>
        <v>1</v>
      </c>
      <c r="AF37" s="3">
        <f t="shared" si="29"/>
        <v>-1</v>
      </c>
      <c r="AG37" s="3">
        <f t="shared" si="30"/>
        <v>1</v>
      </c>
      <c r="AH37" s="3">
        <f t="shared" si="31"/>
        <v>-1</v>
      </c>
      <c r="AI37" s="3">
        <f t="shared" si="32"/>
        <v>1</v>
      </c>
      <c r="AJ37" s="3">
        <f t="shared" si="33"/>
        <v>-1</v>
      </c>
      <c r="AK37" s="3">
        <f t="shared" si="34"/>
        <v>-1</v>
      </c>
      <c r="AL37" s="3">
        <f t="shared" ref="AL37:AL42" si="35">IF($C37-$C$36&gt;0,1,IF($C37-$C$36&lt;0,-1,IF($C37-$C$36=0,0)))</f>
        <v>1</v>
      </c>
    </row>
    <row r="38" spans="1:43" ht="15.75" customHeight="1" x14ac:dyDescent="0.25">
      <c r="A38" s="3">
        <v>2016</v>
      </c>
      <c r="C38" s="3">
        <v>540</v>
      </c>
      <c r="D38" s="3">
        <f t="shared" si="0"/>
        <v>1</v>
      </c>
      <c r="E38" s="3">
        <f t="shared" si="1"/>
        <v>1</v>
      </c>
      <c r="F38" s="3">
        <f t="shared" si="2"/>
        <v>1</v>
      </c>
      <c r="G38" s="3">
        <f t="shared" si="3"/>
        <v>1</v>
      </c>
      <c r="H38" s="3">
        <f t="shared" si="10"/>
        <v>1</v>
      </c>
      <c r="I38" s="3">
        <f t="shared" si="5"/>
        <v>1</v>
      </c>
      <c r="J38" s="3">
        <f t="shared" si="6"/>
        <v>1</v>
      </c>
      <c r="K38" s="3">
        <f t="shared" si="7"/>
        <v>1</v>
      </c>
      <c r="L38" s="3">
        <f t="shared" si="8"/>
        <v>1</v>
      </c>
      <c r="M38" s="3">
        <f t="shared" si="9"/>
        <v>1</v>
      </c>
      <c r="N38" s="3">
        <f t="shared" si="11"/>
        <v>-1</v>
      </c>
      <c r="O38" s="3">
        <f t="shared" si="12"/>
        <v>1</v>
      </c>
      <c r="P38" s="3">
        <f t="shared" si="13"/>
        <v>1</v>
      </c>
      <c r="Q38" s="3">
        <f t="shared" si="14"/>
        <v>1</v>
      </c>
      <c r="R38" s="3">
        <f t="shared" si="15"/>
        <v>1</v>
      </c>
      <c r="S38" s="3">
        <f t="shared" si="16"/>
        <v>1</v>
      </c>
      <c r="T38" s="3">
        <f t="shared" si="17"/>
        <v>1</v>
      </c>
      <c r="U38" s="3">
        <f t="shared" si="18"/>
        <v>-1</v>
      </c>
      <c r="V38" s="3">
        <f t="shared" si="19"/>
        <v>-1</v>
      </c>
      <c r="W38" s="3">
        <f t="shared" si="20"/>
        <v>1</v>
      </c>
      <c r="X38" s="3">
        <f t="shared" si="21"/>
        <v>1</v>
      </c>
      <c r="Y38" s="3">
        <f t="shared" si="22"/>
        <v>1</v>
      </c>
      <c r="Z38" s="3">
        <f t="shared" si="23"/>
        <v>1</v>
      </c>
      <c r="AA38" s="3">
        <f t="shared" si="24"/>
        <v>1</v>
      </c>
      <c r="AB38" s="3">
        <f t="shared" si="25"/>
        <v>1</v>
      </c>
      <c r="AC38" s="3">
        <f t="shared" si="26"/>
        <v>1</v>
      </c>
      <c r="AD38" s="3">
        <f t="shared" si="27"/>
        <v>1</v>
      </c>
      <c r="AE38" s="3">
        <f t="shared" si="28"/>
        <v>1</v>
      </c>
      <c r="AF38" s="3">
        <f t="shared" si="29"/>
        <v>1</v>
      </c>
      <c r="AG38" s="3">
        <f t="shared" si="30"/>
        <v>1</v>
      </c>
      <c r="AH38" s="3">
        <f t="shared" si="31"/>
        <v>1</v>
      </c>
      <c r="AI38" s="3">
        <f t="shared" si="32"/>
        <v>1</v>
      </c>
      <c r="AJ38" s="3">
        <f t="shared" si="33"/>
        <v>1</v>
      </c>
      <c r="AK38" s="3">
        <f t="shared" si="34"/>
        <v>-1</v>
      </c>
      <c r="AL38" s="3">
        <f t="shared" si="35"/>
        <v>1</v>
      </c>
      <c r="AM38" s="3">
        <f t="shared" ref="AM38:AM42" si="36">IF($C38-$C$37&gt;0,1,IF($C38-$C$37&lt;0,-1,IF($C38-$C$37=0,0)))</f>
        <v>1</v>
      </c>
    </row>
    <row r="39" spans="1:43" ht="15.75" customHeight="1" x14ac:dyDescent="0.25">
      <c r="A39" s="3">
        <v>2017</v>
      </c>
      <c r="C39" s="3">
        <v>453.5</v>
      </c>
      <c r="D39" s="3">
        <f t="shared" si="0"/>
        <v>1</v>
      </c>
      <c r="E39" s="3">
        <f t="shared" si="1"/>
        <v>1</v>
      </c>
      <c r="F39" s="3">
        <f t="shared" si="2"/>
        <v>1</v>
      </c>
      <c r="G39" s="3">
        <f t="shared" si="3"/>
        <v>-1</v>
      </c>
      <c r="H39" s="3">
        <f t="shared" si="10"/>
        <v>1</v>
      </c>
      <c r="I39" s="3">
        <f t="shared" si="5"/>
        <v>1</v>
      </c>
      <c r="J39" s="3">
        <f t="shared" si="6"/>
        <v>1</v>
      </c>
      <c r="K39" s="3">
        <f t="shared" si="7"/>
        <v>1</v>
      </c>
      <c r="L39" s="3">
        <f t="shared" si="8"/>
        <v>1</v>
      </c>
      <c r="M39" s="3">
        <f t="shared" si="9"/>
        <v>1</v>
      </c>
      <c r="N39" s="3">
        <f t="shared" si="11"/>
        <v>-1</v>
      </c>
      <c r="O39" s="3">
        <f t="shared" si="12"/>
        <v>1</v>
      </c>
      <c r="P39" s="3">
        <f t="shared" si="13"/>
        <v>-1</v>
      </c>
      <c r="Q39" s="3">
        <f t="shared" si="14"/>
        <v>1</v>
      </c>
      <c r="R39" s="3">
        <f t="shared" si="15"/>
        <v>1</v>
      </c>
      <c r="S39" s="3">
        <f t="shared" si="16"/>
        <v>1</v>
      </c>
      <c r="T39" s="3">
        <f t="shared" si="17"/>
        <v>-1</v>
      </c>
      <c r="U39" s="3">
        <f t="shared" si="18"/>
        <v>-1</v>
      </c>
      <c r="V39" s="3">
        <f t="shared" si="19"/>
        <v>-1</v>
      </c>
      <c r="W39" s="3">
        <f t="shared" si="20"/>
        <v>1</v>
      </c>
      <c r="X39" s="3">
        <f t="shared" si="21"/>
        <v>1</v>
      </c>
      <c r="Y39" s="3">
        <f t="shared" si="22"/>
        <v>-1</v>
      </c>
      <c r="Z39" s="3">
        <f t="shared" si="23"/>
        <v>1</v>
      </c>
      <c r="AA39" s="3">
        <f t="shared" si="24"/>
        <v>1</v>
      </c>
      <c r="AB39" s="3">
        <f t="shared" si="25"/>
        <v>1</v>
      </c>
      <c r="AC39" s="3">
        <f t="shared" si="26"/>
        <v>1</v>
      </c>
      <c r="AD39" s="3">
        <f t="shared" si="27"/>
        <v>1</v>
      </c>
      <c r="AE39" s="3">
        <f t="shared" si="28"/>
        <v>1</v>
      </c>
      <c r="AF39" s="3">
        <f t="shared" si="29"/>
        <v>-1</v>
      </c>
      <c r="AG39" s="3">
        <f t="shared" si="30"/>
        <v>1</v>
      </c>
      <c r="AH39" s="3">
        <f t="shared" si="31"/>
        <v>-1</v>
      </c>
      <c r="AI39" s="3">
        <f t="shared" si="32"/>
        <v>1</v>
      </c>
      <c r="AJ39" s="3">
        <f t="shared" si="33"/>
        <v>-1</v>
      </c>
      <c r="AK39" s="3">
        <f t="shared" si="34"/>
        <v>-1</v>
      </c>
      <c r="AL39" s="3">
        <f t="shared" si="35"/>
        <v>1</v>
      </c>
      <c r="AM39" s="3">
        <f t="shared" si="36"/>
        <v>1</v>
      </c>
      <c r="AN39" s="3">
        <f t="shared" ref="AN39:AN42" si="37">IF($C39-$C$38&gt;0,1,IF($C39-$C$38&lt;0,-1,IF($C39-$C$38=0,0)))</f>
        <v>-1</v>
      </c>
    </row>
    <row r="40" spans="1:43" ht="15.75" customHeight="1" x14ac:dyDescent="0.25">
      <c r="A40" s="3">
        <v>2018</v>
      </c>
      <c r="C40" s="3">
        <v>279</v>
      </c>
      <c r="D40" s="3">
        <f t="shared" si="0"/>
        <v>1</v>
      </c>
      <c r="E40" s="3">
        <f t="shared" si="1"/>
        <v>-1</v>
      </c>
      <c r="F40" s="3">
        <f t="shared" si="2"/>
        <v>-1</v>
      </c>
      <c r="G40" s="3">
        <f t="shared" si="3"/>
        <v>-1</v>
      </c>
      <c r="H40" s="3">
        <f t="shared" si="10"/>
        <v>1</v>
      </c>
      <c r="I40" s="3">
        <f t="shared" si="5"/>
        <v>1</v>
      </c>
      <c r="J40" s="3">
        <f t="shared" si="6"/>
        <v>1</v>
      </c>
      <c r="K40" s="3">
        <f t="shared" si="7"/>
        <v>1</v>
      </c>
      <c r="L40" s="3">
        <f t="shared" si="8"/>
        <v>-1</v>
      </c>
      <c r="M40" s="3">
        <f t="shared" si="9"/>
        <v>-1</v>
      </c>
      <c r="N40" s="3">
        <f t="shared" si="11"/>
        <v>-1</v>
      </c>
      <c r="O40" s="3">
        <f t="shared" si="12"/>
        <v>1</v>
      </c>
      <c r="P40" s="3">
        <f t="shared" si="13"/>
        <v>-1</v>
      </c>
      <c r="Q40" s="3">
        <f t="shared" si="14"/>
        <v>1</v>
      </c>
      <c r="R40" s="3">
        <f t="shared" si="15"/>
        <v>-1</v>
      </c>
      <c r="S40" s="3">
        <f t="shared" si="16"/>
        <v>-1</v>
      </c>
      <c r="T40" s="3">
        <f t="shared" si="17"/>
        <v>-1</v>
      </c>
      <c r="U40" s="3">
        <f t="shared" si="18"/>
        <v>-1</v>
      </c>
      <c r="V40" s="3">
        <f t="shared" si="19"/>
        <v>-1</v>
      </c>
      <c r="W40" s="3">
        <f t="shared" si="20"/>
        <v>-1</v>
      </c>
      <c r="X40" s="3">
        <f t="shared" si="21"/>
        <v>1</v>
      </c>
      <c r="Y40" s="3">
        <f t="shared" si="22"/>
        <v>-1</v>
      </c>
      <c r="Z40" s="3">
        <f t="shared" si="23"/>
        <v>1</v>
      </c>
      <c r="AA40" s="3">
        <f t="shared" si="24"/>
        <v>-1</v>
      </c>
      <c r="AB40" s="3">
        <f t="shared" si="25"/>
        <v>1</v>
      </c>
      <c r="AC40" s="3">
        <f t="shared" si="26"/>
        <v>-1</v>
      </c>
      <c r="AD40" s="3">
        <f t="shared" si="27"/>
        <v>1</v>
      </c>
      <c r="AE40" s="3">
        <f t="shared" si="28"/>
        <v>1</v>
      </c>
      <c r="AF40" s="3">
        <f t="shared" si="29"/>
        <v>-1</v>
      </c>
      <c r="AG40" s="3">
        <f t="shared" si="30"/>
        <v>1</v>
      </c>
      <c r="AH40" s="3">
        <f t="shared" si="31"/>
        <v>-1</v>
      </c>
      <c r="AI40" s="3">
        <f t="shared" si="32"/>
        <v>-1</v>
      </c>
      <c r="AJ40" s="3">
        <f t="shared" si="33"/>
        <v>-1</v>
      </c>
      <c r="AK40" s="3">
        <f t="shared" si="34"/>
        <v>-1</v>
      </c>
      <c r="AL40" s="3">
        <f t="shared" si="35"/>
        <v>-1</v>
      </c>
      <c r="AM40" s="3">
        <f t="shared" si="36"/>
        <v>-1</v>
      </c>
      <c r="AN40" s="3">
        <f t="shared" si="37"/>
        <v>-1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v>2019</v>
      </c>
      <c r="C41" s="3">
        <v>542</v>
      </c>
      <c r="D41" s="3">
        <f t="shared" si="0"/>
        <v>1</v>
      </c>
      <c r="E41" s="3">
        <f t="shared" si="1"/>
        <v>1</v>
      </c>
      <c r="F41" s="3">
        <f t="shared" si="2"/>
        <v>1</v>
      </c>
      <c r="G41" s="3">
        <f t="shared" si="3"/>
        <v>1</v>
      </c>
      <c r="H41" s="3">
        <f t="shared" si="10"/>
        <v>1</v>
      </c>
      <c r="I41" s="3">
        <f t="shared" si="5"/>
        <v>1</v>
      </c>
      <c r="J41" s="3">
        <f t="shared" si="6"/>
        <v>1</v>
      </c>
      <c r="K41" s="3">
        <f t="shared" si="7"/>
        <v>1</v>
      </c>
      <c r="L41" s="3">
        <f t="shared" si="8"/>
        <v>1</v>
      </c>
      <c r="M41" s="3">
        <f t="shared" si="9"/>
        <v>1</v>
      </c>
      <c r="N41" s="3">
        <f t="shared" si="11"/>
        <v>-1</v>
      </c>
      <c r="O41" s="3">
        <f t="shared" si="12"/>
        <v>1</v>
      </c>
      <c r="P41" s="3">
        <f t="shared" si="13"/>
        <v>1</v>
      </c>
      <c r="Q41" s="3">
        <f t="shared" si="14"/>
        <v>1</v>
      </c>
      <c r="R41" s="3">
        <f t="shared" si="15"/>
        <v>1</v>
      </c>
      <c r="S41" s="3">
        <f t="shared" si="16"/>
        <v>1</v>
      </c>
      <c r="T41" s="3">
        <f t="shared" si="17"/>
        <v>1</v>
      </c>
      <c r="U41" s="3">
        <f t="shared" si="18"/>
        <v>-1</v>
      </c>
      <c r="V41" s="3">
        <f t="shared" si="19"/>
        <v>-1</v>
      </c>
      <c r="W41" s="3">
        <f t="shared" si="20"/>
        <v>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1</v>
      </c>
      <c r="AI41" s="3">
        <f t="shared" si="32"/>
        <v>1</v>
      </c>
      <c r="AJ41" s="3">
        <f t="shared" si="33"/>
        <v>1</v>
      </c>
      <c r="AK41" s="3">
        <f t="shared" si="34"/>
        <v>-1</v>
      </c>
      <c r="AL41" s="3">
        <f t="shared" si="35"/>
        <v>1</v>
      </c>
      <c r="AM41" s="3">
        <f t="shared" si="36"/>
        <v>1</v>
      </c>
      <c r="AN41" s="3">
        <f t="shared" si="37"/>
        <v>1</v>
      </c>
      <c r="AO41" s="3">
        <f t="shared" si="38"/>
        <v>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v>2020</v>
      </c>
      <c r="C42" s="3">
        <v>362.8</v>
      </c>
      <c r="D42" s="3">
        <f t="shared" si="0"/>
        <v>1</v>
      </c>
      <c r="E42" s="3">
        <f t="shared" si="1"/>
        <v>1</v>
      </c>
      <c r="F42" s="3">
        <f t="shared" si="2"/>
        <v>-1</v>
      </c>
      <c r="G42" s="3">
        <f t="shared" si="3"/>
        <v>-1</v>
      </c>
      <c r="H42" s="3">
        <f t="shared" si="10"/>
        <v>1</v>
      </c>
      <c r="I42" s="3">
        <f t="shared" si="5"/>
        <v>1</v>
      </c>
      <c r="J42" s="3">
        <f t="shared" si="6"/>
        <v>1</v>
      </c>
      <c r="K42" s="3">
        <f t="shared" si="7"/>
        <v>1</v>
      </c>
      <c r="L42" s="3">
        <f t="shared" si="8"/>
        <v>1</v>
      </c>
      <c r="M42" s="3">
        <f t="shared" si="9"/>
        <v>1</v>
      </c>
      <c r="N42" s="3">
        <f t="shared" si="11"/>
        <v>-1</v>
      </c>
      <c r="O42" s="3">
        <f t="shared" si="12"/>
        <v>1</v>
      </c>
      <c r="P42" s="3">
        <f t="shared" si="13"/>
        <v>-1</v>
      </c>
      <c r="Q42" s="3">
        <f t="shared" si="14"/>
        <v>1</v>
      </c>
      <c r="R42" s="3">
        <f t="shared" si="15"/>
        <v>-1</v>
      </c>
      <c r="S42" s="3">
        <f t="shared" si="16"/>
        <v>-1</v>
      </c>
      <c r="T42" s="3">
        <f t="shared" si="17"/>
        <v>-1</v>
      </c>
      <c r="U42" s="3">
        <f t="shared" si="18"/>
        <v>-1</v>
      </c>
      <c r="V42" s="3">
        <f t="shared" si="19"/>
        <v>-1</v>
      </c>
      <c r="W42" s="3">
        <f t="shared" si="20"/>
        <v>1</v>
      </c>
      <c r="X42" s="3">
        <f t="shared" si="21"/>
        <v>1</v>
      </c>
      <c r="Y42" s="3">
        <f t="shared" si="22"/>
        <v>-1</v>
      </c>
      <c r="Z42" s="3">
        <f t="shared" si="23"/>
        <v>1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-1</v>
      </c>
      <c r="AG42" s="3">
        <f t="shared" si="30"/>
        <v>1</v>
      </c>
      <c r="AH42" s="3">
        <f t="shared" si="31"/>
        <v>-1</v>
      </c>
      <c r="AI42" s="3">
        <f t="shared" si="32"/>
        <v>1</v>
      </c>
      <c r="AJ42" s="3">
        <f t="shared" si="33"/>
        <v>-1</v>
      </c>
      <c r="AK42" s="3">
        <f t="shared" si="34"/>
        <v>-1</v>
      </c>
      <c r="AL42" s="3">
        <f t="shared" si="35"/>
        <v>1</v>
      </c>
      <c r="AM42" s="3">
        <f t="shared" si="36"/>
        <v>-1</v>
      </c>
      <c r="AN42" s="3">
        <f t="shared" si="37"/>
        <v>-1</v>
      </c>
      <c r="AO42" s="3">
        <f t="shared" si="38"/>
        <v>-1</v>
      </c>
      <c r="AP42" s="3">
        <f t="shared" si="39"/>
        <v>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AP44" s="3" t="s">
        <v>55</v>
      </c>
      <c r="AQ44" s="3">
        <f>SUM(D3:AQ42)</f>
        <v>115</v>
      </c>
    </row>
    <row r="45" spans="1:43" ht="15.75" customHeight="1" x14ac:dyDescent="0.25">
      <c r="C45" s="7" t="s">
        <v>4</v>
      </c>
      <c r="D45" s="8">
        <f>SUM(D3:AQ42)</f>
        <v>115</v>
      </c>
      <c r="E45" s="8" t="s">
        <v>68</v>
      </c>
      <c r="F45" s="8"/>
      <c r="H45" s="8" t="s">
        <v>6</v>
      </c>
      <c r="I45" s="8"/>
      <c r="J45" s="8">
        <v>0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7926.666666666667</v>
      </c>
      <c r="E47" s="8"/>
      <c r="F47" s="8"/>
      <c r="H47" s="8" t="s">
        <v>10</v>
      </c>
      <c r="I47" s="8"/>
      <c r="J47" s="8">
        <v>0</v>
      </c>
    </row>
    <row r="48" spans="1:43" ht="15.75" customHeight="1" x14ac:dyDescent="0.25">
      <c r="C48" s="7" t="s">
        <v>11</v>
      </c>
      <c r="D48" s="8">
        <f>SQRT(D47)</f>
        <v>89.03182951431846</v>
      </c>
      <c r="E48" s="8"/>
      <c r="F48" s="8"/>
      <c r="H48" s="8" t="s">
        <v>12</v>
      </c>
      <c r="I48" s="8"/>
      <c r="J48" s="8">
        <f>J47*(J47-1)*(2*J47+5)</f>
        <v>0</v>
      </c>
    </row>
    <row r="49" spans="1:13" ht="15.75" customHeight="1" x14ac:dyDescent="0.25">
      <c r="C49" s="7" t="s">
        <v>13</v>
      </c>
      <c r="D49" s="8">
        <f>(D45-1)/D48</f>
        <v>1.2804409459166068</v>
      </c>
      <c r="E49" s="8" t="s">
        <v>58</v>
      </c>
      <c r="F49" s="8"/>
      <c r="H49" s="8" t="s">
        <v>15</v>
      </c>
      <c r="I49" s="8"/>
      <c r="J49" s="8">
        <f>SUM(J48)</f>
        <v>0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66</v>
      </c>
      <c r="C53" s="1" t="s">
        <v>67</v>
      </c>
    </row>
    <row r="54" spans="1:13" ht="15.75" customHeight="1" x14ac:dyDescent="0.25">
      <c r="A54" s="3">
        <v>1980</v>
      </c>
      <c r="B54" s="3">
        <v>1</v>
      </c>
      <c r="C54" s="3">
        <v>250.20000000000002</v>
      </c>
    </row>
    <row r="55" spans="1:13" ht="15.75" customHeight="1" x14ac:dyDescent="0.25">
      <c r="A55" s="3">
        <v>1981</v>
      </c>
      <c r="B55" s="3">
        <v>2</v>
      </c>
      <c r="C55" s="3">
        <v>279.40000000000003</v>
      </c>
      <c r="D55" s="3">
        <f t="shared" ref="D55:D94" si="40">ROUND(($C55-$C$54)/($B55-$B$54),2)</f>
        <v>29.2</v>
      </c>
    </row>
    <row r="56" spans="1:13" ht="15.75" customHeight="1" x14ac:dyDescent="0.25">
      <c r="A56" s="3">
        <v>1982</v>
      </c>
      <c r="B56" s="3">
        <v>3</v>
      </c>
      <c r="C56" s="3">
        <v>451.19999999999993</v>
      </c>
      <c r="D56" s="3">
        <f t="shared" si="40"/>
        <v>100.5</v>
      </c>
      <c r="E56" s="3">
        <f t="shared" ref="E56:E94" si="41">ROUND(($C56-$C$55)/($B56-$B$55),2)</f>
        <v>171.8</v>
      </c>
    </row>
    <row r="57" spans="1:13" ht="15.75" customHeight="1" x14ac:dyDescent="0.25">
      <c r="A57" s="3">
        <v>1983</v>
      </c>
      <c r="B57" s="3">
        <v>4</v>
      </c>
      <c r="C57" s="3">
        <v>526</v>
      </c>
      <c r="D57" s="3">
        <f t="shared" si="40"/>
        <v>91.93</v>
      </c>
      <c r="E57" s="3">
        <f t="shared" si="41"/>
        <v>123.3</v>
      </c>
      <c r="F57" s="3">
        <f t="shared" ref="F57:F94" si="42">ROUND(($C57-$C$56)/($B57-$B$56),2)</f>
        <v>74.8</v>
      </c>
    </row>
    <row r="58" spans="1:13" ht="15.75" customHeight="1" x14ac:dyDescent="0.25">
      <c r="A58" s="3">
        <v>1984</v>
      </c>
      <c r="B58" s="3">
        <v>5</v>
      </c>
      <c r="C58" s="3">
        <v>220.5</v>
      </c>
      <c r="D58" s="3">
        <f t="shared" si="40"/>
        <v>-7.43</v>
      </c>
      <c r="E58" s="3">
        <f t="shared" si="41"/>
        <v>-19.63</v>
      </c>
      <c r="F58" s="3">
        <f t="shared" si="42"/>
        <v>-115.35</v>
      </c>
      <c r="G58" s="3">
        <f t="shared" ref="G58:G94" si="43">ROUND(($C58-$C$57)/($B58-$B$57),2)</f>
        <v>-305.5</v>
      </c>
    </row>
    <row r="59" spans="1:13" ht="15.75" customHeight="1" x14ac:dyDescent="0.25">
      <c r="A59" s="3">
        <v>1985</v>
      </c>
      <c r="B59" s="3">
        <v>6</v>
      </c>
      <c r="C59" s="3">
        <v>196.8</v>
      </c>
      <c r="D59" s="3">
        <f t="shared" si="40"/>
        <v>-10.68</v>
      </c>
      <c r="E59" s="3">
        <f t="shared" si="41"/>
        <v>-20.65</v>
      </c>
      <c r="F59" s="3">
        <f t="shared" si="42"/>
        <v>-84.8</v>
      </c>
      <c r="G59" s="3">
        <f t="shared" si="43"/>
        <v>-164.6</v>
      </c>
      <c r="H59" s="3">
        <f t="shared" ref="H59:H94" si="44">ROUND(($C59-$C$58)/($B59-$B$58),2)</f>
        <v>-23.7</v>
      </c>
    </row>
    <row r="60" spans="1:13" ht="15.75" customHeight="1" x14ac:dyDescent="0.25">
      <c r="A60" s="3">
        <v>1986</v>
      </c>
      <c r="B60" s="3">
        <v>7</v>
      </c>
      <c r="C60" s="3">
        <v>175</v>
      </c>
      <c r="D60" s="3">
        <f t="shared" si="40"/>
        <v>-12.53</v>
      </c>
      <c r="E60" s="3">
        <f t="shared" si="41"/>
        <v>-20.88</v>
      </c>
      <c r="F60" s="3">
        <f t="shared" si="42"/>
        <v>-69.05</v>
      </c>
      <c r="G60" s="3">
        <f t="shared" si="43"/>
        <v>-117</v>
      </c>
      <c r="H60" s="3">
        <f t="shared" si="44"/>
        <v>-22.75</v>
      </c>
      <c r="I60" s="3">
        <f t="shared" ref="I60:I94" si="45">ROUND(($C60-$C$59)/($B60-$B$59),2)</f>
        <v>-21.8</v>
      </c>
    </row>
    <row r="61" spans="1:13" ht="15.75" customHeight="1" x14ac:dyDescent="0.25">
      <c r="A61" s="3">
        <v>1987</v>
      </c>
      <c r="B61" s="3">
        <v>8</v>
      </c>
      <c r="C61" s="3">
        <v>165</v>
      </c>
      <c r="D61" s="3">
        <f t="shared" si="40"/>
        <v>-12.17</v>
      </c>
      <c r="E61" s="3">
        <f t="shared" si="41"/>
        <v>-19.07</v>
      </c>
      <c r="F61" s="3">
        <f t="shared" si="42"/>
        <v>-57.24</v>
      </c>
      <c r="G61" s="3">
        <f t="shared" si="43"/>
        <v>-90.25</v>
      </c>
      <c r="H61" s="3">
        <f t="shared" si="44"/>
        <v>-18.5</v>
      </c>
      <c r="I61" s="3">
        <f t="shared" si="45"/>
        <v>-15.9</v>
      </c>
      <c r="J61" s="3">
        <f t="shared" ref="J61:J94" si="46">ROUND(($C61-$C$60)/($B61-$B$60),2)</f>
        <v>-10</v>
      </c>
    </row>
    <row r="62" spans="1:13" ht="15.75" customHeight="1" x14ac:dyDescent="0.25">
      <c r="A62" s="3">
        <v>1988</v>
      </c>
      <c r="B62" s="3">
        <v>9</v>
      </c>
      <c r="C62" s="3">
        <v>322.3</v>
      </c>
      <c r="D62" s="3">
        <f t="shared" si="40"/>
        <v>9.01</v>
      </c>
      <c r="E62" s="3">
        <f t="shared" si="41"/>
        <v>6.13</v>
      </c>
      <c r="F62" s="3">
        <f t="shared" si="42"/>
        <v>-21.48</v>
      </c>
      <c r="G62" s="3">
        <f t="shared" si="43"/>
        <v>-40.74</v>
      </c>
      <c r="H62" s="3">
        <f t="shared" si="44"/>
        <v>25.45</v>
      </c>
      <c r="I62" s="3">
        <f t="shared" si="45"/>
        <v>41.83</v>
      </c>
      <c r="J62" s="3">
        <f t="shared" si="46"/>
        <v>73.650000000000006</v>
      </c>
      <c r="K62" s="3">
        <f t="shared" ref="K62:K94" si="47">ROUND(($C62-$C$61)/($B62-$B$61),2)</f>
        <v>157.30000000000001</v>
      </c>
    </row>
    <row r="63" spans="1:13" ht="15.75" customHeight="1" x14ac:dyDescent="0.25">
      <c r="A63" s="3">
        <v>1989</v>
      </c>
      <c r="B63" s="3">
        <v>10</v>
      </c>
      <c r="C63" s="3">
        <v>304</v>
      </c>
      <c r="D63" s="3">
        <f t="shared" si="40"/>
        <v>5.98</v>
      </c>
      <c r="E63" s="3">
        <f t="shared" si="41"/>
        <v>3.08</v>
      </c>
      <c r="F63" s="3">
        <f t="shared" si="42"/>
        <v>-21.03</v>
      </c>
      <c r="G63" s="3">
        <f t="shared" si="43"/>
        <v>-37</v>
      </c>
      <c r="H63" s="3">
        <f t="shared" si="44"/>
        <v>16.7</v>
      </c>
      <c r="I63" s="3">
        <f t="shared" si="45"/>
        <v>26.8</v>
      </c>
      <c r="J63" s="3">
        <f t="shared" si="46"/>
        <v>43</v>
      </c>
      <c r="K63" s="3">
        <f t="shared" si="47"/>
        <v>69.5</v>
      </c>
      <c r="L63" s="3">
        <f t="shared" ref="L63:L94" si="48">ROUND(($C63-$C$62)/($B63-$B$62),2)</f>
        <v>-18.3</v>
      </c>
    </row>
    <row r="64" spans="1:13" ht="15.75" customHeight="1" x14ac:dyDescent="0.25">
      <c r="A64" s="3">
        <v>1990</v>
      </c>
      <c r="B64" s="3">
        <v>11</v>
      </c>
      <c r="C64" s="3">
        <v>815</v>
      </c>
      <c r="D64" s="3">
        <f t="shared" si="40"/>
        <v>56.48</v>
      </c>
      <c r="E64" s="3">
        <f t="shared" si="41"/>
        <v>59.51</v>
      </c>
      <c r="F64" s="3">
        <f t="shared" si="42"/>
        <v>45.48</v>
      </c>
      <c r="G64" s="3">
        <f t="shared" si="43"/>
        <v>41.29</v>
      </c>
      <c r="H64" s="3">
        <f t="shared" si="44"/>
        <v>99.08</v>
      </c>
      <c r="I64" s="3">
        <f t="shared" si="45"/>
        <v>123.64</v>
      </c>
      <c r="J64" s="3">
        <f t="shared" si="46"/>
        <v>160</v>
      </c>
      <c r="K64" s="3">
        <f t="shared" si="47"/>
        <v>216.67</v>
      </c>
      <c r="L64" s="3">
        <f t="shared" si="48"/>
        <v>246.35</v>
      </c>
      <c r="M64" s="3">
        <f t="shared" ref="M64:M94" si="49">ROUND(($C64-$C$63)/($B64-$B$63),2)</f>
        <v>511</v>
      </c>
    </row>
    <row r="65" spans="1:29" ht="15.75" customHeight="1" x14ac:dyDescent="0.25">
      <c r="A65" s="3">
        <v>1991</v>
      </c>
      <c r="B65" s="3">
        <v>12</v>
      </c>
      <c r="C65" s="3">
        <v>232.5</v>
      </c>
      <c r="D65" s="3">
        <f t="shared" si="40"/>
        <v>-1.61</v>
      </c>
      <c r="E65" s="3">
        <f t="shared" si="41"/>
        <v>-4.6900000000000004</v>
      </c>
      <c r="F65" s="3">
        <f t="shared" si="42"/>
        <v>-24.3</v>
      </c>
      <c r="G65" s="3">
        <f t="shared" si="43"/>
        <v>-36.69</v>
      </c>
      <c r="H65" s="3">
        <f t="shared" si="44"/>
        <v>1.71</v>
      </c>
      <c r="I65" s="3">
        <f t="shared" si="45"/>
        <v>5.95</v>
      </c>
      <c r="J65" s="3">
        <f t="shared" si="46"/>
        <v>11.5</v>
      </c>
      <c r="K65" s="3">
        <f t="shared" si="47"/>
        <v>16.88</v>
      </c>
      <c r="L65" s="3">
        <f t="shared" si="48"/>
        <v>-29.93</v>
      </c>
      <c r="M65" s="3">
        <f t="shared" si="49"/>
        <v>-35.75</v>
      </c>
      <c r="N65" s="3">
        <f t="shared" ref="N65:N94" si="50">ROUND(($C65-$C$64)/($B65-$B$64),2)</f>
        <v>-582.5</v>
      </c>
    </row>
    <row r="66" spans="1:29" ht="15.75" customHeight="1" x14ac:dyDescent="0.25">
      <c r="A66" s="3">
        <v>1992</v>
      </c>
      <c r="B66" s="3">
        <v>13</v>
      </c>
      <c r="C66" s="3">
        <v>526</v>
      </c>
      <c r="D66" s="3">
        <f t="shared" si="40"/>
        <v>22.98</v>
      </c>
      <c r="E66" s="3">
        <f t="shared" si="41"/>
        <v>22.42</v>
      </c>
      <c r="F66" s="3">
        <f t="shared" si="42"/>
        <v>7.48</v>
      </c>
      <c r="G66" s="3">
        <f t="shared" si="43"/>
        <v>0</v>
      </c>
      <c r="H66" s="3">
        <f t="shared" si="44"/>
        <v>38.19</v>
      </c>
      <c r="I66" s="3">
        <f t="shared" si="45"/>
        <v>47.03</v>
      </c>
      <c r="J66" s="3">
        <f t="shared" si="46"/>
        <v>58.5</v>
      </c>
      <c r="K66" s="3">
        <f t="shared" si="47"/>
        <v>72.2</v>
      </c>
      <c r="L66" s="3">
        <f t="shared" si="48"/>
        <v>50.93</v>
      </c>
      <c r="M66" s="3">
        <f t="shared" si="49"/>
        <v>74</v>
      </c>
      <c r="N66" s="3">
        <f t="shared" si="50"/>
        <v>-144.5</v>
      </c>
      <c r="O66" s="3">
        <f t="shared" ref="O66:O94" si="51">ROUND(($C66-$C$65)/($B66-$B$65),2)</f>
        <v>293.5</v>
      </c>
    </row>
    <row r="67" spans="1:29" ht="15.75" customHeight="1" x14ac:dyDescent="0.25">
      <c r="A67" s="3">
        <v>1993</v>
      </c>
      <c r="B67" s="3">
        <v>14</v>
      </c>
      <c r="C67" s="3">
        <v>232</v>
      </c>
      <c r="D67" s="3">
        <f t="shared" si="40"/>
        <v>-1.4</v>
      </c>
      <c r="E67" s="3">
        <f t="shared" si="41"/>
        <v>-3.95</v>
      </c>
      <c r="F67" s="3">
        <f t="shared" si="42"/>
        <v>-19.93</v>
      </c>
      <c r="G67" s="3">
        <f t="shared" si="43"/>
        <v>-29.4</v>
      </c>
      <c r="H67" s="3">
        <f t="shared" si="44"/>
        <v>1.28</v>
      </c>
      <c r="I67" s="3">
        <f t="shared" si="45"/>
        <v>4.4000000000000004</v>
      </c>
      <c r="J67" s="3">
        <f t="shared" si="46"/>
        <v>8.14</v>
      </c>
      <c r="K67" s="3">
        <f t="shared" si="47"/>
        <v>11.17</v>
      </c>
      <c r="L67" s="3">
        <f t="shared" si="48"/>
        <v>-18.059999999999999</v>
      </c>
      <c r="M67" s="3">
        <f t="shared" si="49"/>
        <v>-18</v>
      </c>
      <c r="N67" s="3">
        <f t="shared" si="50"/>
        <v>-194.33</v>
      </c>
      <c r="O67" s="3">
        <f t="shared" si="51"/>
        <v>-0.25</v>
      </c>
      <c r="P67" s="3">
        <f t="shared" ref="P67:P94" si="52">ROUND(($C67-$C$66)/($B67-$B$66),2)</f>
        <v>-294</v>
      </c>
    </row>
    <row r="68" spans="1:29" ht="15.75" customHeight="1" x14ac:dyDescent="0.25">
      <c r="A68" s="3">
        <v>1994</v>
      </c>
      <c r="B68" s="3">
        <v>15</v>
      </c>
      <c r="C68" s="3">
        <v>396</v>
      </c>
      <c r="D68" s="3">
        <f t="shared" si="40"/>
        <v>10.41</v>
      </c>
      <c r="E68" s="3">
        <f t="shared" si="41"/>
        <v>8.9700000000000006</v>
      </c>
      <c r="F68" s="3">
        <f t="shared" si="42"/>
        <v>-4.5999999999999996</v>
      </c>
      <c r="G68" s="3">
        <f t="shared" si="43"/>
        <v>-11.82</v>
      </c>
      <c r="H68" s="3">
        <f t="shared" si="44"/>
        <v>17.55</v>
      </c>
      <c r="I68" s="3">
        <f t="shared" si="45"/>
        <v>22.13</v>
      </c>
      <c r="J68" s="3">
        <f t="shared" si="46"/>
        <v>27.63</v>
      </c>
      <c r="K68" s="3">
        <f t="shared" si="47"/>
        <v>33</v>
      </c>
      <c r="L68" s="3">
        <f t="shared" si="48"/>
        <v>12.28</v>
      </c>
      <c r="M68" s="3">
        <f t="shared" si="49"/>
        <v>18.399999999999999</v>
      </c>
      <c r="N68" s="3">
        <f t="shared" si="50"/>
        <v>-104.75</v>
      </c>
      <c r="O68" s="3">
        <f t="shared" si="51"/>
        <v>54.5</v>
      </c>
      <c r="P68" s="3">
        <f t="shared" si="52"/>
        <v>-65</v>
      </c>
      <c r="Q68" s="3">
        <f t="shared" ref="Q68:Q94" si="53">ROUND(($C68-$C$67)/($B68-$B$67),2)</f>
        <v>164</v>
      </c>
    </row>
    <row r="69" spans="1:29" ht="15.75" customHeight="1" x14ac:dyDescent="0.25">
      <c r="A69" s="3">
        <v>1995</v>
      </c>
      <c r="B69" s="3">
        <v>16</v>
      </c>
      <c r="C69" s="3">
        <v>374</v>
      </c>
      <c r="D69" s="3">
        <f t="shared" si="40"/>
        <v>8.25</v>
      </c>
      <c r="E69" s="3">
        <f t="shared" si="41"/>
        <v>6.76</v>
      </c>
      <c r="F69" s="3">
        <f t="shared" si="42"/>
        <v>-5.94</v>
      </c>
      <c r="G69" s="3">
        <f t="shared" si="43"/>
        <v>-12.67</v>
      </c>
      <c r="H69" s="3">
        <f t="shared" si="44"/>
        <v>13.95</v>
      </c>
      <c r="I69" s="3">
        <f t="shared" si="45"/>
        <v>17.72</v>
      </c>
      <c r="J69" s="3">
        <f t="shared" si="46"/>
        <v>22.11</v>
      </c>
      <c r="K69" s="3">
        <f t="shared" si="47"/>
        <v>26.13</v>
      </c>
      <c r="L69" s="3">
        <f t="shared" si="48"/>
        <v>7.39</v>
      </c>
      <c r="M69" s="3">
        <f t="shared" si="49"/>
        <v>11.67</v>
      </c>
      <c r="N69" s="3">
        <f t="shared" si="50"/>
        <v>-88.2</v>
      </c>
      <c r="O69" s="3">
        <f t="shared" si="51"/>
        <v>35.380000000000003</v>
      </c>
      <c r="P69" s="3">
        <f t="shared" si="52"/>
        <v>-50.67</v>
      </c>
      <c r="Q69" s="3">
        <f t="shared" si="53"/>
        <v>71</v>
      </c>
      <c r="R69" s="3">
        <f t="shared" ref="R69:R94" si="54">ROUND(($C69-$C$68)/($B69-$B$68),2)</f>
        <v>-22</v>
      </c>
    </row>
    <row r="70" spans="1:29" ht="15.75" customHeight="1" x14ac:dyDescent="0.25">
      <c r="A70" s="3">
        <v>1996</v>
      </c>
      <c r="B70" s="3">
        <v>17</v>
      </c>
      <c r="C70" s="3">
        <v>521.1</v>
      </c>
      <c r="D70" s="3">
        <f t="shared" si="40"/>
        <v>16.93</v>
      </c>
      <c r="E70" s="3">
        <f t="shared" si="41"/>
        <v>16.11</v>
      </c>
      <c r="F70" s="3">
        <f t="shared" si="42"/>
        <v>4.99</v>
      </c>
      <c r="G70" s="3">
        <f t="shared" si="43"/>
        <v>-0.38</v>
      </c>
      <c r="H70" s="3">
        <f t="shared" si="44"/>
        <v>25.05</v>
      </c>
      <c r="I70" s="3">
        <f t="shared" si="45"/>
        <v>29.48</v>
      </c>
      <c r="J70" s="3">
        <f t="shared" si="46"/>
        <v>34.61</v>
      </c>
      <c r="K70" s="3">
        <f t="shared" si="47"/>
        <v>39.57</v>
      </c>
      <c r="L70" s="3">
        <f t="shared" si="48"/>
        <v>24.85</v>
      </c>
      <c r="M70" s="3">
        <f t="shared" si="49"/>
        <v>31.01</v>
      </c>
      <c r="N70" s="3">
        <f t="shared" si="50"/>
        <v>-48.98</v>
      </c>
      <c r="O70" s="3">
        <f t="shared" si="51"/>
        <v>57.72</v>
      </c>
      <c r="P70" s="3">
        <f t="shared" si="52"/>
        <v>-1.22</v>
      </c>
      <c r="Q70" s="3">
        <f t="shared" si="53"/>
        <v>96.37</v>
      </c>
      <c r="R70" s="3">
        <f t="shared" si="54"/>
        <v>62.55</v>
      </c>
      <c r="S70" s="3">
        <f t="shared" ref="S70:S94" si="55">ROUND(($C70-$C$69)/($B70-$B$69),2)</f>
        <v>147.1</v>
      </c>
    </row>
    <row r="71" spans="1:29" ht="15.75" customHeight="1" x14ac:dyDescent="0.25">
      <c r="A71" s="3">
        <v>1997</v>
      </c>
      <c r="B71" s="3">
        <v>18</v>
      </c>
      <c r="C71" s="3">
        <v>572.1</v>
      </c>
      <c r="D71" s="3">
        <f t="shared" si="40"/>
        <v>18.940000000000001</v>
      </c>
      <c r="E71" s="3">
        <f t="shared" si="41"/>
        <v>18.29</v>
      </c>
      <c r="F71" s="3">
        <f t="shared" si="42"/>
        <v>8.06</v>
      </c>
      <c r="G71" s="3">
        <f t="shared" si="43"/>
        <v>3.29</v>
      </c>
      <c r="H71" s="3">
        <f t="shared" si="44"/>
        <v>27.05</v>
      </c>
      <c r="I71" s="3">
        <f t="shared" si="45"/>
        <v>31.28</v>
      </c>
      <c r="J71" s="3">
        <f t="shared" si="46"/>
        <v>36.1</v>
      </c>
      <c r="K71" s="3">
        <f t="shared" si="47"/>
        <v>40.71</v>
      </c>
      <c r="L71" s="3">
        <f t="shared" si="48"/>
        <v>27.76</v>
      </c>
      <c r="M71" s="3">
        <f t="shared" si="49"/>
        <v>33.51</v>
      </c>
      <c r="N71" s="3">
        <f t="shared" si="50"/>
        <v>-34.700000000000003</v>
      </c>
      <c r="O71" s="3">
        <f t="shared" si="51"/>
        <v>56.6</v>
      </c>
      <c r="P71" s="3">
        <f t="shared" si="52"/>
        <v>9.2200000000000006</v>
      </c>
      <c r="Q71" s="3">
        <f t="shared" si="53"/>
        <v>85.03</v>
      </c>
      <c r="R71" s="3">
        <f t="shared" si="54"/>
        <v>58.7</v>
      </c>
      <c r="S71" s="3">
        <f t="shared" si="55"/>
        <v>99.05</v>
      </c>
      <c r="T71" s="3">
        <f t="shared" ref="T71:T94" si="56">ROUND(($C71-$C$70)/($B71-$B$70),2)</f>
        <v>51</v>
      </c>
    </row>
    <row r="72" spans="1:29" ht="15.75" customHeight="1" x14ac:dyDescent="0.25">
      <c r="A72" s="3">
        <v>1998</v>
      </c>
      <c r="B72" s="3">
        <v>19</v>
      </c>
      <c r="C72" s="3">
        <v>577</v>
      </c>
      <c r="D72" s="3">
        <f t="shared" si="40"/>
        <v>18.16</v>
      </c>
      <c r="E72" s="3">
        <f t="shared" si="41"/>
        <v>17.510000000000002</v>
      </c>
      <c r="F72" s="3">
        <f t="shared" si="42"/>
        <v>7.86</v>
      </c>
      <c r="G72" s="3">
        <f t="shared" si="43"/>
        <v>3.4</v>
      </c>
      <c r="H72" s="3">
        <f t="shared" si="44"/>
        <v>25.46</v>
      </c>
      <c r="I72" s="3">
        <f t="shared" si="45"/>
        <v>29.25</v>
      </c>
      <c r="J72" s="3">
        <f t="shared" si="46"/>
        <v>33.5</v>
      </c>
      <c r="K72" s="3">
        <f t="shared" si="47"/>
        <v>37.450000000000003</v>
      </c>
      <c r="L72" s="3">
        <f t="shared" si="48"/>
        <v>25.47</v>
      </c>
      <c r="M72" s="3">
        <f t="shared" si="49"/>
        <v>30.33</v>
      </c>
      <c r="N72" s="3">
        <f t="shared" si="50"/>
        <v>-29.75</v>
      </c>
      <c r="O72" s="3">
        <f t="shared" si="51"/>
        <v>49.21</v>
      </c>
      <c r="P72" s="3">
        <f t="shared" si="52"/>
        <v>8.5</v>
      </c>
      <c r="Q72" s="3">
        <f t="shared" si="53"/>
        <v>69</v>
      </c>
      <c r="R72" s="3">
        <f t="shared" si="54"/>
        <v>45.25</v>
      </c>
      <c r="S72" s="3">
        <f t="shared" si="55"/>
        <v>67.67</v>
      </c>
      <c r="T72" s="3">
        <f t="shared" si="56"/>
        <v>27.95</v>
      </c>
      <c r="U72" s="3">
        <f t="shared" ref="U72:U94" si="57">ROUND(($C72-$C$71)/($B72-$B$71),2)</f>
        <v>4.9000000000000004</v>
      </c>
    </row>
    <row r="73" spans="1:29" ht="15.75" customHeight="1" x14ac:dyDescent="0.25">
      <c r="A73" s="3">
        <v>1999</v>
      </c>
      <c r="B73" s="3">
        <v>20</v>
      </c>
      <c r="C73" s="3">
        <v>357.5</v>
      </c>
      <c r="D73" s="3">
        <f t="shared" si="40"/>
        <v>5.65</v>
      </c>
      <c r="E73" s="3">
        <f t="shared" si="41"/>
        <v>4.34</v>
      </c>
      <c r="F73" s="3">
        <f t="shared" si="42"/>
        <v>-5.51</v>
      </c>
      <c r="G73" s="3">
        <f t="shared" si="43"/>
        <v>-10.53</v>
      </c>
      <c r="H73" s="3">
        <f t="shared" si="44"/>
        <v>9.1300000000000008</v>
      </c>
      <c r="I73" s="3">
        <f t="shared" si="45"/>
        <v>11.48</v>
      </c>
      <c r="J73" s="3">
        <f t="shared" si="46"/>
        <v>14.04</v>
      </c>
      <c r="K73" s="3">
        <f t="shared" si="47"/>
        <v>16.04</v>
      </c>
      <c r="L73" s="3">
        <f t="shared" si="48"/>
        <v>3.2</v>
      </c>
      <c r="M73" s="3">
        <f t="shared" si="49"/>
        <v>5.35</v>
      </c>
      <c r="N73" s="3">
        <f t="shared" si="50"/>
        <v>-50.83</v>
      </c>
      <c r="O73" s="3">
        <f t="shared" si="51"/>
        <v>15.63</v>
      </c>
      <c r="P73" s="3">
        <f t="shared" si="52"/>
        <v>-24.07</v>
      </c>
      <c r="Q73" s="3">
        <f t="shared" si="53"/>
        <v>20.92</v>
      </c>
      <c r="R73" s="3">
        <f t="shared" si="54"/>
        <v>-7.7</v>
      </c>
      <c r="S73" s="3">
        <f t="shared" si="55"/>
        <v>-4.13</v>
      </c>
      <c r="T73" s="3">
        <f t="shared" si="56"/>
        <v>-54.53</v>
      </c>
      <c r="U73" s="3">
        <f t="shared" si="57"/>
        <v>-107.3</v>
      </c>
      <c r="V73" s="3">
        <f t="shared" ref="V73:V94" si="58">ROUND(($C73-$C$72)/($B73-$B$72),2)</f>
        <v>-219.5</v>
      </c>
    </row>
    <row r="74" spans="1:29" ht="15.75" customHeight="1" x14ac:dyDescent="0.25">
      <c r="A74" s="3">
        <v>2000</v>
      </c>
      <c r="B74" s="3">
        <v>21</v>
      </c>
      <c r="C74" s="3">
        <v>273</v>
      </c>
      <c r="D74" s="3">
        <f t="shared" si="40"/>
        <v>1.1399999999999999</v>
      </c>
      <c r="E74" s="3">
        <f t="shared" si="41"/>
        <v>-0.34</v>
      </c>
      <c r="F74" s="3">
        <f t="shared" si="42"/>
        <v>-9.9</v>
      </c>
      <c r="G74" s="3">
        <f t="shared" si="43"/>
        <v>-14.88</v>
      </c>
      <c r="H74" s="3">
        <f t="shared" si="44"/>
        <v>3.28</v>
      </c>
      <c r="I74" s="3">
        <f t="shared" si="45"/>
        <v>5.08</v>
      </c>
      <c r="J74" s="3">
        <f t="shared" si="46"/>
        <v>7</v>
      </c>
      <c r="K74" s="3">
        <f t="shared" si="47"/>
        <v>8.31</v>
      </c>
      <c r="L74" s="3">
        <f t="shared" si="48"/>
        <v>-4.1100000000000003</v>
      </c>
      <c r="M74" s="3">
        <f t="shared" si="49"/>
        <v>-2.82</v>
      </c>
      <c r="N74" s="3">
        <f t="shared" si="50"/>
        <v>-54.2</v>
      </c>
      <c r="O74" s="3">
        <f t="shared" si="51"/>
        <v>4.5</v>
      </c>
      <c r="P74" s="3">
        <f t="shared" si="52"/>
        <v>-31.63</v>
      </c>
      <c r="Q74" s="3">
        <f t="shared" si="53"/>
        <v>5.86</v>
      </c>
      <c r="R74" s="3">
        <f t="shared" si="54"/>
        <v>-20.5</v>
      </c>
      <c r="S74" s="3">
        <f t="shared" si="55"/>
        <v>-20.2</v>
      </c>
      <c r="T74" s="3">
        <f t="shared" si="56"/>
        <v>-62.03</v>
      </c>
      <c r="U74" s="3">
        <f t="shared" si="57"/>
        <v>-99.7</v>
      </c>
      <c r="V74" s="3">
        <f t="shared" si="58"/>
        <v>-152</v>
      </c>
      <c r="W74" s="3">
        <f t="shared" ref="W74:W94" si="59">ROUND(($C74-$C$73)/($B74-$B$73),2)</f>
        <v>-84.5</v>
      </c>
    </row>
    <row r="75" spans="1:29" ht="15.75" customHeight="1" x14ac:dyDescent="0.25">
      <c r="A75" s="3">
        <v>2001</v>
      </c>
      <c r="B75" s="3">
        <v>22</v>
      </c>
      <c r="C75" s="3">
        <v>527</v>
      </c>
      <c r="D75" s="3">
        <f t="shared" si="40"/>
        <v>13.18</v>
      </c>
      <c r="E75" s="3">
        <f t="shared" si="41"/>
        <v>12.38</v>
      </c>
      <c r="F75" s="3">
        <f t="shared" si="42"/>
        <v>3.99</v>
      </c>
      <c r="G75" s="3">
        <f t="shared" si="43"/>
        <v>0.06</v>
      </c>
      <c r="H75" s="3">
        <f t="shared" si="44"/>
        <v>18.03</v>
      </c>
      <c r="I75" s="3">
        <f t="shared" si="45"/>
        <v>20.64</v>
      </c>
      <c r="J75" s="3">
        <f t="shared" si="46"/>
        <v>23.47</v>
      </c>
      <c r="K75" s="3">
        <f t="shared" si="47"/>
        <v>25.86</v>
      </c>
      <c r="L75" s="3">
        <f t="shared" si="48"/>
        <v>15.75</v>
      </c>
      <c r="M75" s="3">
        <f t="shared" si="49"/>
        <v>18.579999999999998</v>
      </c>
      <c r="N75" s="3">
        <f t="shared" si="50"/>
        <v>-26.18</v>
      </c>
      <c r="O75" s="3">
        <f t="shared" si="51"/>
        <v>29.45</v>
      </c>
      <c r="P75" s="3">
        <f t="shared" si="52"/>
        <v>0.11</v>
      </c>
      <c r="Q75" s="3">
        <f t="shared" si="53"/>
        <v>36.880000000000003</v>
      </c>
      <c r="R75" s="3">
        <f t="shared" si="54"/>
        <v>18.71</v>
      </c>
      <c r="S75" s="3">
        <f t="shared" si="55"/>
        <v>25.5</v>
      </c>
      <c r="T75" s="3">
        <f t="shared" si="56"/>
        <v>1.18</v>
      </c>
      <c r="U75" s="3">
        <f t="shared" si="57"/>
        <v>-11.28</v>
      </c>
      <c r="V75" s="3">
        <f t="shared" si="58"/>
        <v>-16.670000000000002</v>
      </c>
      <c r="W75" s="3">
        <f t="shared" si="59"/>
        <v>84.75</v>
      </c>
      <c r="X75" s="3">
        <f t="shared" ref="X75:X94" si="60">ROUND(($C75-$C$74)/($B75-$B$74),2)</f>
        <v>254</v>
      </c>
    </row>
    <row r="76" spans="1:29" ht="15.75" customHeight="1" x14ac:dyDescent="0.25">
      <c r="A76" s="3">
        <v>2002</v>
      </c>
      <c r="B76" s="3">
        <v>23</v>
      </c>
      <c r="C76" s="3">
        <v>91</v>
      </c>
      <c r="D76" s="3">
        <f t="shared" si="40"/>
        <v>-7.24</v>
      </c>
      <c r="E76" s="3">
        <f t="shared" si="41"/>
        <v>-8.9700000000000006</v>
      </c>
      <c r="F76" s="3">
        <f t="shared" si="42"/>
        <v>-18.010000000000002</v>
      </c>
      <c r="G76" s="3">
        <f t="shared" si="43"/>
        <v>-22.89</v>
      </c>
      <c r="H76" s="3">
        <f t="shared" si="44"/>
        <v>-7.19</v>
      </c>
      <c r="I76" s="3">
        <f t="shared" si="45"/>
        <v>-6.22</v>
      </c>
      <c r="J76" s="3">
        <f t="shared" si="46"/>
        <v>-5.25</v>
      </c>
      <c r="K76" s="3">
        <f t="shared" si="47"/>
        <v>-4.93</v>
      </c>
      <c r="L76" s="3">
        <f t="shared" si="48"/>
        <v>-16.52</v>
      </c>
      <c r="M76" s="3">
        <f t="shared" si="49"/>
        <v>-16.38</v>
      </c>
      <c r="N76" s="3">
        <f t="shared" si="50"/>
        <v>-60.33</v>
      </c>
      <c r="O76" s="3">
        <f t="shared" si="51"/>
        <v>-12.86</v>
      </c>
      <c r="P76" s="3">
        <f t="shared" si="52"/>
        <v>-43.5</v>
      </c>
      <c r="Q76" s="3">
        <f t="shared" si="53"/>
        <v>-15.67</v>
      </c>
      <c r="R76" s="3">
        <f t="shared" si="54"/>
        <v>-38.130000000000003</v>
      </c>
      <c r="S76" s="3">
        <f t="shared" si="55"/>
        <v>-40.43</v>
      </c>
      <c r="T76" s="3">
        <f t="shared" si="56"/>
        <v>-71.680000000000007</v>
      </c>
      <c r="U76" s="3">
        <f t="shared" si="57"/>
        <v>-96.22</v>
      </c>
      <c r="V76" s="3">
        <f t="shared" si="58"/>
        <v>-121.5</v>
      </c>
      <c r="W76" s="3">
        <f t="shared" si="59"/>
        <v>-88.83</v>
      </c>
      <c r="X76" s="3">
        <f t="shared" si="60"/>
        <v>-91</v>
      </c>
      <c r="Y76" s="3">
        <f t="shared" ref="Y76:Y94" si="61">ROUND(($C76-$C$75)/($B76-$B$75),2)</f>
        <v>-436</v>
      </c>
    </row>
    <row r="77" spans="1:29" ht="15.75" customHeight="1" x14ac:dyDescent="0.25">
      <c r="A77" s="3">
        <v>2003</v>
      </c>
      <c r="B77" s="3">
        <v>24</v>
      </c>
      <c r="C77" s="3">
        <v>359</v>
      </c>
      <c r="D77" s="3">
        <f t="shared" si="40"/>
        <v>4.7300000000000004</v>
      </c>
      <c r="E77" s="3">
        <f t="shared" si="41"/>
        <v>3.62</v>
      </c>
      <c r="F77" s="3">
        <f t="shared" si="42"/>
        <v>-4.3899999999999997</v>
      </c>
      <c r="G77" s="3">
        <f t="shared" si="43"/>
        <v>-8.35</v>
      </c>
      <c r="H77" s="3">
        <f t="shared" si="44"/>
        <v>7.29</v>
      </c>
      <c r="I77" s="3">
        <f t="shared" si="45"/>
        <v>9.01</v>
      </c>
      <c r="J77" s="3">
        <f t="shared" si="46"/>
        <v>10.82</v>
      </c>
      <c r="K77" s="3">
        <f t="shared" si="47"/>
        <v>12.13</v>
      </c>
      <c r="L77" s="3">
        <f t="shared" si="48"/>
        <v>2.4500000000000002</v>
      </c>
      <c r="M77" s="3">
        <f t="shared" si="49"/>
        <v>3.93</v>
      </c>
      <c r="N77" s="3">
        <f t="shared" si="50"/>
        <v>-35.08</v>
      </c>
      <c r="O77" s="3">
        <f t="shared" si="51"/>
        <v>10.54</v>
      </c>
      <c r="P77" s="3">
        <f t="shared" si="52"/>
        <v>-15.18</v>
      </c>
      <c r="Q77" s="3">
        <f t="shared" si="53"/>
        <v>12.7</v>
      </c>
      <c r="R77" s="3">
        <f t="shared" si="54"/>
        <v>-4.1100000000000003</v>
      </c>
      <c r="S77" s="3">
        <f t="shared" si="55"/>
        <v>-1.88</v>
      </c>
      <c r="T77" s="3">
        <f t="shared" si="56"/>
        <v>-23.16</v>
      </c>
      <c r="U77" s="3">
        <f t="shared" si="57"/>
        <v>-35.520000000000003</v>
      </c>
      <c r="V77" s="3">
        <f t="shared" si="58"/>
        <v>-43.6</v>
      </c>
      <c r="W77" s="3">
        <f t="shared" si="59"/>
        <v>0.38</v>
      </c>
      <c r="X77" s="3">
        <f t="shared" si="60"/>
        <v>28.67</v>
      </c>
      <c r="Y77" s="3">
        <f t="shared" si="61"/>
        <v>-84</v>
      </c>
      <c r="Z77" s="3">
        <f t="shared" ref="Z77:Z94" si="62">ROUND(($C77-$C$76)/($B77-$B$76),2)</f>
        <v>268</v>
      </c>
    </row>
    <row r="78" spans="1:29" ht="15.75" customHeight="1" x14ac:dyDescent="0.25">
      <c r="A78" s="3">
        <v>2004</v>
      </c>
      <c r="B78" s="3">
        <v>25</v>
      </c>
      <c r="C78" s="3">
        <v>182</v>
      </c>
      <c r="D78" s="3">
        <f t="shared" si="40"/>
        <v>-2.84</v>
      </c>
      <c r="E78" s="3">
        <f t="shared" si="41"/>
        <v>-4.2300000000000004</v>
      </c>
      <c r="F78" s="3">
        <f t="shared" si="42"/>
        <v>-12.24</v>
      </c>
      <c r="G78" s="3">
        <f t="shared" si="43"/>
        <v>-16.38</v>
      </c>
      <c r="H78" s="3">
        <f t="shared" si="44"/>
        <v>-1.93</v>
      </c>
      <c r="I78" s="3">
        <f t="shared" si="45"/>
        <v>-0.78</v>
      </c>
      <c r="J78" s="3">
        <f t="shared" si="46"/>
        <v>0.39</v>
      </c>
      <c r="K78" s="3">
        <f t="shared" si="47"/>
        <v>1</v>
      </c>
      <c r="L78" s="3">
        <f t="shared" si="48"/>
        <v>-8.77</v>
      </c>
      <c r="M78" s="3">
        <f t="shared" si="49"/>
        <v>-8.1300000000000008</v>
      </c>
      <c r="N78" s="3">
        <f t="shared" si="50"/>
        <v>-45.21</v>
      </c>
      <c r="O78" s="3">
        <f t="shared" si="51"/>
        <v>-3.88</v>
      </c>
      <c r="P78" s="3">
        <f t="shared" si="52"/>
        <v>-28.67</v>
      </c>
      <c r="Q78" s="3">
        <f t="shared" si="53"/>
        <v>-4.55</v>
      </c>
      <c r="R78" s="3">
        <f t="shared" si="54"/>
        <v>-21.4</v>
      </c>
      <c r="S78" s="3">
        <f t="shared" si="55"/>
        <v>-21.33</v>
      </c>
      <c r="T78" s="3">
        <f t="shared" si="56"/>
        <v>-42.39</v>
      </c>
      <c r="U78" s="3">
        <f t="shared" si="57"/>
        <v>-55.73</v>
      </c>
      <c r="V78" s="3">
        <f t="shared" si="58"/>
        <v>-65.83</v>
      </c>
      <c r="W78" s="3">
        <f t="shared" si="59"/>
        <v>-35.1</v>
      </c>
      <c r="X78" s="3">
        <f t="shared" si="60"/>
        <v>-22.75</v>
      </c>
      <c r="Y78" s="3">
        <f t="shared" si="61"/>
        <v>-115</v>
      </c>
      <c r="Z78" s="3">
        <f t="shared" si="62"/>
        <v>45.5</v>
      </c>
      <c r="AA78" s="3">
        <f t="shared" ref="AA78:AA94" si="63">ROUND(($C78-$C$77)/($B78-$B$77),2)</f>
        <v>-177</v>
      </c>
    </row>
    <row r="79" spans="1:29" ht="15.75" customHeight="1" x14ac:dyDescent="0.25">
      <c r="A79" s="3">
        <v>2005</v>
      </c>
      <c r="B79" s="3">
        <v>26</v>
      </c>
      <c r="C79" s="3">
        <v>283</v>
      </c>
      <c r="D79" s="3">
        <f t="shared" si="40"/>
        <v>1.31</v>
      </c>
      <c r="E79" s="3">
        <f t="shared" si="41"/>
        <v>0.15</v>
      </c>
      <c r="F79" s="3">
        <f t="shared" si="42"/>
        <v>-7.31</v>
      </c>
      <c r="G79" s="3">
        <f t="shared" si="43"/>
        <v>-11.05</v>
      </c>
      <c r="H79" s="3">
        <f t="shared" si="44"/>
        <v>2.98</v>
      </c>
      <c r="I79" s="3">
        <f t="shared" si="45"/>
        <v>4.3099999999999996</v>
      </c>
      <c r="J79" s="3">
        <f t="shared" si="46"/>
        <v>5.68</v>
      </c>
      <c r="K79" s="3">
        <f t="shared" si="47"/>
        <v>6.56</v>
      </c>
      <c r="L79" s="3">
        <f t="shared" si="48"/>
        <v>-2.31</v>
      </c>
      <c r="M79" s="3">
        <f t="shared" si="49"/>
        <v>-1.31</v>
      </c>
      <c r="N79" s="3">
        <f t="shared" si="50"/>
        <v>-35.47</v>
      </c>
      <c r="O79" s="3">
        <f t="shared" si="51"/>
        <v>3.61</v>
      </c>
      <c r="P79" s="3">
        <f t="shared" si="52"/>
        <v>-18.690000000000001</v>
      </c>
      <c r="Q79" s="3">
        <f t="shared" si="53"/>
        <v>4.25</v>
      </c>
      <c r="R79" s="3">
        <f t="shared" si="54"/>
        <v>-10.27</v>
      </c>
      <c r="S79" s="3">
        <f t="shared" si="55"/>
        <v>-9.1</v>
      </c>
      <c r="T79" s="3">
        <f t="shared" si="56"/>
        <v>-26.46</v>
      </c>
      <c r="U79" s="3">
        <f t="shared" si="57"/>
        <v>-36.14</v>
      </c>
      <c r="V79" s="3">
        <f t="shared" si="58"/>
        <v>-42</v>
      </c>
      <c r="W79" s="3">
        <f t="shared" si="59"/>
        <v>-12.42</v>
      </c>
      <c r="X79" s="3">
        <f t="shared" si="60"/>
        <v>2</v>
      </c>
      <c r="Y79" s="3">
        <f t="shared" si="61"/>
        <v>-61</v>
      </c>
      <c r="Z79" s="3">
        <f t="shared" si="62"/>
        <v>64</v>
      </c>
      <c r="AA79" s="3">
        <f t="shared" si="63"/>
        <v>-38</v>
      </c>
      <c r="AB79" s="3">
        <f t="shared" ref="AB79:AB94" si="64">ROUND(($C79-$C$78)/($B79-$B$78),2)</f>
        <v>101</v>
      </c>
    </row>
    <row r="80" spans="1:29" ht="15.75" customHeight="1" x14ac:dyDescent="0.25">
      <c r="A80" s="3">
        <v>2006</v>
      </c>
      <c r="B80" s="3">
        <v>27</v>
      </c>
      <c r="C80" s="3">
        <v>210</v>
      </c>
      <c r="D80" s="3">
        <f t="shared" si="40"/>
        <v>-1.55</v>
      </c>
      <c r="E80" s="3">
        <f t="shared" si="41"/>
        <v>-2.78</v>
      </c>
      <c r="F80" s="3">
        <f t="shared" si="42"/>
        <v>-10.050000000000001</v>
      </c>
      <c r="G80" s="3">
        <f t="shared" si="43"/>
        <v>-13.74</v>
      </c>
      <c r="H80" s="3">
        <f t="shared" si="44"/>
        <v>-0.48</v>
      </c>
      <c r="I80" s="3">
        <f t="shared" si="45"/>
        <v>0.63</v>
      </c>
      <c r="J80" s="3">
        <f t="shared" si="46"/>
        <v>1.75</v>
      </c>
      <c r="K80" s="3">
        <f t="shared" si="47"/>
        <v>2.37</v>
      </c>
      <c r="L80" s="3">
        <f t="shared" si="48"/>
        <v>-6.24</v>
      </c>
      <c r="M80" s="3">
        <f t="shared" si="49"/>
        <v>-5.53</v>
      </c>
      <c r="N80" s="3">
        <f t="shared" si="50"/>
        <v>-37.81</v>
      </c>
      <c r="O80" s="3">
        <f t="shared" si="51"/>
        <v>-1.5</v>
      </c>
      <c r="P80" s="3">
        <f t="shared" si="52"/>
        <v>-22.57</v>
      </c>
      <c r="Q80" s="3">
        <f t="shared" si="53"/>
        <v>-1.69</v>
      </c>
      <c r="R80" s="3">
        <f t="shared" si="54"/>
        <v>-15.5</v>
      </c>
      <c r="S80" s="3">
        <f t="shared" si="55"/>
        <v>-14.91</v>
      </c>
      <c r="T80" s="3">
        <f t="shared" si="56"/>
        <v>-31.11</v>
      </c>
      <c r="U80" s="3">
        <f t="shared" si="57"/>
        <v>-40.229999999999997</v>
      </c>
      <c r="V80" s="3">
        <f t="shared" si="58"/>
        <v>-45.88</v>
      </c>
      <c r="W80" s="3">
        <f t="shared" si="59"/>
        <v>-21.07</v>
      </c>
      <c r="X80" s="3">
        <f t="shared" si="60"/>
        <v>-10.5</v>
      </c>
      <c r="Y80" s="3">
        <f t="shared" si="61"/>
        <v>-63.4</v>
      </c>
      <c r="Z80" s="3">
        <f t="shared" si="62"/>
        <v>29.75</v>
      </c>
      <c r="AA80" s="3">
        <f t="shared" si="63"/>
        <v>-49.67</v>
      </c>
      <c r="AB80" s="3">
        <f t="shared" si="64"/>
        <v>14</v>
      </c>
      <c r="AC80" s="3">
        <f t="shared" ref="AC80:AC94" si="65">ROUND(($C80-$C$79)/($B80-$B$79),2)</f>
        <v>-73</v>
      </c>
    </row>
    <row r="81" spans="1:44" ht="15.75" customHeight="1" x14ac:dyDescent="0.25">
      <c r="A81" s="3">
        <v>2007</v>
      </c>
      <c r="B81" s="3">
        <v>28</v>
      </c>
      <c r="C81" s="3">
        <v>205</v>
      </c>
      <c r="D81" s="3">
        <f t="shared" si="40"/>
        <v>-1.67</v>
      </c>
      <c r="E81" s="3">
        <f t="shared" si="41"/>
        <v>-2.86</v>
      </c>
      <c r="F81" s="3">
        <f t="shared" si="42"/>
        <v>-9.85</v>
      </c>
      <c r="G81" s="3">
        <f t="shared" si="43"/>
        <v>-13.38</v>
      </c>
      <c r="H81" s="3">
        <f t="shared" si="44"/>
        <v>-0.67</v>
      </c>
      <c r="I81" s="3">
        <f t="shared" si="45"/>
        <v>0.37</v>
      </c>
      <c r="J81" s="3">
        <f t="shared" si="46"/>
        <v>1.43</v>
      </c>
      <c r="K81" s="3">
        <f t="shared" si="47"/>
        <v>2</v>
      </c>
      <c r="L81" s="3">
        <f t="shared" si="48"/>
        <v>-6.17</v>
      </c>
      <c r="M81" s="3">
        <f t="shared" si="49"/>
        <v>-5.5</v>
      </c>
      <c r="N81" s="3">
        <f t="shared" si="50"/>
        <v>-35.880000000000003</v>
      </c>
      <c r="O81" s="3">
        <f t="shared" si="51"/>
        <v>-1.72</v>
      </c>
      <c r="P81" s="3">
        <f t="shared" si="52"/>
        <v>-21.4</v>
      </c>
      <c r="Q81" s="3">
        <f t="shared" si="53"/>
        <v>-1.93</v>
      </c>
      <c r="R81" s="3">
        <f t="shared" si="54"/>
        <v>-14.69</v>
      </c>
      <c r="S81" s="3">
        <f t="shared" si="55"/>
        <v>-14.08</v>
      </c>
      <c r="T81" s="3">
        <f t="shared" si="56"/>
        <v>-28.74</v>
      </c>
      <c r="U81" s="3">
        <f t="shared" si="57"/>
        <v>-36.71</v>
      </c>
      <c r="V81" s="3">
        <f t="shared" si="58"/>
        <v>-41.33</v>
      </c>
      <c r="W81" s="3">
        <f t="shared" si="59"/>
        <v>-19.059999999999999</v>
      </c>
      <c r="X81" s="3">
        <f t="shared" si="60"/>
        <v>-9.7100000000000009</v>
      </c>
      <c r="Y81" s="3">
        <f t="shared" si="61"/>
        <v>-53.67</v>
      </c>
      <c r="Z81" s="3">
        <f t="shared" si="62"/>
        <v>22.8</v>
      </c>
      <c r="AA81" s="3">
        <f t="shared" si="63"/>
        <v>-38.5</v>
      </c>
      <c r="AB81" s="3">
        <f t="shared" si="64"/>
        <v>7.67</v>
      </c>
      <c r="AC81" s="3">
        <f t="shared" si="65"/>
        <v>-39</v>
      </c>
      <c r="AD81" s="3">
        <f t="shared" ref="AD81:AD94" si="66">ROUND(($C81-$C$80)/($B81-$B$80),2)</f>
        <v>-5</v>
      </c>
    </row>
    <row r="82" spans="1:44" ht="15.75" customHeight="1" x14ac:dyDescent="0.25">
      <c r="A82" s="3">
        <v>2008</v>
      </c>
      <c r="B82" s="3">
        <v>29</v>
      </c>
      <c r="C82" s="3">
        <v>475.9</v>
      </c>
      <c r="D82" s="3">
        <f t="shared" si="40"/>
        <v>8.06</v>
      </c>
      <c r="E82" s="3">
        <f t="shared" si="41"/>
        <v>7.28</v>
      </c>
      <c r="F82" s="3">
        <f t="shared" si="42"/>
        <v>0.95</v>
      </c>
      <c r="G82" s="3">
        <f t="shared" si="43"/>
        <v>-2</v>
      </c>
      <c r="H82" s="3">
        <f t="shared" si="44"/>
        <v>10.64</v>
      </c>
      <c r="I82" s="3">
        <f t="shared" si="45"/>
        <v>12.13</v>
      </c>
      <c r="J82" s="3">
        <f t="shared" si="46"/>
        <v>13.68</v>
      </c>
      <c r="K82" s="3">
        <f t="shared" si="47"/>
        <v>14.8</v>
      </c>
      <c r="L82" s="3">
        <f t="shared" si="48"/>
        <v>7.68</v>
      </c>
      <c r="M82" s="3">
        <f t="shared" si="49"/>
        <v>9.0500000000000007</v>
      </c>
      <c r="N82" s="3">
        <f t="shared" si="50"/>
        <v>-18.84</v>
      </c>
      <c r="O82" s="3">
        <f t="shared" si="51"/>
        <v>14.32</v>
      </c>
      <c r="P82" s="3">
        <f t="shared" si="52"/>
        <v>-3.13</v>
      </c>
      <c r="Q82" s="3">
        <f t="shared" si="53"/>
        <v>16.260000000000002</v>
      </c>
      <c r="R82" s="3">
        <f t="shared" si="54"/>
        <v>5.71</v>
      </c>
      <c r="S82" s="3">
        <f t="shared" si="55"/>
        <v>7.84</v>
      </c>
      <c r="T82" s="3">
        <f t="shared" si="56"/>
        <v>-3.77</v>
      </c>
      <c r="U82" s="3">
        <f t="shared" si="57"/>
        <v>-8.75</v>
      </c>
      <c r="V82" s="3">
        <f t="shared" si="58"/>
        <v>-10.11</v>
      </c>
      <c r="W82" s="3">
        <f t="shared" si="59"/>
        <v>13.16</v>
      </c>
      <c r="X82" s="3">
        <f t="shared" si="60"/>
        <v>25.36</v>
      </c>
      <c r="Y82" s="3">
        <f t="shared" si="61"/>
        <v>-7.3</v>
      </c>
      <c r="Z82" s="3">
        <f t="shared" si="62"/>
        <v>64.150000000000006</v>
      </c>
      <c r="AA82" s="3">
        <f t="shared" si="63"/>
        <v>23.38</v>
      </c>
      <c r="AB82" s="3">
        <f t="shared" si="64"/>
        <v>73.48</v>
      </c>
      <c r="AC82" s="3">
        <f t="shared" si="65"/>
        <v>64.3</v>
      </c>
      <c r="AD82" s="3">
        <f t="shared" si="66"/>
        <v>132.94999999999999</v>
      </c>
      <c r="AE82" s="3">
        <f t="shared" ref="AE82:AE94" si="67">ROUND(($C82-$C$81)/($B82-$B$81),2)</f>
        <v>270.89999999999998</v>
      </c>
    </row>
    <row r="83" spans="1:44" ht="15.75" customHeight="1" x14ac:dyDescent="0.25">
      <c r="A83" s="3">
        <v>2009</v>
      </c>
      <c r="B83" s="3">
        <v>30</v>
      </c>
      <c r="C83" s="3">
        <v>156</v>
      </c>
      <c r="D83" s="3">
        <f t="shared" si="40"/>
        <v>-3.25</v>
      </c>
      <c r="E83" s="3">
        <f t="shared" si="41"/>
        <v>-4.41</v>
      </c>
      <c r="F83" s="3">
        <f t="shared" si="42"/>
        <v>-10.93</v>
      </c>
      <c r="G83" s="3">
        <f t="shared" si="43"/>
        <v>-14.23</v>
      </c>
      <c r="H83" s="3">
        <f t="shared" si="44"/>
        <v>-2.58</v>
      </c>
      <c r="I83" s="3">
        <f t="shared" si="45"/>
        <v>-1.7</v>
      </c>
      <c r="J83" s="3">
        <f t="shared" si="46"/>
        <v>-0.83</v>
      </c>
      <c r="K83" s="3">
        <f t="shared" si="47"/>
        <v>-0.41</v>
      </c>
      <c r="L83" s="3">
        <f t="shared" si="48"/>
        <v>-7.92</v>
      </c>
      <c r="M83" s="3">
        <f t="shared" si="49"/>
        <v>-7.4</v>
      </c>
      <c r="N83" s="3">
        <f t="shared" si="50"/>
        <v>-34.68</v>
      </c>
      <c r="O83" s="3">
        <f t="shared" si="51"/>
        <v>-4.25</v>
      </c>
      <c r="P83" s="3">
        <f t="shared" si="52"/>
        <v>-21.76</v>
      </c>
      <c r="Q83" s="3">
        <f t="shared" si="53"/>
        <v>-4.75</v>
      </c>
      <c r="R83" s="3">
        <f t="shared" si="54"/>
        <v>-16</v>
      </c>
      <c r="S83" s="3">
        <f t="shared" si="55"/>
        <v>-15.57</v>
      </c>
      <c r="T83" s="3">
        <f t="shared" si="56"/>
        <v>-28.08</v>
      </c>
      <c r="U83" s="3">
        <f t="shared" si="57"/>
        <v>-34.68</v>
      </c>
      <c r="V83" s="3">
        <f t="shared" si="58"/>
        <v>-38.270000000000003</v>
      </c>
      <c r="W83" s="3">
        <f t="shared" si="59"/>
        <v>-20.149999999999999</v>
      </c>
      <c r="X83" s="3">
        <f t="shared" si="60"/>
        <v>-13</v>
      </c>
      <c r="Y83" s="3">
        <f t="shared" si="61"/>
        <v>-46.38</v>
      </c>
      <c r="Z83" s="3">
        <f t="shared" si="62"/>
        <v>9.2899999999999991</v>
      </c>
      <c r="AA83" s="3">
        <f t="shared" si="63"/>
        <v>-33.83</v>
      </c>
      <c r="AB83" s="3">
        <f t="shared" si="64"/>
        <v>-5.2</v>
      </c>
      <c r="AC83" s="3">
        <f t="shared" si="65"/>
        <v>-31.75</v>
      </c>
      <c r="AD83" s="3">
        <f t="shared" si="66"/>
        <v>-18</v>
      </c>
      <c r="AE83" s="3">
        <f t="shared" si="67"/>
        <v>-24.5</v>
      </c>
      <c r="AF83" s="3">
        <f t="shared" ref="AF83:AF94" si="68">ROUND(($C83-$C$82)/($B83-$B$82),2)</f>
        <v>-319.89999999999998</v>
      </c>
    </row>
    <row r="84" spans="1:44" ht="15.75" customHeight="1" x14ac:dyDescent="0.25">
      <c r="A84" s="3">
        <v>2010</v>
      </c>
      <c r="B84" s="3">
        <v>31</v>
      </c>
      <c r="C84" s="3">
        <v>511</v>
      </c>
      <c r="D84" s="3">
        <f t="shared" si="40"/>
        <v>8.69</v>
      </c>
      <c r="E84" s="3">
        <f t="shared" si="41"/>
        <v>7.99</v>
      </c>
      <c r="F84" s="3">
        <f t="shared" si="42"/>
        <v>2.14</v>
      </c>
      <c r="G84" s="3">
        <f t="shared" si="43"/>
        <v>-0.56000000000000005</v>
      </c>
      <c r="H84" s="3">
        <f t="shared" si="44"/>
        <v>11.17</v>
      </c>
      <c r="I84" s="3">
        <f t="shared" si="45"/>
        <v>12.57</v>
      </c>
      <c r="J84" s="3">
        <f t="shared" si="46"/>
        <v>14</v>
      </c>
      <c r="K84" s="3">
        <f t="shared" si="47"/>
        <v>15.04</v>
      </c>
      <c r="L84" s="3">
        <f t="shared" si="48"/>
        <v>8.58</v>
      </c>
      <c r="M84" s="3">
        <f t="shared" si="49"/>
        <v>9.86</v>
      </c>
      <c r="N84" s="3">
        <f t="shared" si="50"/>
        <v>-15.2</v>
      </c>
      <c r="O84" s="3">
        <f t="shared" si="51"/>
        <v>14.66</v>
      </c>
      <c r="P84" s="3">
        <f t="shared" si="52"/>
        <v>-0.83</v>
      </c>
      <c r="Q84" s="3">
        <f t="shared" si="53"/>
        <v>16.41</v>
      </c>
      <c r="R84" s="3">
        <f t="shared" si="54"/>
        <v>7.19</v>
      </c>
      <c r="S84" s="3">
        <f t="shared" si="55"/>
        <v>9.1300000000000008</v>
      </c>
      <c r="T84" s="3">
        <f t="shared" si="56"/>
        <v>-0.72</v>
      </c>
      <c r="U84" s="3">
        <f t="shared" si="57"/>
        <v>-4.7</v>
      </c>
      <c r="V84" s="3">
        <f t="shared" si="58"/>
        <v>-5.5</v>
      </c>
      <c r="W84" s="3">
        <f t="shared" si="59"/>
        <v>13.95</v>
      </c>
      <c r="X84" s="3">
        <f t="shared" si="60"/>
        <v>23.8</v>
      </c>
      <c r="Y84" s="3">
        <f t="shared" si="61"/>
        <v>-1.78</v>
      </c>
      <c r="Z84" s="3">
        <f t="shared" si="62"/>
        <v>52.5</v>
      </c>
      <c r="AA84" s="3">
        <f t="shared" si="63"/>
        <v>21.71</v>
      </c>
      <c r="AB84" s="3">
        <f t="shared" si="64"/>
        <v>54.83</v>
      </c>
      <c r="AC84" s="3">
        <f t="shared" si="65"/>
        <v>45.6</v>
      </c>
      <c r="AD84" s="3">
        <f t="shared" si="66"/>
        <v>75.25</v>
      </c>
      <c r="AE84" s="3">
        <f t="shared" si="67"/>
        <v>102</v>
      </c>
      <c r="AF84" s="3">
        <f t="shared" si="68"/>
        <v>17.55</v>
      </c>
      <c r="AG84" s="3">
        <f t="shared" ref="AG84:AG94" si="69">ROUND(($C84-$C$83)/($B84-$B$83),2)</f>
        <v>355</v>
      </c>
    </row>
    <row r="85" spans="1:44" ht="15.75" customHeight="1" x14ac:dyDescent="0.25">
      <c r="A85" s="3">
        <v>2011</v>
      </c>
      <c r="B85" s="3">
        <v>32</v>
      </c>
      <c r="C85" s="3">
        <v>314</v>
      </c>
      <c r="D85" s="3">
        <f t="shared" si="40"/>
        <v>2.06</v>
      </c>
      <c r="E85" s="3">
        <f t="shared" si="41"/>
        <v>1.1499999999999999</v>
      </c>
      <c r="F85" s="3">
        <f t="shared" si="42"/>
        <v>-4.7300000000000004</v>
      </c>
      <c r="G85" s="3">
        <f t="shared" si="43"/>
        <v>-7.57</v>
      </c>
      <c r="H85" s="3">
        <f t="shared" si="44"/>
        <v>3.46</v>
      </c>
      <c r="I85" s="3">
        <f t="shared" si="45"/>
        <v>4.51</v>
      </c>
      <c r="J85" s="3">
        <f t="shared" si="46"/>
        <v>5.56</v>
      </c>
      <c r="K85" s="3">
        <f t="shared" si="47"/>
        <v>6.21</v>
      </c>
      <c r="L85" s="3">
        <f t="shared" si="48"/>
        <v>-0.36</v>
      </c>
      <c r="M85" s="3">
        <f t="shared" si="49"/>
        <v>0.45</v>
      </c>
      <c r="N85" s="3">
        <f t="shared" si="50"/>
        <v>-23.86</v>
      </c>
      <c r="O85" s="3">
        <f t="shared" si="51"/>
        <v>4.08</v>
      </c>
      <c r="P85" s="3">
        <f t="shared" si="52"/>
        <v>-11.16</v>
      </c>
      <c r="Q85" s="3">
        <f t="shared" si="53"/>
        <v>4.5599999999999996</v>
      </c>
      <c r="R85" s="3">
        <f t="shared" si="54"/>
        <v>-4.82</v>
      </c>
      <c r="S85" s="3">
        <f t="shared" si="55"/>
        <v>-3.75</v>
      </c>
      <c r="T85" s="3">
        <f t="shared" si="56"/>
        <v>-13.81</v>
      </c>
      <c r="U85" s="3">
        <f t="shared" si="57"/>
        <v>-18.440000000000001</v>
      </c>
      <c r="V85" s="3">
        <f t="shared" si="58"/>
        <v>-20.23</v>
      </c>
      <c r="W85" s="3">
        <f t="shared" si="59"/>
        <v>-3.63</v>
      </c>
      <c r="X85" s="3">
        <f t="shared" si="60"/>
        <v>3.73</v>
      </c>
      <c r="Y85" s="3">
        <f t="shared" si="61"/>
        <v>-21.3</v>
      </c>
      <c r="Z85" s="3">
        <f t="shared" si="62"/>
        <v>24.78</v>
      </c>
      <c r="AA85" s="3">
        <f t="shared" si="63"/>
        <v>-5.63</v>
      </c>
      <c r="AB85" s="3">
        <f t="shared" si="64"/>
        <v>18.86</v>
      </c>
      <c r="AC85" s="3">
        <f t="shared" si="65"/>
        <v>5.17</v>
      </c>
      <c r="AD85" s="3">
        <f t="shared" si="66"/>
        <v>20.8</v>
      </c>
      <c r="AE85" s="3">
        <f t="shared" si="67"/>
        <v>27.25</v>
      </c>
      <c r="AF85" s="3">
        <f t="shared" si="68"/>
        <v>-53.97</v>
      </c>
      <c r="AG85" s="3">
        <f t="shared" si="69"/>
        <v>79</v>
      </c>
      <c r="AH85" s="3">
        <f t="shared" ref="AH85:AH94" si="70">ROUND(($C85-$C$84)/($B85-$B$84),2)</f>
        <v>-197</v>
      </c>
    </row>
    <row r="86" spans="1:44" ht="15.75" customHeight="1" x14ac:dyDescent="0.25">
      <c r="A86" s="3">
        <v>2012</v>
      </c>
      <c r="B86" s="3">
        <v>33</v>
      </c>
      <c r="C86" s="3">
        <v>480</v>
      </c>
      <c r="D86" s="3">
        <f t="shared" si="40"/>
        <v>7.18</v>
      </c>
      <c r="E86" s="3">
        <f t="shared" si="41"/>
        <v>6.47</v>
      </c>
      <c r="F86" s="3">
        <f t="shared" si="42"/>
        <v>0.96</v>
      </c>
      <c r="G86" s="3">
        <f t="shared" si="43"/>
        <v>-1.59</v>
      </c>
      <c r="H86" s="3">
        <f t="shared" si="44"/>
        <v>9.27</v>
      </c>
      <c r="I86" s="3">
        <f t="shared" si="45"/>
        <v>10.49</v>
      </c>
      <c r="J86" s="3">
        <f t="shared" si="46"/>
        <v>11.73</v>
      </c>
      <c r="K86" s="3">
        <f t="shared" si="47"/>
        <v>12.6</v>
      </c>
      <c r="L86" s="3">
        <f t="shared" si="48"/>
        <v>6.57</v>
      </c>
      <c r="M86" s="3">
        <f t="shared" si="49"/>
        <v>7.65</v>
      </c>
      <c r="N86" s="3">
        <f t="shared" si="50"/>
        <v>-15.23</v>
      </c>
      <c r="O86" s="3">
        <f t="shared" si="51"/>
        <v>11.79</v>
      </c>
      <c r="P86" s="3">
        <f t="shared" si="52"/>
        <v>-2.2999999999999998</v>
      </c>
      <c r="Q86" s="3">
        <f t="shared" si="53"/>
        <v>13.05</v>
      </c>
      <c r="R86" s="3">
        <f t="shared" si="54"/>
        <v>4.67</v>
      </c>
      <c r="S86" s="3">
        <f t="shared" si="55"/>
        <v>6.24</v>
      </c>
      <c r="T86" s="3">
        <f t="shared" si="56"/>
        <v>-2.57</v>
      </c>
      <c r="U86" s="3">
        <f t="shared" si="57"/>
        <v>-6.14</v>
      </c>
      <c r="V86" s="3">
        <f t="shared" si="58"/>
        <v>-6.93</v>
      </c>
      <c r="W86" s="3">
        <f t="shared" si="59"/>
        <v>9.42</v>
      </c>
      <c r="X86" s="3">
        <f t="shared" si="60"/>
        <v>17.25</v>
      </c>
      <c r="Y86" s="3">
        <f t="shared" si="61"/>
        <v>-4.2699999999999996</v>
      </c>
      <c r="Z86" s="3">
        <f t="shared" si="62"/>
        <v>38.9</v>
      </c>
      <c r="AA86" s="3">
        <f t="shared" si="63"/>
        <v>13.44</v>
      </c>
      <c r="AB86" s="3">
        <f t="shared" si="64"/>
        <v>37.25</v>
      </c>
      <c r="AC86" s="3">
        <f t="shared" si="65"/>
        <v>28.14</v>
      </c>
      <c r="AD86" s="3">
        <f t="shared" si="66"/>
        <v>45</v>
      </c>
      <c r="AE86" s="3">
        <f t="shared" si="67"/>
        <v>55</v>
      </c>
      <c r="AF86" s="3">
        <f t="shared" si="68"/>
        <v>1.03</v>
      </c>
      <c r="AG86" s="3">
        <f t="shared" si="69"/>
        <v>108</v>
      </c>
      <c r="AH86" s="3">
        <f t="shared" si="70"/>
        <v>-15.5</v>
      </c>
      <c r="AI86" s="3">
        <f t="shared" ref="AI86:AI94" si="71">ROUND(($C86-$C$85)/($B86-$B$85),2)</f>
        <v>166</v>
      </c>
    </row>
    <row r="87" spans="1:44" ht="15.75" customHeight="1" x14ac:dyDescent="0.25">
      <c r="A87" s="3">
        <v>2013</v>
      </c>
      <c r="B87" s="3">
        <v>34</v>
      </c>
      <c r="C87" s="3">
        <v>575.29999999999995</v>
      </c>
      <c r="D87" s="3">
        <f t="shared" si="40"/>
        <v>9.85</v>
      </c>
      <c r="E87" s="3">
        <f t="shared" si="41"/>
        <v>9.25</v>
      </c>
      <c r="F87" s="3">
        <f t="shared" si="42"/>
        <v>4</v>
      </c>
      <c r="G87" s="3">
        <f t="shared" si="43"/>
        <v>1.64</v>
      </c>
      <c r="H87" s="3">
        <f t="shared" si="44"/>
        <v>12.23</v>
      </c>
      <c r="I87" s="3">
        <f t="shared" si="45"/>
        <v>13.52</v>
      </c>
      <c r="J87" s="3">
        <f t="shared" si="46"/>
        <v>14.83</v>
      </c>
      <c r="K87" s="3">
        <f t="shared" si="47"/>
        <v>15.78</v>
      </c>
      <c r="L87" s="3">
        <f t="shared" si="48"/>
        <v>10.119999999999999</v>
      </c>
      <c r="M87" s="3">
        <f t="shared" si="49"/>
        <v>11.3</v>
      </c>
      <c r="N87" s="3">
        <f t="shared" si="50"/>
        <v>-10.42</v>
      </c>
      <c r="O87" s="3">
        <f t="shared" si="51"/>
        <v>15.58</v>
      </c>
      <c r="P87" s="3">
        <f t="shared" si="52"/>
        <v>2.35</v>
      </c>
      <c r="Q87" s="3">
        <f t="shared" si="53"/>
        <v>17.170000000000002</v>
      </c>
      <c r="R87" s="3">
        <f t="shared" si="54"/>
        <v>9.44</v>
      </c>
      <c r="S87" s="3">
        <f t="shared" si="55"/>
        <v>11.18</v>
      </c>
      <c r="T87" s="3">
        <f t="shared" si="56"/>
        <v>3.19</v>
      </c>
      <c r="U87" s="3">
        <f t="shared" si="57"/>
        <v>0.2</v>
      </c>
      <c r="V87" s="3">
        <f t="shared" si="58"/>
        <v>-0.11</v>
      </c>
      <c r="W87" s="3">
        <f t="shared" si="59"/>
        <v>15.56</v>
      </c>
      <c r="X87" s="3">
        <f t="shared" si="60"/>
        <v>23.25</v>
      </c>
      <c r="Y87" s="3">
        <f t="shared" si="61"/>
        <v>4.03</v>
      </c>
      <c r="Z87" s="3">
        <f t="shared" si="62"/>
        <v>44.03</v>
      </c>
      <c r="AA87" s="3">
        <f t="shared" si="63"/>
        <v>21.63</v>
      </c>
      <c r="AB87" s="3">
        <f t="shared" si="64"/>
        <v>43.7</v>
      </c>
      <c r="AC87" s="3">
        <f t="shared" si="65"/>
        <v>36.54</v>
      </c>
      <c r="AD87" s="3">
        <f t="shared" si="66"/>
        <v>52.19</v>
      </c>
      <c r="AE87" s="3">
        <f t="shared" si="67"/>
        <v>61.72</v>
      </c>
      <c r="AF87" s="3">
        <f t="shared" si="68"/>
        <v>19.88</v>
      </c>
      <c r="AG87" s="3">
        <f t="shared" si="69"/>
        <v>104.83</v>
      </c>
      <c r="AH87" s="3">
        <f t="shared" si="70"/>
        <v>21.43</v>
      </c>
      <c r="AI87" s="3">
        <f t="shared" si="71"/>
        <v>130.65</v>
      </c>
      <c r="AJ87" s="3">
        <f t="shared" ref="AJ87:AJ94" si="72">ROUND(($C87-$C$86)/($B87-$B$86),2)</f>
        <v>95.3</v>
      </c>
    </row>
    <row r="88" spans="1:44" ht="15.75" customHeight="1" x14ac:dyDescent="0.25">
      <c r="A88" s="3">
        <v>2014</v>
      </c>
      <c r="B88" s="3">
        <v>35</v>
      </c>
      <c r="C88" s="3">
        <v>357</v>
      </c>
      <c r="D88" s="3">
        <f t="shared" si="40"/>
        <v>3.14</v>
      </c>
      <c r="E88" s="3">
        <f t="shared" si="41"/>
        <v>2.35</v>
      </c>
      <c r="F88" s="3">
        <f t="shared" si="42"/>
        <v>-2.94</v>
      </c>
      <c r="G88" s="3">
        <f t="shared" si="43"/>
        <v>-5.45</v>
      </c>
      <c r="H88" s="3">
        <f t="shared" si="44"/>
        <v>4.55</v>
      </c>
      <c r="I88" s="3">
        <f t="shared" si="45"/>
        <v>5.52</v>
      </c>
      <c r="J88" s="3">
        <f t="shared" si="46"/>
        <v>6.5</v>
      </c>
      <c r="K88" s="3">
        <f t="shared" si="47"/>
        <v>7.11</v>
      </c>
      <c r="L88" s="3">
        <f t="shared" si="48"/>
        <v>1.33</v>
      </c>
      <c r="M88" s="3">
        <f t="shared" si="49"/>
        <v>2.12</v>
      </c>
      <c r="N88" s="3">
        <f t="shared" si="50"/>
        <v>-19.079999999999998</v>
      </c>
      <c r="O88" s="3">
        <f t="shared" si="51"/>
        <v>5.41</v>
      </c>
      <c r="P88" s="3">
        <f t="shared" si="52"/>
        <v>-7.68</v>
      </c>
      <c r="Q88" s="3">
        <f t="shared" si="53"/>
        <v>5.95</v>
      </c>
      <c r="R88" s="3">
        <f t="shared" si="54"/>
        <v>-1.95</v>
      </c>
      <c r="S88" s="3">
        <f t="shared" si="55"/>
        <v>-0.89</v>
      </c>
      <c r="T88" s="3">
        <f t="shared" si="56"/>
        <v>-9.1199999999999992</v>
      </c>
      <c r="U88" s="3">
        <f t="shared" si="57"/>
        <v>-12.65</v>
      </c>
      <c r="V88" s="3">
        <f t="shared" si="58"/>
        <v>-13.75</v>
      </c>
      <c r="W88" s="3">
        <f t="shared" si="59"/>
        <v>-0.03</v>
      </c>
      <c r="X88" s="3">
        <f t="shared" si="60"/>
        <v>6</v>
      </c>
      <c r="Y88" s="3">
        <f t="shared" si="61"/>
        <v>-13.08</v>
      </c>
      <c r="Z88" s="3">
        <f t="shared" si="62"/>
        <v>22.17</v>
      </c>
      <c r="AA88" s="3">
        <f t="shared" si="63"/>
        <v>-0.18</v>
      </c>
      <c r="AB88" s="3">
        <f t="shared" si="64"/>
        <v>17.5</v>
      </c>
      <c r="AC88" s="3">
        <f t="shared" si="65"/>
        <v>8.2200000000000006</v>
      </c>
      <c r="AD88" s="3">
        <f t="shared" si="66"/>
        <v>18.38</v>
      </c>
      <c r="AE88" s="3">
        <f t="shared" si="67"/>
        <v>21.71</v>
      </c>
      <c r="AF88" s="3">
        <f t="shared" si="68"/>
        <v>-19.82</v>
      </c>
      <c r="AG88" s="3">
        <f t="shared" si="69"/>
        <v>40.200000000000003</v>
      </c>
      <c r="AH88" s="3">
        <f t="shared" si="70"/>
        <v>-38.5</v>
      </c>
      <c r="AI88" s="3">
        <f t="shared" si="71"/>
        <v>14.33</v>
      </c>
      <c r="AJ88" s="3">
        <f t="shared" si="72"/>
        <v>-61.5</v>
      </c>
      <c r="AK88" s="3">
        <f t="shared" ref="AK88:AK94" si="73">ROUND(($C88-$C$87)/($B88-$B$87),2)</f>
        <v>-218.3</v>
      </c>
    </row>
    <row r="89" spans="1:44" ht="15.75" customHeight="1" x14ac:dyDescent="0.25">
      <c r="A89" s="3">
        <v>2015</v>
      </c>
      <c r="B89" s="3">
        <v>36</v>
      </c>
      <c r="C89" s="3">
        <v>384.5</v>
      </c>
      <c r="D89" s="3">
        <f t="shared" si="40"/>
        <v>3.84</v>
      </c>
      <c r="E89" s="3">
        <f t="shared" si="41"/>
        <v>3.09</v>
      </c>
      <c r="F89" s="3">
        <f t="shared" si="42"/>
        <v>-2.02</v>
      </c>
      <c r="G89" s="3">
        <f t="shared" si="43"/>
        <v>-4.42</v>
      </c>
      <c r="H89" s="3">
        <f t="shared" si="44"/>
        <v>5.29</v>
      </c>
      <c r="I89" s="3">
        <f t="shared" si="45"/>
        <v>6.26</v>
      </c>
      <c r="J89" s="3">
        <f t="shared" si="46"/>
        <v>7.22</v>
      </c>
      <c r="K89" s="3">
        <f t="shared" si="47"/>
        <v>7.84</v>
      </c>
      <c r="L89" s="3">
        <f t="shared" si="48"/>
        <v>2.2999999999999998</v>
      </c>
      <c r="M89" s="3">
        <f t="shared" si="49"/>
        <v>3.1</v>
      </c>
      <c r="N89" s="3">
        <f t="shared" si="50"/>
        <v>-17.22</v>
      </c>
      <c r="O89" s="3">
        <f t="shared" si="51"/>
        <v>6.33</v>
      </c>
      <c r="P89" s="3">
        <f t="shared" si="52"/>
        <v>-6.15</v>
      </c>
      <c r="Q89" s="3">
        <f t="shared" si="53"/>
        <v>6.93</v>
      </c>
      <c r="R89" s="3">
        <f t="shared" si="54"/>
        <v>-0.55000000000000004</v>
      </c>
      <c r="S89" s="3">
        <f t="shared" si="55"/>
        <v>0.53</v>
      </c>
      <c r="T89" s="3">
        <f t="shared" si="56"/>
        <v>-7.19</v>
      </c>
      <c r="U89" s="3">
        <f t="shared" si="57"/>
        <v>-10.42</v>
      </c>
      <c r="V89" s="3">
        <f t="shared" si="58"/>
        <v>-11.32</v>
      </c>
      <c r="W89" s="3">
        <f t="shared" si="59"/>
        <v>1.69</v>
      </c>
      <c r="X89" s="3">
        <f t="shared" si="60"/>
        <v>7.43</v>
      </c>
      <c r="Y89" s="3">
        <f t="shared" si="61"/>
        <v>-10.18</v>
      </c>
      <c r="Z89" s="3">
        <f t="shared" si="62"/>
        <v>22.58</v>
      </c>
      <c r="AA89" s="3">
        <f t="shared" si="63"/>
        <v>2.13</v>
      </c>
      <c r="AB89" s="3">
        <f t="shared" si="64"/>
        <v>18.41</v>
      </c>
      <c r="AC89" s="3">
        <f t="shared" si="65"/>
        <v>10.15</v>
      </c>
      <c r="AD89" s="3">
        <f t="shared" si="66"/>
        <v>19.39</v>
      </c>
      <c r="AE89" s="3">
        <f t="shared" si="67"/>
        <v>22.44</v>
      </c>
      <c r="AF89" s="3">
        <f t="shared" si="68"/>
        <v>-13.06</v>
      </c>
      <c r="AG89" s="3">
        <f t="shared" si="69"/>
        <v>38.08</v>
      </c>
      <c r="AH89" s="3">
        <f t="shared" si="70"/>
        <v>-25.3</v>
      </c>
      <c r="AI89" s="3">
        <f t="shared" si="71"/>
        <v>17.63</v>
      </c>
      <c r="AJ89" s="3">
        <f t="shared" si="72"/>
        <v>-31.83</v>
      </c>
      <c r="AK89" s="3">
        <f t="shared" si="73"/>
        <v>-95.4</v>
      </c>
      <c r="AL89" s="3">
        <f t="shared" ref="AL89:AL94" si="74">ROUND(($C89-$C$88)/($B89-$B$88),2)</f>
        <v>27.5</v>
      </c>
    </row>
    <row r="90" spans="1:44" ht="15.75" customHeight="1" x14ac:dyDescent="0.25">
      <c r="A90" s="3">
        <v>2016</v>
      </c>
      <c r="B90" s="3">
        <v>37</v>
      </c>
      <c r="C90" s="3">
        <v>540</v>
      </c>
      <c r="D90" s="3">
        <f t="shared" si="40"/>
        <v>8.0500000000000007</v>
      </c>
      <c r="E90" s="3">
        <f t="shared" si="41"/>
        <v>7.45</v>
      </c>
      <c r="F90" s="3">
        <f t="shared" si="42"/>
        <v>2.61</v>
      </c>
      <c r="G90" s="3">
        <f t="shared" si="43"/>
        <v>0.42</v>
      </c>
      <c r="H90" s="3">
        <f t="shared" si="44"/>
        <v>9.98</v>
      </c>
      <c r="I90" s="3">
        <f t="shared" si="45"/>
        <v>11.07</v>
      </c>
      <c r="J90" s="3">
        <f t="shared" si="46"/>
        <v>12.17</v>
      </c>
      <c r="K90" s="3">
        <f t="shared" si="47"/>
        <v>12.93</v>
      </c>
      <c r="L90" s="3">
        <f t="shared" si="48"/>
        <v>7.78</v>
      </c>
      <c r="M90" s="3">
        <f t="shared" si="49"/>
        <v>8.74</v>
      </c>
      <c r="N90" s="3">
        <f t="shared" si="50"/>
        <v>-10.58</v>
      </c>
      <c r="O90" s="3">
        <f t="shared" si="51"/>
        <v>12.3</v>
      </c>
      <c r="P90" s="3">
        <f t="shared" si="52"/>
        <v>0.57999999999999996</v>
      </c>
      <c r="Q90" s="3">
        <f t="shared" si="53"/>
        <v>13.39</v>
      </c>
      <c r="R90" s="3">
        <f t="shared" si="54"/>
        <v>6.55</v>
      </c>
      <c r="S90" s="3">
        <f t="shared" si="55"/>
        <v>7.9</v>
      </c>
      <c r="T90" s="3">
        <f t="shared" si="56"/>
        <v>0.94</v>
      </c>
      <c r="U90" s="3">
        <f t="shared" si="57"/>
        <v>-1.69</v>
      </c>
      <c r="V90" s="3">
        <f t="shared" si="58"/>
        <v>-2.06</v>
      </c>
      <c r="W90" s="3">
        <f t="shared" si="59"/>
        <v>10.74</v>
      </c>
      <c r="X90" s="3">
        <f t="shared" si="60"/>
        <v>16.690000000000001</v>
      </c>
      <c r="Y90" s="3">
        <f t="shared" si="61"/>
        <v>0.87</v>
      </c>
      <c r="Z90" s="3">
        <f t="shared" si="62"/>
        <v>32.07</v>
      </c>
      <c r="AA90" s="3">
        <f t="shared" si="63"/>
        <v>13.92</v>
      </c>
      <c r="AB90" s="3">
        <f t="shared" si="64"/>
        <v>29.83</v>
      </c>
      <c r="AC90" s="3">
        <f t="shared" si="65"/>
        <v>23.36</v>
      </c>
      <c r="AD90" s="3">
        <f t="shared" si="66"/>
        <v>33</v>
      </c>
      <c r="AE90" s="3">
        <f t="shared" si="67"/>
        <v>37.22</v>
      </c>
      <c r="AF90" s="3">
        <f t="shared" si="68"/>
        <v>8.01</v>
      </c>
      <c r="AG90" s="3">
        <f t="shared" si="69"/>
        <v>54.86</v>
      </c>
      <c r="AH90" s="3">
        <f t="shared" si="70"/>
        <v>4.83</v>
      </c>
      <c r="AI90" s="3">
        <f t="shared" si="71"/>
        <v>45.2</v>
      </c>
      <c r="AJ90" s="3">
        <f t="shared" si="72"/>
        <v>15</v>
      </c>
      <c r="AK90" s="3">
        <f t="shared" si="73"/>
        <v>-11.77</v>
      </c>
      <c r="AL90" s="3">
        <f t="shared" si="74"/>
        <v>91.5</v>
      </c>
      <c r="AM90" s="3">
        <f t="shared" ref="AM90:AM94" si="75">ROUND(($C90-$C$89)/($B90-$B$89),2)</f>
        <v>155.5</v>
      </c>
    </row>
    <row r="91" spans="1:44" ht="15.75" customHeight="1" x14ac:dyDescent="0.25">
      <c r="A91" s="3">
        <v>2017</v>
      </c>
      <c r="B91" s="3">
        <v>38</v>
      </c>
      <c r="C91" s="3">
        <v>453.5</v>
      </c>
      <c r="D91" s="3">
        <f t="shared" si="40"/>
        <v>5.49</v>
      </c>
      <c r="E91" s="3">
        <f t="shared" si="41"/>
        <v>4.84</v>
      </c>
      <c r="F91" s="3">
        <f t="shared" si="42"/>
        <v>7.0000000000000007E-2</v>
      </c>
      <c r="G91" s="3">
        <f t="shared" si="43"/>
        <v>-2.13</v>
      </c>
      <c r="H91" s="3">
        <f t="shared" si="44"/>
        <v>7.06</v>
      </c>
      <c r="I91" s="3">
        <f t="shared" si="45"/>
        <v>8.02</v>
      </c>
      <c r="J91" s="3">
        <f t="shared" si="46"/>
        <v>8.98</v>
      </c>
      <c r="K91" s="3">
        <f t="shared" si="47"/>
        <v>9.6199999999999992</v>
      </c>
      <c r="L91" s="3">
        <f t="shared" si="48"/>
        <v>4.5199999999999996</v>
      </c>
      <c r="M91" s="3">
        <f t="shared" si="49"/>
        <v>5.34</v>
      </c>
      <c r="N91" s="3">
        <f t="shared" si="50"/>
        <v>-13.39</v>
      </c>
      <c r="O91" s="3">
        <f t="shared" si="51"/>
        <v>8.5</v>
      </c>
      <c r="P91" s="3">
        <f t="shared" si="52"/>
        <v>-2.9</v>
      </c>
      <c r="Q91" s="3">
        <f t="shared" si="53"/>
        <v>9.23</v>
      </c>
      <c r="R91" s="3">
        <f t="shared" si="54"/>
        <v>2.5</v>
      </c>
      <c r="S91" s="3">
        <f t="shared" si="55"/>
        <v>3.61</v>
      </c>
      <c r="T91" s="3">
        <f t="shared" si="56"/>
        <v>-3.22</v>
      </c>
      <c r="U91" s="3">
        <f t="shared" si="57"/>
        <v>-5.93</v>
      </c>
      <c r="V91" s="3">
        <f t="shared" si="58"/>
        <v>-6.5</v>
      </c>
      <c r="W91" s="3">
        <f t="shared" si="59"/>
        <v>5.33</v>
      </c>
      <c r="X91" s="3">
        <f t="shared" si="60"/>
        <v>10.62</v>
      </c>
      <c r="Y91" s="3">
        <f t="shared" si="61"/>
        <v>-4.59</v>
      </c>
      <c r="Z91" s="3">
        <f t="shared" si="62"/>
        <v>24.17</v>
      </c>
      <c r="AA91" s="3">
        <f t="shared" si="63"/>
        <v>6.75</v>
      </c>
      <c r="AB91" s="3">
        <f t="shared" si="64"/>
        <v>20.88</v>
      </c>
      <c r="AC91" s="3">
        <f t="shared" si="65"/>
        <v>14.21</v>
      </c>
      <c r="AD91" s="3">
        <f t="shared" si="66"/>
        <v>22.14</v>
      </c>
      <c r="AE91" s="3">
        <f t="shared" si="67"/>
        <v>24.85</v>
      </c>
      <c r="AF91" s="3">
        <f t="shared" si="68"/>
        <v>-2.4900000000000002</v>
      </c>
      <c r="AG91" s="3">
        <f t="shared" si="69"/>
        <v>37.19</v>
      </c>
      <c r="AH91" s="3">
        <f t="shared" si="70"/>
        <v>-8.2100000000000009</v>
      </c>
      <c r="AI91" s="3">
        <f t="shared" si="71"/>
        <v>23.25</v>
      </c>
      <c r="AJ91" s="3">
        <f t="shared" si="72"/>
        <v>-5.3</v>
      </c>
      <c r="AK91" s="3">
        <f t="shared" si="73"/>
        <v>-30.45</v>
      </c>
      <c r="AL91" s="3">
        <f t="shared" si="74"/>
        <v>32.17</v>
      </c>
      <c r="AM91" s="3">
        <f t="shared" si="75"/>
        <v>34.5</v>
      </c>
      <c r="AN91" s="3">
        <f t="shared" ref="AN91:AN94" si="76">ROUND(($C91-$C$90)/($B91-$B$90),2)</f>
        <v>-86.5</v>
      </c>
    </row>
    <row r="92" spans="1:44" ht="15.75" customHeight="1" x14ac:dyDescent="0.25">
      <c r="A92" s="3">
        <v>2018</v>
      </c>
      <c r="B92" s="3">
        <v>39</v>
      </c>
      <c r="C92" s="3">
        <v>279</v>
      </c>
      <c r="D92" s="3">
        <f t="shared" si="40"/>
        <v>0.76</v>
      </c>
      <c r="E92" s="3">
        <f t="shared" si="41"/>
        <v>-0.01</v>
      </c>
      <c r="F92" s="3">
        <f t="shared" si="42"/>
        <v>-4.78</v>
      </c>
      <c r="G92" s="3">
        <f t="shared" si="43"/>
        <v>-7.06</v>
      </c>
      <c r="H92" s="3">
        <f t="shared" si="44"/>
        <v>1.72</v>
      </c>
      <c r="I92" s="3">
        <f t="shared" si="45"/>
        <v>2.4900000000000002</v>
      </c>
      <c r="J92" s="3">
        <f t="shared" si="46"/>
        <v>3.25</v>
      </c>
      <c r="K92" s="3">
        <f t="shared" si="47"/>
        <v>3.68</v>
      </c>
      <c r="L92" s="3">
        <f t="shared" si="48"/>
        <v>-1.44</v>
      </c>
      <c r="M92" s="3">
        <f t="shared" si="49"/>
        <v>-0.86</v>
      </c>
      <c r="N92" s="3">
        <f t="shared" si="50"/>
        <v>-19.14</v>
      </c>
      <c r="O92" s="3">
        <f t="shared" si="51"/>
        <v>1.72</v>
      </c>
      <c r="P92" s="3">
        <f t="shared" si="52"/>
        <v>-9.5</v>
      </c>
      <c r="Q92" s="3">
        <f t="shared" si="53"/>
        <v>1.88</v>
      </c>
      <c r="R92" s="3">
        <f t="shared" si="54"/>
        <v>-4.88</v>
      </c>
      <c r="S92" s="3">
        <f t="shared" si="55"/>
        <v>-4.13</v>
      </c>
      <c r="T92" s="3">
        <f t="shared" si="56"/>
        <v>-11</v>
      </c>
      <c r="U92" s="3">
        <f t="shared" si="57"/>
        <v>-13.96</v>
      </c>
      <c r="V92" s="3">
        <f t="shared" si="58"/>
        <v>-14.9</v>
      </c>
      <c r="W92" s="3">
        <f t="shared" si="59"/>
        <v>-4.13</v>
      </c>
      <c r="X92" s="3">
        <f t="shared" si="60"/>
        <v>0.33</v>
      </c>
      <c r="Y92" s="3">
        <f t="shared" si="61"/>
        <v>-14.59</v>
      </c>
      <c r="Z92" s="3">
        <f t="shared" si="62"/>
        <v>11.75</v>
      </c>
      <c r="AA92" s="3">
        <f t="shared" si="63"/>
        <v>-5.33</v>
      </c>
      <c r="AB92" s="3">
        <f t="shared" si="64"/>
        <v>6.93</v>
      </c>
      <c r="AC92" s="3">
        <f t="shared" si="65"/>
        <v>-0.31</v>
      </c>
      <c r="AD92" s="3">
        <f t="shared" si="66"/>
        <v>5.75</v>
      </c>
      <c r="AE92" s="3">
        <f t="shared" si="67"/>
        <v>6.73</v>
      </c>
      <c r="AF92" s="3">
        <f t="shared" si="68"/>
        <v>-19.690000000000001</v>
      </c>
      <c r="AG92" s="3">
        <f t="shared" si="69"/>
        <v>13.67</v>
      </c>
      <c r="AH92" s="3">
        <f t="shared" si="70"/>
        <v>-29</v>
      </c>
      <c r="AI92" s="3">
        <f t="shared" si="71"/>
        <v>-5</v>
      </c>
      <c r="AJ92" s="3">
        <f t="shared" si="72"/>
        <v>-33.5</v>
      </c>
      <c r="AK92" s="3">
        <f t="shared" si="73"/>
        <v>-59.26</v>
      </c>
      <c r="AL92" s="3">
        <f t="shared" si="74"/>
        <v>-19.5</v>
      </c>
      <c r="AM92" s="3">
        <f t="shared" si="75"/>
        <v>-35.17</v>
      </c>
      <c r="AN92" s="3">
        <f t="shared" si="76"/>
        <v>-130.5</v>
      </c>
      <c r="AO92" s="3">
        <f t="shared" ref="AO92:AO94" si="77">ROUND(($C92-$C$91)/($B92-$B$91),2)</f>
        <v>-174.5</v>
      </c>
    </row>
    <row r="93" spans="1:44" ht="15.75" customHeight="1" x14ac:dyDescent="0.25">
      <c r="A93" s="3">
        <v>2019</v>
      </c>
      <c r="B93" s="3">
        <v>40</v>
      </c>
      <c r="C93" s="3">
        <v>542</v>
      </c>
      <c r="D93" s="3">
        <f t="shared" si="40"/>
        <v>7.48</v>
      </c>
      <c r="E93" s="3">
        <f t="shared" si="41"/>
        <v>6.91</v>
      </c>
      <c r="F93" s="3">
        <f t="shared" si="42"/>
        <v>2.4500000000000002</v>
      </c>
      <c r="G93" s="3">
        <f t="shared" si="43"/>
        <v>0.44</v>
      </c>
      <c r="H93" s="3">
        <f t="shared" si="44"/>
        <v>9.19</v>
      </c>
      <c r="I93" s="3">
        <f t="shared" si="45"/>
        <v>10.15</v>
      </c>
      <c r="J93" s="3">
        <f t="shared" si="46"/>
        <v>11.12</v>
      </c>
      <c r="K93" s="3">
        <f t="shared" si="47"/>
        <v>11.78</v>
      </c>
      <c r="L93" s="3">
        <f t="shared" si="48"/>
        <v>7.09</v>
      </c>
      <c r="M93" s="3">
        <f t="shared" si="49"/>
        <v>7.93</v>
      </c>
      <c r="N93" s="3">
        <f t="shared" si="50"/>
        <v>-9.41</v>
      </c>
      <c r="O93" s="3">
        <f t="shared" si="51"/>
        <v>11.05</v>
      </c>
      <c r="P93" s="3">
        <f t="shared" si="52"/>
        <v>0.59</v>
      </c>
      <c r="Q93" s="3">
        <f t="shared" si="53"/>
        <v>11.92</v>
      </c>
      <c r="R93" s="3">
        <f t="shared" si="54"/>
        <v>5.84</v>
      </c>
      <c r="S93" s="3">
        <f t="shared" si="55"/>
        <v>7</v>
      </c>
      <c r="T93" s="3">
        <f t="shared" si="56"/>
        <v>0.91</v>
      </c>
      <c r="U93" s="3">
        <f t="shared" si="57"/>
        <v>-1.37</v>
      </c>
      <c r="V93" s="3">
        <f t="shared" si="58"/>
        <v>-1.67</v>
      </c>
      <c r="W93" s="3">
        <f t="shared" si="59"/>
        <v>9.23</v>
      </c>
      <c r="X93" s="3">
        <f t="shared" si="60"/>
        <v>14.16</v>
      </c>
      <c r="Y93" s="3">
        <f t="shared" si="61"/>
        <v>0.83</v>
      </c>
      <c r="Z93" s="3">
        <f t="shared" si="62"/>
        <v>26.53</v>
      </c>
      <c r="AA93" s="3">
        <f t="shared" si="63"/>
        <v>11.44</v>
      </c>
      <c r="AB93" s="3">
        <f t="shared" si="64"/>
        <v>24</v>
      </c>
      <c r="AC93" s="3">
        <f t="shared" si="65"/>
        <v>18.5</v>
      </c>
      <c r="AD93" s="3">
        <f t="shared" si="66"/>
        <v>25.54</v>
      </c>
      <c r="AE93" s="3">
        <f t="shared" si="67"/>
        <v>28.08</v>
      </c>
      <c r="AF93" s="3">
        <f t="shared" si="68"/>
        <v>6.01</v>
      </c>
      <c r="AG93" s="3">
        <f t="shared" si="69"/>
        <v>38.6</v>
      </c>
      <c r="AH93" s="3">
        <f t="shared" si="70"/>
        <v>3.44</v>
      </c>
      <c r="AI93" s="3">
        <f t="shared" si="71"/>
        <v>28.5</v>
      </c>
      <c r="AJ93" s="3">
        <f t="shared" si="72"/>
        <v>8.86</v>
      </c>
      <c r="AK93" s="3">
        <f t="shared" si="73"/>
        <v>-5.55</v>
      </c>
      <c r="AL93" s="3">
        <f t="shared" si="74"/>
        <v>37</v>
      </c>
      <c r="AM93" s="3">
        <f t="shared" si="75"/>
        <v>39.380000000000003</v>
      </c>
      <c r="AN93" s="3">
        <f t="shared" si="76"/>
        <v>0.67</v>
      </c>
      <c r="AO93" s="3">
        <f t="shared" si="77"/>
        <v>44.25</v>
      </c>
      <c r="AP93" s="3">
        <f t="shared" ref="AP93:AP94" si="78">ROUND(($C93-$C$92)/($B93-$B$92),2)</f>
        <v>263</v>
      </c>
    </row>
    <row r="94" spans="1:44" ht="15.75" customHeight="1" x14ac:dyDescent="0.25">
      <c r="A94" s="3">
        <v>2020</v>
      </c>
      <c r="B94" s="3">
        <v>41</v>
      </c>
      <c r="C94" s="3">
        <v>362.8</v>
      </c>
      <c r="D94" s="3">
        <f t="shared" si="40"/>
        <v>2.82</v>
      </c>
      <c r="E94" s="3">
        <f t="shared" si="41"/>
        <v>2.14</v>
      </c>
      <c r="F94" s="3">
        <f t="shared" si="42"/>
        <v>-2.33</v>
      </c>
      <c r="G94" s="3">
        <f t="shared" si="43"/>
        <v>-4.41</v>
      </c>
      <c r="H94" s="3">
        <f t="shared" si="44"/>
        <v>3.95</v>
      </c>
      <c r="I94" s="3">
        <f t="shared" si="45"/>
        <v>4.74</v>
      </c>
      <c r="J94" s="3">
        <f t="shared" si="46"/>
        <v>5.52</v>
      </c>
      <c r="K94" s="3">
        <f t="shared" si="47"/>
        <v>5.99</v>
      </c>
      <c r="L94" s="3">
        <f t="shared" si="48"/>
        <v>1.27</v>
      </c>
      <c r="M94" s="3">
        <f t="shared" si="49"/>
        <v>1.9</v>
      </c>
      <c r="N94" s="3">
        <f t="shared" si="50"/>
        <v>-15.07</v>
      </c>
      <c r="O94" s="3">
        <f t="shared" si="51"/>
        <v>4.49</v>
      </c>
      <c r="P94" s="3">
        <f t="shared" si="52"/>
        <v>-5.83</v>
      </c>
      <c r="Q94" s="3">
        <f t="shared" si="53"/>
        <v>4.84</v>
      </c>
      <c r="R94" s="3">
        <f t="shared" si="54"/>
        <v>-1.28</v>
      </c>
      <c r="S94" s="3">
        <f t="shared" si="55"/>
        <v>-0.45</v>
      </c>
      <c r="T94" s="3">
        <f t="shared" si="56"/>
        <v>-6.6</v>
      </c>
      <c r="U94" s="3">
        <f t="shared" si="57"/>
        <v>-9.1</v>
      </c>
      <c r="V94" s="3">
        <f t="shared" si="58"/>
        <v>-9.74</v>
      </c>
      <c r="W94" s="3">
        <f t="shared" si="59"/>
        <v>0.25</v>
      </c>
      <c r="X94" s="3">
        <f t="shared" si="60"/>
        <v>4.49</v>
      </c>
      <c r="Y94" s="3">
        <f t="shared" si="61"/>
        <v>-8.64</v>
      </c>
      <c r="Z94" s="3">
        <f t="shared" si="62"/>
        <v>15.1</v>
      </c>
      <c r="AA94" s="3">
        <f t="shared" si="63"/>
        <v>0.22</v>
      </c>
      <c r="AB94" s="3">
        <f t="shared" si="64"/>
        <v>11.3</v>
      </c>
      <c r="AC94" s="3">
        <f t="shared" si="65"/>
        <v>5.32</v>
      </c>
      <c r="AD94" s="3">
        <f t="shared" si="66"/>
        <v>10.91</v>
      </c>
      <c r="AE94" s="3">
        <f t="shared" si="67"/>
        <v>12.14</v>
      </c>
      <c r="AF94" s="3">
        <f t="shared" si="68"/>
        <v>-9.43</v>
      </c>
      <c r="AG94" s="3">
        <f t="shared" si="69"/>
        <v>18.8</v>
      </c>
      <c r="AH94" s="3">
        <f t="shared" si="70"/>
        <v>-14.82</v>
      </c>
      <c r="AI94" s="3">
        <f t="shared" si="71"/>
        <v>5.42</v>
      </c>
      <c r="AJ94" s="3">
        <f t="shared" si="72"/>
        <v>-14.65</v>
      </c>
      <c r="AK94" s="3">
        <f t="shared" si="73"/>
        <v>-30.36</v>
      </c>
      <c r="AL94" s="3">
        <f t="shared" si="74"/>
        <v>0.97</v>
      </c>
      <c r="AM94" s="3">
        <f t="shared" si="75"/>
        <v>-4.34</v>
      </c>
      <c r="AN94" s="3">
        <f t="shared" si="76"/>
        <v>-44.3</v>
      </c>
      <c r="AO94" s="3">
        <f t="shared" si="77"/>
        <v>-30.23</v>
      </c>
      <c r="AP94" s="3">
        <f t="shared" si="78"/>
        <v>41.9</v>
      </c>
      <c r="AQ94" s="3">
        <f>ROUND(($C94-$C$93)/($B94-$B$93),2)</f>
        <v>-179.2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2.4500000000000002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28" workbookViewId="0">
      <selection activeCell="D48" sqref="D48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66</v>
      </c>
      <c r="C1" s="1" t="s">
        <v>67</v>
      </c>
    </row>
    <row r="2" spans="1:17" x14ac:dyDescent="0.25">
      <c r="A2" s="3">
        <v>1980</v>
      </c>
      <c r="C2" s="3">
        <v>172.6</v>
      </c>
    </row>
    <row r="3" spans="1:17" x14ac:dyDescent="0.25">
      <c r="A3" s="3">
        <v>1981</v>
      </c>
      <c r="C3" s="3">
        <v>267</v>
      </c>
      <c r="D3" s="3">
        <f t="shared" ref="D3:D42" si="0">IF($C3-$C$2&gt;0,1,IF($C3-$C$2&lt;0,-1,IF($C3-$C$2=0,0)))</f>
        <v>1</v>
      </c>
    </row>
    <row r="4" spans="1:17" x14ac:dyDescent="0.25">
      <c r="A4" s="3">
        <v>1982</v>
      </c>
      <c r="C4" s="3">
        <v>273.89999999999998</v>
      </c>
      <c r="D4" s="3">
        <f t="shared" si="0"/>
        <v>1</v>
      </c>
      <c r="E4" s="3">
        <f t="shared" ref="E4:E42" si="1">IF($C4-$C$3&gt;0,1,IF($C4-$C$3&lt;0,-1,IF($C4-$C$3=0,0)))</f>
        <v>1</v>
      </c>
    </row>
    <row r="5" spans="1:17" x14ac:dyDescent="0.25">
      <c r="A5" s="3">
        <v>1983</v>
      </c>
      <c r="C5" s="3">
        <v>885.69999999999993</v>
      </c>
      <c r="D5" s="3">
        <f t="shared" si="0"/>
        <v>1</v>
      </c>
      <c r="E5" s="3">
        <f t="shared" si="1"/>
        <v>1</v>
      </c>
      <c r="F5" s="3">
        <f t="shared" ref="F5:F42" si="2">IF($C5-$C$4&gt;0,1,IF($C5-$C$4&lt;0,-1,IF($C5-$C$4=0,0)))</f>
        <v>1</v>
      </c>
    </row>
    <row r="6" spans="1:17" x14ac:dyDescent="0.25">
      <c r="A6" s="3">
        <v>1984</v>
      </c>
      <c r="C6" s="3">
        <v>246.7</v>
      </c>
      <c r="D6" s="3">
        <f t="shared" si="0"/>
        <v>1</v>
      </c>
      <c r="E6" s="3">
        <f t="shared" si="1"/>
        <v>-1</v>
      </c>
      <c r="F6" s="3">
        <f t="shared" si="2"/>
        <v>-1</v>
      </c>
      <c r="G6" s="3">
        <f t="shared" ref="G6:G42" si="3">IF($C6-$C$5&gt;0,1,IF($C6-$C$5&lt;0,-1,IF($C6-$C$5=0,0)))</f>
        <v>-1</v>
      </c>
    </row>
    <row r="7" spans="1:17" x14ac:dyDescent="0.25">
      <c r="A7" s="3">
        <v>1985</v>
      </c>
      <c r="C7" s="3">
        <v>303.10000000000002</v>
      </c>
      <c r="D7" s="3">
        <f t="shared" si="0"/>
        <v>1</v>
      </c>
      <c r="E7" s="3">
        <f t="shared" si="1"/>
        <v>1</v>
      </c>
      <c r="F7" s="3">
        <f t="shared" si="2"/>
        <v>1</v>
      </c>
      <c r="G7" s="3">
        <f t="shared" si="3"/>
        <v>-1</v>
      </c>
      <c r="H7" s="3">
        <f t="shared" ref="H7:H11" si="4">IF($C7-$C$6&gt;0,1,IF($C7-$C$6&lt;0,-1,IF($C7-$C$6=0,0)))</f>
        <v>1</v>
      </c>
    </row>
    <row r="8" spans="1:17" x14ac:dyDescent="0.25">
      <c r="A8" s="3">
        <v>1986</v>
      </c>
      <c r="C8" s="3">
        <v>297.89999999999998</v>
      </c>
      <c r="D8" s="3">
        <f t="shared" si="0"/>
        <v>1</v>
      </c>
      <c r="E8" s="3">
        <f t="shared" si="1"/>
        <v>1</v>
      </c>
      <c r="F8" s="3">
        <f t="shared" si="2"/>
        <v>1</v>
      </c>
      <c r="G8" s="3">
        <f t="shared" si="3"/>
        <v>-1</v>
      </c>
      <c r="H8" s="3">
        <f t="shared" si="4"/>
        <v>1</v>
      </c>
      <c r="I8" s="3">
        <f t="shared" ref="I8:I42" si="5">IF($C8-$C$7&gt;0,1,IF($C8-$C$7&lt;0,-1,IF($C8-$C$7=0,0)))</f>
        <v>-1</v>
      </c>
    </row>
    <row r="9" spans="1:17" x14ac:dyDescent="0.25">
      <c r="A9" s="3">
        <v>1987</v>
      </c>
      <c r="C9" s="3">
        <v>148.80000000000001</v>
      </c>
      <c r="D9" s="3">
        <f t="shared" si="0"/>
        <v>-1</v>
      </c>
      <c r="E9" s="3">
        <f t="shared" si="1"/>
        <v>-1</v>
      </c>
      <c r="F9" s="3">
        <f t="shared" si="2"/>
        <v>-1</v>
      </c>
      <c r="G9" s="3">
        <f t="shared" si="3"/>
        <v>-1</v>
      </c>
      <c r="H9" s="3">
        <f t="shared" si="4"/>
        <v>-1</v>
      </c>
      <c r="I9" s="3">
        <f t="shared" si="5"/>
        <v>-1</v>
      </c>
      <c r="J9" s="3">
        <f t="shared" ref="J9:J42" si="6">IF($C9-$C$8&gt;0,1,IF($C9-$C$8&lt;0,-1,IF($C9-$C$8=0,0)))</f>
        <v>-1</v>
      </c>
    </row>
    <row r="10" spans="1:17" x14ac:dyDescent="0.25">
      <c r="A10" s="3">
        <v>1988</v>
      </c>
      <c r="C10" s="3">
        <v>317.8</v>
      </c>
      <c r="D10" s="3">
        <f t="shared" si="0"/>
        <v>1</v>
      </c>
      <c r="E10" s="3">
        <f t="shared" si="1"/>
        <v>1</v>
      </c>
      <c r="F10" s="3">
        <f t="shared" si="2"/>
        <v>1</v>
      </c>
      <c r="G10" s="3">
        <f t="shared" si="3"/>
        <v>-1</v>
      </c>
      <c r="H10" s="3">
        <f t="shared" si="4"/>
        <v>1</v>
      </c>
      <c r="I10" s="3">
        <f t="shared" si="5"/>
        <v>1</v>
      </c>
      <c r="J10" s="3">
        <f t="shared" si="6"/>
        <v>1</v>
      </c>
      <c r="K10" s="3">
        <f t="shared" ref="K10:K42" si="7">IF($C10-$C$9&gt;0,1,IF($C10-$C$9&lt;0,-1,IF($C10-$C$9=0,0)))</f>
        <v>1</v>
      </c>
    </row>
    <row r="11" spans="1:17" x14ac:dyDescent="0.25">
      <c r="A11" s="3">
        <v>1989</v>
      </c>
      <c r="C11" s="3">
        <v>262</v>
      </c>
      <c r="D11" s="3">
        <f t="shared" si="0"/>
        <v>1</v>
      </c>
      <c r="E11" s="3">
        <f t="shared" si="1"/>
        <v>-1</v>
      </c>
      <c r="F11" s="3">
        <f t="shared" si="2"/>
        <v>-1</v>
      </c>
      <c r="G11" s="3">
        <f t="shared" si="3"/>
        <v>-1</v>
      </c>
      <c r="H11" s="3">
        <f t="shared" si="4"/>
        <v>1</v>
      </c>
      <c r="I11" s="3">
        <f t="shared" si="5"/>
        <v>-1</v>
      </c>
      <c r="J11" s="3">
        <f t="shared" si="6"/>
        <v>-1</v>
      </c>
      <c r="K11" s="3">
        <f t="shared" si="7"/>
        <v>1</v>
      </c>
      <c r="L11" s="3">
        <f t="shared" ref="L11:L42" si="8">IF($C11-$C$10&gt;0,1,IF($C11-$C$10&lt;0,-1,IF($C11-$C$10=0,0)))</f>
        <v>-1</v>
      </c>
    </row>
    <row r="12" spans="1:17" x14ac:dyDescent="0.25">
      <c r="A12" s="3">
        <v>1990</v>
      </c>
      <c r="C12" s="3">
        <v>1047.4000000000001</v>
      </c>
      <c r="D12" s="3">
        <f t="shared" si="0"/>
        <v>1</v>
      </c>
      <c r="E12" s="3">
        <f t="shared" si="1"/>
        <v>1</v>
      </c>
      <c r="F12" s="3">
        <f t="shared" si="2"/>
        <v>1</v>
      </c>
      <c r="G12" s="3">
        <f t="shared" si="3"/>
        <v>1</v>
      </c>
      <c r="H12" s="3">
        <f>IF($C12-E13&gt;0,1,IF($C12-$C$6&lt;0,-1,IF($C12-$C$6=0,0)))</f>
        <v>1</v>
      </c>
      <c r="I12" s="3">
        <f t="shared" si="5"/>
        <v>1</v>
      </c>
      <c r="J12" s="3">
        <f t="shared" si="6"/>
        <v>1</v>
      </c>
      <c r="K12" s="3">
        <f t="shared" si="7"/>
        <v>1</v>
      </c>
      <c r="L12" s="3">
        <f t="shared" si="8"/>
        <v>1</v>
      </c>
      <c r="M12" s="3">
        <f t="shared" ref="M12:M42" si="9">IF($C12-$C$11&gt;0,1,IF($C12-$C$11&lt;0,-1,IF($C12-$C$11=0,0)))</f>
        <v>1</v>
      </c>
    </row>
    <row r="13" spans="1:17" x14ac:dyDescent="0.25">
      <c r="A13" s="3">
        <v>1991</v>
      </c>
      <c r="C13" s="3">
        <v>164</v>
      </c>
      <c r="D13" s="3">
        <f t="shared" si="0"/>
        <v>-1</v>
      </c>
      <c r="E13" s="3">
        <f t="shared" si="1"/>
        <v>-1</v>
      </c>
      <c r="F13" s="3">
        <f t="shared" si="2"/>
        <v>-1</v>
      </c>
      <c r="G13" s="3">
        <f t="shared" si="3"/>
        <v>-1</v>
      </c>
      <c r="H13" s="3">
        <f t="shared" ref="H13:H42" si="10">IF($C13-$C$6&gt;0,1,IF($C13-$C$6&lt;0,-1,IF($C13-$C$6=0,0)))</f>
        <v>-1</v>
      </c>
      <c r="I13" s="3">
        <f t="shared" si="5"/>
        <v>-1</v>
      </c>
      <c r="J13" s="3">
        <f t="shared" si="6"/>
        <v>-1</v>
      </c>
      <c r="K13" s="3">
        <f t="shared" si="7"/>
        <v>1</v>
      </c>
      <c r="L13" s="3">
        <f t="shared" si="8"/>
        <v>-1</v>
      </c>
      <c r="M13" s="3">
        <f t="shared" si="9"/>
        <v>-1</v>
      </c>
      <c r="N13" s="3">
        <f t="shared" ref="N13:N42" si="11">IF($C13-$C$12&gt;0,1,IF($C13-$C$12&lt;0,-1,IF($C13-$C$12=0,0)))</f>
        <v>-1</v>
      </c>
    </row>
    <row r="14" spans="1:17" x14ac:dyDescent="0.25">
      <c r="A14" s="3">
        <v>1992</v>
      </c>
      <c r="C14" s="3">
        <v>745</v>
      </c>
      <c r="D14" s="3">
        <f t="shared" si="0"/>
        <v>1</v>
      </c>
      <c r="E14" s="3">
        <f t="shared" si="1"/>
        <v>1</v>
      </c>
      <c r="F14" s="3">
        <f t="shared" si="2"/>
        <v>1</v>
      </c>
      <c r="G14" s="3">
        <f t="shared" si="3"/>
        <v>-1</v>
      </c>
      <c r="H14" s="3">
        <f t="shared" si="10"/>
        <v>1</v>
      </c>
      <c r="I14" s="3">
        <f t="shared" si="5"/>
        <v>1</v>
      </c>
      <c r="J14" s="3">
        <f t="shared" si="6"/>
        <v>1</v>
      </c>
      <c r="K14" s="3">
        <f t="shared" si="7"/>
        <v>1</v>
      </c>
      <c r="L14" s="3">
        <f t="shared" si="8"/>
        <v>1</v>
      </c>
      <c r="M14" s="3">
        <f t="shared" si="9"/>
        <v>1</v>
      </c>
      <c r="N14" s="3">
        <f t="shared" si="11"/>
        <v>-1</v>
      </c>
      <c r="O14" s="3">
        <f t="shared" ref="O14:O42" si="12">IF($C14-$C$13&gt;0,1,IF($C14-$C$13&lt;0,-1,IF($C14-$C$13=0,0)))</f>
        <v>1</v>
      </c>
    </row>
    <row r="15" spans="1:17" x14ac:dyDescent="0.25">
      <c r="A15" s="3">
        <v>1993</v>
      </c>
      <c r="C15" s="3">
        <v>394.59999999999997</v>
      </c>
      <c r="D15" s="3">
        <f t="shared" si="0"/>
        <v>1</v>
      </c>
      <c r="E15" s="3">
        <f t="shared" si="1"/>
        <v>1</v>
      </c>
      <c r="F15" s="3">
        <f t="shared" si="2"/>
        <v>1</v>
      </c>
      <c r="G15" s="3">
        <f t="shared" si="3"/>
        <v>-1</v>
      </c>
      <c r="H15" s="3">
        <f t="shared" si="10"/>
        <v>1</v>
      </c>
      <c r="I15" s="3">
        <f t="shared" si="5"/>
        <v>1</v>
      </c>
      <c r="J15" s="3">
        <f t="shared" si="6"/>
        <v>1</v>
      </c>
      <c r="K15" s="3">
        <f t="shared" si="7"/>
        <v>1</v>
      </c>
      <c r="L15" s="3">
        <f t="shared" si="8"/>
        <v>1</v>
      </c>
      <c r="M15" s="3">
        <f t="shared" si="9"/>
        <v>1</v>
      </c>
      <c r="N15" s="3">
        <f t="shared" si="11"/>
        <v>-1</v>
      </c>
      <c r="O15" s="3">
        <f t="shared" si="12"/>
        <v>1</v>
      </c>
      <c r="P15" s="3">
        <f t="shared" ref="P15:P42" si="13">IF($C15-$C$14&gt;0,1,IF($C15-$C$14&lt;0,-1,IF($C15-$C$14=0,0)))</f>
        <v>-1</v>
      </c>
    </row>
    <row r="16" spans="1:17" x14ac:dyDescent="0.25">
      <c r="A16" s="3">
        <v>1994</v>
      </c>
      <c r="C16" s="3">
        <v>732.39999999999986</v>
      </c>
      <c r="D16" s="3">
        <f t="shared" si="0"/>
        <v>1</v>
      </c>
      <c r="E16" s="3">
        <f t="shared" si="1"/>
        <v>1</v>
      </c>
      <c r="F16" s="3">
        <f t="shared" si="2"/>
        <v>1</v>
      </c>
      <c r="G16" s="3">
        <f t="shared" si="3"/>
        <v>-1</v>
      </c>
      <c r="H16" s="3">
        <f t="shared" si="10"/>
        <v>1</v>
      </c>
      <c r="I16" s="3">
        <f t="shared" si="5"/>
        <v>1</v>
      </c>
      <c r="J16" s="3">
        <f t="shared" si="6"/>
        <v>1</v>
      </c>
      <c r="K16" s="3">
        <f t="shared" si="7"/>
        <v>1</v>
      </c>
      <c r="L16" s="3">
        <f t="shared" si="8"/>
        <v>1</v>
      </c>
      <c r="M16" s="3">
        <f t="shared" si="9"/>
        <v>1</v>
      </c>
      <c r="N16" s="3">
        <f t="shared" si="11"/>
        <v>-1</v>
      </c>
      <c r="O16" s="3">
        <f t="shared" si="12"/>
        <v>1</v>
      </c>
      <c r="P16" s="3">
        <f t="shared" si="13"/>
        <v>-1</v>
      </c>
      <c r="Q16" s="3">
        <f t="shared" ref="Q16:Q42" si="14">IF($C16-$C$15&gt;0,1,IF($C16-$C$15&lt;0,-1,IF($C16-$C$15=0,0)))</f>
        <v>1</v>
      </c>
    </row>
    <row r="17" spans="1:33" x14ac:dyDescent="0.25">
      <c r="A17" s="3">
        <v>1995</v>
      </c>
      <c r="C17" s="3">
        <v>580.09999999999991</v>
      </c>
      <c r="D17" s="3">
        <f t="shared" si="0"/>
        <v>1</v>
      </c>
      <c r="E17" s="3">
        <f t="shared" si="1"/>
        <v>1</v>
      </c>
      <c r="F17" s="3">
        <f t="shared" si="2"/>
        <v>1</v>
      </c>
      <c r="G17" s="3">
        <f t="shared" si="3"/>
        <v>-1</v>
      </c>
      <c r="H17" s="3">
        <f t="shared" si="10"/>
        <v>1</v>
      </c>
      <c r="I17" s="3">
        <f t="shared" si="5"/>
        <v>1</v>
      </c>
      <c r="J17" s="3">
        <f t="shared" si="6"/>
        <v>1</v>
      </c>
      <c r="K17" s="3">
        <f t="shared" si="7"/>
        <v>1</v>
      </c>
      <c r="L17" s="3">
        <f t="shared" si="8"/>
        <v>1</v>
      </c>
      <c r="M17" s="3">
        <f t="shared" si="9"/>
        <v>1</v>
      </c>
      <c r="N17" s="3">
        <f t="shared" si="11"/>
        <v>-1</v>
      </c>
      <c r="O17" s="3">
        <f t="shared" si="12"/>
        <v>1</v>
      </c>
      <c r="P17" s="3">
        <f t="shared" si="13"/>
        <v>-1</v>
      </c>
      <c r="Q17" s="3">
        <f t="shared" si="14"/>
        <v>1</v>
      </c>
      <c r="R17" s="3">
        <f t="shared" ref="R17:R42" si="15">IF($C17-$C$16&gt;0,1,IF($C17-$C$16&lt;0,-1,IF($C17-$C$16=0,0)))</f>
        <v>-1</v>
      </c>
    </row>
    <row r="18" spans="1:33" x14ac:dyDescent="0.25">
      <c r="A18" s="3">
        <v>1996</v>
      </c>
      <c r="C18" s="3">
        <v>341.69999999999993</v>
      </c>
      <c r="D18" s="3">
        <f t="shared" si="0"/>
        <v>1</v>
      </c>
      <c r="E18" s="3">
        <f t="shared" si="1"/>
        <v>1</v>
      </c>
      <c r="F18" s="3">
        <f t="shared" si="2"/>
        <v>1</v>
      </c>
      <c r="G18" s="3">
        <f t="shared" si="3"/>
        <v>-1</v>
      </c>
      <c r="H18" s="3">
        <f t="shared" si="10"/>
        <v>1</v>
      </c>
      <c r="I18" s="3">
        <f t="shared" si="5"/>
        <v>1</v>
      </c>
      <c r="J18" s="3">
        <f t="shared" si="6"/>
        <v>1</v>
      </c>
      <c r="K18" s="3">
        <f t="shared" si="7"/>
        <v>1</v>
      </c>
      <c r="L18" s="3">
        <f t="shared" si="8"/>
        <v>1</v>
      </c>
      <c r="M18" s="3">
        <f t="shared" si="9"/>
        <v>1</v>
      </c>
      <c r="N18" s="3">
        <f t="shared" si="11"/>
        <v>-1</v>
      </c>
      <c r="O18" s="3">
        <f t="shared" si="12"/>
        <v>1</v>
      </c>
      <c r="P18" s="3">
        <f t="shared" si="13"/>
        <v>-1</v>
      </c>
      <c r="Q18" s="3">
        <f t="shared" si="14"/>
        <v>-1</v>
      </c>
      <c r="R18" s="3">
        <f t="shared" si="15"/>
        <v>-1</v>
      </c>
      <c r="S18" s="3">
        <f t="shared" ref="S18:S42" si="16">IF($C18-$C$17&gt;0,1,IF($C18-$C$17&lt;0,-1,IF($C18-$C$17=0,0)))</f>
        <v>-1</v>
      </c>
    </row>
    <row r="19" spans="1:33" x14ac:dyDescent="0.25">
      <c r="A19" s="3">
        <v>1997</v>
      </c>
      <c r="C19" s="3">
        <v>672</v>
      </c>
      <c r="D19" s="3">
        <f t="shared" si="0"/>
        <v>1</v>
      </c>
      <c r="E19" s="3">
        <f t="shared" si="1"/>
        <v>1</v>
      </c>
      <c r="F19" s="3">
        <f t="shared" si="2"/>
        <v>1</v>
      </c>
      <c r="G19" s="3">
        <f t="shared" si="3"/>
        <v>-1</v>
      </c>
      <c r="H19" s="3">
        <f t="shared" si="10"/>
        <v>1</v>
      </c>
      <c r="I19" s="3">
        <f t="shared" si="5"/>
        <v>1</v>
      </c>
      <c r="J19" s="3">
        <f t="shared" si="6"/>
        <v>1</v>
      </c>
      <c r="K19" s="3">
        <f t="shared" si="7"/>
        <v>1</v>
      </c>
      <c r="L19" s="3">
        <f t="shared" si="8"/>
        <v>1</v>
      </c>
      <c r="M19" s="3">
        <f t="shared" si="9"/>
        <v>1</v>
      </c>
      <c r="N19" s="3">
        <f t="shared" si="11"/>
        <v>-1</v>
      </c>
      <c r="O19" s="3">
        <f t="shared" si="12"/>
        <v>1</v>
      </c>
      <c r="P19" s="3">
        <f t="shared" si="13"/>
        <v>-1</v>
      </c>
      <c r="Q19" s="3">
        <f t="shared" si="14"/>
        <v>1</v>
      </c>
      <c r="R19" s="3">
        <f t="shared" si="15"/>
        <v>-1</v>
      </c>
      <c r="S19" s="3">
        <f t="shared" si="16"/>
        <v>1</v>
      </c>
      <c r="T19" s="3">
        <f t="shared" ref="T19:T42" si="17">IF($C19-$C$18&gt;0,1,IF($C19-$C$18&lt;0,-1,IF($C19-$C$18=0,0)))</f>
        <v>1</v>
      </c>
    </row>
    <row r="20" spans="1:33" x14ac:dyDescent="0.25">
      <c r="A20" s="3">
        <v>1998</v>
      </c>
      <c r="C20" s="3">
        <v>326.79999999999995</v>
      </c>
      <c r="D20" s="3">
        <f t="shared" si="0"/>
        <v>1</v>
      </c>
      <c r="E20" s="3">
        <f t="shared" si="1"/>
        <v>1</v>
      </c>
      <c r="F20" s="3">
        <f t="shared" si="2"/>
        <v>1</v>
      </c>
      <c r="G20" s="3">
        <f t="shared" si="3"/>
        <v>-1</v>
      </c>
      <c r="H20" s="3">
        <f t="shared" si="10"/>
        <v>1</v>
      </c>
      <c r="I20" s="3">
        <f t="shared" si="5"/>
        <v>1</v>
      </c>
      <c r="J20" s="3">
        <f t="shared" si="6"/>
        <v>1</v>
      </c>
      <c r="K20" s="3">
        <f t="shared" si="7"/>
        <v>1</v>
      </c>
      <c r="L20" s="3">
        <f t="shared" si="8"/>
        <v>1</v>
      </c>
      <c r="M20" s="3">
        <f t="shared" si="9"/>
        <v>1</v>
      </c>
      <c r="N20" s="3">
        <f t="shared" si="11"/>
        <v>-1</v>
      </c>
      <c r="O20" s="3">
        <f t="shared" si="12"/>
        <v>1</v>
      </c>
      <c r="P20" s="3">
        <f t="shared" si="13"/>
        <v>-1</v>
      </c>
      <c r="Q20" s="3">
        <f t="shared" si="14"/>
        <v>-1</v>
      </c>
      <c r="R20" s="3">
        <f t="shared" si="15"/>
        <v>-1</v>
      </c>
      <c r="S20" s="3">
        <f t="shared" si="16"/>
        <v>-1</v>
      </c>
      <c r="T20" s="3">
        <f t="shared" si="17"/>
        <v>-1</v>
      </c>
      <c r="U20" s="3">
        <f t="shared" ref="U20:U42" si="18">IF($C20-$C$19&gt;0,1,IF($C20-$C$19&lt;0,-1,IF($C20-$C$19=0,0)))</f>
        <v>-1</v>
      </c>
    </row>
    <row r="21" spans="1:33" ht="15.75" customHeight="1" x14ac:dyDescent="0.25">
      <c r="A21" s="3">
        <v>1999</v>
      </c>
      <c r="C21" s="3">
        <v>326.39999999999998</v>
      </c>
      <c r="D21" s="3">
        <f t="shared" si="0"/>
        <v>1</v>
      </c>
      <c r="E21" s="3">
        <f t="shared" si="1"/>
        <v>1</v>
      </c>
      <c r="F21" s="3">
        <f t="shared" si="2"/>
        <v>1</v>
      </c>
      <c r="G21" s="3">
        <f t="shared" si="3"/>
        <v>-1</v>
      </c>
      <c r="H21" s="3">
        <f t="shared" si="10"/>
        <v>1</v>
      </c>
      <c r="I21" s="3">
        <f t="shared" si="5"/>
        <v>1</v>
      </c>
      <c r="J21" s="3">
        <f t="shared" si="6"/>
        <v>1</v>
      </c>
      <c r="K21" s="3">
        <f t="shared" si="7"/>
        <v>1</v>
      </c>
      <c r="L21" s="3">
        <f t="shared" si="8"/>
        <v>1</v>
      </c>
      <c r="M21" s="3">
        <f t="shared" si="9"/>
        <v>1</v>
      </c>
      <c r="N21" s="3">
        <f t="shared" si="11"/>
        <v>-1</v>
      </c>
      <c r="O21" s="3">
        <f t="shared" si="12"/>
        <v>1</v>
      </c>
      <c r="P21" s="3">
        <f t="shared" si="13"/>
        <v>-1</v>
      </c>
      <c r="Q21" s="3">
        <f t="shared" si="14"/>
        <v>-1</v>
      </c>
      <c r="R21" s="3">
        <f t="shared" si="15"/>
        <v>-1</v>
      </c>
      <c r="S21" s="3">
        <f t="shared" si="16"/>
        <v>-1</v>
      </c>
      <c r="T21" s="3">
        <f t="shared" si="17"/>
        <v>-1</v>
      </c>
      <c r="U21" s="3">
        <f t="shared" si="18"/>
        <v>-1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v>2000</v>
      </c>
      <c r="C22" s="3">
        <v>311.40000000000003</v>
      </c>
      <c r="D22" s="3">
        <f t="shared" si="0"/>
        <v>1</v>
      </c>
      <c r="E22" s="3">
        <f t="shared" si="1"/>
        <v>1</v>
      </c>
      <c r="F22" s="3">
        <f t="shared" si="2"/>
        <v>1</v>
      </c>
      <c r="G22" s="3">
        <f t="shared" si="3"/>
        <v>-1</v>
      </c>
      <c r="H22" s="3">
        <f t="shared" si="10"/>
        <v>1</v>
      </c>
      <c r="I22" s="3">
        <f t="shared" si="5"/>
        <v>1</v>
      </c>
      <c r="J22" s="3">
        <f t="shared" si="6"/>
        <v>1</v>
      </c>
      <c r="K22" s="3">
        <f t="shared" si="7"/>
        <v>1</v>
      </c>
      <c r="L22" s="3">
        <f t="shared" si="8"/>
        <v>-1</v>
      </c>
      <c r="M22" s="3">
        <f t="shared" si="9"/>
        <v>1</v>
      </c>
      <c r="N22" s="3">
        <f t="shared" si="11"/>
        <v>-1</v>
      </c>
      <c r="O22" s="3">
        <f t="shared" si="12"/>
        <v>1</v>
      </c>
      <c r="P22" s="3">
        <f t="shared" si="13"/>
        <v>-1</v>
      </c>
      <c r="Q22" s="3">
        <f t="shared" si="14"/>
        <v>-1</v>
      </c>
      <c r="R22" s="3">
        <f t="shared" si="15"/>
        <v>-1</v>
      </c>
      <c r="S22" s="3">
        <f t="shared" si="16"/>
        <v>-1</v>
      </c>
      <c r="T22" s="3">
        <f t="shared" si="17"/>
        <v>-1</v>
      </c>
      <c r="U22" s="3">
        <f t="shared" si="18"/>
        <v>-1</v>
      </c>
      <c r="V22" s="3">
        <f t="shared" si="19"/>
        <v>-1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v>2001</v>
      </c>
      <c r="C23" s="3">
        <v>340</v>
      </c>
      <c r="D23" s="3">
        <f t="shared" si="0"/>
        <v>1</v>
      </c>
      <c r="E23" s="3">
        <f t="shared" si="1"/>
        <v>1</v>
      </c>
      <c r="F23" s="3">
        <f t="shared" si="2"/>
        <v>1</v>
      </c>
      <c r="G23" s="3">
        <f t="shared" si="3"/>
        <v>-1</v>
      </c>
      <c r="H23" s="3">
        <f t="shared" si="10"/>
        <v>1</v>
      </c>
      <c r="I23" s="3">
        <f t="shared" si="5"/>
        <v>1</v>
      </c>
      <c r="J23" s="3">
        <f t="shared" si="6"/>
        <v>1</v>
      </c>
      <c r="K23" s="3">
        <f t="shared" si="7"/>
        <v>1</v>
      </c>
      <c r="L23" s="3">
        <f t="shared" si="8"/>
        <v>1</v>
      </c>
      <c r="M23" s="3">
        <f t="shared" si="9"/>
        <v>1</v>
      </c>
      <c r="N23" s="3">
        <f t="shared" si="11"/>
        <v>-1</v>
      </c>
      <c r="O23" s="3">
        <f t="shared" si="12"/>
        <v>1</v>
      </c>
      <c r="P23" s="3">
        <f t="shared" si="13"/>
        <v>-1</v>
      </c>
      <c r="Q23" s="3">
        <f t="shared" si="14"/>
        <v>-1</v>
      </c>
      <c r="R23" s="3">
        <f t="shared" si="15"/>
        <v>-1</v>
      </c>
      <c r="S23" s="3">
        <f t="shared" si="16"/>
        <v>-1</v>
      </c>
      <c r="T23" s="3">
        <f t="shared" si="17"/>
        <v>-1</v>
      </c>
      <c r="U23" s="3">
        <f t="shared" si="18"/>
        <v>-1</v>
      </c>
      <c r="V23" s="3">
        <f t="shared" si="19"/>
        <v>1</v>
      </c>
      <c r="W23" s="3">
        <f t="shared" si="20"/>
        <v>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v>2002</v>
      </c>
      <c r="C24" s="3">
        <v>171.20000000000002</v>
      </c>
      <c r="D24" s="3">
        <f t="shared" si="0"/>
        <v>-1</v>
      </c>
      <c r="E24" s="3">
        <f t="shared" si="1"/>
        <v>-1</v>
      </c>
      <c r="F24" s="3">
        <f t="shared" si="2"/>
        <v>-1</v>
      </c>
      <c r="G24" s="3">
        <f t="shared" si="3"/>
        <v>-1</v>
      </c>
      <c r="H24" s="3">
        <f t="shared" si="10"/>
        <v>-1</v>
      </c>
      <c r="I24" s="3">
        <f t="shared" si="5"/>
        <v>-1</v>
      </c>
      <c r="J24" s="3">
        <f t="shared" si="6"/>
        <v>-1</v>
      </c>
      <c r="K24" s="3">
        <f t="shared" si="7"/>
        <v>1</v>
      </c>
      <c r="L24" s="3">
        <f t="shared" si="8"/>
        <v>-1</v>
      </c>
      <c r="M24" s="3">
        <f t="shared" si="9"/>
        <v>-1</v>
      </c>
      <c r="N24" s="3">
        <f t="shared" si="11"/>
        <v>-1</v>
      </c>
      <c r="O24" s="3">
        <f t="shared" si="12"/>
        <v>1</v>
      </c>
      <c r="P24" s="3">
        <f t="shared" si="13"/>
        <v>-1</v>
      </c>
      <c r="Q24" s="3">
        <f t="shared" si="14"/>
        <v>-1</v>
      </c>
      <c r="R24" s="3">
        <f t="shared" si="15"/>
        <v>-1</v>
      </c>
      <c r="S24" s="3">
        <f t="shared" si="16"/>
        <v>-1</v>
      </c>
      <c r="T24" s="3">
        <f t="shared" si="17"/>
        <v>-1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-1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v>2003</v>
      </c>
      <c r="C25" s="3">
        <v>660.6</v>
      </c>
      <c r="D25" s="3">
        <f t="shared" si="0"/>
        <v>1</v>
      </c>
      <c r="E25" s="3">
        <f t="shared" si="1"/>
        <v>1</v>
      </c>
      <c r="F25" s="3">
        <f t="shared" si="2"/>
        <v>1</v>
      </c>
      <c r="G25" s="3">
        <f t="shared" si="3"/>
        <v>-1</v>
      </c>
      <c r="H25" s="3">
        <f t="shared" si="10"/>
        <v>1</v>
      </c>
      <c r="I25" s="3">
        <f t="shared" si="5"/>
        <v>1</v>
      </c>
      <c r="J25" s="3">
        <f t="shared" si="6"/>
        <v>1</v>
      </c>
      <c r="K25" s="3">
        <f t="shared" si="7"/>
        <v>1</v>
      </c>
      <c r="L25" s="3">
        <f t="shared" si="8"/>
        <v>1</v>
      </c>
      <c r="M25" s="3">
        <f t="shared" si="9"/>
        <v>1</v>
      </c>
      <c r="N25" s="3">
        <f t="shared" si="11"/>
        <v>-1</v>
      </c>
      <c r="O25" s="3">
        <f t="shared" si="12"/>
        <v>1</v>
      </c>
      <c r="P25" s="3">
        <f t="shared" si="13"/>
        <v>-1</v>
      </c>
      <c r="Q25" s="3">
        <f t="shared" si="14"/>
        <v>1</v>
      </c>
      <c r="R25" s="3">
        <f t="shared" si="15"/>
        <v>-1</v>
      </c>
      <c r="S25" s="3">
        <f t="shared" si="16"/>
        <v>1</v>
      </c>
      <c r="T25" s="3">
        <f t="shared" si="17"/>
        <v>1</v>
      </c>
      <c r="U25" s="3">
        <f t="shared" si="18"/>
        <v>-1</v>
      </c>
      <c r="V25" s="3">
        <f t="shared" si="19"/>
        <v>1</v>
      </c>
      <c r="W25" s="3">
        <f t="shared" si="20"/>
        <v>1</v>
      </c>
      <c r="X25" s="3">
        <f t="shared" si="21"/>
        <v>1</v>
      </c>
      <c r="Y25" s="3">
        <f t="shared" si="22"/>
        <v>1</v>
      </c>
      <c r="Z25" s="3">
        <f t="shared" ref="Z25:Z42" si="23">IF($C25-$C$24&gt;0,1,IF($C25-$C$24&lt;0,-1,IF($C25-$C$24=0,0)))</f>
        <v>1</v>
      </c>
    </row>
    <row r="26" spans="1:33" ht="15.75" customHeight="1" x14ac:dyDescent="0.25">
      <c r="A26" s="3">
        <v>2004</v>
      </c>
      <c r="C26" s="3">
        <v>314.2</v>
      </c>
      <c r="D26" s="3">
        <f t="shared" si="0"/>
        <v>1</v>
      </c>
      <c r="E26" s="3">
        <f t="shared" si="1"/>
        <v>1</v>
      </c>
      <c r="F26" s="3">
        <f t="shared" si="2"/>
        <v>1</v>
      </c>
      <c r="G26" s="3">
        <f t="shared" si="3"/>
        <v>-1</v>
      </c>
      <c r="H26" s="3">
        <f t="shared" si="10"/>
        <v>1</v>
      </c>
      <c r="I26" s="3">
        <f t="shared" si="5"/>
        <v>1</v>
      </c>
      <c r="J26" s="3">
        <f t="shared" si="6"/>
        <v>1</v>
      </c>
      <c r="K26" s="3">
        <f t="shared" si="7"/>
        <v>1</v>
      </c>
      <c r="L26" s="3">
        <f t="shared" si="8"/>
        <v>-1</v>
      </c>
      <c r="M26" s="3">
        <f t="shared" si="9"/>
        <v>1</v>
      </c>
      <c r="N26" s="3">
        <f t="shared" si="11"/>
        <v>-1</v>
      </c>
      <c r="O26" s="3">
        <f t="shared" si="12"/>
        <v>1</v>
      </c>
      <c r="P26" s="3">
        <f t="shared" si="13"/>
        <v>-1</v>
      </c>
      <c r="Q26" s="3">
        <f t="shared" si="14"/>
        <v>-1</v>
      </c>
      <c r="R26" s="3">
        <f t="shared" si="15"/>
        <v>-1</v>
      </c>
      <c r="S26" s="3">
        <f t="shared" si="16"/>
        <v>-1</v>
      </c>
      <c r="T26" s="3">
        <f t="shared" si="17"/>
        <v>-1</v>
      </c>
      <c r="U26" s="3">
        <f t="shared" si="18"/>
        <v>-1</v>
      </c>
      <c r="V26" s="3">
        <f t="shared" si="19"/>
        <v>-1</v>
      </c>
      <c r="W26" s="3">
        <f t="shared" si="20"/>
        <v>-1</v>
      </c>
      <c r="X26" s="3">
        <f t="shared" si="21"/>
        <v>1</v>
      </c>
      <c r="Y26" s="3">
        <f t="shared" si="22"/>
        <v>-1</v>
      </c>
      <c r="Z26" s="3">
        <f t="shared" si="23"/>
        <v>1</v>
      </c>
      <c r="AA26" s="3">
        <f t="shared" ref="AA26:AA42" si="24">IF($C26-$C$25&gt;0,1,IF($C26-$C$25&lt;0,-1,IF($C26-$C$25=0,0)))</f>
        <v>-1</v>
      </c>
    </row>
    <row r="27" spans="1:33" ht="15.75" customHeight="1" x14ac:dyDescent="0.25">
      <c r="A27" s="3">
        <v>2005</v>
      </c>
      <c r="C27" s="3">
        <v>320.60000000000002</v>
      </c>
      <c r="D27" s="3">
        <f t="shared" si="0"/>
        <v>1</v>
      </c>
      <c r="E27" s="3">
        <f t="shared" si="1"/>
        <v>1</v>
      </c>
      <c r="F27" s="3">
        <f t="shared" si="2"/>
        <v>1</v>
      </c>
      <c r="G27" s="3">
        <f t="shared" si="3"/>
        <v>-1</v>
      </c>
      <c r="H27" s="3">
        <f t="shared" si="10"/>
        <v>1</v>
      </c>
      <c r="I27" s="3">
        <f t="shared" si="5"/>
        <v>1</v>
      </c>
      <c r="J27" s="3">
        <f t="shared" si="6"/>
        <v>1</v>
      </c>
      <c r="K27" s="3">
        <f t="shared" si="7"/>
        <v>1</v>
      </c>
      <c r="L27" s="3">
        <f t="shared" si="8"/>
        <v>1</v>
      </c>
      <c r="M27" s="3">
        <f t="shared" si="9"/>
        <v>1</v>
      </c>
      <c r="N27" s="3">
        <f t="shared" si="11"/>
        <v>-1</v>
      </c>
      <c r="O27" s="3">
        <f t="shared" si="12"/>
        <v>1</v>
      </c>
      <c r="P27" s="3">
        <f t="shared" si="13"/>
        <v>-1</v>
      </c>
      <c r="Q27" s="3">
        <f t="shared" si="14"/>
        <v>-1</v>
      </c>
      <c r="R27" s="3">
        <f t="shared" si="15"/>
        <v>-1</v>
      </c>
      <c r="S27" s="3">
        <f t="shared" si="16"/>
        <v>-1</v>
      </c>
      <c r="T27" s="3">
        <f t="shared" si="17"/>
        <v>-1</v>
      </c>
      <c r="U27" s="3">
        <f t="shared" si="18"/>
        <v>-1</v>
      </c>
      <c r="V27" s="3">
        <f t="shared" si="19"/>
        <v>-1</v>
      </c>
      <c r="W27" s="3">
        <f t="shared" si="20"/>
        <v>-1</v>
      </c>
      <c r="X27" s="3">
        <f t="shared" si="21"/>
        <v>1</v>
      </c>
      <c r="Y27" s="3">
        <f t="shared" si="22"/>
        <v>-1</v>
      </c>
      <c r="Z27" s="3">
        <f t="shared" si="23"/>
        <v>1</v>
      </c>
      <c r="AA27" s="3">
        <f t="shared" si="24"/>
        <v>-1</v>
      </c>
      <c r="AB27" s="3">
        <f t="shared" ref="AB27:AB42" si="25">IF($C27-$C$26&gt;0,1,IF($C27-$C$26&lt;0,-1,IF($C27-$C$26=0,0)))</f>
        <v>1</v>
      </c>
    </row>
    <row r="28" spans="1:33" ht="15.75" customHeight="1" x14ac:dyDescent="0.25">
      <c r="A28" s="3">
        <v>2006</v>
      </c>
      <c r="C28" s="3">
        <v>712.7</v>
      </c>
      <c r="D28" s="3">
        <f t="shared" si="0"/>
        <v>1</v>
      </c>
      <c r="E28" s="3">
        <f t="shared" si="1"/>
        <v>1</v>
      </c>
      <c r="F28" s="3">
        <f t="shared" si="2"/>
        <v>1</v>
      </c>
      <c r="G28" s="3">
        <f t="shared" si="3"/>
        <v>-1</v>
      </c>
      <c r="H28" s="3">
        <f t="shared" si="10"/>
        <v>1</v>
      </c>
      <c r="I28" s="3">
        <f t="shared" si="5"/>
        <v>1</v>
      </c>
      <c r="J28" s="3">
        <f t="shared" si="6"/>
        <v>1</v>
      </c>
      <c r="K28" s="3">
        <f t="shared" si="7"/>
        <v>1</v>
      </c>
      <c r="L28" s="3">
        <f t="shared" si="8"/>
        <v>1</v>
      </c>
      <c r="M28" s="3">
        <f t="shared" si="9"/>
        <v>1</v>
      </c>
      <c r="N28" s="3">
        <f t="shared" si="11"/>
        <v>-1</v>
      </c>
      <c r="O28" s="3">
        <f t="shared" si="12"/>
        <v>1</v>
      </c>
      <c r="P28" s="3">
        <f t="shared" si="13"/>
        <v>-1</v>
      </c>
      <c r="Q28" s="3">
        <f t="shared" si="14"/>
        <v>1</v>
      </c>
      <c r="R28" s="3">
        <f t="shared" si="15"/>
        <v>-1</v>
      </c>
      <c r="S28" s="3">
        <f t="shared" si="16"/>
        <v>1</v>
      </c>
      <c r="T28" s="3">
        <f t="shared" si="17"/>
        <v>1</v>
      </c>
      <c r="U28" s="3">
        <f t="shared" si="18"/>
        <v>1</v>
      </c>
      <c r="V28" s="3">
        <f t="shared" si="19"/>
        <v>1</v>
      </c>
      <c r="W28" s="3">
        <f t="shared" si="20"/>
        <v>1</v>
      </c>
      <c r="X28" s="3">
        <f t="shared" si="21"/>
        <v>1</v>
      </c>
      <c r="Y28" s="3">
        <f t="shared" si="22"/>
        <v>1</v>
      </c>
      <c r="Z28" s="3">
        <f t="shared" si="23"/>
        <v>1</v>
      </c>
      <c r="AA28" s="3">
        <f t="shared" si="24"/>
        <v>1</v>
      </c>
      <c r="AB28" s="3">
        <f t="shared" si="25"/>
        <v>1</v>
      </c>
      <c r="AC28" s="3">
        <f t="shared" ref="AC28:AC42" si="26">IF($C28-$C$27&gt;0,1,IF($C28-$C$27&lt;0,-1,IF($C28-$C$27=0,0)))</f>
        <v>1</v>
      </c>
    </row>
    <row r="29" spans="1:33" ht="15.75" customHeight="1" x14ac:dyDescent="0.25">
      <c r="A29" s="3">
        <v>2007</v>
      </c>
      <c r="C29" s="3">
        <v>367.99999999999994</v>
      </c>
      <c r="D29" s="3">
        <f t="shared" si="0"/>
        <v>1</v>
      </c>
      <c r="E29" s="3">
        <f t="shared" si="1"/>
        <v>1</v>
      </c>
      <c r="F29" s="3">
        <f t="shared" si="2"/>
        <v>1</v>
      </c>
      <c r="G29" s="3">
        <f t="shared" si="3"/>
        <v>-1</v>
      </c>
      <c r="H29" s="3">
        <f t="shared" si="10"/>
        <v>1</v>
      </c>
      <c r="I29" s="3">
        <f t="shared" si="5"/>
        <v>1</v>
      </c>
      <c r="J29" s="3">
        <f t="shared" si="6"/>
        <v>1</v>
      </c>
      <c r="K29" s="3">
        <f t="shared" si="7"/>
        <v>1</v>
      </c>
      <c r="L29" s="3">
        <f t="shared" si="8"/>
        <v>1</v>
      </c>
      <c r="M29" s="3">
        <f t="shared" si="9"/>
        <v>1</v>
      </c>
      <c r="N29" s="3">
        <f t="shared" si="11"/>
        <v>-1</v>
      </c>
      <c r="O29" s="3">
        <f t="shared" si="12"/>
        <v>1</v>
      </c>
      <c r="P29" s="3">
        <f t="shared" si="13"/>
        <v>-1</v>
      </c>
      <c r="Q29" s="3">
        <f t="shared" si="14"/>
        <v>-1</v>
      </c>
      <c r="R29" s="3">
        <f t="shared" si="15"/>
        <v>-1</v>
      </c>
      <c r="S29" s="3">
        <f t="shared" si="16"/>
        <v>-1</v>
      </c>
      <c r="T29" s="3">
        <f t="shared" si="17"/>
        <v>1</v>
      </c>
      <c r="U29" s="3">
        <f t="shared" si="18"/>
        <v>-1</v>
      </c>
      <c r="V29" s="3">
        <f t="shared" si="19"/>
        <v>1</v>
      </c>
      <c r="W29" s="3">
        <f t="shared" si="20"/>
        <v>1</v>
      </c>
      <c r="X29" s="3">
        <f t="shared" si="21"/>
        <v>1</v>
      </c>
      <c r="Y29" s="3">
        <f t="shared" si="22"/>
        <v>1</v>
      </c>
      <c r="Z29" s="3">
        <f t="shared" si="23"/>
        <v>1</v>
      </c>
      <c r="AA29" s="3">
        <f t="shared" si="24"/>
        <v>-1</v>
      </c>
      <c r="AB29" s="3">
        <f t="shared" si="25"/>
        <v>1</v>
      </c>
      <c r="AC29" s="3">
        <f t="shared" si="26"/>
        <v>1</v>
      </c>
      <c r="AD29" s="3">
        <f t="shared" ref="AD29:AD42" si="27">IF($C29-$C$28&gt;0,1,IF($C29-$C$28&lt;0,-1,IF($C29-$C$28=0,0)))</f>
        <v>-1</v>
      </c>
    </row>
    <row r="30" spans="1:33" ht="15.75" customHeight="1" x14ac:dyDescent="0.25">
      <c r="A30" s="3">
        <v>2008</v>
      </c>
      <c r="C30" s="3">
        <v>343.59999999999997</v>
      </c>
      <c r="D30" s="3">
        <f t="shared" si="0"/>
        <v>1</v>
      </c>
      <c r="E30" s="3">
        <f t="shared" si="1"/>
        <v>1</v>
      </c>
      <c r="F30" s="3">
        <f t="shared" si="2"/>
        <v>1</v>
      </c>
      <c r="G30" s="3">
        <f t="shared" si="3"/>
        <v>-1</v>
      </c>
      <c r="H30" s="3">
        <f t="shared" si="10"/>
        <v>1</v>
      </c>
      <c r="I30" s="3">
        <f t="shared" si="5"/>
        <v>1</v>
      </c>
      <c r="J30" s="3">
        <f t="shared" si="6"/>
        <v>1</v>
      </c>
      <c r="K30" s="3">
        <f t="shared" si="7"/>
        <v>1</v>
      </c>
      <c r="L30" s="3">
        <f t="shared" si="8"/>
        <v>1</v>
      </c>
      <c r="M30" s="3">
        <f t="shared" si="9"/>
        <v>1</v>
      </c>
      <c r="N30" s="3">
        <f t="shared" si="11"/>
        <v>-1</v>
      </c>
      <c r="O30" s="3">
        <f t="shared" si="12"/>
        <v>1</v>
      </c>
      <c r="P30" s="3">
        <f t="shared" si="13"/>
        <v>-1</v>
      </c>
      <c r="Q30" s="3">
        <f t="shared" si="14"/>
        <v>-1</v>
      </c>
      <c r="R30" s="3">
        <f t="shared" si="15"/>
        <v>-1</v>
      </c>
      <c r="S30" s="3">
        <f t="shared" si="16"/>
        <v>-1</v>
      </c>
      <c r="T30" s="3">
        <f t="shared" si="17"/>
        <v>1</v>
      </c>
      <c r="U30" s="3">
        <f t="shared" si="18"/>
        <v>-1</v>
      </c>
      <c r="V30" s="3">
        <f t="shared" si="19"/>
        <v>1</v>
      </c>
      <c r="W30" s="3">
        <f t="shared" si="20"/>
        <v>1</v>
      </c>
      <c r="X30" s="3">
        <f t="shared" si="21"/>
        <v>1</v>
      </c>
      <c r="Y30" s="3">
        <f t="shared" si="22"/>
        <v>1</v>
      </c>
      <c r="Z30" s="3">
        <f t="shared" si="23"/>
        <v>1</v>
      </c>
      <c r="AA30" s="3">
        <f t="shared" si="24"/>
        <v>-1</v>
      </c>
      <c r="AB30" s="3">
        <f t="shared" si="25"/>
        <v>1</v>
      </c>
      <c r="AC30" s="3">
        <f t="shared" si="26"/>
        <v>1</v>
      </c>
      <c r="AD30" s="3">
        <f t="shared" si="27"/>
        <v>-1</v>
      </c>
      <c r="AE30" s="3">
        <f t="shared" ref="AE30:AE42" si="28">IF($C30-$C$29&gt;0,1,IF($C30-$C$29&lt;0,-1,IF($C30-$C$29=0,0)))</f>
        <v>-1</v>
      </c>
    </row>
    <row r="31" spans="1:33" ht="15.75" customHeight="1" x14ac:dyDescent="0.25">
      <c r="A31" s="3">
        <v>2009</v>
      </c>
      <c r="C31" s="3">
        <v>198.6</v>
      </c>
      <c r="D31" s="3">
        <f t="shared" si="0"/>
        <v>1</v>
      </c>
      <c r="E31" s="3">
        <f t="shared" si="1"/>
        <v>-1</v>
      </c>
      <c r="F31" s="3">
        <f t="shared" si="2"/>
        <v>-1</v>
      </c>
      <c r="G31" s="3">
        <f t="shared" si="3"/>
        <v>-1</v>
      </c>
      <c r="H31" s="3">
        <f t="shared" si="10"/>
        <v>-1</v>
      </c>
      <c r="I31" s="3">
        <f t="shared" si="5"/>
        <v>-1</v>
      </c>
      <c r="J31" s="3">
        <f t="shared" si="6"/>
        <v>-1</v>
      </c>
      <c r="K31" s="3">
        <f t="shared" si="7"/>
        <v>1</v>
      </c>
      <c r="L31" s="3">
        <f t="shared" si="8"/>
        <v>-1</v>
      </c>
      <c r="M31" s="3">
        <f t="shared" si="9"/>
        <v>-1</v>
      </c>
      <c r="N31" s="3">
        <f t="shared" si="11"/>
        <v>-1</v>
      </c>
      <c r="O31" s="3">
        <f t="shared" si="12"/>
        <v>1</v>
      </c>
      <c r="P31" s="3">
        <f t="shared" si="13"/>
        <v>-1</v>
      </c>
      <c r="Q31" s="3">
        <f t="shared" si="14"/>
        <v>-1</v>
      </c>
      <c r="R31" s="3">
        <f t="shared" si="15"/>
        <v>-1</v>
      </c>
      <c r="S31" s="3">
        <f t="shared" si="16"/>
        <v>-1</v>
      </c>
      <c r="T31" s="3">
        <f t="shared" si="17"/>
        <v>-1</v>
      </c>
      <c r="U31" s="3">
        <f t="shared" si="18"/>
        <v>-1</v>
      </c>
      <c r="V31" s="3">
        <f t="shared" si="19"/>
        <v>-1</v>
      </c>
      <c r="W31" s="3">
        <f t="shared" si="20"/>
        <v>-1</v>
      </c>
      <c r="X31" s="3">
        <f t="shared" si="21"/>
        <v>-1</v>
      </c>
      <c r="Y31" s="3">
        <f t="shared" si="22"/>
        <v>-1</v>
      </c>
      <c r="Z31" s="3">
        <f t="shared" si="23"/>
        <v>1</v>
      </c>
      <c r="AA31" s="3">
        <f t="shared" si="24"/>
        <v>-1</v>
      </c>
      <c r="AB31" s="3">
        <f t="shared" si="25"/>
        <v>-1</v>
      </c>
      <c r="AC31" s="3">
        <f t="shared" si="26"/>
        <v>-1</v>
      </c>
      <c r="AD31" s="3">
        <f t="shared" si="27"/>
        <v>-1</v>
      </c>
      <c r="AE31" s="3">
        <f t="shared" si="28"/>
        <v>-1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v>2010</v>
      </c>
      <c r="C32" s="3">
        <v>534.79999999999995</v>
      </c>
      <c r="D32" s="3">
        <f t="shared" si="0"/>
        <v>1</v>
      </c>
      <c r="E32" s="3">
        <f t="shared" si="1"/>
        <v>1</v>
      </c>
      <c r="F32" s="3">
        <f t="shared" si="2"/>
        <v>1</v>
      </c>
      <c r="G32" s="3">
        <f t="shared" si="3"/>
        <v>-1</v>
      </c>
      <c r="H32" s="3">
        <f t="shared" si="10"/>
        <v>1</v>
      </c>
      <c r="I32" s="3">
        <f t="shared" si="5"/>
        <v>1</v>
      </c>
      <c r="J32" s="3">
        <f t="shared" si="6"/>
        <v>1</v>
      </c>
      <c r="K32" s="3">
        <f t="shared" si="7"/>
        <v>1</v>
      </c>
      <c r="L32" s="3">
        <f t="shared" si="8"/>
        <v>1</v>
      </c>
      <c r="M32" s="3">
        <f t="shared" si="9"/>
        <v>1</v>
      </c>
      <c r="N32" s="3">
        <f t="shared" si="11"/>
        <v>-1</v>
      </c>
      <c r="O32" s="3">
        <f t="shared" si="12"/>
        <v>1</v>
      </c>
      <c r="P32" s="3">
        <f t="shared" si="13"/>
        <v>-1</v>
      </c>
      <c r="Q32" s="3">
        <f t="shared" si="14"/>
        <v>1</v>
      </c>
      <c r="R32" s="3">
        <f t="shared" si="15"/>
        <v>-1</v>
      </c>
      <c r="S32" s="3">
        <f t="shared" si="16"/>
        <v>-1</v>
      </c>
      <c r="T32" s="3">
        <f t="shared" si="17"/>
        <v>1</v>
      </c>
      <c r="U32" s="3">
        <f t="shared" si="18"/>
        <v>-1</v>
      </c>
      <c r="V32" s="3">
        <f t="shared" si="19"/>
        <v>1</v>
      </c>
      <c r="W32" s="3">
        <f t="shared" si="20"/>
        <v>1</v>
      </c>
      <c r="X32" s="3">
        <f t="shared" si="21"/>
        <v>1</v>
      </c>
      <c r="Y32" s="3">
        <f t="shared" si="22"/>
        <v>1</v>
      </c>
      <c r="Z32" s="3">
        <f t="shared" si="23"/>
        <v>1</v>
      </c>
      <c r="AA32" s="3">
        <f t="shared" si="24"/>
        <v>-1</v>
      </c>
      <c r="AB32" s="3">
        <f t="shared" si="25"/>
        <v>1</v>
      </c>
      <c r="AC32" s="3">
        <f t="shared" si="26"/>
        <v>1</v>
      </c>
      <c r="AD32" s="3">
        <f t="shared" si="27"/>
        <v>-1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v>2011</v>
      </c>
      <c r="C33" s="3">
        <v>582.4</v>
      </c>
      <c r="D33" s="3">
        <f t="shared" si="0"/>
        <v>1</v>
      </c>
      <c r="E33" s="3">
        <f t="shared" si="1"/>
        <v>1</v>
      </c>
      <c r="F33" s="3">
        <f t="shared" si="2"/>
        <v>1</v>
      </c>
      <c r="G33" s="3">
        <f t="shared" si="3"/>
        <v>-1</v>
      </c>
      <c r="H33" s="3">
        <f t="shared" si="10"/>
        <v>1</v>
      </c>
      <c r="I33" s="3">
        <f t="shared" si="5"/>
        <v>1</v>
      </c>
      <c r="J33" s="3">
        <f t="shared" si="6"/>
        <v>1</v>
      </c>
      <c r="K33" s="3">
        <f t="shared" si="7"/>
        <v>1</v>
      </c>
      <c r="L33" s="3">
        <f t="shared" si="8"/>
        <v>1</v>
      </c>
      <c r="M33" s="3">
        <f t="shared" si="9"/>
        <v>1</v>
      </c>
      <c r="N33" s="3">
        <f t="shared" si="11"/>
        <v>-1</v>
      </c>
      <c r="O33" s="3">
        <f t="shared" si="12"/>
        <v>1</v>
      </c>
      <c r="P33" s="3">
        <f t="shared" si="13"/>
        <v>-1</v>
      </c>
      <c r="Q33" s="3">
        <f t="shared" si="14"/>
        <v>1</v>
      </c>
      <c r="R33" s="3">
        <f t="shared" si="15"/>
        <v>-1</v>
      </c>
      <c r="S33" s="3">
        <f t="shared" si="16"/>
        <v>1</v>
      </c>
      <c r="T33" s="3">
        <f t="shared" si="17"/>
        <v>1</v>
      </c>
      <c r="U33" s="3">
        <f t="shared" si="18"/>
        <v>-1</v>
      </c>
      <c r="V33" s="3">
        <f t="shared" si="19"/>
        <v>1</v>
      </c>
      <c r="W33" s="3">
        <f t="shared" si="20"/>
        <v>1</v>
      </c>
      <c r="X33" s="3">
        <f t="shared" si="21"/>
        <v>1</v>
      </c>
      <c r="Y33" s="3">
        <f t="shared" si="22"/>
        <v>1</v>
      </c>
      <c r="Z33" s="3">
        <f t="shared" si="23"/>
        <v>1</v>
      </c>
      <c r="AA33" s="3">
        <f t="shared" si="24"/>
        <v>-1</v>
      </c>
      <c r="AB33" s="3">
        <f t="shared" si="25"/>
        <v>1</v>
      </c>
      <c r="AC33" s="3">
        <f t="shared" si="26"/>
        <v>1</v>
      </c>
      <c r="AD33" s="3">
        <f t="shared" si="27"/>
        <v>-1</v>
      </c>
      <c r="AE33" s="3">
        <f t="shared" si="28"/>
        <v>1</v>
      </c>
      <c r="AF33" s="3">
        <f t="shared" si="29"/>
        <v>1</v>
      </c>
      <c r="AG33" s="3">
        <f t="shared" si="30"/>
        <v>1</v>
      </c>
      <c r="AH33" s="3">
        <f t="shared" ref="AH33:AH42" si="31">IF($C33-$C$32&gt;0,1,IF($C33-$C$32&lt;0,-1,IF($C33-$C$32=0,0)))</f>
        <v>1</v>
      </c>
    </row>
    <row r="34" spans="1:43" ht="15.75" customHeight="1" x14ac:dyDescent="0.25">
      <c r="A34" s="3">
        <v>2012</v>
      </c>
      <c r="C34" s="3">
        <v>196.8</v>
      </c>
      <c r="D34" s="3">
        <f t="shared" si="0"/>
        <v>1</v>
      </c>
      <c r="E34" s="3">
        <f t="shared" si="1"/>
        <v>-1</v>
      </c>
      <c r="F34" s="3">
        <f t="shared" si="2"/>
        <v>-1</v>
      </c>
      <c r="G34" s="3">
        <f t="shared" si="3"/>
        <v>-1</v>
      </c>
      <c r="H34" s="3">
        <f t="shared" si="10"/>
        <v>-1</v>
      </c>
      <c r="I34" s="3">
        <f t="shared" si="5"/>
        <v>-1</v>
      </c>
      <c r="J34" s="3">
        <f t="shared" si="6"/>
        <v>-1</v>
      </c>
      <c r="K34" s="3">
        <f t="shared" si="7"/>
        <v>1</v>
      </c>
      <c r="L34" s="3">
        <f t="shared" si="8"/>
        <v>-1</v>
      </c>
      <c r="M34" s="3">
        <f t="shared" si="9"/>
        <v>-1</v>
      </c>
      <c r="N34" s="3">
        <f t="shared" si="11"/>
        <v>-1</v>
      </c>
      <c r="O34" s="3">
        <f t="shared" si="12"/>
        <v>1</v>
      </c>
      <c r="P34" s="3">
        <f t="shared" si="13"/>
        <v>-1</v>
      </c>
      <c r="Q34" s="3">
        <f t="shared" si="14"/>
        <v>-1</v>
      </c>
      <c r="R34" s="3">
        <f t="shared" si="15"/>
        <v>-1</v>
      </c>
      <c r="S34" s="3">
        <f t="shared" si="16"/>
        <v>-1</v>
      </c>
      <c r="T34" s="3">
        <f t="shared" si="17"/>
        <v>-1</v>
      </c>
      <c r="U34" s="3">
        <f t="shared" si="18"/>
        <v>-1</v>
      </c>
      <c r="V34" s="3">
        <f t="shared" si="19"/>
        <v>-1</v>
      </c>
      <c r="W34" s="3">
        <f t="shared" si="20"/>
        <v>-1</v>
      </c>
      <c r="X34" s="3">
        <f t="shared" si="21"/>
        <v>-1</v>
      </c>
      <c r="Y34" s="3">
        <f t="shared" si="22"/>
        <v>-1</v>
      </c>
      <c r="Z34" s="3">
        <f t="shared" si="23"/>
        <v>1</v>
      </c>
      <c r="AA34" s="3">
        <f t="shared" si="24"/>
        <v>-1</v>
      </c>
      <c r="AB34" s="3">
        <f t="shared" si="25"/>
        <v>-1</v>
      </c>
      <c r="AC34" s="3">
        <f t="shared" si="26"/>
        <v>-1</v>
      </c>
      <c r="AD34" s="3">
        <f t="shared" si="27"/>
        <v>-1</v>
      </c>
      <c r="AE34" s="3">
        <f t="shared" si="28"/>
        <v>-1</v>
      </c>
      <c r="AF34" s="3">
        <f t="shared" si="29"/>
        <v>-1</v>
      </c>
      <c r="AG34" s="3">
        <f t="shared" si="30"/>
        <v>-1</v>
      </c>
      <c r="AH34" s="3">
        <f t="shared" si="31"/>
        <v>-1</v>
      </c>
      <c r="AI34" s="3">
        <f t="shared" ref="AI34:AI42" si="32">IF($C34-$C$33&gt;0,1,IF($C34-$C$33&lt;0,-1,IF($C34-$C$33=0,0)))</f>
        <v>-1</v>
      </c>
    </row>
    <row r="35" spans="1:43" ht="15.75" customHeight="1" x14ac:dyDescent="0.25">
      <c r="A35" s="3">
        <v>2013</v>
      </c>
      <c r="C35" s="3">
        <v>477</v>
      </c>
      <c r="D35" s="3">
        <f t="shared" si="0"/>
        <v>1</v>
      </c>
      <c r="E35" s="3">
        <f t="shared" si="1"/>
        <v>1</v>
      </c>
      <c r="F35" s="3">
        <f t="shared" si="2"/>
        <v>1</v>
      </c>
      <c r="G35" s="3">
        <f t="shared" si="3"/>
        <v>-1</v>
      </c>
      <c r="H35" s="3">
        <f t="shared" si="10"/>
        <v>1</v>
      </c>
      <c r="I35" s="3">
        <f t="shared" si="5"/>
        <v>1</v>
      </c>
      <c r="J35" s="3">
        <f t="shared" si="6"/>
        <v>1</v>
      </c>
      <c r="K35" s="3">
        <f t="shared" si="7"/>
        <v>1</v>
      </c>
      <c r="L35" s="3">
        <f t="shared" si="8"/>
        <v>1</v>
      </c>
      <c r="M35" s="3">
        <f t="shared" si="9"/>
        <v>1</v>
      </c>
      <c r="N35" s="3">
        <f t="shared" si="11"/>
        <v>-1</v>
      </c>
      <c r="O35" s="3">
        <f t="shared" si="12"/>
        <v>1</v>
      </c>
      <c r="P35" s="3">
        <f t="shared" si="13"/>
        <v>-1</v>
      </c>
      <c r="Q35" s="3">
        <f t="shared" si="14"/>
        <v>1</v>
      </c>
      <c r="R35" s="3">
        <f t="shared" si="15"/>
        <v>-1</v>
      </c>
      <c r="S35" s="3">
        <f t="shared" si="16"/>
        <v>-1</v>
      </c>
      <c r="T35" s="3">
        <f t="shared" si="17"/>
        <v>1</v>
      </c>
      <c r="U35" s="3">
        <f t="shared" si="18"/>
        <v>-1</v>
      </c>
      <c r="V35" s="3">
        <f t="shared" si="19"/>
        <v>1</v>
      </c>
      <c r="W35" s="3">
        <f t="shared" si="20"/>
        <v>1</v>
      </c>
      <c r="X35" s="3">
        <f t="shared" si="21"/>
        <v>1</v>
      </c>
      <c r="Y35" s="3">
        <f t="shared" si="22"/>
        <v>1</v>
      </c>
      <c r="Z35" s="3">
        <f t="shared" si="23"/>
        <v>1</v>
      </c>
      <c r="AA35" s="3">
        <f t="shared" si="24"/>
        <v>-1</v>
      </c>
      <c r="AB35" s="3">
        <f t="shared" si="25"/>
        <v>1</v>
      </c>
      <c r="AC35" s="3">
        <f t="shared" si="26"/>
        <v>1</v>
      </c>
      <c r="AD35" s="3">
        <f t="shared" si="27"/>
        <v>-1</v>
      </c>
      <c r="AE35" s="3">
        <f t="shared" si="28"/>
        <v>1</v>
      </c>
      <c r="AF35" s="3">
        <f t="shared" si="29"/>
        <v>1</v>
      </c>
      <c r="AG35" s="3">
        <f t="shared" si="30"/>
        <v>1</v>
      </c>
      <c r="AH35" s="3">
        <f t="shared" si="31"/>
        <v>-1</v>
      </c>
      <c r="AI35" s="3">
        <f t="shared" si="32"/>
        <v>-1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v>2014</v>
      </c>
      <c r="C36" s="3">
        <v>273.2</v>
      </c>
      <c r="D36" s="3">
        <f t="shared" si="0"/>
        <v>1</v>
      </c>
      <c r="E36" s="3">
        <f t="shared" si="1"/>
        <v>1</v>
      </c>
      <c r="F36" s="3">
        <f t="shared" si="2"/>
        <v>-1</v>
      </c>
      <c r="G36" s="3">
        <f t="shared" si="3"/>
        <v>-1</v>
      </c>
      <c r="H36" s="3">
        <f t="shared" si="10"/>
        <v>1</v>
      </c>
      <c r="I36" s="3">
        <f t="shared" si="5"/>
        <v>-1</v>
      </c>
      <c r="J36" s="3">
        <f t="shared" si="6"/>
        <v>-1</v>
      </c>
      <c r="K36" s="3">
        <f t="shared" si="7"/>
        <v>1</v>
      </c>
      <c r="L36" s="3">
        <f t="shared" si="8"/>
        <v>-1</v>
      </c>
      <c r="M36" s="3">
        <f t="shared" si="9"/>
        <v>1</v>
      </c>
      <c r="N36" s="3">
        <f t="shared" si="11"/>
        <v>-1</v>
      </c>
      <c r="O36" s="3">
        <f t="shared" si="12"/>
        <v>1</v>
      </c>
      <c r="P36" s="3">
        <f t="shared" si="13"/>
        <v>-1</v>
      </c>
      <c r="Q36" s="3">
        <f t="shared" si="14"/>
        <v>-1</v>
      </c>
      <c r="R36" s="3">
        <f t="shared" si="15"/>
        <v>-1</v>
      </c>
      <c r="S36" s="3">
        <f t="shared" si="16"/>
        <v>-1</v>
      </c>
      <c r="T36" s="3">
        <f t="shared" si="17"/>
        <v>-1</v>
      </c>
      <c r="U36" s="3">
        <f t="shared" si="18"/>
        <v>-1</v>
      </c>
      <c r="V36" s="3">
        <f t="shared" si="19"/>
        <v>-1</v>
      </c>
      <c r="W36" s="3">
        <f t="shared" si="20"/>
        <v>-1</v>
      </c>
      <c r="X36" s="3">
        <f t="shared" si="21"/>
        <v>-1</v>
      </c>
      <c r="Y36" s="3">
        <f t="shared" si="22"/>
        <v>-1</v>
      </c>
      <c r="Z36" s="3">
        <f t="shared" si="23"/>
        <v>1</v>
      </c>
      <c r="AA36" s="3">
        <f t="shared" si="24"/>
        <v>-1</v>
      </c>
      <c r="AB36" s="3">
        <f t="shared" si="25"/>
        <v>-1</v>
      </c>
      <c r="AC36" s="3">
        <f t="shared" si="26"/>
        <v>-1</v>
      </c>
      <c r="AD36" s="3">
        <f t="shared" si="27"/>
        <v>-1</v>
      </c>
      <c r="AE36" s="3">
        <f t="shared" si="28"/>
        <v>-1</v>
      </c>
      <c r="AF36" s="3">
        <f t="shared" si="29"/>
        <v>-1</v>
      </c>
      <c r="AG36" s="3">
        <f t="shared" si="30"/>
        <v>1</v>
      </c>
      <c r="AH36" s="3">
        <f t="shared" si="31"/>
        <v>-1</v>
      </c>
      <c r="AI36" s="3">
        <f t="shared" si="32"/>
        <v>-1</v>
      </c>
      <c r="AJ36" s="3">
        <f t="shared" si="33"/>
        <v>1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v>2015</v>
      </c>
      <c r="C37" s="3">
        <v>779.6</v>
      </c>
      <c r="D37" s="3">
        <f t="shared" si="0"/>
        <v>1</v>
      </c>
      <c r="E37" s="3">
        <f t="shared" si="1"/>
        <v>1</v>
      </c>
      <c r="F37" s="3">
        <f t="shared" si="2"/>
        <v>1</v>
      </c>
      <c r="G37" s="3">
        <f t="shared" si="3"/>
        <v>-1</v>
      </c>
      <c r="H37" s="3">
        <f t="shared" si="10"/>
        <v>1</v>
      </c>
      <c r="I37" s="3">
        <f t="shared" si="5"/>
        <v>1</v>
      </c>
      <c r="J37" s="3">
        <f t="shared" si="6"/>
        <v>1</v>
      </c>
      <c r="K37" s="3">
        <f t="shared" si="7"/>
        <v>1</v>
      </c>
      <c r="L37" s="3">
        <f t="shared" si="8"/>
        <v>1</v>
      </c>
      <c r="M37" s="3">
        <f t="shared" si="9"/>
        <v>1</v>
      </c>
      <c r="N37" s="3">
        <f t="shared" si="11"/>
        <v>-1</v>
      </c>
      <c r="O37" s="3">
        <f t="shared" si="12"/>
        <v>1</v>
      </c>
      <c r="P37" s="3">
        <f t="shared" si="13"/>
        <v>1</v>
      </c>
      <c r="Q37" s="3">
        <f t="shared" si="14"/>
        <v>1</v>
      </c>
      <c r="R37" s="3">
        <f t="shared" si="15"/>
        <v>1</v>
      </c>
      <c r="S37" s="3">
        <f t="shared" si="16"/>
        <v>1</v>
      </c>
      <c r="T37" s="3">
        <f t="shared" si="17"/>
        <v>1</v>
      </c>
      <c r="U37" s="3">
        <f t="shared" si="18"/>
        <v>1</v>
      </c>
      <c r="V37" s="3">
        <f t="shared" si="19"/>
        <v>1</v>
      </c>
      <c r="W37" s="3">
        <f t="shared" si="20"/>
        <v>1</v>
      </c>
      <c r="X37" s="3">
        <f t="shared" si="21"/>
        <v>1</v>
      </c>
      <c r="Y37" s="3">
        <f t="shared" si="22"/>
        <v>1</v>
      </c>
      <c r="Z37" s="3">
        <f t="shared" si="23"/>
        <v>1</v>
      </c>
      <c r="AA37" s="3">
        <f t="shared" si="24"/>
        <v>1</v>
      </c>
      <c r="AB37" s="3">
        <f t="shared" si="25"/>
        <v>1</v>
      </c>
      <c r="AC37" s="3">
        <f t="shared" si="26"/>
        <v>1</v>
      </c>
      <c r="AD37" s="3">
        <f t="shared" si="27"/>
        <v>1</v>
      </c>
      <c r="AE37" s="3">
        <f t="shared" si="28"/>
        <v>1</v>
      </c>
      <c r="AF37" s="3">
        <f t="shared" si="29"/>
        <v>1</v>
      </c>
      <c r="AG37" s="3">
        <f t="shared" si="30"/>
        <v>1</v>
      </c>
      <c r="AH37" s="3">
        <f t="shared" si="31"/>
        <v>1</v>
      </c>
      <c r="AI37" s="3">
        <f t="shared" si="32"/>
        <v>1</v>
      </c>
      <c r="AJ37" s="3">
        <f t="shared" si="33"/>
        <v>1</v>
      </c>
      <c r="AK37" s="3">
        <f t="shared" si="34"/>
        <v>1</v>
      </c>
      <c r="AL37" s="3">
        <f t="shared" ref="AL37:AL42" si="35">IF($C37-$C$36&gt;0,1,IF($C37-$C$36&lt;0,-1,IF($C37-$C$36=0,0)))</f>
        <v>1</v>
      </c>
    </row>
    <row r="38" spans="1:43" ht="15.75" customHeight="1" x14ac:dyDescent="0.25">
      <c r="A38" s="3">
        <v>2016</v>
      </c>
      <c r="C38" s="3">
        <v>1003</v>
      </c>
      <c r="D38" s="3">
        <f t="shared" si="0"/>
        <v>1</v>
      </c>
      <c r="E38" s="3">
        <f t="shared" si="1"/>
        <v>1</v>
      </c>
      <c r="F38" s="3">
        <f t="shared" si="2"/>
        <v>1</v>
      </c>
      <c r="G38" s="3">
        <f t="shared" si="3"/>
        <v>1</v>
      </c>
      <c r="H38" s="3">
        <f t="shared" si="10"/>
        <v>1</v>
      </c>
      <c r="I38" s="3">
        <f t="shared" si="5"/>
        <v>1</v>
      </c>
      <c r="J38" s="3">
        <f t="shared" si="6"/>
        <v>1</v>
      </c>
      <c r="K38" s="3">
        <f t="shared" si="7"/>
        <v>1</v>
      </c>
      <c r="L38" s="3">
        <f t="shared" si="8"/>
        <v>1</v>
      </c>
      <c r="M38" s="3">
        <f t="shared" si="9"/>
        <v>1</v>
      </c>
      <c r="N38" s="3">
        <f t="shared" si="11"/>
        <v>-1</v>
      </c>
      <c r="O38" s="3">
        <f t="shared" si="12"/>
        <v>1</v>
      </c>
      <c r="P38" s="3">
        <f t="shared" si="13"/>
        <v>1</v>
      </c>
      <c r="Q38" s="3">
        <f t="shared" si="14"/>
        <v>1</v>
      </c>
      <c r="R38" s="3">
        <f t="shared" si="15"/>
        <v>1</v>
      </c>
      <c r="S38" s="3">
        <f t="shared" si="16"/>
        <v>1</v>
      </c>
      <c r="T38" s="3">
        <f t="shared" si="17"/>
        <v>1</v>
      </c>
      <c r="U38" s="3">
        <f t="shared" si="18"/>
        <v>1</v>
      </c>
      <c r="V38" s="3">
        <f t="shared" si="19"/>
        <v>1</v>
      </c>
      <c r="W38" s="3">
        <f t="shared" si="20"/>
        <v>1</v>
      </c>
      <c r="X38" s="3">
        <f t="shared" si="21"/>
        <v>1</v>
      </c>
      <c r="Y38" s="3">
        <f t="shared" si="22"/>
        <v>1</v>
      </c>
      <c r="Z38" s="3">
        <f t="shared" si="23"/>
        <v>1</v>
      </c>
      <c r="AA38" s="3">
        <f t="shared" si="24"/>
        <v>1</v>
      </c>
      <c r="AB38" s="3">
        <f t="shared" si="25"/>
        <v>1</v>
      </c>
      <c r="AC38" s="3">
        <f t="shared" si="26"/>
        <v>1</v>
      </c>
      <c r="AD38" s="3">
        <f t="shared" si="27"/>
        <v>1</v>
      </c>
      <c r="AE38" s="3">
        <f t="shared" si="28"/>
        <v>1</v>
      </c>
      <c r="AF38" s="3">
        <f t="shared" si="29"/>
        <v>1</v>
      </c>
      <c r="AG38" s="3">
        <f t="shared" si="30"/>
        <v>1</v>
      </c>
      <c r="AH38" s="3">
        <f t="shared" si="31"/>
        <v>1</v>
      </c>
      <c r="AI38" s="3">
        <f t="shared" si="32"/>
        <v>1</v>
      </c>
      <c r="AJ38" s="3">
        <f t="shared" si="33"/>
        <v>1</v>
      </c>
      <c r="AK38" s="3">
        <f t="shared" si="34"/>
        <v>1</v>
      </c>
      <c r="AL38" s="3">
        <f t="shared" si="35"/>
        <v>1</v>
      </c>
      <c r="AM38" s="3">
        <f t="shared" ref="AM38:AM42" si="36">IF($C38-$C$37&gt;0,1,IF($C38-$C$37&lt;0,-1,IF($C38-$C$37=0,0)))</f>
        <v>1</v>
      </c>
    </row>
    <row r="39" spans="1:43" ht="15.75" customHeight="1" x14ac:dyDescent="0.25">
      <c r="A39" s="3">
        <v>2017</v>
      </c>
      <c r="C39" s="3">
        <v>956</v>
      </c>
      <c r="D39" s="3">
        <f t="shared" si="0"/>
        <v>1</v>
      </c>
      <c r="E39" s="3">
        <f t="shared" si="1"/>
        <v>1</v>
      </c>
      <c r="F39" s="3">
        <f t="shared" si="2"/>
        <v>1</v>
      </c>
      <c r="G39" s="3">
        <f t="shared" si="3"/>
        <v>1</v>
      </c>
      <c r="H39" s="3">
        <f t="shared" si="10"/>
        <v>1</v>
      </c>
      <c r="I39" s="3">
        <f t="shared" si="5"/>
        <v>1</v>
      </c>
      <c r="J39" s="3">
        <f t="shared" si="6"/>
        <v>1</v>
      </c>
      <c r="K39" s="3">
        <f t="shared" si="7"/>
        <v>1</v>
      </c>
      <c r="L39" s="3">
        <f t="shared" si="8"/>
        <v>1</v>
      </c>
      <c r="M39" s="3">
        <f t="shared" si="9"/>
        <v>1</v>
      </c>
      <c r="N39" s="3">
        <f t="shared" si="11"/>
        <v>-1</v>
      </c>
      <c r="O39" s="3">
        <f t="shared" si="12"/>
        <v>1</v>
      </c>
      <c r="P39" s="3">
        <f t="shared" si="13"/>
        <v>1</v>
      </c>
      <c r="Q39" s="3">
        <f t="shared" si="14"/>
        <v>1</v>
      </c>
      <c r="R39" s="3">
        <f t="shared" si="15"/>
        <v>1</v>
      </c>
      <c r="S39" s="3">
        <f t="shared" si="16"/>
        <v>1</v>
      </c>
      <c r="T39" s="3">
        <f t="shared" si="17"/>
        <v>1</v>
      </c>
      <c r="U39" s="3">
        <f t="shared" si="18"/>
        <v>1</v>
      </c>
      <c r="V39" s="3">
        <f t="shared" si="19"/>
        <v>1</v>
      </c>
      <c r="W39" s="3">
        <f t="shared" si="20"/>
        <v>1</v>
      </c>
      <c r="X39" s="3">
        <f t="shared" si="21"/>
        <v>1</v>
      </c>
      <c r="Y39" s="3">
        <f t="shared" si="22"/>
        <v>1</v>
      </c>
      <c r="Z39" s="3">
        <f t="shared" si="23"/>
        <v>1</v>
      </c>
      <c r="AA39" s="3">
        <f t="shared" si="24"/>
        <v>1</v>
      </c>
      <c r="AB39" s="3">
        <f t="shared" si="25"/>
        <v>1</v>
      </c>
      <c r="AC39" s="3">
        <f t="shared" si="26"/>
        <v>1</v>
      </c>
      <c r="AD39" s="3">
        <f t="shared" si="27"/>
        <v>1</v>
      </c>
      <c r="AE39" s="3">
        <f t="shared" si="28"/>
        <v>1</v>
      </c>
      <c r="AF39" s="3">
        <f t="shared" si="29"/>
        <v>1</v>
      </c>
      <c r="AG39" s="3">
        <f t="shared" si="30"/>
        <v>1</v>
      </c>
      <c r="AH39" s="3">
        <f t="shared" si="31"/>
        <v>1</v>
      </c>
      <c r="AI39" s="3">
        <f t="shared" si="32"/>
        <v>1</v>
      </c>
      <c r="AJ39" s="3">
        <f t="shared" si="33"/>
        <v>1</v>
      </c>
      <c r="AK39" s="3">
        <f t="shared" si="34"/>
        <v>1</v>
      </c>
      <c r="AL39" s="3">
        <f t="shared" si="35"/>
        <v>1</v>
      </c>
      <c r="AM39" s="3">
        <f t="shared" si="36"/>
        <v>1</v>
      </c>
      <c r="AN39" s="3">
        <f t="shared" ref="AN39:AN42" si="37">IF($C39-$C$38&gt;0,1,IF($C39-$C$38&lt;0,-1,IF($C39-$C$38=0,0)))</f>
        <v>-1</v>
      </c>
    </row>
    <row r="40" spans="1:43" ht="15.75" customHeight="1" x14ac:dyDescent="0.25">
      <c r="A40" s="3">
        <v>2018</v>
      </c>
      <c r="C40" s="3">
        <v>211</v>
      </c>
      <c r="D40" s="3">
        <f t="shared" si="0"/>
        <v>1</v>
      </c>
      <c r="E40" s="3">
        <f t="shared" si="1"/>
        <v>-1</v>
      </c>
      <c r="F40" s="3">
        <f t="shared" si="2"/>
        <v>-1</v>
      </c>
      <c r="G40" s="3">
        <f t="shared" si="3"/>
        <v>-1</v>
      </c>
      <c r="H40" s="3">
        <f t="shared" si="10"/>
        <v>-1</v>
      </c>
      <c r="I40" s="3">
        <f t="shared" si="5"/>
        <v>-1</v>
      </c>
      <c r="J40" s="3">
        <f t="shared" si="6"/>
        <v>-1</v>
      </c>
      <c r="K40" s="3">
        <f t="shared" si="7"/>
        <v>1</v>
      </c>
      <c r="L40" s="3">
        <f t="shared" si="8"/>
        <v>-1</v>
      </c>
      <c r="M40" s="3">
        <f t="shared" si="9"/>
        <v>-1</v>
      </c>
      <c r="N40" s="3">
        <f t="shared" si="11"/>
        <v>-1</v>
      </c>
      <c r="O40" s="3">
        <f t="shared" si="12"/>
        <v>1</v>
      </c>
      <c r="P40" s="3">
        <f t="shared" si="13"/>
        <v>-1</v>
      </c>
      <c r="Q40" s="3">
        <f t="shared" si="14"/>
        <v>-1</v>
      </c>
      <c r="R40" s="3">
        <f t="shared" si="15"/>
        <v>-1</v>
      </c>
      <c r="S40" s="3">
        <f t="shared" si="16"/>
        <v>-1</v>
      </c>
      <c r="T40" s="3">
        <f t="shared" si="17"/>
        <v>-1</v>
      </c>
      <c r="U40" s="3">
        <f t="shared" si="18"/>
        <v>-1</v>
      </c>
      <c r="V40" s="3">
        <f t="shared" si="19"/>
        <v>-1</v>
      </c>
      <c r="W40" s="3">
        <f t="shared" si="20"/>
        <v>-1</v>
      </c>
      <c r="X40" s="3">
        <f t="shared" si="21"/>
        <v>-1</v>
      </c>
      <c r="Y40" s="3">
        <f t="shared" si="22"/>
        <v>-1</v>
      </c>
      <c r="Z40" s="3">
        <f t="shared" si="23"/>
        <v>1</v>
      </c>
      <c r="AA40" s="3">
        <f t="shared" si="24"/>
        <v>-1</v>
      </c>
      <c r="AB40" s="3">
        <f t="shared" si="25"/>
        <v>-1</v>
      </c>
      <c r="AC40" s="3">
        <f t="shared" si="26"/>
        <v>-1</v>
      </c>
      <c r="AD40" s="3">
        <f t="shared" si="27"/>
        <v>-1</v>
      </c>
      <c r="AE40" s="3">
        <f t="shared" si="28"/>
        <v>-1</v>
      </c>
      <c r="AF40" s="3">
        <f t="shared" si="29"/>
        <v>-1</v>
      </c>
      <c r="AG40" s="3">
        <f t="shared" si="30"/>
        <v>1</v>
      </c>
      <c r="AH40" s="3">
        <f t="shared" si="31"/>
        <v>-1</v>
      </c>
      <c r="AI40" s="3">
        <f t="shared" si="32"/>
        <v>-1</v>
      </c>
      <c r="AJ40" s="3">
        <f t="shared" si="33"/>
        <v>1</v>
      </c>
      <c r="AK40" s="3">
        <f t="shared" si="34"/>
        <v>-1</v>
      </c>
      <c r="AL40" s="3">
        <f t="shared" si="35"/>
        <v>-1</v>
      </c>
      <c r="AM40" s="3">
        <f t="shared" si="36"/>
        <v>-1</v>
      </c>
      <c r="AN40" s="3">
        <f t="shared" si="37"/>
        <v>-1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v>2019</v>
      </c>
      <c r="C41" s="3">
        <v>684</v>
      </c>
      <c r="D41" s="3">
        <f t="shared" si="0"/>
        <v>1</v>
      </c>
      <c r="E41" s="3">
        <f t="shared" si="1"/>
        <v>1</v>
      </c>
      <c r="F41" s="3">
        <f t="shared" si="2"/>
        <v>1</v>
      </c>
      <c r="G41" s="3">
        <f t="shared" si="3"/>
        <v>-1</v>
      </c>
      <c r="H41" s="3">
        <f t="shared" si="10"/>
        <v>1</v>
      </c>
      <c r="I41" s="3">
        <f t="shared" si="5"/>
        <v>1</v>
      </c>
      <c r="J41" s="3">
        <f t="shared" si="6"/>
        <v>1</v>
      </c>
      <c r="K41" s="3">
        <f t="shared" si="7"/>
        <v>1</v>
      </c>
      <c r="L41" s="3">
        <f t="shared" si="8"/>
        <v>1</v>
      </c>
      <c r="M41" s="3">
        <f t="shared" si="9"/>
        <v>1</v>
      </c>
      <c r="N41" s="3">
        <f t="shared" si="11"/>
        <v>-1</v>
      </c>
      <c r="O41" s="3">
        <f t="shared" si="12"/>
        <v>1</v>
      </c>
      <c r="P41" s="3">
        <f t="shared" si="13"/>
        <v>-1</v>
      </c>
      <c r="Q41" s="3">
        <f t="shared" si="14"/>
        <v>1</v>
      </c>
      <c r="R41" s="3">
        <f t="shared" si="15"/>
        <v>-1</v>
      </c>
      <c r="S41" s="3">
        <f t="shared" si="16"/>
        <v>1</v>
      </c>
      <c r="T41" s="3">
        <f t="shared" si="17"/>
        <v>1</v>
      </c>
      <c r="U41" s="3">
        <f t="shared" si="18"/>
        <v>1</v>
      </c>
      <c r="V41" s="3">
        <f t="shared" si="19"/>
        <v>1</v>
      </c>
      <c r="W41" s="3">
        <f t="shared" si="20"/>
        <v>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-1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1</v>
      </c>
      <c r="AI41" s="3">
        <f t="shared" si="32"/>
        <v>1</v>
      </c>
      <c r="AJ41" s="3">
        <f t="shared" si="33"/>
        <v>1</v>
      </c>
      <c r="AK41" s="3">
        <f t="shared" si="34"/>
        <v>1</v>
      </c>
      <c r="AL41" s="3">
        <f t="shared" si="35"/>
        <v>1</v>
      </c>
      <c r="AM41" s="3">
        <f t="shared" si="36"/>
        <v>-1</v>
      </c>
      <c r="AN41" s="3">
        <f t="shared" si="37"/>
        <v>-1</v>
      </c>
      <c r="AO41" s="3">
        <f t="shared" si="38"/>
        <v>-1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v>2020</v>
      </c>
      <c r="C42" s="3">
        <v>818</v>
      </c>
      <c r="D42" s="3">
        <f t="shared" si="0"/>
        <v>1</v>
      </c>
      <c r="E42" s="3">
        <f t="shared" si="1"/>
        <v>1</v>
      </c>
      <c r="F42" s="3">
        <f t="shared" si="2"/>
        <v>1</v>
      </c>
      <c r="G42" s="3">
        <f t="shared" si="3"/>
        <v>-1</v>
      </c>
      <c r="H42" s="3">
        <f t="shared" si="10"/>
        <v>1</v>
      </c>
      <c r="I42" s="3">
        <f t="shared" si="5"/>
        <v>1</v>
      </c>
      <c r="J42" s="3">
        <f t="shared" si="6"/>
        <v>1</v>
      </c>
      <c r="K42" s="3">
        <f t="shared" si="7"/>
        <v>1</v>
      </c>
      <c r="L42" s="3">
        <f t="shared" si="8"/>
        <v>1</v>
      </c>
      <c r="M42" s="3">
        <f t="shared" si="9"/>
        <v>1</v>
      </c>
      <c r="N42" s="3">
        <f t="shared" si="11"/>
        <v>-1</v>
      </c>
      <c r="O42" s="3">
        <f t="shared" si="12"/>
        <v>1</v>
      </c>
      <c r="P42" s="3">
        <f t="shared" si="13"/>
        <v>1</v>
      </c>
      <c r="Q42" s="3">
        <f t="shared" si="14"/>
        <v>1</v>
      </c>
      <c r="R42" s="3">
        <f t="shared" si="15"/>
        <v>1</v>
      </c>
      <c r="S42" s="3">
        <f t="shared" si="16"/>
        <v>1</v>
      </c>
      <c r="T42" s="3">
        <f t="shared" si="17"/>
        <v>1</v>
      </c>
      <c r="U42" s="3">
        <f t="shared" si="18"/>
        <v>1</v>
      </c>
      <c r="V42" s="3">
        <f t="shared" si="19"/>
        <v>1</v>
      </c>
      <c r="W42" s="3">
        <f t="shared" si="20"/>
        <v>1</v>
      </c>
      <c r="X42" s="3">
        <f t="shared" si="21"/>
        <v>1</v>
      </c>
      <c r="Y42" s="3">
        <f t="shared" si="22"/>
        <v>1</v>
      </c>
      <c r="Z42" s="3">
        <f t="shared" si="23"/>
        <v>1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1</v>
      </c>
      <c r="AG42" s="3">
        <f t="shared" si="30"/>
        <v>1</v>
      </c>
      <c r="AH42" s="3">
        <f t="shared" si="31"/>
        <v>1</v>
      </c>
      <c r="AI42" s="3">
        <f t="shared" si="32"/>
        <v>1</v>
      </c>
      <c r="AJ42" s="3">
        <f t="shared" si="33"/>
        <v>1</v>
      </c>
      <c r="AK42" s="3">
        <f t="shared" si="34"/>
        <v>1</v>
      </c>
      <c r="AL42" s="3">
        <f t="shared" si="35"/>
        <v>1</v>
      </c>
      <c r="AM42" s="3">
        <f t="shared" si="36"/>
        <v>1</v>
      </c>
      <c r="AN42" s="3">
        <f t="shared" si="37"/>
        <v>-1</v>
      </c>
      <c r="AO42" s="3">
        <f t="shared" si="38"/>
        <v>-1</v>
      </c>
      <c r="AP42" s="3">
        <f t="shared" si="39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C44" s="7" t="s">
        <v>4</v>
      </c>
      <c r="D44" s="8">
        <f>SUM(D2:AQ42)</f>
        <v>194</v>
      </c>
      <c r="E44" s="8" t="s">
        <v>68</v>
      </c>
      <c r="F44" s="8"/>
      <c r="H44" s="8" t="s">
        <v>6</v>
      </c>
      <c r="I44" s="8"/>
      <c r="J44" s="8">
        <v>0</v>
      </c>
      <c r="AP44" s="3" t="s">
        <v>55</v>
      </c>
      <c r="AQ44" s="3">
        <f>SUM(D3:AQ42)</f>
        <v>194</v>
      </c>
    </row>
    <row r="45" spans="1:43" ht="15.75" customHeight="1" x14ac:dyDescent="0.25">
      <c r="C45" s="7" t="s">
        <v>7</v>
      </c>
      <c r="D45" s="8">
        <f>COUNT(C2:C42)</f>
        <v>41</v>
      </c>
      <c r="E45" s="8"/>
      <c r="F45" s="8"/>
      <c r="H45" s="8" t="s">
        <v>8</v>
      </c>
      <c r="I45" s="8"/>
      <c r="J45" s="8">
        <v>0</v>
      </c>
    </row>
    <row r="46" spans="1:43" ht="15.75" customHeight="1" x14ac:dyDescent="0.25">
      <c r="C46" s="7" t="s">
        <v>9</v>
      </c>
      <c r="D46" s="8">
        <f>(J49-J48)/18</f>
        <v>7926.666666666667</v>
      </c>
      <c r="E46" s="8"/>
      <c r="F46" s="8"/>
      <c r="H46" s="8" t="s">
        <v>10</v>
      </c>
      <c r="I46" s="8"/>
      <c r="J46" s="8">
        <v>0</v>
      </c>
    </row>
    <row r="47" spans="1:43" ht="15.75" customHeight="1" x14ac:dyDescent="0.25">
      <c r="C47" s="7" t="s">
        <v>11</v>
      </c>
      <c r="D47" s="8">
        <f>SQRT(D46)</f>
        <v>89.03182951431846</v>
      </c>
      <c r="E47" s="8"/>
      <c r="F47" s="8"/>
      <c r="H47" s="8" t="s">
        <v>12</v>
      </c>
      <c r="I47" s="8"/>
      <c r="J47" s="8">
        <f>J46*(J46-1)*(2*J46+5)</f>
        <v>0</v>
      </c>
    </row>
    <row r="48" spans="1:43" ht="15.75" customHeight="1" x14ac:dyDescent="0.25">
      <c r="C48" s="7" t="s">
        <v>13</v>
      </c>
      <c r="D48" s="8">
        <f>(D44-1)/D47</f>
        <v>2.167764057560571</v>
      </c>
      <c r="E48" s="8" t="s">
        <v>58</v>
      </c>
      <c r="F48" s="8"/>
      <c r="H48" s="8" t="s">
        <v>15</v>
      </c>
      <c r="I48" s="8"/>
      <c r="J48" s="8">
        <f>SUM(J47)</f>
        <v>0</v>
      </c>
    </row>
    <row r="49" spans="1:13" ht="15.75" customHeight="1" x14ac:dyDescent="0.25">
      <c r="C49" s="7" t="s">
        <v>16</v>
      </c>
      <c r="D49" s="8"/>
      <c r="E49" s="8"/>
      <c r="F49" s="8"/>
      <c r="H49" s="8" t="s">
        <v>17</v>
      </c>
      <c r="I49" s="8"/>
      <c r="J49" s="8">
        <f>D45*(D45-1)*(2*D45+5)</f>
        <v>142680</v>
      </c>
    </row>
    <row r="50" spans="1:13" ht="15.75" customHeight="1" x14ac:dyDescent="0.25">
      <c r="C50" s="7" t="s">
        <v>18</v>
      </c>
      <c r="D50" s="8"/>
      <c r="E50" s="8"/>
      <c r="F50" s="8"/>
    </row>
    <row r="51" spans="1:13" ht="15.75" customHeight="1" x14ac:dyDescent="0.25"/>
    <row r="52" spans="1:13" ht="15.75" customHeight="1" x14ac:dyDescent="0.25"/>
    <row r="53" spans="1:13" ht="15.75" customHeight="1" x14ac:dyDescent="0.25">
      <c r="A53" s="1" t="s">
        <v>66</v>
      </c>
      <c r="C53" s="1" t="s">
        <v>67</v>
      </c>
    </row>
    <row r="54" spans="1:13" ht="15.75" customHeight="1" x14ac:dyDescent="0.25">
      <c r="A54" s="3">
        <v>1980</v>
      </c>
      <c r="B54" s="3">
        <v>1</v>
      </c>
      <c r="C54" s="3">
        <v>172.6</v>
      </c>
    </row>
    <row r="55" spans="1:13" ht="15.75" customHeight="1" x14ac:dyDescent="0.25">
      <c r="A55" s="3">
        <v>1981</v>
      </c>
      <c r="B55" s="3">
        <v>2</v>
      </c>
      <c r="C55" s="3">
        <v>267</v>
      </c>
      <c r="D55" s="3">
        <f t="shared" ref="D55:D94" si="40">ROUND(($C55-$C$54)/($B55-$B$54),2)</f>
        <v>94.4</v>
      </c>
    </row>
    <row r="56" spans="1:13" ht="15.75" customHeight="1" x14ac:dyDescent="0.25">
      <c r="A56" s="3">
        <v>1982</v>
      </c>
      <c r="B56" s="3">
        <v>3</v>
      </c>
      <c r="C56" s="3">
        <v>273.89999999999998</v>
      </c>
      <c r="D56" s="3">
        <f t="shared" si="40"/>
        <v>50.65</v>
      </c>
      <c r="E56" s="3">
        <f t="shared" ref="E56:E94" si="41">ROUND(($C56-$C$55)/($B56-$B$55),2)</f>
        <v>6.9</v>
      </c>
    </row>
    <row r="57" spans="1:13" ht="15.75" customHeight="1" x14ac:dyDescent="0.25">
      <c r="A57" s="3">
        <v>1983</v>
      </c>
      <c r="B57" s="3">
        <v>4</v>
      </c>
      <c r="C57" s="3">
        <v>885.69999999999993</v>
      </c>
      <c r="D57" s="3">
        <f t="shared" si="40"/>
        <v>237.7</v>
      </c>
      <c r="E57" s="3">
        <f t="shared" si="41"/>
        <v>309.35000000000002</v>
      </c>
      <c r="F57" s="3">
        <f t="shared" ref="F57:F94" si="42">ROUND(($C57-$C$56)/($B57-$B$56),2)</f>
        <v>611.79999999999995</v>
      </c>
    </row>
    <row r="58" spans="1:13" ht="15.75" customHeight="1" x14ac:dyDescent="0.25">
      <c r="A58" s="3">
        <v>1984</v>
      </c>
      <c r="B58" s="3">
        <v>5</v>
      </c>
      <c r="C58" s="3">
        <v>246.7</v>
      </c>
      <c r="D58" s="3">
        <f t="shared" si="40"/>
        <v>18.53</v>
      </c>
      <c r="E58" s="3">
        <f t="shared" si="41"/>
        <v>-6.77</v>
      </c>
      <c r="F58" s="3">
        <f t="shared" si="42"/>
        <v>-13.6</v>
      </c>
      <c r="G58" s="3">
        <f t="shared" ref="G58:G94" si="43">ROUND(($C58-$C$57)/($B58-$B$57),2)</f>
        <v>-639</v>
      </c>
    </row>
    <row r="59" spans="1:13" ht="15.75" customHeight="1" x14ac:dyDescent="0.25">
      <c r="A59" s="3">
        <v>1985</v>
      </c>
      <c r="B59" s="3">
        <v>6</v>
      </c>
      <c r="C59" s="3">
        <v>303.10000000000002</v>
      </c>
      <c r="D59" s="3">
        <f t="shared" si="40"/>
        <v>26.1</v>
      </c>
      <c r="E59" s="3">
        <f t="shared" si="41"/>
        <v>9.0299999999999994</v>
      </c>
      <c r="F59" s="3">
        <f t="shared" si="42"/>
        <v>9.73</v>
      </c>
      <c r="G59" s="3">
        <f t="shared" si="43"/>
        <v>-291.3</v>
      </c>
      <c r="H59" s="3">
        <f t="shared" ref="H59:H94" si="44">ROUND(($C59-$C$58)/($B59-$B$58),2)</f>
        <v>56.4</v>
      </c>
    </row>
    <row r="60" spans="1:13" ht="15.75" customHeight="1" x14ac:dyDescent="0.25">
      <c r="A60" s="3">
        <v>1986</v>
      </c>
      <c r="B60" s="3">
        <v>7</v>
      </c>
      <c r="C60" s="3">
        <v>297.89999999999998</v>
      </c>
      <c r="D60" s="3">
        <f t="shared" si="40"/>
        <v>20.88</v>
      </c>
      <c r="E60" s="3">
        <f t="shared" si="41"/>
        <v>6.18</v>
      </c>
      <c r="F60" s="3">
        <f t="shared" si="42"/>
        <v>6</v>
      </c>
      <c r="G60" s="3">
        <f t="shared" si="43"/>
        <v>-195.93</v>
      </c>
      <c r="H60" s="3">
        <f t="shared" si="44"/>
        <v>25.6</v>
      </c>
      <c r="I60" s="3">
        <f t="shared" ref="I60:I94" si="45">ROUND(($C60-$C$59)/($B60-$B$59),2)</f>
        <v>-5.2</v>
      </c>
    </row>
    <row r="61" spans="1:13" ht="15.75" customHeight="1" x14ac:dyDescent="0.25">
      <c r="A61" s="3">
        <v>1987</v>
      </c>
      <c r="B61" s="3">
        <v>8</v>
      </c>
      <c r="C61" s="3">
        <v>148.80000000000001</v>
      </c>
      <c r="D61" s="3">
        <f t="shared" si="40"/>
        <v>-3.4</v>
      </c>
      <c r="E61" s="3">
        <f t="shared" si="41"/>
        <v>-19.7</v>
      </c>
      <c r="F61" s="3">
        <f t="shared" si="42"/>
        <v>-25.02</v>
      </c>
      <c r="G61" s="3">
        <f t="shared" si="43"/>
        <v>-184.23</v>
      </c>
      <c r="H61" s="3">
        <f t="shared" si="44"/>
        <v>-32.630000000000003</v>
      </c>
      <c r="I61" s="3">
        <f t="shared" si="45"/>
        <v>-77.150000000000006</v>
      </c>
      <c r="J61" s="3">
        <f t="shared" ref="J61:J94" si="46">ROUND(($C61-$C$60)/($B61-$B$60),2)</f>
        <v>-149.1</v>
      </c>
    </row>
    <row r="62" spans="1:13" ht="15.75" customHeight="1" x14ac:dyDescent="0.25">
      <c r="A62" s="3">
        <v>1988</v>
      </c>
      <c r="B62" s="3">
        <v>9</v>
      </c>
      <c r="C62" s="3">
        <v>317.8</v>
      </c>
      <c r="D62" s="3">
        <f t="shared" si="40"/>
        <v>18.149999999999999</v>
      </c>
      <c r="E62" s="3">
        <f t="shared" si="41"/>
        <v>7.26</v>
      </c>
      <c r="F62" s="3">
        <f t="shared" si="42"/>
        <v>7.32</v>
      </c>
      <c r="G62" s="3">
        <f t="shared" si="43"/>
        <v>-113.58</v>
      </c>
      <c r="H62" s="3">
        <f t="shared" si="44"/>
        <v>17.78</v>
      </c>
      <c r="I62" s="3">
        <f t="shared" si="45"/>
        <v>4.9000000000000004</v>
      </c>
      <c r="J62" s="3">
        <f t="shared" si="46"/>
        <v>9.9499999999999993</v>
      </c>
      <c r="K62" s="3">
        <f t="shared" ref="K62:K94" si="47">ROUND(($C62-$C$61)/($B62-$B$61),2)</f>
        <v>169</v>
      </c>
    </row>
    <row r="63" spans="1:13" ht="15.75" customHeight="1" x14ac:dyDescent="0.25">
      <c r="A63" s="3">
        <v>1989</v>
      </c>
      <c r="B63" s="3">
        <v>10</v>
      </c>
      <c r="C63" s="3">
        <v>262</v>
      </c>
      <c r="D63" s="3">
        <f t="shared" si="40"/>
        <v>9.93</v>
      </c>
      <c r="E63" s="3">
        <f t="shared" si="41"/>
        <v>-0.63</v>
      </c>
      <c r="F63" s="3">
        <f t="shared" si="42"/>
        <v>-1.7</v>
      </c>
      <c r="G63" s="3">
        <f t="shared" si="43"/>
        <v>-103.95</v>
      </c>
      <c r="H63" s="3">
        <f t="shared" si="44"/>
        <v>3.06</v>
      </c>
      <c r="I63" s="3">
        <f t="shared" si="45"/>
        <v>-10.28</v>
      </c>
      <c r="J63" s="3">
        <f t="shared" si="46"/>
        <v>-11.97</v>
      </c>
      <c r="K63" s="3">
        <f t="shared" si="47"/>
        <v>56.6</v>
      </c>
      <c r="L63" s="3">
        <f t="shared" ref="L63:L94" si="48">ROUND(($C63-$C$62)/($B63-$B$62),2)</f>
        <v>-55.8</v>
      </c>
    </row>
    <row r="64" spans="1:13" ht="15.75" customHeight="1" x14ac:dyDescent="0.25">
      <c r="A64" s="3">
        <v>1990</v>
      </c>
      <c r="B64" s="3">
        <v>11</v>
      </c>
      <c r="C64" s="3">
        <v>1047.4000000000001</v>
      </c>
      <c r="D64" s="3">
        <f t="shared" si="40"/>
        <v>87.48</v>
      </c>
      <c r="E64" s="3">
        <f t="shared" si="41"/>
        <v>86.71</v>
      </c>
      <c r="F64" s="3">
        <f t="shared" si="42"/>
        <v>96.69</v>
      </c>
      <c r="G64" s="3">
        <f t="shared" si="43"/>
        <v>23.1</v>
      </c>
      <c r="H64" s="3">
        <f t="shared" si="44"/>
        <v>133.44999999999999</v>
      </c>
      <c r="I64" s="3">
        <f t="shared" si="45"/>
        <v>148.86000000000001</v>
      </c>
      <c r="J64" s="3">
        <f t="shared" si="46"/>
        <v>187.38</v>
      </c>
      <c r="K64" s="3">
        <f t="shared" si="47"/>
        <v>299.52999999999997</v>
      </c>
      <c r="L64" s="3">
        <f t="shared" si="48"/>
        <v>364.8</v>
      </c>
      <c r="M64" s="3">
        <f t="shared" ref="M64:M94" si="49">ROUND(($C64-$C$63)/($B64-$B$63),2)</f>
        <v>785.4</v>
      </c>
    </row>
    <row r="65" spans="1:29" ht="15.75" customHeight="1" x14ac:dyDescent="0.25">
      <c r="A65" s="3">
        <v>1991</v>
      </c>
      <c r="B65" s="3">
        <v>12</v>
      </c>
      <c r="C65" s="3">
        <v>164</v>
      </c>
      <c r="D65" s="3">
        <f t="shared" si="40"/>
        <v>-0.78</v>
      </c>
      <c r="E65" s="3">
        <f t="shared" si="41"/>
        <v>-10.3</v>
      </c>
      <c r="F65" s="3">
        <f t="shared" si="42"/>
        <v>-12.21</v>
      </c>
      <c r="G65" s="3">
        <f t="shared" si="43"/>
        <v>-90.21</v>
      </c>
      <c r="H65" s="3">
        <f t="shared" si="44"/>
        <v>-11.81</v>
      </c>
      <c r="I65" s="3">
        <f t="shared" si="45"/>
        <v>-23.18</v>
      </c>
      <c r="J65" s="3">
        <f t="shared" si="46"/>
        <v>-26.78</v>
      </c>
      <c r="K65" s="3">
        <f t="shared" si="47"/>
        <v>3.8</v>
      </c>
      <c r="L65" s="3">
        <f t="shared" si="48"/>
        <v>-51.27</v>
      </c>
      <c r="M65" s="3">
        <f t="shared" si="49"/>
        <v>-49</v>
      </c>
      <c r="N65" s="3">
        <f t="shared" ref="N65:N94" si="50">ROUND(($C65-$C$64)/($B65-$B$64),2)</f>
        <v>-883.4</v>
      </c>
    </row>
    <row r="66" spans="1:29" ht="15.75" customHeight="1" x14ac:dyDescent="0.25">
      <c r="A66" s="3">
        <v>1992</v>
      </c>
      <c r="B66" s="3">
        <v>13</v>
      </c>
      <c r="C66" s="3">
        <v>745</v>
      </c>
      <c r="D66" s="3">
        <f t="shared" si="40"/>
        <v>47.7</v>
      </c>
      <c r="E66" s="3">
        <f t="shared" si="41"/>
        <v>43.45</v>
      </c>
      <c r="F66" s="3">
        <f t="shared" si="42"/>
        <v>47.11</v>
      </c>
      <c r="G66" s="3">
        <f t="shared" si="43"/>
        <v>-15.63</v>
      </c>
      <c r="H66" s="3">
        <f t="shared" si="44"/>
        <v>62.29</v>
      </c>
      <c r="I66" s="3">
        <f t="shared" si="45"/>
        <v>63.13</v>
      </c>
      <c r="J66" s="3">
        <f t="shared" si="46"/>
        <v>74.52</v>
      </c>
      <c r="K66" s="3">
        <f t="shared" si="47"/>
        <v>119.24</v>
      </c>
      <c r="L66" s="3">
        <f t="shared" si="48"/>
        <v>106.8</v>
      </c>
      <c r="M66" s="3">
        <f t="shared" si="49"/>
        <v>161</v>
      </c>
      <c r="N66" s="3">
        <f t="shared" si="50"/>
        <v>-151.19999999999999</v>
      </c>
      <c r="O66" s="3">
        <f t="shared" ref="O66:O94" si="51">ROUND(($C66-$C$65)/($B66-$B$65),2)</f>
        <v>581</v>
      </c>
    </row>
    <row r="67" spans="1:29" ht="15.75" customHeight="1" x14ac:dyDescent="0.25">
      <c r="A67" s="3">
        <v>1993</v>
      </c>
      <c r="B67" s="3">
        <v>14</v>
      </c>
      <c r="C67" s="3">
        <v>394.59999999999997</v>
      </c>
      <c r="D67" s="3">
        <f t="shared" si="40"/>
        <v>17.079999999999998</v>
      </c>
      <c r="E67" s="3">
        <f t="shared" si="41"/>
        <v>10.63</v>
      </c>
      <c r="F67" s="3">
        <f t="shared" si="42"/>
        <v>10.97</v>
      </c>
      <c r="G67" s="3">
        <f t="shared" si="43"/>
        <v>-49.11</v>
      </c>
      <c r="H67" s="3">
        <f t="shared" si="44"/>
        <v>16.43</v>
      </c>
      <c r="I67" s="3">
        <f t="shared" si="45"/>
        <v>11.44</v>
      </c>
      <c r="J67" s="3">
        <f t="shared" si="46"/>
        <v>13.81</v>
      </c>
      <c r="K67" s="3">
        <f t="shared" si="47"/>
        <v>40.97</v>
      </c>
      <c r="L67" s="3">
        <f t="shared" si="48"/>
        <v>15.36</v>
      </c>
      <c r="M67" s="3">
        <f t="shared" si="49"/>
        <v>33.15</v>
      </c>
      <c r="N67" s="3">
        <f t="shared" si="50"/>
        <v>-217.6</v>
      </c>
      <c r="O67" s="3">
        <f t="shared" si="51"/>
        <v>115.3</v>
      </c>
      <c r="P67" s="3">
        <f t="shared" ref="P67:P94" si="52">ROUND(($C67-$C$66)/($B67-$B$66),2)</f>
        <v>-350.4</v>
      </c>
    </row>
    <row r="68" spans="1:29" ht="15.75" customHeight="1" x14ac:dyDescent="0.25">
      <c r="A68" s="3">
        <v>1994</v>
      </c>
      <c r="B68" s="3">
        <v>15</v>
      </c>
      <c r="C68" s="3">
        <v>732.39999999999986</v>
      </c>
      <c r="D68" s="3">
        <f t="shared" si="40"/>
        <v>39.99</v>
      </c>
      <c r="E68" s="3">
        <f t="shared" si="41"/>
        <v>35.799999999999997</v>
      </c>
      <c r="F68" s="3">
        <f t="shared" si="42"/>
        <v>38.21</v>
      </c>
      <c r="G68" s="3">
        <f t="shared" si="43"/>
        <v>-13.94</v>
      </c>
      <c r="H68" s="3">
        <f t="shared" si="44"/>
        <v>48.57</v>
      </c>
      <c r="I68" s="3">
        <f t="shared" si="45"/>
        <v>47.7</v>
      </c>
      <c r="J68" s="3">
        <f t="shared" si="46"/>
        <v>54.31</v>
      </c>
      <c r="K68" s="3">
        <f t="shared" si="47"/>
        <v>83.37</v>
      </c>
      <c r="L68" s="3">
        <f t="shared" si="48"/>
        <v>69.099999999999994</v>
      </c>
      <c r="M68" s="3">
        <f t="shared" si="49"/>
        <v>94.08</v>
      </c>
      <c r="N68" s="3">
        <f t="shared" si="50"/>
        <v>-78.75</v>
      </c>
      <c r="O68" s="3">
        <f t="shared" si="51"/>
        <v>189.47</v>
      </c>
      <c r="P68" s="3">
        <f t="shared" si="52"/>
        <v>-6.3</v>
      </c>
      <c r="Q68" s="3">
        <f t="shared" ref="Q68:Q94" si="53">ROUND(($C68-$C$67)/($B68-$B$67),2)</f>
        <v>337.8</v>
      </c>
    </row>
    <row r="69" spans="1:29" ht="15.75" customHeight="1" x14ac:dyDescent="0.25">
      <c r="A69" s="3">
        <v>1995</v>
      </c>
      <c r="B69" s="3">
        <v>16</v>
      </c>
      <c r="C69" s="3">
        <v>580.09999999999991</v>
      </c>
      <c r="D69" s="3">
        <f t="shared" si="40"/>
        <v>27.17</v>
      </c>
      <c r="E69" s="3">
        <f t="shared" si="41"/>
        <v>22.36</v>
      </c>
      <c r="F69" s="3">
        <f t="shared" si="42"/>
        <v>23.55</v>
      </c>
      <c r="G69" s="3">
        <f t="shared" si="43"/>
        <v>-25.47</v>
      </c>
      <c r="H69" s="3">
        <f t="shared" si="44"/>
        <v>30.31</v>
      </c>
      <c r="I69" s="3">
        <f t="shared" si="45"/>
        <v>27.7</v>
      </c>
      <c r="J69" s="3">
        <f t="shared" si="46"/>
        <v>31.36</v>
      </c>
      <c r="K69" s="3">
        <f t="shared" si="47"/>
        <v>53.91</v>
      </c>
      <c r="L69" s="3">
        <f t="shared" si="48"/>
        <v>37.47</v>
      </c>
      <c r="M69" s="3">
        <f t="shared" si="49"/>
        <v>53.02</v>
      </c>
      <c r="N69" s="3">
        <f t="shared" si="50"/>
        <v>-93.46</v>
      </c>
      <c r="O69" s="3">
        <f t="shared" si="51"/>
        <v>104.03</v>
      </c>
      <c r="P69" s="3">
        <f t="shared" si="52"/>
        <v>-54.97</v>
      </c>
      <c r="Q69" s="3">
        <f t="shared" si="53"/>
        <v>92.75</v>
      </c>
      <c r="R69" s="3">
        <f t="shared" ref="R69:R94" si="54">ROUND(($C69-$C$68)/($B69-$B$68),2)</f>
        <v>-152.30000000000001</v>
      </c>
    </row>
    <row r="70" spans="1:29" ht="15.75" customHeight="1" x14ac:dyDescent="0.25">
      <c r="A70" s="3">
        <v>1996</v>
      </c>
      <c r="B70" s="3">
        <v>17</v>
      </c>
      <c r="C70" s="3">
        <v>341.69999999999993</v>
      </c>
      <c r="D70" s="3">
        <f t="shared" si="40"/>
        <v>10.57</v>
      </c>
      <c r="E70" s="3">
        <f t="shared" si="41"/>
        <v>4.9800000000000004</v>
      </c>
      <c r="F70" s="3">
        <f t="shared" si="42"/>
        <v>4.84</v>
      </c>
      <c r="G70" s="3">
        <f t="shared" si="43"/>
        <v>-41.85</v>
      </c>
      <c r="H70" s="3">
        <f t="shared" si="44"/>
        <v>7.92</v>
      </c>
      <c r="I70" s="3">
        <f t="shared" si="45"/>
        <v>3.51</v>
      </c>
      <c r="J70" s="3">
        <f t="shared" si="46"/>
        <v>4.38</v>
      </c>
      <c r="K70" s="3">
        <f t="shared" si="47"/>
        <v>21.43</v>
      </c>
      <c r="L70" s="3">
        <f t="shared" si="48"/>
        <v>2.99</v>
      </c>
      <c r="M70" s="3">
        <f t="shared" si="49"/>
        <v>11.39</v>
      </c>
      <c r="N70" s="3">
        <f t="shared" si="50"/>
        <v>-117.62</v>
      </c>
      <c r="O70" s="3">
        <f t="shared" si="51"/>
        <v>35.54</v>
      </c>
      <c r="P70" s="3">
        <f t="shared" si="52"/>
        <v>-100.83</v>
      </c>
      <c r="Q70" s="3">
        <f t="shared" si="53"/>
        <v>-17.63</v>
      </c>
      <c r="R70" s="3">
        <f t="shared" si="54"/>
        <v>-195.35</v>
      </c>
      <c r="S70" s="3">
        <f t="shared" ref="S70:S94" si="55">ROUND(($C70-$C$69)/($B70-$B$69),2)</f>
        <v>-238.4</v>
      </c>
    </row>
    <row r="71" spans="1:29" ht="15.75" customHeight="1" x14ac:dyDescent="0.25">
      <c r="A71" s="3">
        <v>1997</v>
      </c>
      <c r="B71" s="3">
        <v>18</v>
      </c>
      <c r="C71" s="3">
        <v>672</v>
      </c>
      <c r="D71" s="3">
        <f t="shared" si="40"/>
        <v>29.38</v>
      </c>
      <c r="E71" s="3">
        <f t="shared" si="41"/>
        <v>25.31</v>
      </c>
      <c r="F71" s="3">
        <f t="shared" si="42"/>
        <v>26.54</v>
      </c>
      <c r="G71" s="3">
        <f t="shared" si="43"/>
        <v>-15.26</v>
      </c>
      <c r="H71" s="3">
        <f t="shared" si="44"/>
        <v>32.72</v>
      </c>
      <c r="I71" s="3">
        <f t="shared" si="45"/>
        <v>30.74</v>
      </c>
      <c r="J71" s="3">
        <f t="shared" si="46"/>
        <v>34.01</v>
      </c>
      <c r="K71" s="3">
        <f t="shared" si="47"/>
        <v>52.32</v>
      </c>
      <c r="L71" s="3">
        <f t="shared" si="48"/>
        <v>39.36</v>
      </c>
      <c r="M71" s="3">
        <f t="shared" si="49"/>
        <v>51.25</v>
      </c>
      <c r="N71" s="3">
        <f t="shared" si="50"/>
        <v>-53.63</v>
      </c>
      <c r="O71" s="3">
        <f t="shared" si="51"/>
        <v>84.67</v>
      </c>
      <c r="P71" s="3">
        <f t="shared" si="52"/>
        <v>-14.6</v>
      </c>
      <c r="Q71" s="3">
        <f t="shared" si="53"/>
        <v>69.349999999999994</v>
      </c>
      <c r="R71" s="3">
        <f t="shared" si="54"/>
        <v>-20.13</v>
      </c>
      <c r="S71" s="3">
        <f t="shared" si="55"/>
        <v>45.95</v>
      </c>
      <c r="T71" s="3">
        <f t="shared" ref="T71:T94" si="56">ROUND(($C71-$C$70)/($B71-$B$70),2)</f>
        <v>330.3</v>
      </c>
    </row>
    <row r="72" spans="1:29" ht="15.75" customHeight="1" x14ac:dyDescent="0.25">
      <c r="A72" s="3">
        <v>1998</v>
      </c>
      <c r="B72" s="3">
        <v>19</v>
      </c>
      <c r="C72" s="3">
        <v>326.79999999999995</v>
      </c>
      <c r="D72" s="3">
        <f t="shared" si="40"/>
        <v>8.57</v>
      </c>
      <c r="E72" s="3">
        <f t="shared" si="41"/>
        <v>3.52</v>
      </c>
      <c r="F72" s="3">
        <f t="shared" si="42"/>
        <v>3.31</v>
      </c>
      <c r="G72" s="3">
        <f t="shared" si="43"/>
        <v>-37.26</v>
      </c>
      <c r="H72" s="3">
        <f t="shared" si="44"/>
        <v>5.72</v>
      </c>
      <c r="I72" s="3">
        <f t="shared" si="45"/>
        <v>1.82</v>
      </c>
      <c r="J72" s="3">
        <f t="shared" si="46"/>
        <v>2.41</v>
      </c>
      <c r="K72" s="3">
        <f t="shared" si="47"/>
        <v>16.18</v>
      </c>
      <c r="L72" s="3">
        <f t="shared" si="48"/>
        <v>0.9</v>
      </c>
      <c r="M72" s="3">
        <f t="shared" si="49"/>
        <v>7.2</v>
      </c>
      <c r="N72" s="3">
        <f t="shared" si="50"/>
        <v>-90.08</v>
      </c>
      <c r="O72" s="3">
        <f t="shared" si="51"/>
        <v>23.26</v>
      </c>
      <c r="P72" s="3">
        <f t="shared" si="52"/>
        <v>-69.7</v>
      </c>
      <c r="Q72" s="3">
        <f t="shared" si="53"/>
        <v>-13.56</v>
      </c>
      <c r="R72" s="3">
        <f t="shared" si="54"/>
        <v>-101.4</v>
      </c>
      <c r="S72" s="3">
        <f t="shared" si="55"/>
        <v>-84.43</v>
      </c>
      <c r="T72" s="3">
        <f t="shared" si="56"/>
        <v>-7.45</v>
      </c>
      <c r="U72" s="3">
        <f t="shared" ref="U72:U94" si="57">ROUND(($C72-$C$71)/($B72-$B$71),2)</f>
        <v>-345.2</v>
      </c>
    </row>
    <row r="73" spans="1:29" ht="15.75" customHeight="1" x14ac:dyDescent="0.25">
      <c r="A73" s="3">
        <v>1999</v>
      </c>
      <c r="B73" s="3">
        <v>20</v>
      </c>
      <c r="C73" s="3">
        <v>326.39999999999998</v>
      </c>
      <c r="D73" s="3">
        <f t="shared" si="40"/>
        <v>8.09</v>
      </c>
      <c r="E73" s="3">
        <f t="shared" si="41"/>
        <v>3.3</v>
      </c>
      <c r="F73" s="3">
        <f t="shared" si="42"/>
        <v>3.09</v>
      </c>
      <c r="G73" s="3">
        <f t="shared" si="43"/>
        <v>-34.96</v>
      </c>
      <c r="H73" s="3">
        <f t="shared" si="44"/>
        <v>5.31</v>
      </c>
      <c r="I73" s="3">
        <f t="shared" si="45"/>
        <v>1.66</v>
      </c>
      <c r="J73" s="3">
        <f t="shared" si="46"/>
        <v>2.19</v>
      </c>
      <c r="K73" s="3">
        <f t="shared" si="47"/>
        <v>14.8</v>
      </c>
      <c r="L73" s="3">
        <f t="shared" si="48"/>
        <v>0.78</v>
      </c>
      <c r="M73" s="3">
        <f t="shared" si="49"/>
        <v>6.44</v>
      </c>
      <c r="N73" s="3">
        <f t="shared" si="50"/>
        <v>-80.11</v>
      </c>
      <c r="O73" s="3">
        <f t="shared" si="51"/>
        <v>20.3</v>
      </c>
      <c r="P73" s="3">
        <f t="shared" si="52"/>
        <v>-59.8</v>
      </c>
      <c r="Q73" s="3">
        <f t="shared" si="53"/>
        <v>-11.37</v>
      </c>
      <c r="R73" s="3">
        <f t="shared" si="54"/>
        <v>-81.2</v>
      </c>
      <c r="S73" s="3">
        <f t="shared" si="55"/>
        <v>-63.43</v>
      </c>
      <c r="T73" s="3">
        <f t="shared" si="56"/>
        <v>-5.0999999999999996</v>
      </c>
      <c r="U73" s="3">
        <f t="shared" si="57"/>
        <v>-172.8</v>
      </c>
      <c r="V73" s="3">
        <f t="shared" ref="V73:V94" si="58">ROUND(($C73-$C$72)/($B73-$B$72),2)</f>
        <v>-0.4</v>
      </c>
    </row>
    <row r="74" spans="1:29" ht="15.75" customHeight="1" x14ac:dyDescent="0.25">
      <c r="A74" s="3">
        <v>2000</v>
      </c>
      <c r="B74" s="3">
        <v>21</v>
      </c>
      <c r="C74" s="3">
        <v>311.40000000000003</v>
      </c>
      <c r="D74" s="3">
        <f t="shared" si="40"/>
        <v>6.94</v>
      </c>
      <c r="E74" s="3">
        <f t="shared" si="41"/>
        <v>2.34</v>
      </c>
      <c r="F74" s="3">
        <f t="shared" si="42"/>
        <v>2.08</v>
      </c>
      <c r="G74" s="3">
        <f t="shared" si="43"/>
        <v>-33.78</v>
      </c>
      <c r="H74" s="3">
        <f t="shared" si="44"/>
        <v>4.04</v>
      </c>
      <c r="I74" s="3">
        <f t="shared" si="45"/>
        <v>0.55000000000000004</v>
      </c>
      <c r="J74" s="3">
        <f t="shared" si="46"/>
        <v>0.96</v>
      </c>
      <c r="K74" s="3">
        <f t="shared" si="47"/>
        <v>12.51</v>
      </c>
      <c r="L74" s="3">
        <f t="shared" si="48"/>
        <v>-0.53</v>
      </c>
      <c r="M74" s="3">
        <f t="shared" si="49"/>
        <v>4.49</v>
      </c>
      <c r="N74" s="3">
        <f t="shared" si="50"/>
        <v>-73.599999999999994</v>
      </c>
      <c r="O74" s="3">
        <f t="shared" si="51"/>
        <v>16.38</v>
      </c>
      <c r="P74" s="3">
        <f t="shared" si="52"/>
        <v>-54.2</v>
      </c>
      <c r="Q74" s="3">
        <f t="shared" si="53"/>
        <v>-11.89</v>
      </c>
      <c r="R74" s="3">
        <f t="shared" si="54"/>
        <v>-70.17</v>
      </c>
      <c r="S74" s="3">
        <f t="shared" si="55"/>
        <v>-53.74</v>
      </c>
      <c r="T74" s="3">
        <f t="shared" si="56"/>
        <v>-7.57</v>
      </c>
      <c r="U74" s="3">
        <f t="shared" si="57"/>
        <v>-120.2</v>
      </c>
      <c r="V74" s="3">
        <f t="shared" si="58"/>
        <v>-7.7</v>
      </c>
      <c r="W74" s="3">
        <f t="shared" ref="W74:W94" si="59">ROUND(($C74-$C$73)/($B74-$B$73),2)</f>
        <v>-15</v>
      </c>
    </row>
    <row r="75" spans="1:29" ht="15.75" customHeight="1" x14ac:dyDescent="0.25">
      <c r="A75" s="3">
        <v>2001</v>
      </c>
      <c r="B75" s="3">
        <v>22</v>
      </c>
      <c r="C75" s="3">
        <v>340</v>
      </c>
      <c r="D75" s="3">
        <f t="shared" si="40"/>
        <v>7.97</v>
      </c>
      <c r="E75" s="3">
        <f t="shared" si="41"/>
        <v>3.65</v>
      </c>
      <c r="F75" s="3">
        <f t="shared" si="42"/>
        <v>3.48</v>
      </c>
      <c r="G75" s="3">
        <f t="shared" si="43"/>
        <v>-30.32</v>
      </c>
      <c r="H75" s="3">
        <f t="shared" si="44"/>
        <v>5.49</v>
      </c>
      <c r="I75" s="3">
        <f t="shared" si="45"/>
        <v>2.31</v>
      </c>
      <c r="J75" s="3">
        <f t="shared" si="46"/>
        <v>2.81</v>
      </c>
      <c r="K75" s="3">
        <f t="shared" si="47"/>
        <v>13.66</v>
      </c>
      <c r="L75" s="3">
        <f t="shared" si="48"/>
        <v>1.71</v>
      </c>
      <c r="M75" s="3">
        <f t="shared" si="49"/>
        <v>6.5</v>
      </c>
      <c r="N75" s="3">
        <f t="shared" si="50"/>
        <v>-64.31</v>
      </c>
      <c r="O75" s="3">
        <f t="shared" si="51"/>
        <v>17.600000000000001</v>
      </c>
      <c r="P75" s="3">
        <f t="shared" si="52"/>
        <v>-45</v>
      </c>
      <c r="Q75" s="3">
        <f t="shared" si="53"/>
        <v>-6.83</v>
      </c>
      <c r="R75" s="3">
        <f t="shared" si="54"/>
        <v>-56.06</v>
      </c>
      <c r="S75" s="3">
        <f t="shared" si="55"/>
        <v>-40.020000000000003</v>
      </c>
      <c r="T75" s="3">
        <f t="shared" si="56"/>
        <v>-0.34</v>
      </c>
      <c r="U75" s="3">
        <f t="shared" si="57"/>
        <v>-83</v>
      </c>
      <c r="V75" s="3">
        <f t="shared" si="58"/>
        <v>4.4000000000000004</v>
      </c>
      <c r="W75" s="3">
        <f t="shared" si="59"/>
        <v>6.8</v>
      </c>
      <c r="X75" s="3">
        <f t="shared" ref="X75:X94" si="60">ROUND(($C75-$C$74)/($B75-$B$74),2)</f>
        <v>28.6</v>
      </c>
    </row>
    <row r="76" spans="1:29" ht="15.75" customHeight="1" x14ac:dyDescent="0.25">
      <c r="A76" s="3">
        <v>2002</v>
      </c>
      <c r="B76" s="3">
        <v>23</v>
      </c>
      <c r="C76" s="3">
        <v>171.20000000000002</v>
      </c>
      <c r="D76" s="3">
        <f t="shared" si="40"/>
        <v>-0.06</v>
      </c>
      <c r="E76" s="3">
        <f t="shared" si="41"/>
        <v>-4.5599999999999996</v>
      </c>
      <c r="F76" s="3">
        <f t="shared" si="42"/>
        <v>-5.14</v>
      </c>
      <c r="G76" s="3">
        <f t="shared" si="43"/>
        <v>-37.61</v>
      </c>
      <c r="H76" s="3">
        <f t="shared" si="44"/>
        <v>-4.1900000000000004</v>
      </c>
      <c r="I76" s="3">
        <f t="shared" si="45"/>
        <v>-7.76</v>
      </c>
      <c r="J76" s="3">
        <f t="shared" si="46"/>
        <v>-7.92</v>
      </c>
      <c r="K76" s="3">
        <f t="shared" si="47"/>
        <v>1.49</v>
      </c>
      <c r="L76" s="3">
        <f t="shared" si="48"/>
        <v>-10.47</v>
      </c>
      <c r="M76" s="3">
        <f t="shared" si="49"/>
        <v>-6.98</v>
      </c>
      <c r="N76" s="3">
        <f t="shared" si="50"/>
        <v>-73.02</v>
      </c>
      <c r="O76" s="3">
        <f t="shared" si="51"/>
        <v>0.65</v>
      </c>
      <c r="P76" s="3">
        <f t="shared" si="52"/>
        <v>-57.38</v>
      </c>
      <c r="Q76" s="3">
        <f t="shared" si="53"/>
        <v>-24.82</v>
      </c>
      <c r="R76" s="3">
        <f t="shared" si="54"/>
        <v>-70.150000000000006</v>
      </c>
      <c r="S76" s="3">
        <f t="shared" si="55"/>
        <v>-58.41</v>
      </c>
      <c r="T76" s="3">
        <f t="shared" si="56"/>
        <v>-28.42</v>
      </c>
      <c r="U76" s="3">
        <f t="shared" si="57"/>
        <v>-100.16</v>
      </c>
      <c r="V76" s="3">
        <f t="shared" si="58"/>
        <v>-38.9</v>
      </c>
      <c r="W76" s="3">
        <f t="shared" si="59"/>
        <v>-51.73</v>
      </c>
      <c r="X76" s="3">
        <f t="shared" si="60"/>
        <v>-70.099999999999994</v>
      </c>
      <c r="Y76" s="3">
        <f t="shared" ref="Y76:Y94" si="61">ROUND(($C76-$C$75)/($B76-$B$75),2)</f>
        <v>-168.8</v>
      </c>
    </row>
    <row r="77" spans="1:29" ht="15.75" customHeight="1" x14ac:dyDescent="0.25">
      <c r="A77" s="3">
        <v>2003</v>
      </c>
      <c r="B77" s="3">
        <v>24</v>
      </c>
      <c r="C77" s="3">
        <v>660.6</v>
      </c>
      <c r="D77" s="3">
        <f t="shared" si="40"/>
        <v>21.22</v>
      </c>
      <c r="E77" s="3">
        <f t="shared" si="41"/>
        <v>17.89</v>
      </c>
      <c r="F77" s="3">
        <f t="shared" si="42"/>
        <v>18.41</v>
      </c>
      <c r="G77" s="3">
        <f t="shared" si="43"/>
        <v>-11.26</v>
      </c>
      <c r="H77" s="3">
        <f t="shared" si="44"/>
        <v>21.78</v>
      </c>
      <c r="I77" s="3">
        <f t="shared" si="45"/>
        <v>19.86</v>
      </c>
      <c r="J77" s="3">
        <f t="shared" si="46"/>
        <v>21.34</v>
      </c>
      <c r="K77" s="3">
        <f t="shared" si="47"/>
        <v>31.99</v>
      </c>
      <c r="L77" s="3">
        <f t="shared" si="48"/>
        <v>22.85</v>
      </c>
      <c r="M77" s="3">
        <f t="shared" si="49"/>
        <v>28.47</v>
      </c>
      <c r="N77" s="3">
        <f t="shared" si="50"/>
        <v>-29.75</v>
      </c>
      <c r="O77" s="3">
        <f t="shared" si="51"/>
        <v>41.38</v>
      </c>
      <c r="P77" s="3">
        <f t="shared" si="52"/>
        <v>-7.67</v>
      </c>
      <c r="Q77" s="3">
        <f t="shared" si="53"/>
        <v>26.6</v>
      </c>
      <c r="R77" s="3">
        <f t="shared" si="54"/>
        <v>-7.98</v>
      </c>
      <c r="S77" s="3">
        <f t="shared" si="55"/>
        <v>10.06</v>
      </c>
      <c r="T77" s="3">
        <f t="shared" si="56"/>
        <v>45.56</v>
      </c>
      <c r="U77" s="3">
        <f t="shared" si="57"/>
        <v>-1.9</v>
      </c>
      <c r="V77" s="3">
        <f t="shared" si="58"/>
        <v>66.760000000000005</v>
      </c>
      <c r="W77" s="3">
        <f t="shared" si="59"/>
        <v>83.55</v>
      </c>
      <c r="X77" s="3">
        <f t="shared" si="60"/>
        <v>116.4</v>
      </c>
      <c r="Y77" s="3">
        <f t="shared" si="61"/>
        <v>160.30000000000001</v>
      </c>
      <c r="Z77" s="3">
        <f t="shared" ref="Z77:Z94" si="62">ROUND(($C77-$C$76)/($B77-$B$76),2)</f>
        <v>489.4</v>
      </c>
    </row>
    <row r="78" spans="1:29" ht="15.75" customHeight="1" x14ac:dyDescent="0.25">
      <c r="A78" s="3">
        <v>2004</v>
      </c>
      <c r="B78" s="3">
        <v>25</v>
      </c>
      <c r="C78" s="3">
        <v>314.2</v>
      </c>
      <c r="D78" s="3">
        <f t="shared" si="40"/>
        <v>5.9</v>
      </c>
      <c r="E78" s="3">
        <f t="shared" si="41"/>
        <v>2.0499999999999998</v>
      </c>
      <c r="F78" s="3">
        <f t="shared" si="42"/>
        <v>1.83</v>
      </c>
      <c r="G78" s="3">
        <f t="shared" si="43"/>
        <v>-27.21</v>
      </c>
      <c r="H78" s="3">
        <f t="shared" si="44"/>
        <v>3.38</v>
      </c>
      <c r="I78" s="3">
        <f t="shared" si="45"/>
        <v>0.57999999999999996</v>
      </c>
      <c r="J78" s="3">
        <f t="shared" si="46"/>
        <v>0.91</v>
      </c>
      <c r="K78" s="3">
        <f t="shared" si="47"/>
        <v>9.73</v>
      </c>
      <c r="L78" s="3">
        <f t="shared" si="48"/>
        <v>-0.23</v>
      </c>
      <c r="M78" s="3">
        <f t="shared" si="49"/>
        <v>3.48</v>
      </c>
      <c r="N78" s="3">
        <f t="shared" si="50"/>
        <v>-52.37</v>
      </c>
      <c r="O78" s="3">
        <f t="shared" si="51"/>
        <v>11.55</v>
      </c>
      <c r="P78" s="3">
        <f t="shared" si="52"/>
        <v>-35.9</v>
      </c>
      <c r="Q78" s="3">
        <f t="shared" si="53"/>
        <v>-7.31</v>
      </c>
      <c r="R78" s="3">
        <f t="shared" si="54"/>
        <v>-41.82</v>
      </c>
      <c r="S78" s="3">
        <f t="shared" si="55"/>
        <v>-29.54</v>
      </c>
      <c r="T78" s="3">
        <f t="shared" si="56"/>
        <v>-3.44</v>
      </c>
      <c r="U78" s="3">
        <f t="shared" si="57"/>
        <v>-51.11</v>
      </c>
      <c r="V78" s="3">
        <f t="shared" si="58"/>
        <v>-2.1</v>
      </c>
      <c r="W78" s="3">
        <f t="shared" si="59"/>
        <v>-2.44</v>
      </c>
      <c r="X78" s="3">
        <f t="shared" si="60"/>
        <v>0.7</v>
      </c>
      <c r="Y78" s="3">
        <f t="shared" si="61"/>
        <v>-8.6</v>
      </c>
      <c r="Z78" s="3">
        <f t="shared" si="62"/>
        <v>71.5</v>
      </c>
      <c r="AA78" s="3">
        <f t="shared" ref="AA78:AA94" si="63">ROUND(($C78-$C$77)/($B78-$B$77),2)</f>
        <v>-346.4</v>
      </c>
    </row>
    <row r="79" spans="1:29" ht="15.75" customHeight="1" x14ac:dyDescent="0.25">
      <c r="A79" s="3">
        <v>2005</v>
      </c>
      <c r="B79" s="3">
        <v>26</v>
      </c>
      <c r="C79" s="3">
        <v>320.60000000000002</v>
      </c>
      <c r="D79" s="3">
        <f t="shared" si="40"/>
        <v>5.92</v>
      </c>
      <c r="E79" s="3">
        <f t="shared" si="41"/>
        <v>2.23</v>
      </c>
      <c r="F79" s="3">
        <f t="shared" si="42"/>
        <v>2.0299999999999998</v>
      </c>
      <c r="G79" s="3">
        <f t="shared" si="43"/>
        <v>-25.69</v>
      </c>
      <c r="H79" s="3">
        <f t="shared" si="44"/>
        <v>3.52</v>
      </c>
      <c r="I79" s="3">
        <f t="shared" si="45"/>
        <v>0.88</v>
      </c>
      <c r="J79" s="3">
        <f t="shared" si="46"/>
        <v>1.19</v>
      </c>
      <c r="K79" s="3">
        <f t="shared" si="47"/>
        <v>9.5399999999999991</v>
      </c>
      <c r="L79" s="3">
        <f t="shared" si="48"/>
        <v>0.16</v>
      </c>
      <c r="M79" s="3">
        <f t="shared" si="49"/>
        <v>3.66</v>
      </c>
      <c r="N79" s="3">
        <f t="shared" si="50"/>
        <v>-48.45</v>
      </c>
      <c r="O79" s="3">
        <f t="shared" si="51"/>
        <v>11.19</v>
      </c>
      <c r="P79" s="3">
        <f t="shared" si="52"/>
        <v>-32.65</v>
      </c>
      <c r="Q79" s="3">
        <f t="shared" si="53"/>
        <v>-6.17</v>
      </c>
      <c r="R79" s="3">
        <f t="shared" si="54"/>
        <v>-37.44</v>
      </c>
      <c r="S79" s="3">
        <f t="shared" si="55"/>
        <v>-25.95</v>
      </c>
      <c r="T79" s="3">
        <f t="shared" si="56"/>
        <v>-2.34</v>
      </c>
      <c r="U79" s="3">
        <f t="shared" si="57"/>
        <v>-43.93</v>
      </c>
      <c r="V79" s="3">
        <f t="shared" si="58"/>
        <v>-0.89</v>
      </c>
      <c r="W79" s="3">
        <f t="shared" si="59"/>
        <v>-0.97</v>
      </c>
      <c r="X79" s="3">
        <f t="shared" si="60"/>
        <v>1.84</v>
      </c>
      <c r="Y79" s="3">
        <f t="shared" si="61"/>
        <v>-4.8499999999999996</v>
      </c>
      <c r="Z79" s="3">
        <f t="shared" si="62"/>
        <v>49.8</v>
      </c>
      <c r="AA79" s="3">
        <f t="shared" si="63"/>
        <v>-170</v>
      </c>
      <c r="AB79" s="3">
        <f t="shared" ref="AB79:AB94" si="64">ROUND(($C79-$C$78)/($B79-$B$78),2)</f>
        <v>6.4</v>
      </c>
    </row>
    <row r="80" spans="1:29" ht="15.75" customHeight="1" x14ac:dyDescent="0.25">
      <c r="A80" s="3">
        <v>2006</v>
      </c>
      <c r="B80" s="3">
        <v>27</v>
      </c>
      <c r="C80" s="3">
        <v>712.7</v>
      </c>
      <c r="D80" s="3">
        <f t="shared" si="40"/>
        <v>20.77</v>
      </c>
      <c r="E80" s="3">
        <f t="shared" si="41"/>
        <v>17.829999999999998</v>
      </c>
      <c r="F80" s="3">
        <f t="shared" si="42"/>
        <v>18.28</v>
      </c>
      <c r="G80" s="3">
        <f t="shared" si="43"/>
        <v>-7.52</v>
      </c>
      <c r="H80" s="3">
        <f t="shared" si="44"/>
        <v>21.18</v>
      </c>
      <c r="I80" s="3">
        <f t="shared" si="45"/>
        <v>19.5</v>
      </c>
      <c r="J80" s="3">
        <f t="shared" si="46"/>
        <v>20.74</v>
      </c>
      <c r="K80" s="3">
        <f t="shared" si="47"/>
        <v>29.68</v>
      </c>
      <c r="L80" s="3">
        <f t="shared" si="48"/>
        <v>21.94</v>
      </c>
      <c r="M80" s="3">
        <f t="shared" si="49"/>
        <v>26.51</v>
      </c>
      <c r="N80" s="3">
        <f t="shared" si="50"/>
        <v>-20.92</v>
      </c>
      <c r="O80" s="3">
        <f t="shared" si="51"/>
        <v>36.58</v>
      </c>
      <c r="P80" s="3">
        <f t="shared" si="52"/>
        <v>-2.31</v>
      </c>
      <c r="Q80" s="3">
        <f t="shared" si="53"/>
        <v>24.47</v>
      </c>
      <c r="R80" s="3">
        <f t="shared" si="54"/>
        <v>-1.64</v>
      </c>
      <c r="S80" s="3">
        <f t="shared" si="55"/>
        <v>12.05</v>
      </c>
      <c r="T80" s="3">
        <f t="shared" si="56"/>
        <v>37.1</v>
      </c>
      <c r="U80" s="3">
        <f t="shared" si="57"/>
        <v>4.5199999999999996</v>
      </c>
      <c r="V80" s="3">
        <f t="shared" si="58"/>
        <v>48.24</v>
      </c>
      <c r="W80" s="3">
        <f t="shared" si="59"/>
        <v>55.19</v>
      </c>
      <c r="X80" s="3">
        <f t="shared" si="60"/>
        <v>66.88</v>
      </c>
      <c r="Y80" s="3">
        <f t="shared" si="61"/>
        <v>74.540000000000006</v>
      </c>
      <c r="Z80" s="3">
        <f t="shared" si="62"/>
        <v>135.38</v>
      </c>
      <c r="AA80" s="3">
        <f t="shared" si="63"/>
        <v>17.37</v>
      </c>
      <c r="AB80" s="3">
        <f t="shared" si="64"/>
        <v>199.25</v>
      </c>
      <c r="AC80" s="3">
        <f t="shared" ref="AC80:AC94" si="65">ROUND(($C80-$C$79)/($B80-$B$79),2)</f>
        <v>392.1</v>
      </c>
    </row>
    <row r="81" spans="1:44" ht="15.75" customHeight="1" x14ac:dyDescent="0.25">
      <c r="A81" s="3">
        <v>2007</v>
      </c>
      <c r="B81" s="3">
        <v>28</v>
      </c>
      <c r="C81" s="3">
        <v>367.99999999999994</v>
      </c>
      <c r="D81" s="3">
        <f t="shared" si="40"/>
        <v>7.24</v>
      </c>
      <c r="E81" s="3">
        <f t="shared" si="41"/>
        <v>3.88</v>
      </c>
      <c r="F81" s="3">
        <f t="shared" si="42"/>
        <v>3.76</v>
      </c>
      <c r="G81" s="3">
        <f t="shared" si="43"/>
        <v>-21.57</v>
      </c>
      <c r="H81" s="3">
        <f t="shared" si="44"/>
        <v>5.27</v>
      </c>
      <c r="I81" s="3">
        <f t="shared" si="45"/>
        <v>2.95</v>
      </c>
      <c r="J81" s="3">
        <f t="shared" si="46"/>
        <v>3.34</v>
      </c>
      <c r="K81" s="3">
        <f t="shared" si="47"/>
        <v>10.96</v>
      </c>
      <c r="L81" s="3">
        <f t="shared" si="48"/>
        <v>2.64</v>
      </c>
      <c r="M81" s="3">
        <f t="shared" si="49"/>
        <v>5.89</v>
      </c>
      <c r="N81" s="3">
        <f t="shared" si="50"/>
        <v>-39.96</v>
      </c>
      <c r="O81" s="3">
        <f t="shared" si="51"/>
        <v>12.75</v>
      </c>
      <c r="P81" s="3">
        <f t="shared" si="52"/>
        <v>-25.13</v>
      </c>
      <c r="Q81" s="3">
        <f t="shared" si="53"/>
        <v>-1.9</v>
      </c>
      <c r="R81" s="3">
        <f t="shared" si="54"/>
        <v>-28.03</v>
      </c>
      <c r="S81" s="3">
        <f t="shared" si="55"/>
        <v>-17.68</v>
      </c>
      <c r="T81" s="3">
        <f t="shared" si="56"/>
        <v>2.39</v>
      </c>
      <c r="U81" s="3">
        <f t="shared" si="57"/>
        <v>-30.4</v>
      </c>
      <c r="V81" s="3">
        <f t="shared" si="58"/>
        <v>4.58</v>
      </c>
      <c r="W81" s="3">
        <f t="shared" si="59"/>
        <v>5.2</v>
      </c>
      <c r="X81" s="3">
        <f t="shared" si="60"/>
        <v>8.09</v>
      </c>
      <c r="Y81" s="3">
        <f t="shared" si="61"/>
        <v>4.67</v>
      </c>
      <c r="Z81" s="3">
        <f t="shared" si="62"/>
        <v>39.36</v>
      </c>
      <c r="AA81" s="3">
        <f t="shared" si="63"/>
        <v>-73.150000000000006</v>
      </c>
      <c r="AB81" s="3">
        <f t="shared" si="64"/>
        <v>17.93</v>
      </c>
      <c r="AC81" s="3">
        <f t="shared" si="65"/>
        <v>23.7</v>
      </c>
      <c r="AD81" s="3">
        <f t="shared" ref="AD81:AD94" si="66">ROUND(($C81-$C$80)/($B81-$B$80),2)</f>
        <v>-344.7</v>
      </c>
    </row>
    <row r="82" spans="1:44" ht="15.75" customHeight="1" x14ac:dyDescent="0.25">
      <c r="A82" s="3">
        <v>2008</v>
      </c>
      <c r="B82" s="3">
        <v>29</v>
      </c>
      <c r="C82" s="3">
        <v>343.59999999999997</v>
      </c>
      <c r="D82" s="3">
        <f t="shared" si="40"/>
        <v>6.11</v>
      </c>
      <c r="E82" s="3">
        <f t="shared" si="41"/>
        <v>2.84</v>
      </c>
      <c r="F82" s="3">
        <f t="shared" si="42"/>
        <v>2.68</v>
      </c>
      <c r="G82" s="3">
        <f t="shared" si="43"/>
        <v>-21.68</v>
      </c>
      <c r="H82" s="3">
        <f t="shared" si="44"/>
        <v>4.04</v>
      </c>
      <c r="I82" s="3">
        <f t="shared" si="45"/>
        <v>1.76</v>
      </c>
      <c r="J82" s="3">
        <f t="shared" si="46"/>
        <v>2.08</v>
      </c>
      <c r="K82" s="3">
        <f t="shared" si="47"/>
        <v>9.2799999999999994</v>
      </c>
      <c r="L82" s="3">
        <f t="shared" si="48"/>
        <v>1.29</v>
      </c>
      <c r="M82" s="3">
        <f t="shared" si="49"/>
        <v>4.29</v>
      </c>
      <c r="N82" s="3">
        <f t="shared" si="50"/>
        <v>-39.1</v>
      </c>
      <c r="O82" s="3">
        <f t="shared" si="51"/>
        <v>10.56</v>
      </c>
      <c r="P82" s="3">
        <f t="shared" si="52"/>
        <v>-25.09</v>
      </c>
      <c r="Q82" s="3">
        <f t="shared" si="53"/>
        <v>-3.4</v>
      </c>
      <c r="R82" s="3">
        <f t="shared" si="54"/>
        <v>-27.77</v>
      </c>
      <c r="S82" s="3">
        <f t="shared" si="55"/>
        <v>-18.190000000000001</v>
      </c>
      <c r="T82" s="3">
        <f t="shared" si="56"/>
        <v>0.16</v>
      </c>
      <c r="U82" s="3">
        <f t="shared" si="57"/>
        <v>-29.85</v>
      </c>
      <c r="V82" s="3">
        <f t="shared" si="58"/>
        <v>1.68</v>
      </c>
      <c r="W82" s="3">
        <f t="shared" si="59"/>
        <v>1.91</v>
      </c>
      <c r="X82" s="3">
        <f t="shared" si="60"/>
        <v>4.0199999999999996</v>
      </c>
      <c r="Y82" s="3">
        <f t="shared" si="61"/>
        <v>0.51</v>
      </c>
      <c r="Z82" s="3">
        <f t="shared" si="62"/>
        <v>28.73</v>
      </c>
      <c r="AA82" s="3">
        <f t="shared" si="63"/>
        <v>-63.4</v>
      </c>
      <c r="AB82" s="3">
        <f t="shared" si="64"/>
        <v>7.35</v>
      </c>
      <c r="AC82" s="3">
        <f t="shared" si="65"/>
        <v>7.67</v>
      </c>
      <c r="AD82" s="3">
        <f t="shared" si="66"/>
        <v>-184.55</v>
      </c>
      <c r="AE82" s="3">
        <f t="shared" ref="AE82:AE94" si="67">ROUND(($C82-$C$81)/($B82-$B$81),2)</f>
        <v>-24.4</v>
      </c>
    </row>
    <row r="83" spans="1:44" ht="15.75" customHeight="1" x14ac:dyDescent="0.25">
      <c r="A83" s="3">
        <v>2009</v>
      </c>
      <c r="B83" s="3">
        <v>30</v>
      </c>
      <c r="C83" s="3">
        <v>198.6</v>
      </c>
      <c r="D83" s="3">
        <f t="shared" si="40"/>
        <v>0.9</v>
      </c>
      <c r="E83" s="3">
        <f t="shared" si="41"/>
        <v>-2.44</v>
      </c>
      <c r="F83" s="3">
        <f t="shared" si="42"/>
        <v>-2.79</v>
      </c>
      <c r="G83" s="3">
        <f t="shared" si="43"/>
        <v>-26.43</v>
      </c>
      <c r="H83" s="3">
        <f t="shared" si="44"/>
        <v>-1.92</v>
      </c>
      <c r="I83" s="3">
        <f t="shared" si="45"/>
        <v>-4.3499999999999996</v>
      </c>
      <c r="J83" s="3">
        <f t="shared" si="46"/>
        <v>-4.32</v>
      </c>
      <c r="K83" s="3">
        <f t="shared" si="47"/>
        <v>2.2599999999999998</v>
      </c>
      <c r="L83" s="3">
        <f t="shared" si="48"/>
        <v>-5.68</v>
      </c>
      <c r="M83" s="3">
        <f t="shared" si="49"/>
        <v>-3.17</v>
      </c>
      <c r="N83" s="3">
        <f t="shared" si="50"/>
        <v>-44.67</v>
      </c>
      <c r="O83" s="3">
        <f t="shared" si="51"/>
        <v>1.92</v>
      </c>
      <c r="P83" s="3">
        <f t="shared" si="52"/>
        <v>-32.14</v>
      </c>
      <c r="Q83" s="3">
        <f t="shared" si="53"/>
        <v>-12.25</v>
      </c>
      <c r="R83" s="3">
        <f t="shared" si="54"/>
        <v>-35.590000000000003</v>
      </c>
      <c r="S83" s="3">
        <f t="shared" si="55"/>
        <v>-27.25</v>
      </c>
      <c r="T83" s="3">
        <f t="shared" si="56"/>
        <v>-11.01</v>
      </c>
      <c r="U83" s="3">
        <f t="shared" si="57"/>
        <v>-39.450000000000003</v>
      </c>
      <c r="V83" s="3">
        <f t="shared" si="58"/>
        <v>-11.65</v>
      </c>
      <c r="W83" s="3">
        <f t="shared" si="59"/>
        <v>-12.78</v>
      </c>
      <c r="X83" s="3">
        <f t="shared" si="60"/>
        <v>-12.53</v>
      </c>
      <c r="Y83" s="3">
        <f t="shared" si="61"/>
        <v>-17.68</v>
      </c>
      <c r="Z83" s="3">
        <f t="shared" si="62"/>
        <v>3.91</v>
      </c>
      <c r="AA83" s="3">
        <f t="shared" si="63"/>
        <v>-77</v>
      </c>
      <c r="AB83" s="3">
        <f t="shared" si="64"/>
        <v>-23.12</v>
      </c>
      <c r="AC83" s="3">
        <f t="shared" si="65"/>
        <v>-30.5</v>
      </c>
      <c r="AD83" s="3">
        <f t="shared" si="66"/>
        <v>-171.37</v>
      </c>
      <c r="AE83" s="3">
        <f t="shared" si="67"/>
        <v>-84.7</v>
      </c>
      <c r="AF83" s="3">
        <f t="shared" ref="AF83:AF94" si="68">ROUND(($C83-$C$82)/($B83-$B$82),2)</f>
        <v>-145</v>
      </c>
    </row>
    <row r="84" spans="1:44" ht="15.75" customHeight="1" x14ac:dyDescent="0.25">
      <c r="A84" s="3">
        <v>2010</v>
      </c>
      <c r="B84" s="3">
        <v>31</v>
      </c>
      <c r="C84" s="3">
        <v>534.79999999999995</v>
      </c>
      <c r="D84" s="3">
        <f t="shared" si="40"/>
        <v>12.07</v>
      </c>
      <c r="E84" s="3">
        <f t="shared" si="41"/>
        <v>9.23</v>
      </c>
      <c r="F84" s="3">
        <f t="shared" si="42"/>
        <v>9.32</v>
      </c>
      <c r="G84" s="3">
        <f t="shared" si="43"/>
        <v>-13</v>
      </c>
      <c r="H84" s="3">
        <f t="shared" si="44"/>
        <v>11.08</v>
      </c>
      <c r="I84" s="3">
        <f t="shared" si="45"/>
        <v>9.27</v>
      </c>
      <c r="J84" s="3">
        <f t="shared" si="46"/>
        <v>9.8699999999999992</v>
      </c>
      <c r="K84" s="3">
        <f t="shared" si="47"/>
        <v>16.78</v>
      </c>
      <c r="L84" s="3">
        <f t="shared" si="48"/>
        <v>9.86</v>
      </c>
      <c r="M84" s="3">
        <f t="shared" si="49"/>
        <v>12.99</v>
      </c>
      <c r="N84" s="3">
        <f t="shared" si="50"/>
        <v>-25.63</v>
      </c>
      <c r="O84" s="3">
        <f t="shared" si="51"/>
        <v>19.52</v>
      </c>
      <c r="P84" s="3">
        <f t="shared" si="52"/>
        <v>-11.68</v>
      </c>
      <c r="Q84" s="3">
        <f t="shared" si="53"/>
        <v>8.25</v>
      </c>
      <c r="R84" s="3">
        <f t="shared" si="54"/>
        <v>-12.35</v>
      </c>
      <c r="S84" s="3">
        <f t="shared" si="55"/>
        <v>-3.02</v>
      </c>
      <c r="T84" s="3">
        <f t="shared" si="56"/>
        <v>13.79</v>
      </c>
      <c r="U84" s="3">
        <f t="shared" si="57"/>
        <v>-10.55</v>
      </c>
      <c r="V84" s="3">
        <f t="shared" si="58"/>
        <v>17.329999999999998</v>
      </c>
      <c r="W84" s="3">
        <f t="shared" si="59"/>
        <v>18.95</v>
      </c>
      <c r="X84" s="3">
        <f t="shared" si="60"/>
        <v>22.34</v>
      </c>
      <c r="Y84" s="3">
        <f t="shared" si="61"/>
        <v>21.64</v>
      </c>
      <c r="Z84" s="3">
        <f t="shared" si="62"/>
        <v>45.45</v>
      </c>
      <c r="AA84" s="3">
        <f t="shared" si="63"/>
        <v>-17.97</v>
      </c>
      <c r="AB84" s="3">
        <f t="shared" si="64"/>
        <v>36.770000000000003</v>
      </c>
      <c r="AC84" s="3">
        <f t="shared" si="65"/>
        <v>42.84</v>
      </c>
      <c r="AD84" s="3">
        <f t="shared" si="66"/>
        <v>-44.48</v>
      </c>
      <c r="AE84" s="3">
        <f t="shared" si="67"/>
        <v>55.6</v>
      </c>
      <c r="AF84" s="3">
        <f t="shared" si="68"/>
        <v>95.6</v>
      </c>
      <c r="AG84" s="3">
        <f t="shared" ref="AG84:AG94" si="69">ROUND(($C84-$C$83)/($B84-$B$83),2)</f>
        <v>336.2</v>
      </c>
    </row>
    <row r="85" spans="1:44" ht="15.75" customHeight="1" x14ac:dyDescent="0.25">
      <c r="A85" s="3">
        <v>2011</v>
      </c>
      <c r="B85" s="3">
        <v>32</v>
      </c>
      <c r="C85" s="3">
        <v>582.4</v>
      </c>
      <c r="D85" s="3">
        <f t="shared" si="40"/>
        <v>13.22</v>
      </c>
      <c r="E85" s="3">
        <f t="shared" si="41"/>
        <v>10.51</v>
      </c>
      <c r="F85" s="3">
        <f t="shared" si="42"/>
        <v>10.64</v>
      </c>
      <c r="G85" s="3">
        <f t="shared" si="43"/>
        <v>-10.83</v>
      </c>
      <c r="H85" s="3">
        <f t="shared" si="44"/>
        <v>12.43</v>
      </c>
      <c r="I85" s="3">
        <f t="shared" si="45"/>
        <v>10.74</v>
      </c>
      <c r="J85" s="3">
        <f t="shared" si="46"/>
        <v>11.38</v>
      </c>
      <c r="K85" s="3">
        <f t="shared" si="47"/>
        <v>18.07</v>
      </c>
      <c r="L85" s="3">
        <f t="shared" si="48"/>
        <v>11.5</v>
      </c>
      <c r="M85" s="3">
        <f t="shared" si="49"/>
        <v>14.56</v>
      </c>
      <c r="N85" s="3">
        <f t="shared" si="50"/>
        <v>-22.14</v>
      </c>
      <c r="O85" s="3">
        <f t="shared" si="51"/>
        <v>20.92</v>
      </c>
      <c r="P85" s="3">
        <f t="shared" si="52"/>
        <v>-8.56</v>
      </c>
      <c r="Q85" s="3">
        <f t="shared" si="53"/>
        <v>10.43</v>
      </c>
      <c r="R85" s="3">
        <f t="shared" si="54"/>
        <v>-8.82</v>
      </c>
      <c r="S85" s="3">
        <f t="shared" si="55"/>
        <v>0.14000000000000001</v>
      </c>
      <c r="T85" s="3">
        <f t="shared" si="56"/>
        <v>16.05</v>
      </c>
      <c r="U85" s="3">
        <f t="shared" si="57"/>
        <v>-6.4</v>
      </c>
      <c r="V85" s="3">
        <f t="shared" si="58"/>
        <v>19.66</v>
      </c>
      <c r="W85" s="3">
        <f t="shared" si="59"/>
        <v>21.33</v>
      </c>
      <c r="X85" s="3">
        <f t="shared" si="60"/>
        <v>24.64</v>
      </c>
      <c r="Y85" s="3">
        <f t="shared" si="61"/>
        <v>24.24</v>
      </c>
      <c r="Z85" s="3">
        <f t="shared" si="62"/>
        <v>45.69</v>
      </c>
      <c r="AA85" s="3">
        <f t="shared" si="63"/>
        <v>-9.7799999999999994</v>
      </c>
      <c r="AB85" s="3">
        <f t="shared" si="64"/>
        <v>38.31</v>
      </c>
      <c r="AC85" s="3">
        <f t="shared" si="65"/>
        <v>43.63</v>
      </c>
      <c r="AD85" s="3">
        <f t="shared" si="66"/>
        <v>-26.06</v>
      </c>
      <c r="AE85" s="3">
        <f t="shared" si="67"/>
        <v>53.6</v>
      </c>
      <c r="AF85" s="3">
        <f t="shared" si="68"/>
        <v>79.599999999999994</v>
      </c>
      <c r="AG85" s="3">
        <f t="shared" si="69"/>
        <v>191.9</v>
      </c>
      <c r="AH85" s="3">
        <f t="shared" ref="AH85:AH94" si="70">ROUND(($C85-$C$84)/($B85-$B$84),2)</f>
        <v>47.6</v>
      </c>
    </row>
    <row r="86" spans="1:44" ht="15.75" customHeight="1" x14ac:dyDescent="0.25">
      <c r="A86" s="3">
        <v>2012</v>
      </c>
      <c r="B86" s="3">
        <v>33</v>
      </c>
      <c r="C86" s="3">
        <v>196.8</v>
      </c>
      <c r="D86" s="3">
        <f t="shared" si="40"/>
        <v>0.76</v>
      </c>
      <c r="E86" s="3">
        <f t="shared" si="41"/>
        <v>-2.2599999999999998</v>
      </c>
      <c r="F86" s="3">
        <f t="shared" si="42"/>
        <v>-2.57</v>
      </c>
      <c r="G86" s="3">
        <f t="shared" si="43"/>
        <v>-23.76</v>
      </c>
      <c r="H86" s="3">
        <f t="shared" si="44"/>
        <v>-1.78</v>
      </c>
      <c r="I86" s="3">
        <f t="shared" si="45"/>
        <v>-3.94</v>
      </c>
      <c r="J86" s="3">
        <f t="shared" si="46"/>
        <v>-3.89</v>
      </c>
      <c r="K86" s="3">
        <f t="shared" si="47"/>
        <v>1.92</v>
      </c>
      <c r="L86" s="3">
        <f t="shared" si="48"/>
        <v>-5.04</v>
      </c>
      <c r="M86" s="3">
        <f t="shared" si="49"/>
        <v>-2.83</v>
      </c>
      <c r="N86" s="3">
        <f t="shared" si="50"/>
        <v>-38.659999999999997</v>
      </c>
      <c r="O86" s="3">
        <f t="shared" si="51"/>
        <v>1.56</v>
      </c>
      <c r="P86" s="3">
        <f t="shared" si="52"/>
        <v>-27.41</v>
      </c>
      <c r="Q86" s="3">
        <f t="shared" si="53"/>
        <v>-10.41</v>
      </c>
      <c r="R86" s="3">
        <f t="shared" si="54"/>
        <v>-29.76</v>
      </c>
      <c r="S86" s="3">
        <f t="shared" si="55"/>
        <v>-22.55</v>
      </c>
      <c r="T86" s="3">
        <f t="shared" si="56"/>
        <v>-9.06</v>
      </c>
      <c r="U86" s="3">
        <f t="shared" si="57"/>
        <v>-31.68</v>
      </c>
      <c r="V86" s="3">
        <f t="shared" si="58"/>
        <v>-9.2899999999999991</v>
      </c>
      <c r="W86" s="3">
        <f t="shared" si="59"/>
        <v>-9.9700000000000006</v>
      </c>
      <c r="X86" s="3">
        <f t="shared" si="60"/>
        <v>-9.5500000000000007</v>
      </c>
      <c r="Y86" s="3">
        <f t="shared" si="61"/>
        <v>-13.02</v>
      </c>
      <c r="Z86" s="3">
        <f t="shared" si="62"/>
        <v>2.56</v>
      </c>
      <c r="AA86" s="3">
        <f t="shared" si="63"/>
        <v>-51.53</v>
      </c>
      <c r="AB86" s="3">
        <f t="shared" si="64"/>
        <v>-14.68</v>
      </c>
      <c r="AC86" s="3">
        <f t="shared" si="65"/>
        <v>-17.690000000000001</v>
      </c>
      <c r="AD86" s="3">
        <f t="shared" si="66"/>
        <v>-85.98</v>
      </c>
      <c r="AE86" s="3">
        <f t="shared" si="67"/>
        <v>-34.24</v>
      </c>
      <c r="AF86" s="3">
        <f t="shared" si="68"/>
        <v>-36.700000000000003</v>
      </c>
      <c r="AG86" s="3">
        <f t="shared" si="69"/>
        <v>-0.6</v>
      </c>
      <c r="AH86" s="3">
        <f t="shared" si="70"/>
        <v>-169</v>
      </c>
      <c r="AI86" s="3">
        <f t="shared" ref="AI86:AI94" si="71">ROUND(($C86-$C$85)/($B86-$B$85),2)</f>
        <v>-385.6</v>
      </c>
    </row>
    <row r="87" spans="1:44" ht="15.75" customHeight="1" x14ac:dyDescent="0.25">
      <c r="A87" s="3">
        <v>2013</v>
      </c>
      <c r="B87" s="3">
        <v>34</v>
      </c>
      <c r="C87" s="3">
        <v>477</v>
      </c>
      <c r="D87" s="3">
        <f t="shared" si="40"/>
        <v>9.2200000000000006</v>
      </c>
      <c r="E87" s="3">
        <f t="shared" si="41"/>
        <v>6.56</v>
      </c>
      <c r="F87" s="3">
        <f t="shared" si="42"/>
        <v>6.55</v>
      </c>
      <c r="G87" s="3">
        <f t="shared" si="43"/>
        <v>-13.62</v>
      </c>
      <c r="H87" s="3">
        <f t="shared" si="44"/>
        <v>7.94</v>
      </c>
      <c r="I87" s="3">
        <f t="shared" si="45"/>
        <v>6.21</v>
      </c>
      <c r="J87" s="3">
        <f t="shared" si="46"/>
        <v>6.63</v>
      </c>
      <c r="K87" s="3">
        <f t="shared" si="47"/>
        <v>12.62</v>
      </c>
      <c r="L87" s="3">
        <f t="shared" si="48"/>
        <v>6.37</v>
      </c>
      <c r="M87" s="3">
        <f t="shared" si="49"/>
        <v>8.9600000000000009</v>
      </c>
      <c r="N87" s="3">
        <f t="shared" si="50"/>
        <v>-24.8</v>
      </c>
      <c r="O87" s="3">
        <f t="shared" si="51"/>
        <v>14.23</v>
      </c>
      <c r="P87" s="3">
        <f t="shared" si="52"/>
        <v>-12.76</v>
      </c>
      <c r="Q87" s="3">
        <f t="shared" si="53"/>
        <v>4.12</v>
      </c>
      <c r="R87" s="3">
        <f t="shared" si="54"/>
        <v>-13.44</v>
      </c>
      <c r="S87" s="3">
        <f t="shared" si="55"/>
        <v>-5.73</v>
      </c>
      <c r="T87" s="3">
        <f t="shared" si="56"/>
        <v>7.96</v>
      </c>
      <c r="U87" s="3">
        <f t="shared" si="57"/>
        <v>-12.19</v>
      </c>
      <c r="V87" s="3">
        <f t="shared" si="58"/>
        <v>10.01</v>
      </c>
      <c r="W87" s="3">
        <f t="shared" si="59"/>
        <v>10.76</v>
      </c>
      <c r="X87" s="3">
        <f t="shared" si="60"/>
        <v>12.74</v>
      </c>
      <c r="Y87" s="3">
        <f t="shared" si="61"/>
        <v>11.42</v>
      </c>
      <c r="Z87" s="3">
        <f t="shared" si="62"/>
        <v>27.8</v>
      </c>
      <c r="AA87" s="3">
        <f t="shared" si="63"/>
        <v>-18.36</v>
      </c>
      <c r="AB87" s="3">
        <f t="shared" si="64"/>
        <v>18.09</v>
      </c>
      <c r="AC87" s="3">
        <f t="shared" si="65"/>
        <v>19.55</v>
      </c>
      <c r="AD87" s="3">
        <f t="shared" si="66"/>
        <v>-33.67</v>
      </c>
      <c r="AE87" s="3">
        <f t="shared" si="67"/>
        <v>18.170000000000002</v>
      </c>
      <c r="AF87" s="3">
        <f t="shared" si="68"/>
        <v>26.68</v>
      </c>
      <c r="AG87" s="3">
        <f t="shared" si="69"/>
        <v>69.599999999999994</v>
      </c>
      <c r="AH87" s="3">
        <f t="shared" si="70"/>
        <v>-19.27</v>
      </c>
      <c r="AI87" s="3">
        <f t="shared" si="71"/>
        <v>-52.7</v>
      </c>
      <c r="AJ87" s="3">
        <f t="shared" ref="AJ87:AJ94" si="72">ROUND(($C87-$C$86)/($B87-$B$86),2)</f>
        <v>280.2</v>
      </c>
    </row>
    <row r="88" spans="1:44" ht="15.75" customHeight="1" x14ac:dyDescent="0.25">
      <c r="A88" s="3">
        <v>2014</v>
      </c>
      <c r="B88" s="3">
        <v>35</v>
      </c>
      <c r="C88" s="3">
        <v>273.2</v>
      </c>
      <c r="D88" s="3">
        <f t="shared" si="40"/>
        <v>2.96</v>
      </c>
      <c r="E88" s="3">
        <f t="shared" si="41"/>
        <v>0.19</v>
      </c>
      <c r="F88" s="3">
        <f t="shared" si="42"/>
        <v>-0.02</v>
      </c>
      <c r="G88" s="3">
        <f t="shared" si="43"/>
        <v>-19.760000000000002</v>
      </c>
      <c r="H88" s="3">
        <f t="shared" si="44"/>
        <v>0.88</v>
      </c>
      <c r="I88" s="3">
        <f t="shared" si="45"/>
        <v>-1.03</v>
      </c>
      <c r="J88" s="3">
        <f t="shared" si="46"/>
        <v>-0.88</v>
      </c>
      <c r="K88" s="3">
        <f t="shared" si="47"/>
        <v>4.6100000000000003</v>
      </c>
      <c r="L88" s="3">
        <f t="shared" si="48"/>
        <v>-1.72</v>
      </c>
      <c r="M88" s="3">
        <f t="shared" si="49"/>
        <v>0.45</v>
      </c>
      <c r="N88" s="3">
        <f t="shared" si="50"/>
        <v>-32.26</v>
      </c>
      <c r="O88" s="3">
        <f t="shared" si="51"/>
        <v>4.75</v>
      </c>
      <c r="P88" s="3">
        <f t="shared" si="52"/>
        <v>-21.45</v>
      </c>
      <c r="Q88" s="3">
        <f t="shared" si="53"/>
        <v>-5.78</v>
      </c>
      <c r="R88" s="3">
        <f t="shared" si="54"/>
        <v>-22.96</v>
      </c>
      <c r="S88" s="3">
        <f t="shared" si="55"/>
        <v>-16.149999999999999</v>
      </c>
      <c r="T88" s="3">
        <f t="shared" si="56"/>
        <v>-3.81</v>
      </c>
      <c r="U88" s="3">
        <f t="shared" si="57"/>
        <v>-23.46</v>
      </c>
      <c r="V88" s="3">
        <f t="shared" si="58"/>
        <v>-3.35</v>
      </c>
      <c r="W88" s="3">
        <f t="shared" si="59"/>
        <v>-3.55</v>
      </c>
      <c r="X88" s="3">
        <f t="shared" si="60"/>
        <v>-2.73</v>
      </c>
      <c r="Y88" s="3">
        <f t="shared" si="61"/>
        <v>-5.14</v>
      </c>
      <c r="Z88" s="3">
        <f t="shared" si="62"/>
        <v>8.5</v>
      </c>
      <c r="AA88" s="3">
        <f t="shared" si="63"/>
        <v>-35.22</v>
      </c>
      <c r="AB88" s="3">
        <f t="shared" si="64"/>
        <v>-4.0999999999999996</v>
      </c>
      <c r="AC88" s="3">
        <f t="shared" si="65"/>
        <v>-5.27</v>
      </c>
      <c r="AD88" s="3">
        <f t="shared" si="66"/>
        <v>-54.94</v>
      </c>
      <c r="AE88" s="3">
        <f t="shared" si="67"/>
        <v>-13.54</v>
      </c>
      <c r="AF88" s="3">
        <f t="shared" si="68"/>
        <v>-11.73</v>
      </c>
      <c r="AG88" s="3">
        <f t="shared" si="69"/>
        <v>14.92</v>
      </c>
      <c r="AH88" s="3">
        <f t="shared" si="70"/>
        <v>-65.400000000000006</v>
      </c>
      <c r="AI88" s="3">
        <f t="shared" si="71"/>
        <v>-103.07</v>
      </c>
      <c r="AJ88" s="3">
        <f t="shared" si="72"/>
        <v>38.200000000000003</v>
      </c>
      <c r="AK88" s="3">
        <f t="shared" ref="AK88:AK94" si="73">ROUND(($C88-$C$87)/($B88-$B$87),2)</f>
        <v>-203.8</v>
      </c>
    </row>
    <row r="89" spans="1:44" ht="15.75" customHeight="1" x14ac:dyDescent="0.25">
      <c r="A89" s="3">
        <v>2015</v>
      </c>
      <c r="B89" s="3">
        <v>36</v>
      </c>
      <c r="C89" s="3">
        <v>779.6</v>
      </c>
      <c r="D89" s="3">
        <f t="shared" si="40"/>
        <v>17.34</v>
      </c>
      <c r="E89" s="3">
        <f t="shared" si="41"/>
        <v>15.08</v>
      </c>
      <c r="F89" s="3">
        <f t="shared" si="42"/>
        <v>15.32</v>
      </c>
      <c r="G89" s="3">
        <f t="shared" si="43"/>
        <v>-3.32</v>
      </c>
      <c r="H89" s="3">
        <f t="shared" si="44"/>
        <v>17.190000000000001</v>
      </c>
      <c r="I89" s="3">
        <f t="shared" si="45"/>
        <v>15.88</v>
      </c>
      <c r="J89" s="3">
        <f t="shared" si="46"/>
        <v>16.61</v>
      </c>
      <c r="K89" s="3">
        <f t="shared" si="47"/>
        <v>22.53</v>
      </c>
      <c r="L89" s="3">
        <f t="shared" si="48"/>
        <v>17.100000000000001</v>
      </c>
      <c r="M89" s="3">
        <f t="shared" si="49"/>
        <v>19.91</v>
      </c>
      <c r="N89" s="3">
        <f t="shared" si="50"/>
        <v>-10.71</v>
      </c>
      <c r="O89" s="3">
        <f t="shared" si="51"/>
        <v>25.65</v>
      </c>
      <c r="P89" s="3">
        <f t="shared" si="52"/>
        <v>1.5</v>
      </c>
      <c r="Q89" s="3">
        <f t="shared" si="53"/>
        <v>17.5</v>
      </c>
      <c r="R89" s="3">
        <f t="shared" si="54"/>
        <v>2.25</v>
      </c>
      <c r="S89" s="3">
        <f t="shared" si="55"/>
        <v>9.98</v>
      </c>
      <c r="T89" s="3">
        <f t="shared" si="56"/>
        <v>23.05</v>
      </c>
      <c r="U89" s="3">
        <f t="shared" si="57"/>
        <v>5.98</v>
      </c>
      <c r="V89" s="3">
        <f t="shared" si="58"/>
        <v>26.64</v>
      </c>
      <c r="W89" s="3">
        <f t="shared" si="59"/>
        <v>28.33</v>
      </c>
      <c r="X89" s="3">
        <f t="shared" si="60"/>
        <v>31.21</v>
      </c>
      <c r="Y89" s="3">
        <f t="shared" si="61"/>
        <v>31.4</v>
      </c>
      <c r="Z89" s="3">
        <f t="shared" si="62"/>
        <v>46.8</v>
      </c>
      <c r="AA89" s="3">
        <f t="shared" si="63"/>
        <v>9.92</v>
      </c>
      <c r="AB89" s="3">
        <f t="shared" si="64"/>
        <v>42.31</v>
      </c>
      <c r="AC89" s="3">
        <f t="shared" si="65"/>
        <v>45.9</v>
      </c>
      <c r="AD89" s="3">
        <f t="shared" si="66"/>
        <v>7.43</v>
      </c>
      <c r="AE89" s="3">
        <f t="shared" si="67"/>
        <v>51.45</v>
      </c>
      <c r="AF89" s="3">
        <f t="shared" si="68"/>
        <v>62.29</v>
      </c>
      <c r="AG89" s="3">
        <f t="shared" si="69"/>
        <v>96.83</v>
      </c>
      <c r="AH89" s="3">
        <f t="shared" si="70"/>
        <v>48.96</v>
      </c>
      <c r="AI89" s="3">
        <f t="shared" si="71"/>
        <v>49.3</v>
      </c>
      <c r="AJ89" s="3">
        <f t="shared" si="72"/>
        <v>194.27</v>
      </c>
      <c r="AK89" s="3">
        <f t="shared" si="73"/>
        <v>151.30000000000001</v>
      </c>
      <c r="AL89" s="3">
        <f t="shared" ref="AL89:AL94" si="74">ROUND(($C89-$C$88)/($B89-$B$88),2)</f>
        <v>506.4</v>
      </c>
    </row>
    <row r="90" spans="1:44" ht="15.75" customHeight="1" x14ac:dyDescent="0.25">
      <c r="A90" s="3">
        <v>2016</v>
      </c>
      <c r="B90" s="3">
        <v>37</v>
      </c>
      <c r="C90" s="3">
        <v>1003</v>
      </c>
      <c r="D90" s="3">
        <f t="shared" si="40"/>
        <v>23.07</v>
      </c>
      <c r="E90" s="3">
        <f t="shared" si="41"/>
        <v>21.03</v>
      </c>
      <c r="F90" s="3">
        <f t="shared" si="42"/>
        <v>21.44</v>
      </c>
      <c r="G90" s="3">
        <f t="shared" si="43"/>
        <v>3.55</v>
      </c>
      <c r="H90" s="3">
        <f t="shared" si="44"/>
        <v>23.63</v>
      </c>
      <c r="I90" s="3">
        <f t="shared" si="45"/>
        <v>22.58</v>
      </c>
      <c r="J90" s="3">
        <f t="shared" si="46"/>
        <v>23.5</v>
      </c>
      <c r="K90" s="3">
        <f t="shared" si="47"/>
        <v>29.46</v>
      </c>
      <c r="L90" s="3">
        <f t="shared" si="48"/>
        <v>24.47</v>
      </c>
      <c r="M90" s="3">
        <f t="shared" si="49"/>
        <v>27.44</v>
      </c>
      <c r="N90" s="3">
        <f t="shared" si="50"/>
        <v>-1.71</v>
      </c>
      <c r="O90" s="3">
        <f t="shared" si="51"/>
        <v>33.56</v>
      </c>
      <c r="P90" s="3">
        <f t="shared" si="52"/>
        <v>10.75</v>
      </c>
      <c r="Q90" s="3">
        <f t="shared" si="53"/>
        <v>26.45</v>
      </c>
      <c r="R90" s="3">
        <f t="shared" si="54"/>
        <v>12.3</v>
      </c>
      <c r="S90" s="3">
        <f t="shared" si="55"/>
        <v>20.14</v>
      </c>
      <c r="T90" s="3">
        <f t="shared" si="56"/>
        <v>33.07</v>
      </c>
      <c r="U90" s="3">
        <f t="shared" si="57"/>
        <v>17.420000000000002</v>
      </c>
      <c r="V90" s="3">
        <f t="shared" si="58"/>
        <v>37.57</v>
      </c>
      <c r="W90" s="3">
        <f t="shared" si="59"/>
        <v>39.799999999999997</v>
      </c>
      <c r="X90" s="3">
        <f t="shared" si="60"/>
        <v>43.23</v>
      </c>
      <c r="Y90" s="3">
        <f t="shared" si="61"/>
        <v>44.2</v>
      </c>
      <c r="Z90" s="3">
        <f t="shared" si="62"/>
        <v>59.41</v>
      </c>
      <c r="AA90" s="3">
        <f t="shared" si="63"/>
        <v>26.34</v>
      </c>
      <c r="AB90" s="3">
        <f t="shared" si="64"/>
        <v>57.4</v>
      </c>
      <c r="AC90" s="3">
        <f t="shared" si="65"/>
        <v>62.04</v>
      </c>
      <c r="AD90" s="3">
        <f t="shared" si="66"/>
        <v>29.03</v>
      </c>
      <c r="AE90" s="3">
        <f t="shared" si="67"/>
        <v>70.56</v>
      </c>
      <c r="AF90" s="3">
        <f t="shared" si="68"/>
        <v>82.43</v>
      </c>
      <c r="AG90" s="3">
        <f t="shared" si="69"/>
        <v>114.91</v>
      </c>
      <c r="AH90" s="3">
        <f t="shared" si="70"/>
        <v>78.03</v>
      </c>
      <c r="AI90" s="3">
        <f t="shared" si="71"/>
        <v>84.12</v>
      </c>
      <c r="AJ90" s="3">
        <f t="shared" si="72"/>
        <v>201.55</v>
      </c>
      <c r="AK90" s="3">
        <f t="shared" si="73"/>
        <v>175.33</v>
      </c>
      <c r="AL90" s="3">
        <f t="shared" si="74"/>
        <v>364.9</v>
      </c>
      <c r="AM90" s="3">
        <f t="shared" ref="AM90:AM94" si="75">ROUND(($C90-$C$89)/($B90-$B$89),2)</f>
        <v>223.4</v>
      </c>
    </row>
    <row r="91" spans="1:44" ht="15.75" customHeight="1" x14ac:dyDescent="0.25">
      <c r="A91" s="3">
        <v>2017</v>
      </c>
      <c r="B91" s="3">
        <v>38</v>
      </c>
      <c r="C91" s="3">
        <v>956</v>
      </c>
      <c r="D91" s="3">
        <f t="shared" si="40"/>
        <v>21.17</v>
      </c>
      <c r="E91" s="3">
        <f t="shared" si="41"/>
        <v>19.14</v>
      </c>
      <c r="F91" s="3">
        <f t="shared" si="42"/>
        <v>19.489999999999998</v>
      </c>
      <c r="G91" s="3">
        <f t="shared" si="43"/>
        <v>2.0699999999999998</v>
      </c>
      <c r="H91" s="3">
        <f t="shared" si="44"/>
        <v>21.49</v>
      </c>
      <c r="I91" s="3">
        <f t="shared" si="45"/>
        <v>20.399999999999999</v>
      </c>
      <c r="J91" s="3">
        <f t="shared" si="46"/>
        <v>21.23</v>
      </c>
      <c r="K91" s="3">
        <f t="shared" si="47"/>
        <v>26.91</v>
      </c>
      <c r="L91" s="3">
        <f t="shared" si="48"/>
        <v>22.01</v>
      </c>
      <c r="M91" s="3">
        <f t="shared" si="49"/>
        <v>24.79</v>
      </c>
      <c r="N91" s="3">
        <f t="shared" si="50"/>
        <v>-3.39</v>
      </c>
      <c r="O91" s="3">
        <f t="shared" si="51"/>
        <v>30.46</v>
      </c>
      <c r="P91" s="3">
        <f t="shared" si="52"/>
        <v>8.44</v>
      </c>
      <c r="Q91" s="3">
        <f t="shared" si="53"/>
        <v>23.39</v>
      </c>
      <c r="R91" s="3">
        <f t="shared" si="54"/>
        <v>9.7200000000000006</v>
      </c>
      <c r="S91" s="3">
        <f t="shared" si="55"/>
        <v>17.09</v>
      </c>
      <c r="T91" s="3">
        <f t="shared" si="56"/>
        <v>29.25</v>
      </c>
      <c r="U91" s="3">
        <f t="shared" si="57"/>
        <v>14.2</v>
      </c>
      <c r="V91" s="3">
        <f t="shared" si="58"/>
        <v>33.119999999999997</v>
      </c>
      <c r="W91" s="3">
        <f t="shared" si="59"/>
        <v>34.979999999999997</v>
      </c>
      <c r="X91" s="3">
        <f t="shared" si="60"/>
        <v>37.92</v>
      </c>
      <c r="Y91" s="3">
        <f t="shared" si="61"/>
        <v>38.5</v>
      </c>
      <c r="Z91" s="3">
        <f t="shared" si="62"/>
        <v>52.32</v>
      </c>
      <c r="AA91" s="3">
        <f t="shared" si="63"/>
        <v>21.1</v>
      </c>
      <c r="AB91" s="3">
        <f t="shared" si="64"/>
        <v>49.37</v>
      </c>
      <c r="AC91" s="3">
        <f t="shared" si="65"/>
        <v>52.95</v>
      </c>
      <c r="AD91" s="3">
        <f t="shared" si="66"/>
        <v>22.12</v>
      </c>
      <c r="AE91" s="3">
        <f t="shared" si="67"/>
        <v>58.8</v>
      </c>
      <c r="AF91" s="3">
        <f t="shared" si="68"/>
        <v>68.040000000000006</v>
      </c>
      <c r="AG91" s="3">
        <f t="shared" si="69"/>
        <v>94.68</v>
      </c>
      <c r="AH91" s="3">
        <f t="shared" si="70"/>
        <v>60.17</v>
      </c>
      <c r="AI91" s="3">
        <f t="shared" si="71"/>
        <v>62.27</v>
      </c>
      <c r="AJ91" s="3">
        <f t="shared" si="72"/>
        <v>151.84</v>
      </c>
      <c r="AK91" s="3">
        <f t="shared" si="73"/>
        <v>119.75</v>
      </c>
      <c r="AL91" s="3">
        <f t="shared" si="74"/>
        <v>227.6</v>
      </c>
      <c r="AM91" s="3">
        <f t="shared" si="75"/>
        <v>88.2</v>
      </c>
      <c r="AN91" s="3">
        <f t="shared" ref="AN91:AN94" si="76">ROUND(($C91-$C$90)/($B91-$B$90),2)</f>
        <v>-47</v>
      </c>
    </row>
    <row r="92" spans="1:44" ht="15.75" customHeight="1" x14ac:dyDescent="0.25">
      <c r="A92" s="3">
        <v>2018</v>
      </c>
      <c r="B92" s="3">
        <v>39</v>
      </c>
      <c r="C92" s="3">
        <v>211</v>
      </c>
      <c r="D92" s="3">
        <f t="shared" si="40"/>
        <v>1.01</v>
      </c>
      <c r="E92" s="3">
        <f t="shared" si="41"/>
        <v>-1.51</v>
      </c>
      <c r="F92" s="3">
        <f t="shared" si="42"/>
        <v>-1.75</v>
      </c>
      <c r="G92" s="3">
        <f t="shared" si="43"/>
        <v>-19.28</v>
      </c>
      <c r="H92" s="3">
        <f t="shared" si="44"/>
        <v>-1.05</v>
      </c>
      <c r="I92" s="3">
        <f t="shared" si="45"/>
        <v>-2.79</v>
      </c>
      <c r="J92" s="3">
        <f t="shared" si="46"/>
        <v>-2.72</v>
      </c>
      <c r="K92" s="3">
        <f t="shared" si="47"/>
        <v>2.0099999999999998</v>
      </c>
      <c r="L92" s="3">
        <f t="shared" si="48"/>
        <v>-3.56</v>
      </c>
      <c r="M92" s="3">
        <f t="shared" si="49"/>
        <v>-1.76</v>
      </c>
      <c r="N92" s="3">
        <f t="shared" si="50"/>
        <v>-29.87</v>
      </c>
      <c r="O92" s="3">
        <f t="shared" si="51"/>
        <v>1.74</v>
      </c>
      <c r="P92" s="3">
        <f t="shared" si="52"/>
        <v>-20.54</v>
      </c>
      <c r="Q92" s="3">
        <f t="shared" si="53"/>
        <v>-7.34</v>
      </c>
      <c r="R92" s="3">
        <f t="shared" si="54"/>
        <v>-21.73</v>
      </c>
      <c r="S92" s="3">
        <f t="shared" si="55"/>
        <v>-16.05</v>
      </c>
      <c r="T92" s="3">
        <f t="shared" si="56"/>
        <v>-5.94</v>
      </c>
      <c r="U92" s="3">
        <f t="shared" si="57"/>
        <v>-21.95</v>
      </c>
      <c r="V92" s="3">
        <f t="shared" si="58"/>
        <v>-5.79</v>
      </c>
      <c r="W92" s="3">
        <f t="shared" si="59"/>
        <v>-6.07</v>
      </c>
      <c r="X92" s="3">
        <f t="shared" si="60"/>
        <v>-5.58</v>
      </c>
      <c r="Y92" s="3">
        <f t="shared" si="61"/>
        <v>-7.59</v>
      </c>
      <c r="Z92" s="3">
        <f t="shared" si="62"/>
        <v>2.4900000000000002</v>
      </c>
      <c r="AA92" s="3">
        <f t="shared" si="63"/>
        <v>-29.97</v>
      </c>
      <c r="AB92" s="3">
        <f t="shared" si="64"/>
        <v>-7.37</v>
      </c>
      <c r="AC92" s="3">
        <f t="shared" si="65"/>
        <v>-8.43</v>
      </c>
      <c r="AD92" s="3">
        <f t="shared" si="66"/>
        <v>-41.81</v>
      </c>
      <c r="AE92" s="3">
        <f t="shared" si="67"/>
        <v>-14.27</v>
      </c>
      <c r="AF92" s="3">
        <f t="shared" si="68"/>
        <v>-13.26</v>
      </c>
      <c r="AG92" s="3">
        <f t="shared" si="69"/>
        <v>1.38</v>
      </c>
      <c r="AH92" s="3">
        <f t="shared" si="70"/>
        <v>-40.479999999999997</v>
      </c>
      <c r="AI92" s="3">
        <f t="shared" si="71"/>
        <v>-53.06</v>
      </c>
      <c r="AJ92" s="3">
        <f t="shared" si="72"/>
        <v>2.37</v>
      </c>
      <c r="AK92" s="3">
        <f t="shared" si="73"/>
        <v>-53.2</v>
      </c>
      <c r="AL92" s="3">
        <f t="shared" si="74"/>
        <v>-15.55</v>
      </c>
      <c r="AM92" s="3">
        <f t="shared" si="75"/>
        <v>-189.53</v>
      </c>
      <c r="AN92" s="3">
        <f t="shared" si="76"/>
        <v>-396</v>
      </c>
      <c r="AO92" s="3">
        <f t="shared" ref="AO92:AO94" si="77">ROUND(($C92-$C$91)/($B92-$B$91),2)</f>
        <v>-745</v>
      </c>
    </row>
    <row r="93" spans="1:44" ht="15.75" customHeight="1" x14ac:dyDescent="0.25">
      <c r="A93" s="3">
        <v>2019</v>
      </c>
      <c r="B93" s="3">
        <v>40</v>
      </c>
      <c r="C93" s="3">
        <v>684</v>
      </c>
      <c r="D93" s="3">
        <f t="shared" si="40"/>
        <v>13.11</v>
      </c>
      <c r="E93" s="3">
        <f t="shared" si="41"/>
        <v>10.97</v>
      </c>
      <c r="F93" s="3">
        <f t="shared" si="42"/>
        <v>11.08</v>
      </c>
      <c r="G93" s="3">
        <f t="shared" si="43"/>
        <v>-5.6</v>
      </c>
      <c r="H93" s="3">
        <f t="shared" si="44"/>
        <v>12.49</v>
      </c>
      <c r="I93" s="3">
        <f t="shared" si="45"/>
        <v>11.2</v>
      </c>
      <c r="J93" s="3">
        <f t="shared" si="46"/>
        <v>11.7</v>
      </c>
      <c r="K93" s="3">
        <f t="shared" si="47"/>
        <v>16.73</v>
      </c>
      <c r="L93" s="3">
        <f t="shared" si="48"/>
        <v>11.81</v>
      </c>
      <c r="M93" s="3">
        <f t="shared" si="49"/>
        <v>14.07</v>
      </c>
      <c r="N93" s="3">
        <f t="shared" si="50"/>
        <v>-12.53</v>
      </c>
      <c r="O93" s="3">
        <f t="shared" si="51"/>
        <v>18.57</v>
      </c>
      <c r="P93" s="3">
        <f t="shared" si="52"/>
        <v>-2.2599999999999998</v>
      </c>
      <c r="Q93" s="3">
        <f t="shared" si="53"/>
        <v>11.13</v>
      </c>
      <c r="R93" s="3">
        <f t="shared" si="54"/>
        <v>-1.94</v>
      </c>
      <c r="S93" s="3">
        <f t="shared" si="55"/>
        <v>4.33</v>
      </c>
      <c r="T93" s="3">
        <f t="shared" si="56"/>
        <v>14.88</v>
      </c>
      <c r="U93" s="3">
        <f t="shared" si="57"/>
        <v>0.55000000000000004</v>
      </c>
      <c r="V93" s="3">
        <f t="shared" si="58"/>
        <v>17.010000000000002</v>
      </c>
      <c r="W93" s="3">
        <f t="shared" si="59"/>
        <v>17.88</v>
      </c>
      <c r="X93" s="3">
        <f t="shared" si="60"/>
        <v>19.61</v>
      </c>
      <c r="Y93" s="3">
        <f t="shared" si="61"/>
        <v>19.11</v>
      </c>
      <c r="Z93" s="3">
        <f t="shared" si="62"/>
        <v>30.16</v>
      </c>
      <c r="AA93" s="3">
        <f t="shared" si="63"/>
        <v>1.46</v>
      </c>
      <c r="AB93" s="3">
        <f t="shared" si="64"/>
        <v>24.65</v>
      </c>
      <c r="AC93" s="3">
        <f t="shared" si="65"/>
        <v>25.96</v>
      </c>
      <c r="AD93" s="3">
        <f t="shared" si="66"/>
        <v>-2.21</v>
      </c>
      <c r="AE93" s="3">
        <f t="shared" si="67"/>
        <v>26.33</v>
      </c>
      <c r="AF93" s="3">
        <f t="shared" si="68"/>
        <v>30.95</v>
      </c>
      <c r="AG93" s="3">
        <f t="shared" si="69"/>
        <v>48.54</v>
      </c>
      <c r="AH93" s="3">
        <f t="shared" si="70"/>
        <v>16.579999999999998</v>
      </c>
      <c r="AI93" s="3">
        <f t="shared" si="71"/>
        <v>12.7</v>
      </c>
      <c r="AJ93" s="3">
        <f t="shared" si="72"/>
        <v>69.599999999999994</v>
      </c>
      <c r="AK93" s="3">
        <f t="shared" si="73"/>
        <v>34.5</v>
      </c>
      <c r="AL93" s="3">
        <f t="shared" si="74"/>
        <v>82.16</v>
      </c>
      <c r="AM93" s="3">
        <f t="shared" si="75"/>
        <v>-23.9</v>
      </c>
      <c r="AN93" s="3">
        <f t="shared" si="76"/>
        <v>-106.33</v>
      </c>
      <c r="AO93" s="3">
        <f t="shared" si="77"/>
        <v>-136</v>
      </c>
      <c r="AP93" s="3">
        <f t="shared" ref="AP93:AP94" si="78">ROUND(($C93-$C$92)/($B93-$B$92),2)</f>
        <v>473</v>
      </c>
    </row>
    <row r="94" spans="1:44" ht="15.75" customHeight="1" x14ac:dyDescent="0.25">
      <c r="A94" s="3">
        <v>2020</v>
      </c>
      <c r="B94" s="3">
        <v>41</v>
      </c>
      <c r="C94" s="3">
        <v>818</v>
      </c>
      <c r="D94" s="3">
        <f t="shared" si="40"/>
        <v>16.14</v>
      </c>
      <c r="E94" s="3">
        <f t="shared" si="41"/>
        <v>14.13</v>
      </c>
      <c r="F94" s="3">
        <f t="shared" si="42"/>
        <v>14.32</v>
      </c>
      <c r="G94" s="3">
        <f t="shared" si="43"/>
        <v>-1.83</v>
      </c>
      <c r="H94" s="3">
        <f t="shared" si="44"/>
        <v>15.87</v>
      </c>
      <c r="I94" s="3">
        <f t="shared" si="45"/>
        <v>14.71</v>
      </c>
      <c r="J94" s="3">
        <f t="shared" si="46"/>
        <v>15.3</v>
      </c>
      <c r="K94" s="3">
        <f t="shared" si="47"/>
        <v>20.28</v>
      </c>
      <c r="L94" s="3">
        <f t="shared" si="48"/>
        <v>15.63</v>
      </c>
      <c r="M94" s="3">
        <f t="shared" si="49"/>
        <v>17.940000000000001</v>
      </c>
      <c r="N94" s="3">
        <f t="shared" si="50"/>
        <v>-7.65</v>
      </c>
      <c r="O94" s="3">
        <f t="shared" si="51"/>
        <v>22.55</v>
      </c>
      <c r="P94" s="3">
        <f t="shared" si="52"/>
        <v>2.61</v>
      </c>
      <c r="Q94" s="3">
        <f t="shared" si="53"/>
        <v>15.68</v>
      </c>
      <c r="R94" s="3">
        <f t="shared" si="54"/>
        <v>3.29</v>
      </c>
      <c r="S94" s="3">
        <f t="shared" si="55"/>
        <v>9.52</v>
      </c>
      <c r="T94" s="3">
        <f t="shared" si="56"/>
        <v>19.850000000000001</v>
      </c>
      <c r="U94" s="3">
        <f t="shared" si="57"/>
        <v>6.35</v>
      </c>
      <c r="V94" s="3">
        <f t="shared" si="58"/>
        <v>22.33</v>
      </c>
      <c r="W94" s="3">
        <f t="shared" si="59"/>
        <v>23.41</v>
      </c>
      <c r="X94" s="3">
        <f t="shared" si="60"/>
        <v>25.33</v>
      </c>
      <c r="Y94" s="3">
        <f t="shared" si="61"/>
        <v>25.16</v>
      </c>
      <c r="Z94" s="3">
        <f t="shared" si="62"/>
        <v>35.93</v>
      </c>
      <c r="AA94" s="3">
        <f t="shared" si="63"/>
        <v>9.26</v>
      </c>
      <c r="AB94" s="3">
        <f t="shared" si="64"/>
        <v>31.49</v>
      </c>
      <c r="AC94" s="3">
        <f t="shared" si="65"/>
        <v>33.159999999999997</v>
      </c>
      <c r="AD94" s="3">
        <f t="shared" si="66"/>
        <v>7.52</v>
      </c>
      <c r="AE94" s="3">
        <f t="shared" si="67"/>
        <v>34.619999999999997</v>
      </c>
      <c r="AF94" s="3">
        <f t="shared" si="68"/>
        <v>39.53</v>
      </c>
      <c r="AG94" s="3">
        <f t="shared" si="69"/>
        <v>56.31</v>
      </c>
      <c r="AH94" s="3">
        <f t="shared" si="70"/>
        <v>28.32</v>
      </c>
      <c r="AI94" s="3">
        <f t="shared" si="71"/>
        <v>26.18</v>
      </c>
      <c r="AJ94" s="3">
        <f t="shared" si="72"/>
        <v>77.650000000000006</v>
      </c>
      <c r="AK94" s="3">
        <f t="shared" si="73"/>
        <v>48.71</v>
      </c>
      <c r="AL94" s="3">
        <f t="shared" si="74"/>
        <v>90.8</v>
      </c>
      <c r="AM94" s="3">
        <f t="shared" si="75"/>
        <v>7.68</v>
      </c>
      <c r="AN94" s="3">
        <f t="shared" si="76"/>
        <v>-46.25</v>
      </c>
      <c r="AO94" s="3">
        <f t="shared" si="77"/>
        <v>-46</v>
      </c>
      <c r="AP94" s="3">
        <f t="shared" si="78"/>
        <v>303.5</v>
      </c>
      <c r="AQ94" s="3">
        <f>ROUND(($C94-$C$93)/($B94-$B$93),2)</f>
        <v>134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4.87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28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8" t="s">
        <v>0</v>
      </c>
      <c r="C1" s="26" t="s">
        <v>48</v>
      </c>
    </row>
    <row r="2" spans="1:17" x14ac:dyDescent="0.25">
      <c r="A2" s="3">
        <v>1980</v>
      </c>
      <c r="C2" s="3">
        <v>26.2</v>
      </c>
    </row>
    <row r="3" spans="1:17" x14ac:dyDescent="0.25">
      <c r="A3" s="3">
        <v>1981</v>
      </c>
      <c r="C3" s="3">
        <v>7</v>
      </c>
      <c r="D3" s="3">
        <f t="shared" ref="D3:D42" si="0">IF($C3-$C$2&gt;0,1,IF($C3-$C$2&lt;0,-1,IF($C3-$C$2=0,0)))</f>
        <v>-1</v>
      </c>
    </row>
    <row r="4" spans="1:17" x14ac:dyDescent="0.25">
      <c r="A4" s="3">
        <v>1982</v>
      </c>
      <c r="C4" s="4">
        <v>0</v>
      </c>
      <c r="D4" s="3">
        <f t="shared" si="0"/>
        <v>-1</v>
      </c>
      <c r="E4" s="3">
        <f t="shared" ref="E4:E42" si="1">IF($C4-$C$3&gt;0,1,IF($C4-$C$3&lt;0,-1,IF($C4-$C$3=0,0)))</f>
        <v>-1</v>
      </c>
    </row>
    <row r="5" spans="1:17" x14ac:dyDescent="0.25">
      <c r="A5" s="3">
        <v>1983</v>
      </c>
      <c r="C5" s="4">
        <v>0</v>
      </c>
      <c r="D5" s="3">
        <f t="shared" si="0"/>
        <v>-1</v>
      </c>
      <c r="E5" s="3">
        <f t="shared" si="1"/>
        <v>-1</v>
      </c>
      <c r="F5" s="3">
        <f t="shared" ref="F5:F42" si="2">IF($C5-$C$4&gt;0,1,IF($C5-$C$4&lt;0,-1,IF($C5-$C$4=0,0)))</f>
        <v>0</v>
      </c>
    </row>
    <row r="6" spans="1:17" x14ac:dyDescent="0.25">
      <c r="A6" s="3">
        <v>1984</v>
      </c>
      <c r="C6" s="4">
        <v>0</v>
      </c>
      <c r="D6" s="3">
        <f t="shared" si="0"/>
        <v>-1</v>
      </c>
      <c r="E6" s="3">
        <f t="shared" si="1"/>
        <v>-1</v>
      </c>
      <c r="F6" s="3">
        <f t="shared" si="2"/>
        <v>0</v>
      </c>
      <c r="G6" s="3">
        <f t="shared" ref="G6:G42" si="3">IF($C6-$C$5&gt;0,1,IF($C6-$C$5&lt;0,-1,IF($C6-$C$5=0,0)))</f>
        <v>0</v>
      </c>
    </row>
    <row r="7" spans="1:17" x14ac:dyDescent="0.25">
      <c r="A7" s="3">
        <v>1985</v>
      </c>
      <c r="C7" s="3">
        <v>6.5</v>
      </c>
      <c r="D7" s="3">
        <f t="shared" si="0"/>
        <v>-1</v>
      </c>
      <c r="E7" s="3">
        <f t="shared" si="1"/>
        <v>-1</v>
      </c>
      <c r="F7" s="3">
        <f t="shared" si="2"/>
        <v>1</v>
      </c>
      <c r="G7" s="3">
        <f t="shared" si="3"/>
        <v>1</v>
      </c>
      <c r="H7" s="3">
        <f t="shared" ref="H7:H11" si="4">IF($C7-$C$6&gt;0,1,IF($C7-$C$6&lt;0,-1,IF($C7-$C$6=0,0)))</f>
        <v>1</v>
      </c>
    </row>
    <row r="8" spans="1:17" x14ac:dyDescent="0.25">
      <c r="A8" s="3">
        <v>1986</v>
      </c>
      <c r="C8" s="3">
        <v>9</v>
      </c>
      <c r="D8" s="3">
        <f t="shared" si="0"/>
        <v>-1</v>
      </c>
      <c r="E8" s="3">
        <f t="shared" si="1"/>
        <v>1</v>
      </c>
      <c r="F8" s="3">
        <f t="shared" si="2"/>
        <v>1</v>
      </c>
      <c r="G8" s="3">
        <f t="shared" si="3"/>
        <v>1</v>
      </c>
      <c r="H8" s="3">
        <f t="shared" si="4"/>
        <v>1</v>
      </c>
      <c r="I8" s="3">
        <f t="shared" ref="I8:I42" si="5">IF($C8-$C$7&gt;0,1,IF($C8-$C$7&lt;0,-1,IF($C8-$C$7=0,0)))</f>
        <v>1</v>
      </c>
    </row>
    <row r="9" spans="1:17" x14ac:dyDescent="0.25">
      <c r="A9" s="3">
        <v>1987</v>
      </c>
      <c r="C9" s="3">
        <v>10.6</v>
      </c>
      <c r="D9" s="3">
        <f t="shared" si="0"/>
        <v>-1</v>
      </c>
      <c r="E9" s="3">
        <f t="shared" si="1"/>
        <v>1</v>
      </c>
      <c r="F9" s="3">
        <f t="shared" si="2"/>
        <v>1</v>
      </c>
      <c r="G9" s="3">
        <f t="shared" si="3"/>
        <v>1</v>
      </c>
      <c r="H9" s="3">
        <f t="shared" si="4"/>
        <v>1</v>
      </c>
      <c r="I9" s="3">
        <f t="shared" si="5"/>
        <v>1</v>
      </c>
      <c r="J9" s="3">
        <f t="shared" ref="J9:J42" si="6">IF($C9-$C$8&gt;0,1,IF($C9-$C$8&lt;0,-1,IF($C9-$C$8=0,0)))</f>
        <v>1</v>
      </c>
    </row>
    <row r="10" spans="1:17" x14ac:dyDescent="0.25">
      <c r="A10" s="3">
        <v>1988</v>
      </c>
      <c r="C10" s="3">
        <v>2.9</v>
      </c>
      <c r="D10" s="3">
        <f t="shared" si="0"/>
        <v>-1</v>
      </c>
      <c r="E10" s="3">
        <f t="shared" si="1"/>
        <v>-1</v>
      </c>
      <c r="F10" s="3">
        <f t="shared" si="2"/>
        <v>1</v>
      </c>
      <c r="G10" s="3">
        <f t="shared" si="3"/>
        <v>1</v>
      </c>
      <c r="H10" s="3">
        <f t="shared" si="4"/>
        <v>1</v>
      </c>
      <c r="I10" s="3">
        <f t="shared" si="5"/>
        <v>-1</v>
      </c>
      <c r="J10" s="3">
        <f t="shared" si="6"/>
        <v>-1</v>
      </c>
      <c r="K10" s="3">
        <f t="shared" ref="K10:K42" si="7">IF($C10-$C$9&gt;0,1,IF($C10-$C$9&lt;0,-1,IF($C10-$C$9=0,0)))</f>
        <v>-1</v>
      </c>
    </row>
    <row r="11" spans="1:17" x14ac:dyDescent="0.25">
      <c r="A11" s="3">
        <v>1989</v>
      </c>
      <c r="C11" s="3">
        <v>26</v>
      </c>
      <c r="D11" s="3">
        <f t="shared" si="0"/>
        <v>-1</v>
      </c>
      <c r="E11" s="3">
        <f t="shared" si="1"/>
        <v>1</v>
      </c>
      <c r="F11" s="3">
        <f t="shared" si="2"/>
        <v>1</v>
      </c>
      <c r="G11" s="3">
        <f t="shared" si="3"/>
        <v>1</v>
      </c>
      <c r="H11" s="3">
        <f t="shared" si="4"/>
        <v>1</v>
      </c>
      <c r="I11" s="3">
        <f t="shared" si="5"/>
        <v>1</v>
      </c>
      <c r="J11" s="3">
        <f t="shared" si="6"/>
        <v>1</v>
      </c>
      <c r="K11" s="3">
        <f t="shared" si="7"/>
        <v>1</v>
      </c>
      <c r="L11" s="3">
        <f t="shared" ref="L11:L42" si="8">IF($C11-$C$10&gt;0,1,IF($C11-$C$10&lt;0,-1,IF($C11-$C$10=0,0)))</f>
        <v>1</v>
      </c>
    </row>
    <row r="12" spans="1:17" x14ac:dyDescent="0.25">
      <c r="A12" s="3">
        <v>1990</v>
      </c>
      <c r="C12" s="4">
        <v>0</v>
      </c>
      <c r="D12" s="3">
        <f t="shared" si="0"/>
        <v>-1</v>
      </c>
      <c r="E12" s="3">
        <f t="shared" si="1"/>
        <v>-1</v>
      </c>
      <c r="F12" s="3">
        <f t="shared" si="2"/>
        <v>0</v>
      </c>
      <c r="G12" s="3">
        <f t="shared" si="3"/>
        <v>0</v>
      </c>
      <c r="H12" s="3">
        <f>IF($C12-E13&gt;0,1,IF($C12-$C$6&lt;0,-1,IF($C12-$C$6=0,0)))</f>
        <v>0</v>
      </c>
      <c r="I12" s="3">
        <f t="shared" si="5"/>
        <v>-1</v>
      </c>
      <c r="J12" s="3">
        <f t="shared" si="6"/>
        <v>-1</v>
      </c>
      <c r="K12" s="3">
        <f t="shared" si="7"/>
        <v>-1</v>
      </c>
      <c r="L12" s="3">
        <f t="shared" si="8"/>
        <v>-1</v>
      </c>
      <c r="M12" s="3">
        <f t="shared" ref="M12:M42" si="9">IF($C12-$C$11&gt;0,1,IF($C12-$C$11&lt;0,-1,IF($C12-$C$11=0,0)))</f>
        <v>-1</v>
      </c>
    </row>
    <row r="13" spans="1:17" x14ac:dyDescent="0.25">
      <c r="A13" s="3">
        <v>1991</v>
      </c>
      <c r="C13" s="3">
        <v>33.200000000000003</v>
      </c>
      <c r="D13" s="3">
        <f t="shared" si="0"/>
        <v>1</v>
      </c>
      <c r="E13" s="3">
        <f t="shared" si="1"/>
        <v>1</v>
      </c>
      <c r="F13" s="3">
        <f t="shared" si="2"/>
        <v>1</v>
      </c>
      <c r="G13" s="3">
        <f t="shared" si="3"/>
        <v>1</v>
      </c>
      <c r="H13" s="3">
        <f t="shared" ref="H13:H42" si="10">IF($C13-$C$6&gt;0,1,IF($C13-$C$6&lt;0,-1,IF($C13-$C$6=0,0)))</f>
        <v>1</v>
      </c>
      <c r="I13" s="3">
        <f t="shared" si="5"/>
        <v>1</v>
      </c>
      <c r="J13" s="3">
        <f t="shared" si="6"/>
        <v>1</v>
      </c>
      <c r="K13" s="3">
        <f t="shared" si="7"/>
        <v>1</v>
      </c>
      <c r="L13" s="3">
        <f t="shared" si="8"/>
        <v>1</v>
      </c>
      <c r="M13" s="3">
        <f t="shared" si="9"/>
        <v>1</v>
      </c>
      <c r="N13" s="3">
        <f t="shared" ref="N13:N42" si="11">IF($C13-$C$12&gt;0,1,IF($C13-$C$12&lt;0,-1,IF($C13-$C$12=0,0)))</f>
        <v>1</v>
      </c>
    </row>
    <row r="14" spans="1:17" x14ac:dyDescent="0.25">
      <c r="A14" s="3">
        <v>1992</v>
      </c>
      <c r="C14" s="22">
        <v>2</v>
      </c>
      <c r="D14" s="3">
        <f t="shared" si="0"/>
        <v>-1</v>
      </c>
      <c r="E14" s="3">
        <f t="shared" si="1"/>
        <v>-1</v>
      </c>
      <c r="F14" s="3">
        <f t="shared" si="2"/>
        <v>1</v>
      </c>
      <c r="G14" s="3">
        <f t="shared" si="3"/>
        <v>1</v>
      </c>
      <c r="H14" s="3">
        <f t="shared" si="10"/>
        <v>1</v>
      </c>
      <c r="I14" s="3">
        <f t="shared" si="5"/>
        <v>-1</v>
      </c>
      <c r="J14" s="3">
        <f t="shared" si="6"/>
        <v>-1</v>
      </c>
      <c r="K14" s="3">
        <f t="shared" si="7"/>
        <v>-1</v>
      </c>
      <c r="L14" s="3">
        <f t="shared" si="8"/>
        <v>-1</v>
      </c>
      <c r="M14" s="3">
        <f t="shared" si="9"/>
        <v>-1</v>
      </c>
      <c r="N14" s="3">
        <f t="shared" si="11"/>
        <v>1</v>
      </c>
      <c r="O14" s="3">
        <f t="shared" ref="O14:O42" si="12">IF($C14-$C$13&gt;0,1,IF($C14-$C$13&lt;0,-1,IF($C14-$C$13=0,0)))</f>
        <v>-1</v>
      </c>
    </row>
    <row r="15" spans="1:17" x14ac:dyDescent="0.25">
      <c r="A15" s="3">
        <v>1993</v>
      </c>
      <c r="C15" s="3">
        <v>24</v>
      </c>
      <c r="D15" s="3">
        <f t="shared" si="0"/>
        <v>-1</v>
      </c>
      <c r="E15" s="3">
        <f t="shared" si="1"/>
        <v>1</v>
      </c>
      <c r="F15" s="3">
        <f t="shared" si="2"/>
        <v>1</v>
      </c>
      <c r="G15" s="3">
        <f t="shared" si="3"/>
        <v>1</v>
      </c>
      <c r="H15" s="3">
        <f t="shared" si="10"/>
        <v>1</v>
      </c>
      <c r="I15" s="3">
        <f t="shared" si="5"/>
        <v>1</v>
      </c>
      <c r="J15" s="3">
        <f t="shared" si="6"/>
        <v>1</v>
      </c>
      <c r="K15" s="3">
        <f t="shared" si="7"/>
        <v>1</v>
      </c>
      <c r="L15" s="3">
        <f t="shared" si="8"/>
        <v>1</v>
      </c>
      <c r="M15" s="3">
        <f t="shared" si="9"/>
        <v>-1</v>
      </c>
      <c r="N15" s="3">
        <f t="shared" si="11"/>
        <v>1</v>
      </c>
      <c r="O15" s="3">
        <f t="shared" si="12"/>
        <v>-1</v>
      </c>
      <c r="P15" s="3">
        <f t="shared" ref="P15:P42" si="13">IF($C15-$C$14&gt;0,1,IF($C15-$C$14&lt;0,-1,IF($C15-$C$14=0,0)))</f>
        <v>1</v>
      </c>
    </row>
    <row r="16" spans="1:17" x14ac:dyDescent="0.25">
      <c r="A16" s="3">
        <v>1994</v>
      </c>
      <c r="C16" s="4">
        <v>0</v>
      </c>
      <c r="D16" s="3">
        <f t="shared" si="0"/>
        <v>-1</v>
      </c>
      <c r="E16" s="3">
        <f t="shared" si="1"/>
        <v>-1</v>
      </c>
      <c r="F16" s="3">
        <f t="shared" si="2"/>
        <v>0</v>
      </c>
      <c r="G16" s="3">
        <f t="shared" si="3"/>
        <v>0</v>
      </c>
      <c r="H16" s="3">
        <f t="shared" si="10"/>
        <v>0</v>
      </c>
      <c r="I16" s="3">
        <f t="shared" si="5"/>
        <v>-1</v>
      </c>
      <c r="J16" s="3">
        <f t="shared" si="6"/>
        <v>-1</v>
      </c>
      <c r="K16" s="3">
        <f t="shared" si="7"/>
        <v>-1</v>
      </c>
      <c r="L16" s="3">
        <f t="shared" si="8"/>
        <v>-1</v>
      </c>
      <c r="M16" s="3">
        <f t="shared" si="9"/>
        <v>-1</v>
      </c>
      <c r="N16" s="3">
        <f t="shared" si="11"/>
        <v>0</v>
      </c>
      <c r="O16" s="3">
        <f t="shared" si="12"/>
        <v>-1</v>
      </c>
      <c r="P16" s="3">
        <f t="shared" si="13"/>
        <v>-1</v>
      </c>
      <c r="Q16" s="3">
        <f t="shared" ref="Q16:Q42" si="14">IF($C16-$C$15&gt;0,1,IF($C16-$C$15&lt;0,-1,IF($C16-$C$15=0,0)))</f>
        <v>-1</v>
      </c>
    </row>
    <row r="17" spans="1:33" x14ac:dyDescent="0.25">
      <c r="A17" s="3">
        <v>1995</v>
      </c>
      <c r="C17" s="4">
        <v>0</v>
      </c>
      <c r="D17" s="3">
        <f t="shared" si="0"/>
        <v>-1</v>
      </c>
      <c r="E17" s="3">
        <f t="shared" si="1"/>
        <v>-1</v>
      </c>
      <c r="F17" s="3">
        <f t="shared" si="2"/>
        <v>0</v>
      </c>
      <c r="G17" s="3">
        <f t="shared" si="3"/>
        <v>0</v>
      </c>
      <c r="H17" s="3">
        <f t="shared" si="10"/>
        <v>0</v>
      </c>
      <c r="I17" s="3">
        <f t="shared" si="5"/>
        <v>-1</v>
      </c>
      <c r="J17" s="3">
        <f t="shared" si="6"/>
        <v>-1</v>
      </c>
      <c r="K17" s="3">
        <f t="shared" si="7"/>
        <v>-1</v>
      </c>
      <c r="L17" s="3">
        <f t="shared" si="8"/>
        <v>-1</v>
      </c>
      <c r="M17" s="3">
        <f t="shared" si="9"/>
        <v>-1</v>
      </c>
      <c r="N17" s="3">
        <f t="shared" si="11"/>
        <v>0</v>
      </c>
      <c r="O17" s="3">
        <f t="shared" si="12"/>
        <v>-1</v>
      </c>
      <c r="P17" s="3">
        <f t="shared" si="13"/>
        <v>-1</v>
      </c>
      <c r="Q17" s="3">
        <f t="shared" si="14"/>
        <v>-1</v>
      </c>
      <c r="R17" s="3">
        <f t="shared" ref="R17:R42" si="15">IF($C17-$C$16&gt;0,1,IF($C17-$C$16&lt;0,-1,IF($C17-$C$16=0,0)))</f>
        <v>0</v>
      </c>
    </row>
    <row r="18" spans="1:33" x14ac:dyDescent="0.25">
      <c r="A18" s="3">
        <v>1996</v>
      </c>
      <c r="C18" s="4">
        <v>0</v>
      </c>
      <c r="D18" s="3">
        <f t="shared" si="0"/>
        <v>-1</v>
      </c>
      <c r="E18" s="3">
        <f t="shared" si="1"/>
        <v>-1</v>
      </c>
      <c r="F18" s="3">
        <f t="shared" si="2"/>
        <v>0</v>
      </c>
      <c r="G18" s="3">
        <f t="shared" si="3"/>
        <v>0</v>
      </c>
      <c r="H18" s="3">
        <f t="shared" si="10"/>
        <v>0</v>
      </c>
      <c r="I18" s="3">
        <f t="shared" si="5"/>
        <v>-1</v>
      </c>
      <c r="J18" s="3">
        <f t="shared" si="6"/>
        <v>-1</v>
      </c>
      <c r="K18" s="3">
        <f t="shared" si="7"/>
        <v>-1</v>
      </c>
      <c r="L18" s="3">
        <f t="shared" si="8"/>
        <v>-1</v>
      </c>
      <c r="M18" s="3">
        <f t="shared" si="9"/>
        <v>-1</v>
      </c>
      <c r="N18" s="3">
        <f t="shared" si="11"/>
        <v>0</v>
      </c>
      <c r="O18" s="3">
        <f t="shared" si="12"/>
        <v>-1</v>
      </c>
      <c r="P18" s="3">
        <f t="shared" si="13"/>
        <v>-1</v>
      </c>
      <c r="Q18" s="3">
        <f t="shared" si="14"/>
        <v>-1</v>
      </c>
      <c r="R18" s="3">
        <f t="shared" si="15"/>
        <v>0</v>
      </c>
      <c r="S18" s="3">
        <f t="shared" ref="S18:S42" si="16">IF($C18-$C$17&gt;0,1,IF($C18-$C$17&lt;0,-1,IF($C18-$C$17=0,0)))</f>
        <v>0</v>
      </c>
    </row>
    <row r="19" spans="1:33" x14ac:dyDescent="0.25">
      <c r="A19" s="3">
        <v>1997</v>
      </c>
      <c r="C19" s="4">
        <v>0</v>
      </c>
      <c r="D19" s="3">
        <f t="shared" si="0"/>
        <v>-1</v>
      </c>
      <c r="E19" s="3">
        <f t="shared" si="1"/>
        <v>-1</v>
      </c>
      <c r="F19" s="3">
        <f t="shared" si="2"/>
        <v>0</v>
      </c>
      <c r="G19" s="3">
        <f t="shared" si="3"/>
        <v>0</v>
      </c>
      <c r="H19" s="3">
        <f t="shared" si="10"/>
        <v>0</v>
      </c>
      <c r="I19" s="3">
        <f t="shared" si="5"/>
        <v>-1</v>
      </c>
      <c r="J19" s="3">
        <f t="shared" si="6"/>
        <v>-1</v>
      </c>
      <c r="K19" s="3">
        <f t="shared" si="7"/>
        <v>-1</v>
      </c>
      <c r="L19" s="3">
        <f t="shared" si="8"/>
        <v>-1</v>
      </c>
      <c r="M19" s="3">
        <f t="shared" si="9"/>
        <v>-1</v>
      </c>
      <c r="N19" s="3">
        <f t="shared" si="11"/>
        <v>0</v>
      </c>
      <c r="O19" s="3">
        <f t="shared" si="12"/>
        <v>-1</v>
      </c>
      <c r="P19" s="3">
        <f t="shared" si="13"/>
        <v>-1</v>
      </c>
      <c r="Q19" s="3">
        <f t="shared" si="14"/>
        <v>-1</v>
      </c>
      <c r="R19" s="3">
        <f t="shared" si="15"/>
        <v>0</v>
      </c>
      <c r="S19" s="3">
        <f t="shared" si="16"/>
        <v>0</v>
      </c>
      <c r="T19" s="3">
        <f t="shared" ref="T19:T42" si="17">IF($C19-$C$18&gt;0,1,IF($C19-$C$18&lt;0,-1,IF($C19-$C$18=0,0)))</f>
        <v>0</v>
      </c>
    </row>
    <row r="20" spans="1:33" x14ac:dyDescent="0.25">
      <c r="A20" s="3">
        <v>1998</v>
      </c>
      <c r="C20" s="27">
        <v>22</v>
      </c>
      <c r="D20" s="3">
        <f t="shared" si="0"/>
        <v>-1</v>
      </c>
      <c r="E20" s="3">
        <f t="shared" si="1"/>
        <v>1</v>
      </c>
      <c r="F20" s="3">
        <f t="shared" si="2"/>
        <v>1</v>
      </c>
      <c r="G20" s="3">
        <f t="shared" si="3"/>
        <v>1</v>
      </c>
      <c r="H20" s="3">
        <f t="shared" si="10"/>
        <v>1</v>
      </c>
      <c r="I20" s="3">
        <f t="shared" si="5"/>
        <v>1</v>
      </c>
      <c r="J20" s="3">
        <f t="shared" si="6"/>
        <v>1</v>
      </c>
      <c r="K20" s="3">
        <f t="shared" si="7"/>
        <v>1</v>
      </c>
      <c r="L20" s="3">
        <f t="shared" si="8"/>
        <v>1</v>
      </c>
      <c r="M20" s="3">
        <f t="shared" si="9"/>
        <v>-1</v>
      </c>
      <c r="N20" s="3">
        <f t="shared" si="11"/>
        <v>1</v>
      </c>
      <c r="O20" s="3">
        <f t="shared" si="12"/>
        <v>-1</v>
      </c>
      <c r="P20" s="3">
        <f t="shared" si="13"/>
        <v>1</v>
      </c>
      <c r="Q20" s="3">
        <f t="shared" si="14"/>
        <v>-1</v>
      </c>
      <c r="R20" s="3">
        <f t="shared" si="15"/>
        <v>1</v>
      </c>
      <c r="S20" s="3">
        <f t="shared" si="16"/>
        <v>1</v>
      </c>
      <c r="T20" s="3">
        <f t="shared" si="17"/>
        <v>1</v>
      </c>
      <c r="U20" s="3">
        <f t="shared" ref="U20:U42" si="18">IF($C20-$C$19&gt;0,1,IF($C20-$C$19&lt;0,-1,IF($C20-$C$19=0,0)))</f>
        <v>1</v>
      </c>
    </row>
    <row r="21" spans="1:33" ht="15.75" customHeight="1" x14ac:dyDescent="0.25">
      <c r="A21" s="3">
        <v>1999</v>
      </c>
      <c r="C21" s="4">
        <v>0</v>
      </c>
      <c r="D21" s="3">
        <f t="shared" si="0"/>
        <v>-1</v>
      </c>
      <c r="E21" s="3">
        <f t="shared" si="1"/>
        <v>-1</v>
      </c>
      <c r="F21" s="3">
        <f t="shared" si="2"/>
        <v>0</v>
      </c>
      <c r="G21" s="3">
        <f t="shared" si="3"/>
        <v>0</v>
      </c>
      <c r="H21" s="3">
        <f t="shared" si="10"/>
        <v>0</v>
      </c>
      <c r="I21" s="3">
        <f t="shared" si="5"/>
        <v>-1</v>
      </c>
      <c r="J21" s="3">
        <f t="shared" si="6"/>
        <v>-1</v>
      </c>
      <c r="K21" s="3">
        <f t="shared" si="7"/>
        <v>-1</v>
      </c>
      <c r="L21" s="3">
        <f t="shared" si="8"/>
        <v>-1</v>
      </c>
      <c r="M21" s="3">
        <f t="shared" si="9"/>
        <v>-1</v>
      </c>
      <c r="N21" s="3">
        <f t="shared" si="11"/>
        <v>0</v>
      </c>
      <c r="O21" s="3">
        <f t="shared" si="12"/>
        <v>-1</v>
      </c>
      <c r="P21" s="3">
        <f t="shared" si="13"/>
        <v>-1</v>
      </c>
      <c r="Q21" s="3">
        <f t="shared" si="14"/>
        <v>-1</v>
      </c>
      <c r="R21" s="3">
        <f t="shared" si="15"/>
        <v>0</v>
      </c>
      <c r="S21" s="3">
        <f t="shared" si="16"/>
        <v>0</v>
      </c>
      <c r="T21" s="3">
        <f t="shared" si="17"/>
        <v>0</v>
      </c>
      <c r="U21" s="3">
        <f t="shared" si="18"/>
        <v>0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v>2000</v>
      </c>
      <c r="C22" s="4">
        <v>0</v>
      </c>
      <c r="D22" s="3">
        <f t="shared" si="0"/>
        <v>-1</v>
      </c>
      <c r="E22" s="3">
        <f t="shared" si="1"/>
        <v>-1</v>
      </c>
      <c r="F22" s="3">
        <f t="shared" si="2"/>
        <v>0</v>
      </c>
      <c r="G22" s="3">
        <f t="shared" si="3"/>
        <v>0</v>
      </c>
      <c r="H22" s="3">
        <f t="shared" si="10"/>
        <v>0</v>
      </c>
      <c r="I22" s="3">
        <f t="shared" si="5"/>
        <v>-1</v>
      </c>
      <c r="J22" s="3">
        <f t="shared" si="6"/>
        <v>-1</v>
      </c>
      <c r="K22" s="3">
        <f t="shared" si="7"/>
        <v>-1</v>
      </c>
      <c r="L22" s="3">
        <f t="shared" si="8"/>
        <v>-1</v>
      </c>
      <c r="M22" s="3">
        <f t="shared" si="9"/>
        <v>-1</v>
      </c>
      <c r="N22" s="3">
        <f t="shared" si="11"/>
        <v>0</v>
      </c>
      <c r="O22" s="3">
        <f t="shared" si="12"/>
        <v>-1</v>
      </c>
      <c r="P22" s="3">
        <f t="shared" si="13"/>
        <v>-1</v>
      </c>
      <c r="Q22" s="3">
        <f t="shared" si="14"/>
        <v>-1</v>
      </c>
      <c r="R22" s="3">
        <f t="shared" si="15"/>
        <v>0</v>
      </c>
      <c r="S22" s="3">
        <f t="shared" si="16"/>
        <v>0</v>
      </c>
      <c r="T22" s="3">
        <f t="shared" si="17"/>
        <v>0</v>
      </c>
      <c r="U22" s="3">
        <f t="shared" si="18"/>
        <v>0</v>
      </c>
      <c r="V22" s="3">
        <f t="shared" si="19"/>
        <v>-1</v>
      </c>
      <c r="W22" s="3">
        <f t="shared" ref="W22:W42" si="20">IF($C22-$C$21&gt;0,1,IF($C22-$C$21&lt;0,-1,IF($C22-$C$21=0,0)))</f>
        <v>0</v>
      </c>
    </row>
    <row r="23" spans="1:33" ht="15.75" customHeight="1" x14ac:dyDescent="0.25">
      <c r="A23" s="3">
        <v>2001</v>
      </c>
      <c r="C23" s="4">
        <v>0</v>
      </c>
      <c r="D23" s="3">
        <f t="shared" si="0"/>
        <v>-1</v>
      </c>
      <c r="E23" s="3">
        <f t="shared" si="1"/>
        <v>-1</v>
      </c>
      <c r="F23" s="3">
        <f t="shared" si="2"/>
        <v>0</v>
      </c>
      <c r="G23" s="3">
        <f t="shared" si="3"/>
        <v>0</v>
      </c>
      <c r="H23" s="3">
        <f t="shared" si="10"/>
        <v>0</v>
      </c>
      <c r="I23" s="3">
        <f t="shared" si="5"/>
        <v>-1</v>
      </c>
      <c r="J23" s="3">
        <f t="shared" si="6"/>
        <v>-1</v>
      </c>
      <c r="K23" s="3">
        <f t="shared" si="7"/>
        <v>-1</v>
      </c>
      <c r="L23" s="3">
        <f t="shared" si="8"/>
        <v>-1</v>
      </c>
      <c r="M23" s="3">
        <f t="shared" si="9"/>
        <v>-1</v>
      </c>
      <c r="N23" s="3">
        <f t="shared" si="11"/>
        <v>0</v>
      </c>
      <c r="O23" s="3">
        <f t="shared" si="12"/>
        <v>-1</v>
      </c>
      <c r="P23" s="3">
        <f t="shared" si="13"/>
        <v>-1</v>
      </c>
      <c r="Q23" s="3">
        <f t="shared" si="14"/>
        <v>-1</v>
      </c>
      <c r="R23" s="3">
        <f t="shared" si="15"/>
        <v>0</v>
      </c>
      <c r="S23" s="3">
        <f t="shared" si="16"/>
        <v>0</v>
      </c>
      <c r="T23" s="3">
        <f t="shared" si="17"/>
        <v>0</v>
      </c>
      <c r="U23" s="3">
        <f t="shared" si="18"/>
        <v>0</v>
      </c>
      <c r="V23" s="3">
        <f t="shared" si="19"/>
        <v>-1</v>
      </c>
      <c r="W23" s="3">
        <f t="shared" si="20"/>
        <v>0</v>
      </c>
      <c r="X23" s="3">
        <f t="shared" ref="X23:X42" si="21">IF($C23-$C$22&gt;0,1,IF($C23-$C$22&lt;0,-1,IF($C23-$C$22=0,0)))</f>
        <v>0</v>
      </c>
    </row>
    <row r="24" spans="1:33" ht="15.75" customHeight="1" x14ac:dyDescent="0.25">
      <c r="A24" s="3">
        <v>2002</v>
      </c>
      <c r="C24" s="3">
        <v>21</v>
      </c>
      <c r="D24" s="3">
        <f t="shared" si="0"/>
        <v>-1</v>
      </c>
      <c r="E24" s="3">
        <f t="shared" si="1"/>
        <v>1</v>
      </c>
      <c r="F24" s="3">
        <f t="shared" si="2"/>
        <v>1</v>
      </c>
      <c r="G24" s="3">
        <f t="shared" si="3"/>
        <v>1</v>
      </c>
      <c r="H24" s="3">
        <f t="shared" si="10"/>
        <v>1</v>
      </c>
      <c r="I24" s="3">
        <f t="shared" si="5"/>
        <v>1</v>
      </c>
      <c r="J24" s="3">
        <f t="shared" si="6"/>
        <v>1</v>
      </c>
      <c r="K24" s="3">
        <f t="shared" si="7"/>
        <v>1</v>
      </c>
      <c r="L24" s="3">
        <f t="shared" si="8"/>
        <v>1</v>
      </c>
      <c r="M24" s="3">
        <f t="shared" si="9"/>
        <v>-1</v>
      </c>
      <c r="N24" s="3">
        <f t="shared" si="11"/>
        <v>1</v>
      </c>
      <c r="O24" s="3">
        <f t="shared" si="12"/>
        <v>-1</v>
      </c>
      <c r="P24" s="3">
        <f t="shared" si="13"/>
        <v>1</v>
      </c>
      <c r="Q24" s="3">
        <f t="shared" si="14"/>
        <v>-1</v>
      </c>
      <c r="R24" s="3">
        <f t="shared" si="15"/>
        <v>1</v>
      </c>
      <c r="S24" s="3">
        <f t="shared" si="16"/>
        <v>1</v>
      </c>
      <c r="T24" s="3">
        <f t="shared" si="17"/>
        <v>1</v>
      </c>
      <c r="U24" s="3">
        <f t="shared" si="18"/>
        <v>1</v>
      </c>
      <c r="V24" s="3">
        <f t="shared" si="19"/>
        <v>-1</v>
      </c>
      <c r="W24" s="3">
        <f t="shared" si="20"/>
        <v>1</v>
      </c>
      <c r="X24" s="3">
        <f t="shared" si="21"/>
        <v>1</v>
      </c>
      <c r="Y24" s="3">
        <f t="shared" ref="Y24:Y42" si="22">IF($C24-$C$23&gt;0,1,IF($C24-$C$23&lt;0,-1,IF($C24-$C$23=0,0)))</f>
        <v>1</v>
      </c>
    </row>
    <row r="25" spans="1:33" ht="15.75" customHeight="1" x14ac:dyDescent="0.25">
      <c r="A25" s="3">
        <v>2003</v>
      </c>
      <c r="C25" s="4">
        <v>0</v>
      </c>
      <c r="D25" s="3">
        <f t="shared" si="0"/>
        <v>-1</v>
      </c>
      <c r="E25" s="3">
        <f t="shared" si="1"/>
        <v>-1</v>
      </c>
      <c r="F25" s="3">
        <f t="shared" si="2"/>
        <v>0</v>
      </c>
      <c r="G25" s="3">
        <f t="shared" si="3"/>
        <v>0</v>
      </c>
      <c r="H25" s="3">
        <f t="shared" si="10"/>
        <v>0</v>
      </c>
      <c r="I25" s="3">
        <f t="shared" si="5"/>
        <v>-1</v>
      </c>
      <c r="J25" s="3">
        <f t="shared" si="6"/>
        <v>-1</v>
      </c>
      <c r="K25" s="3">
        <f t="shared" si="7"/>
        <v>-1</v>
      </c>
      <c r="L25" s="3">
        <f t="shared" si="8"/>
        <v>-1</v>
      </c>
      <c r="M25" s="3">
        <f t="shared" si="9"/>
        <v>-1</v>
      </c>
      <c r="N25" s="3">
        <f t="shared" si="11"/>
        <v>0</v>
      </c>
      <c r="O25" s="3">
        <f t="shared" si="12"/>
        <v>-1</v>
      </c>
      <c r="P25" s="3">
        <f t="shared" si="13"/>
        <v>-1</v>
      </c>
      <c r="Q25" s="3">
        <f t="shared" si="14"/>
        <v>-1</v>
      </c>
      <c r="R25" s="3">
        <f t="shared" si="15"/>
        <v>0</v>
      </c>
      <c r="S25" s="3">
        <f t="shared" si="16"/>
        <v>0</v>
      </c>
      <c r="T25" s="3">
        <f t="shared" si="17"/>
        <v>0</v>
      </c>
      <c r="U25" s="3">
        <f t="shared" si="18"/>
        <v>0</v>
      </c>
      <c r="V25" s="3">
        <f t="shared" si="19"/>
        <v>-1</v>
      </c>
      <c r="W25" s="3">
        <f t="shared" si="20"/>
        <v>0</v>
      </c>
      <c r="X25" s="3">
        <f t="shared" si="21"/>
        <v>0</v>
      </c>
      <c r="Y25" s="3">
        <f t="shared" si="22"/>
        <v>0</v>
      </c>
      <c r="Z25" s="3">
        <f t="shared" ref="Z25:Z42" si="23">IF($C25-$C$24&gt;0,1,IF($C25-$C$24&lt;0,-1,IF($C25-$C$24=0,0)))</f>
        <v>-1</v>
      </c>
    </row>
    <row r="26" spans="1:33" ht="15.75" customHeight="1" x14ac:dyDescent="0.25">
      <c r="A26" s="3">
        <v>2004</v>
      </c>
      <c r="C26" s="3">
        <v>8</v>
      </c>
      <c r="D26" s="3">
        <f t="shared" si="0"/>
        <v>-1</v>
      </c>
      <c r="E26" s="3">
        <f t="shared" si="1"/>
        <v>1</v>
      </c>
      <c r="F26" s="3">
        <f t="shared" si="2"/>
        <v>1</v>
      </c>
      <c r="G26" s="3">
        <f t="shared" si="3"/>
        <v>1</v>
      </c>
      <c r="H26" s="3">
        <f t="shared" si="10"/>
        <v>1</v>
      </c>
      <c r="I26" s="3">
        <f t="shared" si="5"/>
        <v>1</v>
      </c>
      <c r="J26" s="3">
        <f t="shared" si="6"/>
        <v>-1</v>
      </c>
      <c r="K26" s="3">
        <f t="shared" si="7"/>
        <v>-1</v>
      </c>
      <c r="L26" s="3">
        <f t="shared" si="8"/>
        <v>1</v>
      </c>
      <c r="M26" s="3">
        <f t="shared" si="9"/>
        <v>-1</v>
      </c>
      <c r="N26" s="3">
        <f t="shared" si="11"/>
        <v>1</v>
      </c>
      <c r="O26" s="3">
        <f t="shared" si="12"/>
        <v>-1</v>
      </c>
      <c r="P26" s="3">
        <f t="shared" si="13"/>
        <v>1</v>
      </c>
      <c r="Q26" s="3">
        <f t="shared" si="14"/>
        <v>-1</v>
      </c>
      <c r="R26" s="3">
        <f t="shared" si="15"/>
        <v>1</v>
      </c>
      <c r="S26" s="3">
        <f t="shared" si="16"/>
        <v>1</v>
      </c>
      <c r="T26" s="3">
        <f t="shared" si="17"/>
        <v>1</v>
      </c>
      <c r="U26" s="3">
        <f t="shared" si="18"/>
        <v>1</v>
      </c>
      <c r="V26" s="3">
        <f t="shared" si="19"/>
        <v>-1</v>
      </c>
      <c r="W26" s="3">
        <f t="shared" si="20"/>
        <v>1</v>
      </c>
      <c r="X26" s="3">
        <f t="shared" si="21"/>
        <v>1</v>
      </c>
      <c r="Y26" s="3">
        <f t="shared" si="22"/>
        <v>1</v>
      </c>
      <c r="Z26" s="3">
        <f t="shared" si="23"/>
        <v>-1</v>
      </c>
      <c r="AA26" s="3">
        <f t="shared" ref="AA26:AA42" si="24">IF($C26-$C$25&gt;0,1,IF($C26-$C$25&lt;0,-1,IF($C26-$C$25=0,0)))</f>
        <v>1</v>
      </c>
    </row>
    <row r="27" spans="1:33" ht="15.75" customHeight="1" x14ac:dyDescent="0.25">
      <c r="A27" s="3">
        <v>2005</v>
      </c>
      <c r="C27" s="4">
        <v>0</v>
      </c>
      <c r="D27" s="3">
        <f t="shared" si="0"/>
        <v>-1</v>
      </c>
      <c r="E27" s="3">
        <f t="shared" si="1"/>
        <v>-1</v>
      </c>
      <c r="F27" s="3">
        <f t="shared" si="2"/>
        <v>0</v>
      </c>
      <c r="G27" s="3">
        <f t="shared" si="3"/>
        <v>0</v>
      </c>
      <c r="H27" s="3">
        <f t="shared" si="10"/>
        <v>0</v>
      </c>
      <c r="I27" s="3">
        <f t="shared" si="5"/>
        <v>-1</v>
      </c>
      <c r="J27" s="3">
        <f t="shared" si="6"/>
        <v>-1</v>
      </c>
      <c r="K27" s="3">
        <f t="shared" si="7"/>
        <v>-1</v>
      </c>
      <c r="L27" s="3">
        <f t="shared" si="8"/>
        <v>-1</v>
      </c>
      <c r="M27" s="3">
        <f t="shared" si="9"/>
        <v>-1</v>
      </c>
      <c r="N27" s="3">
        <f t="shared" si="11"/>
        <v>0</v>
      </c>
      <c r="O27" s="3">
        <f t="shared" si="12"/>
        <v>-1</v>
      </c>
      <c r="P27" s="3">
        <f t="shared" si="13"/>
        <v>-1</v>
      </c>
      <c r="Q27" s="3">
        <f t="shared" si="14"/>
        <v>-1</v>
      </c>
      <c r="R27" s="3">
        <f t="shared" si="15"/>
        <v>0</v>
      </c>
      <c r="S27" s="3">
        <f t="shared" si="16"/>
        <v>0</v>
      </c>
      <c r="T27" s="3">
        <f t="shared" si="17"/>
        <v>0</v>
      </c>
      <c r="U27" s="3">
        <f t="shared" si="18"/>
        <v>0</v>
      </c>
      <c r="V27" s="3">
        <f t="shared" si="19"/>
        <v>-1</v>
      </c>
      <c r="W27" s="3">
        <f t="shared" si="20"/>
        <v>0</v>
      </c>
      <c r="X27" s="3">
        <f t="shared" si="21"/>
        <v>0</v>
      </c>
      <c r="Y27" s="3">
        <f t="shared" si="22"/>
        <v>0</v>
      </c>
      <c r="Z27" s="3">
        <f t="shared" si="23"/>
        <v>-1</v>
      </c>
      <c r="AA27" s="3">
        <f t="shared" si="24"/>
        <v>0</v>
      </c>
      <c r="AB27" s="3">
        <f t="shared" ref="AB27:AB42" si="25">IF($C27-$C$26&gt;0,1,IF($C27-$C$26&lt;0,-1,IF($C27-$C$26=0,0)))</f>
        <v>-1</v>
      </c>
    </row>
    <row r="28" spans="1:33" ht="15.75" customHeight="1" x14ac:dyDescent="0.25">
      <c r="A28" s="3">
        <v>2006</v>
      </c>
      <c r="C28" s="27">
        <v>22</v>
      </c>
      <c r="D28" s="3">
        <f t="shared" si="0"/>
        <v>-1</v>
      </c>
      <c r="E28" s="3">
        <f t="shared" si="1"/>
        <v>1</v>
      </c>
      <c r="F28" s="3">
        <f t="shared" si="2"/>
        <v>1</v>
      </c>
      <c r="G28" s="3">
        <f t="shared" si="3"/>
        <v>1</v>
      </c>
      <c r="H28" s="3">
        <f t="shared" si="10"/>
        <v>1</v>
      </c>
      <c r="I28" s="3">
        <f t="shared" si="5"/>
        <v>1</v>
      </c>
      <c r="J28" s="3">
        <f t="shared" si="6"/>
        <v>1</v>
      </c>
      <c r="K28" s="3">
        <f t="shared" si="7"/>
        <v>1</v>
      </c>
      <c r="L28" s="3">
        <f t="shared" si="8"/>
        <v>1</v>
      </c>
      <c r="M28" s="3">
        <f t="shared" si="9"/>
        <v>-1</v>
      </c>
      <c r="N28" s="3">
        <f t="shared" si="11"/>
        <v>1</v>
      </c>
      <c r="O28" s="3">
        <f t="shared" si="12"/>
        <v>-1</v>
      </c>
      <c r="P28" s="3">
        <f t="shared" si="13"/>
        <v>1</v>
      </c>
      <c r="Q28" s="3">
        <f t="shared" si="14"/>
        <v>-1</v>
      </c>
      <c r="R28" s="3">
        <f t="shared" si="15"/>
        <v>1</v>
      </c>
      <c r="S28" s="3">
        <f t="shared" si="16"/>
        <v>1</v>
      </c>
      <c r="T28" s="3">
        <f t="shared" si="17"/>
        <v>1</v>
      </c>
      <c r="U28" s="3">
        <f t="shared" si="18"/>
        <v>1</v>
      </c>
      <c r="V28" s="3">
        <f t="shared" si="19"/>
        <v>0</v>
      </c>
      <c r="W28" s="3">
        <f t="shared" si="20"/>
        <v>1</v>
      </c>
      <c r="X28" s="3">
        <f t="shared" si="21"/>
        <v>1</v>
      </c>
      <c r="Y28" s="3">
        <f t="shared" si="22"/>
        <v>1</v>
      </c>
      <c r="Z28" s="3">
        <f t="shared" si="23"/>
        <v>1</v>
      </c>
      <c r="AA28" s="3">
        <f t="shared" si="24"/>
        <v>1</v>
      </c>
      <c r="AB28" s="3">
        <f t="shared" si="25"/>
        <v>1</v>
      </c>
      <c r="AC28" s="3">
        <f t="shared" ref="AC28:AC42" si="26">IF($C28-$C$27&gt;0,1,IF($C28-$C$27&lt;0,-1,IF($C28-$C$27=0,0)))</f>
        <v>1</v>
      </c>
    </row>
    <row r="29" spans="1:33" ht="15.75" customHeight="1" x14ac:dyDescent="0.25">
      <c r="A29" s="3">
        <v>2007</v>
      </c>
      <c r="C29" s="4">
        <v>0</v>
      </c>
      <c r="D29" s="3">
        <f t="shared" si="0"/>
        <v>-1</v>
      </c>
      <c r="E29" s="3">
        <f t="shared" si="1"/>
        <v>-1</v>
      </c>
      <c r="F29" s="3">
        <f t="shared" si="2"/>
        <v>0</v>
      </c>
      <c r="G29" s="3">
        <f t="shared" si="3"/>
        <v>0</v>
      </c>
      <c r="H29" s="3">
        <f t="shared" si="10"/>
        <v>0</v>
      </c>
      <c r="I29" s="3">
        <f t="shared" si="5"/>
        <v>-1</v>
      </c>
      <c r="J29" s="3">
        <f t="shared" si="6"/>
        <v>-1</v>
      </c>
      <c r="K29" s="3">
        <f t="shared" si="7"/>
        <v>-1</v>
      </c>
      <c r="L29" s="3">
        <f t="shared" si="8"/>
        <v>-1</v>
      </c>
      <c r="M29" s="3">
        <f t="shared" si="9"/>
        <v>-1</v>
      </c>
      <c r="N29" s="3">
        <f t="shared" si="11"/>
        <v>0</v>
      </c>
      <c r="O29" s="3">
        <f t="shared" si="12"/>
        <v>-1</v>
      </c>
      <c r="P29" s="3">
        <f t="shared" si="13"/>
        <v>-1</v>
      </c>
      <c r="Q29" s="3">
        <f t="shared" si="14"/>
        <v>-1</v>
      </c>
      <c r="R29" s="3">
        <f t="shared" si="15"/>
        <v>0</v>
      </c>
      <c r="S29" s="3">
        <f t="shared" si="16"/>
        <v>0</v>
      </c>
      <c r="T29" s="3">
        <f t="shared" si="17"/>
        <v>0</v>
      </c>
      <c r="U29" s="3">
        <f t="shared" si="18"/>
        <v>0</v>
      </c>
      <c r="V29" s="3">
        <f t="shared" si="19"/>
        <v>-1</v>
      </c>
      <c r="W29" s="3">
        <f t="shared" si="20"/>
        <v>0</v>
      </c>
      <c r="X29" s="3">
        <f t="shared" si="21"/>
        <v>0</v>
      </c>
      <c r="Y29" s="3">
        <f t="shared" si="22"/>
        <v>0</v>
      </c>
      <c r="Z29" s="3">
        <f t="shared" si="23"/>
        <v>-1</v>
      </c>
      <c r="AA29" s="3">
        <f t="shared" si="24"/>
        <v>0</v>
      </c>
      <c r="AB29" s="3">
        <f t="shared" si="25"/>
        <v>-1</v>
      </c>
      <c r="AC29" s="3">
        <f t="shared" si="26"/>
        <v>0</v>
      </c>
      <c r="AD29" s="3">
        <f t="shared" ref="AD29:AD42" si="27">IF($C29-$C$28&gt;0,1,IF($C29-$C$28&lt;0,-1,IF($C29-$C$28=0,0)))</f>
        <v>-1</v>
      </c>
    </row>
    <row r="30" spans="1:33" ht="15.75" customHeight="1" x14ac:dyDescent="0.25">
      <c r="A30" s="3">
        <v>2008</v>
      </c>
      <c r="C30" s="4">
        <v>0</v>
      </c>
      <c r="D30" s="3">
        <f t="shared" si="0"/>
        <v>-1</v>
      </c>
      <c r="E30" s="3">
        <f t="shared" si="1"/>
        <v>-1</v>
      </c>
      <c r="F30" s="3">
        <f t="shared" si="2"/>
        <v>0</v>
      </c>
      <c r="G30" s="3">
        <f t="shared" si="3"/>
        <v>0</v>
      </c>
      <c r="H30" s="3">
        <f t="shared" si="10"/>
        <v>0</v>
      </c>
      <c r="I30" s="3">
        <f t="shared" si="5"/>
        <v>-1</v>
      </c>
      <c r="J30" s="3">
        <f t="shared" si="6"/>
        <v>-1</v>
      </c>
      <c r="K30" s="3">
        <f t="shared" si="7"/>
        <v>-1</v>
      </c>
      <c r="L30" s="3">
        <f t="shared" si="8"/>
        <v>-1</v>
      </c>
      <c r="M30" s="3">
        <f t="shared" si="9"/>
        <v>-1</v>
      </c>
      <c r="N30" s="3">
        <f t="shared" si="11"/>
        <v>0</v>
      </c>
      <c r="O30" s="3">
        <f t="shared" si="12"/>
        <v>-1</v>
      </c>
      <c r="P30" s="3">
        <f t="shared" si="13"/>
        <v>-1</v>
      </c>
      <c r="Q30" s="3">
        <f t="shared" si="14"/>
        <v>-1</v>
      </c>
      <c r="R30" s="3">
        <f t="shared" si="15"/>
        <v>0</v>
      </c>
      <c r="S30" s="3">
        <f t="shared" si="16"/>
        <v>0</v>
      </c>
      <c r="T30" s="3">
        <f t="shared" si="17"/>
        <v>0</v>
      </c>
      <c r="U30" s="3">
        <f t="shared" si="18"/>
        <v>0</v>
      </c>
      <c r="V30" s="3">
        <f t="shared" si="19"/>
        <v>-1</v>
      </c>
      <c r="W30" s="3">
        <f t="shared" si="20"/>
        <v>0</v>
      </c>
      <c r="X30" s="3">
        <f t="shared" si="21"/>
        <v>0</v>
      </c>
      <c r="Y30" s="3">
        <f t="shared" si="22"/>
        <v>0</v>
      </c>
      <c r="Z30" s="3">
        <f t="shared" si="23"/>
        <v>-1</v>
      </c>
      <c r="AA30" s="3">
        <f t="shared" si="24"/>
        <v>0</v>
      </c>
      <c r="AB30" s="3">
        <f t="shared" si="25"/>
        <v>-1</v>
      </c>
      <c r="AC30" s="3">
        <f t="shared" si="26"/>
        <v>0</v>
      </c>
      <c r="AD30" s="3">
        <f t="shared" si="27"/>
        <v>-1</v>
      </c>
      <c r="AE30" s="3">
        <f t="shared" ref="AE30:AE42" si="28">IF($C30-$C$29&gt;0,1,IF($C30-$C$29&lt;0,-1,IF($C30-$C$29=0,0)))</f>
        <v>0</v>
      </c>
    </row>
    <row r="31" spans="1:33" ht="15.75" customHeight="1" x14ac:dyDescent="0.25">
      <c r="A31" s="3">
        <v>2009</v>
      </c>
      <c r="C31" s="4">
        <v>0</v>
      </c>
      <c r="D31" s="3">
        <f t="shared" si="0"/>
        <v>-1</v>
      </c>
      <c r="E31" s="3">
        <f t="shared" si="1"/>
        <v>-1</v>
      </c>
      <c r="F31" s="3">
        <f t="shared" si="2"/>
        <v>0</v>
      </c>
      <c r="G31" s="3">
        <f t="shared" si="3"/>
        <v>0</v>
      </c>
      <c r="H31" s="3">
        <f t="shared" si="10"/>
        <v>0</v>
      </c>
      <c r="I31" s="3">
        <f t="shared" si="5"/>
        <v>-1</v>
      </c>
      <c r="J31" s="3">
        <f t="shared" si="6"/>
        <v>-1</v>
      </c>
      <c r="K31" s="3">
        <f t="shared" si="7"/>
        <v>-1</v>
      </c>
      <c r="L31" s="3">
        <f t="shared" si="8"/>
        <v>-1</v>
      </c>
      <c r="M31" s="3">
        <f t="shared" si="9"/>
        <v>-1</v>
      </c>
      <c r="N31" s="3">
        <f t="shared" si="11"/>
        <v>0</v>
      </c>
      <c r="O31" s="3">
        <f t="shared" si="12"/>
        <v>-1</v>
      </c>
      <c r="P31" s="3">
        <f t="shared" si="13"/>
        <v>-1</v>
      </c>
      <c r="Q31" s="3">
        <f t="shared" si="14"/>
        <v>-1</v>
      </c>
      <c r="R31" s="3">
        <f t="shared" si="15"/>
        <v>0</v>
      </c>
      <c r="S31" s="3">
        <f t="shared" si="16"/>
        <v>0</v>
      </c>
      <c r="T31" s="3">
        <f t="shared" si="17"/>
        <v>0</v>
      </c>
      <c r="U31" s="3">
        <f t="shared" si="18"/>
        <v>0</v>
      </c>
      <c r="V31" s="3">
        <f t="shared" si="19"/>
        <v>-1</v>
      </c>
      <c r="W31" s="3">
        <f t="shared" si="20"/>
        <v>0</v>
      </c>
      <c r="X31" s="3">
        <f t="shared" si="21"/>
        <v>0</v>
      </c>
      <c r="Y31" s="3">
        <f t="shared" si="22"/>
        <v>0</v>
      </c>
      <c r="Z31" s="3">
        <f t="shared" si="23"/>
        <v>-1</v>
      </c>
      <c r="AA31" s="3">
        <f t="shared" si="24"/>
        <v>0</v>
      </c>
      <c r="AB31" s="3">
        <f t="shared" si="25"/>
        <v>-1</v>
      </c>
      <c r="AC31" s="3">
        <f t="shared" si="26"/>
        <v>0</v>
      </c>
      <c r="AD31" s="3">
        <f t="shared" si="27"/>
        <v>-1</v>
      </c>
      <c r="AE31" s="3">
        <f t="shared" si="28"/>
        <v>0</v>
      </c>
      <c r="AF31" s="3">
        <f t="shared" ref="AF31:AF42" si="29">IF($C31-$C$30&gt;0,1,IF($C31-$C$30&lt;0,-1,IF($C31-$C$30=0,0)))</f>
        <v>0</v>
      </c>
    </row>
    <row r="32" spans="1:33" ht="15.75" customHeight="1" x14ac:dyDescent="0.25">
      <c r="A32" s="3">
        <v>2010</v>
      </c>
      <c r="C32" s="3">
        <v>30</v>
      </c>
      <c r="D32" s="3">
        <f t="shared" si="0"/>
        <v>1</v>
      </c>
      <c r="E32" s="3">
        <f t="shared" si="1"/>
        <v>1</v>
      </c>
      <c r="F32" s="3">
        <f t="shared" si="2"/>
        <v>1</v>
      </c>
      <c r="G32" s="3">
        <f t="shared" si="3"/>
        <v>1</v>
      </c>
      <c r="H32" s="3">
        <f t="shared" si="10"/>
        <v>1</v>
      </c>
      <c r="I32" s="3">
        <f t="shared" si="5"/>
        <v>1</v>
      </c>
      <c r="J32" s="3">
        <f t="shared" si="6"/>
        <v>1</v>
      </c>
      <c r="K32" s="3">
        <f t="shared" si="7"/>
        <v>1</v>
      </c>
      <c r="L32" s="3">
        <f t="shared" si="8"/>
        <v>1</v>
      </c>
      <c r="M32" s="3">
        <f t="shared" si="9"/>
        <v>1</v>
      </c>
      <c r="N32" s="3">
        <f t="shared" si="11"/>
        <v>1</v>
      </c>
      <c r="O32" s="3">
        <f t="shared" si="12"/>
        <v>-1</v>
      </c>
      <c r="P32" s="3">
        <f t="shared" si="13"/>
        <v>1</v>
      </c>
      <c r="Q32" s="3">
        <f t="shared" si="14"/>
        <v>1</v>
      </c>
      <c r="R32" s="3">
        <f t="shared" si="15"/>
        <v>1</v>
      </c>
      <c r="S32" s="3">
        <f t="shared" si="16"/>
        <v>1</v>
      </c>
      <c r="T32" s="3">
        <f t="shared" si="17"/>
        <v>1</v>
      </c>
      <c r="U32" s="3">
        <f t="shared" si="18"/>
        <v>1</v>
      </c>
      <c r="V32" s="3">
        <f t="shared" si="19"/>
        <v>1</v>
      </c>
      <c r="W32" s="3">
        <f t="shared" si="20"/>
        <v>1</v>
      </c>
      <c r="X32" s="3">
        <f t="shared" si="21"/>
        <v>1</v>
      </c>
      <c r="Y32" s="3">
        <f t="shared" si="22"/>
        <v>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1</v>
      </c>
      <c r="AD32" s="3">
        <f t="shared" si="27"/>
        <v>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v>2011</v>
      </c>
      <c r="C33" s="4">
        <v>0</v>
      </c>
      <c r="D33" s="3">
        <f t="shared" si="0"/>
        <v>-1</v>
      </c>
      <c r="E33" s="3">
        <f t="shared" si="1"/>
        <v>-1</v>
      </c>
      <c r="F33" s="3">
        <f t="shared" si="2"/>
        <v>0</v>
      </c>
      <c r="G33" s="3">
        <f t="shared" si="3"/>
        <v>0</v>
      </c>
      <c r="H33" s="3">
        <f t="shared" si="10"/>
        <v>0</v>
      </c>
      <c r="I33" s="3">
        <f t="shared" si="5"/>
        <v>-1</v>
      </c>
      <c r="J33" s="3">
        <f t="shared" si="6"/>
        <v>-1</v>
      </c>
      <c r="K33" s="3">
        <f t="shared" si="7"/>
        <v>-1</v>
      </c>
      <c r="L33" s="3">
        <f t="shared" si="8"/>
        <v>-1</v>
      </c>
      <c r="M33" s="3">
        <f t="shared" si="9"/>
        <v>-1</v>
      </c>
      <c r="N33" s="3">
        <f t="shared" si="11"/>
        <v>0</v>
      </c>
      <c r="O33" s="3">
        <f t="shared" si="12"/>
        <v>-1</v>
      </c>
      <c r="P33" s="3">
        <f t="shared" si="13"/>
        <v>-1</v>
      </c>
      <c r="Q33" s="3">
        <f t="shared" si="14"/>
        <v>-1</v>
      </c>
      <c r="R33" s="3">
        <f t="shared" si="15"/>
        <v>0</v>
      </c>
      <c r="S33" s="3">
        <f t="shared" si="16"/>
        <v>0</v>
      </c>
      <c r="T33" s="3">
        <f t="shared" si="17"/>
        <v>0</v>
      </c>
      <c r="U33" s="3">
        <f t="shared" si="18"/>
        <v>0</v>
      </c>
      <c r="V33" s="3">
        <f t="shared" si="19"/>
        <v>-1</v>
      </c>
      <c r="W33" s="3">
        <f t="shared" si="20"/>
        <v>0</v>
      </c>
      <c r="X33" s="3">
        <f t="shared" si="21"/>
        <v>0</v>
      </c>
      <c r="Y33" s="3">
        <f t="shared" si="22"/>
        <v>0</v>
      </c>
      <c r="Z33" s="3">
        <f t="shared" si="23"/>
        <v>-1</v>
      </c>
      <c r="AA33" s="3">
        <f t="shared" si="24"/>
        <v>0</v>
      </c>
      <c r="AB33" s="3">
        <f t="shared" si="25"/>
        <v>-1</v>
      </c>
      <c r="AC33" s="3">
        <f t="shared" si="26"/>
        <v>0</v>
      </c>
      <c r="AD33" s="3">
        <f t="shared" si="27"/>
        <v>-1</v>
      </c>
      <c r="AE33" s="3">
        <f t="shared" si="28"/>
        <v>0</v>
      </c>
      <c r="AF33" s="3">
        <f t="shared" si="29"/>
        <v>0</v>
      </c>
      <c r="AG33" s="3">
        <f t="shared" si="30"/>
        <v>0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v>2012</v>
      </c>
      <c r="C34" s="3">
        <v>51</v>
      </c>
      <c r="D34" s="3">
        <f t="shared" si="0"/>
        <v>1</v>
      </c>
      <c r="E34" s="3">
        <f t="shared" si="1"/>
        <v>1</v>
      </c>
      <c r="F34" s="3">
        <f t="shared" si="2"/>
        <v>1</v>
      </c>
      <c r="G34" s="3">
        <f t="shared" si="3"/>
        <v>1</v>
      </c>
      <c r="H34" s="3">
        <f t="shared" si="10"/>
        <v>1</v>
      </c>
      <c r="I34" s="3">
        <f t="shared" si="5"/>
        <v>1</v>
      </c>
      <c r="J34" s="3">
        <f t="shared" si="6"/>
        <v>1</v>
      </c>
      <c r="K34" s="3">
        <f t="shared" si="7"/>
        <v>1</v>
      </c>
      <c r="L34" s="3">
        <f t="shared" si="8"/>
        <v>1</v>
      </c>
      <c r="M34" s="3">
        <f t="shared" si="9"/>
        <v>1</v>
      </c>
      <c r="N34" s="3">
        <f t="shared" si="11"/>
        <v>1</v>
      </c>
      <c r="O34" s="3">
        <f t="shared" si="12"/>
        <v>1</v>
      </c>
      <c r="P34" s="3">
        <f t="shared" si="13"/>
        <v>1</v>
      </c>
      <c r="Q34" s="3">
        <f t="shared" si="14"/>
        <v>1</v>
      </c>
      <c r="R34" s="3">
        <f t="shared" si="15"/>
        <v>1</v>
      </c>
      <c r="S34" s="3">
        <f t="shared" si="16"/>
        <v>1</v>
      </c>
      <c r="T34" s="3">
        <f t="shared" si="17"/>
        <v>1</v>
      </c>
      <c r="U34" s="3">
        <f t="shared" si="18"/>
        <v>1</v>
      </c>
      <c r="V34" s="3">
        <f t="shared" si="19"/>
        <v>1</v>
      </c>
      <c r="W34" s="3">
        <f t="shared" si="20"/>
        <v>1</v>
      </c>
      <c r="X34" s="3">
        <f t="shared" si="21"/>
        <v>1</v>
      </c>
      <c r="Y34" s="3">
        <f t="shared" si="22"/>
        <v>1</v>
      </c>
      <c r="Z34" s="3">
        <f t="shared" si="23"/>
        <v>1</v>
      </c>
      <c r="AA34" s="3">
        <f t="shared" si="24"/>
        <v>1</v>
      </c>
      <c r="AB34" s="3">
        <f t="shared" si="25"/>
        <v>1</v>
      </c>
      <c r="AC34" s="3">
        <f t="shared" si="26"/>
        <v>1</v>
      </c>
      <c r="AD34" s="3">
        <f t="shared" si="27"/>
        <v>1</v>
      </c>
      <c r="AE34" s="3">
        <f t="shared" si="28"/>
        <v>1</v>
      </c>
      <c r="AF34" s="3">
        <f t="shared" si="29"/>
        <v>1</v>
      </c>
      <c r="AG34" s="3">
        <f t="shared" si="30"/>
        <v>1</v>
      </c>
      <c r="AH34" s="3">
        <f t="shared" si="31"/>
        <v>1</v>
      </c>
      <c r="AI34" s="3">
        <f t="shared" ref="AI34:AI42" si="32">IF($C34-$C$33&gt;0,1,IF($C34-$C$33&lt;0,-1,IF($C34-$C$33=0,0)))</f>
        <v>1</v>
      </c>
    </row>
    <row r="35" spans="1:43" ht="15.75" customHeight="1" x14ac:dyDescent="0.25">
      <c r="A35" s="3">
        <v>2013</v>
      </c>
      <c r="C35" s="4">
        <v>0</v>
      </c>
      <c r="D35" s="3">
        <f t="shared" si="0"/>
        <v>-1</v>
      </c>
      <c r="E35" s="3">
        <f t="shared" si="1"/>
        <v>-1</v>
      </c>
      <c r="F35" s="3">
        <f t="shared" si="2"/>
        <v>0</v>
      </c>
      <c r="G35" s="3">
        <f t="shared" si="3"/>
        <v>0</v>
      </c>
      <c r="H35" s="3">
        <f t="shared" si="10"/>
        <v>0</v>
      </c>
      <c r="I35" s="3">
        <f t="shared" si="5"/>
        <v>-1</v>
      </c>
      <c r="J35" s="3">
        <f t="shared" si="6"/>
        <v>-1</v>
      </c>
      <c r="K35" s="3">
        <f t="shared" si="7"/>
        <v>-1</v>
      </c>
      <c r="L35" s="3">
        <f t="shared" si="8"/>
        <v>-1</v>
      </c>
      <c r="M35" s="3">
        <f t="shared" si="9"/>
        <v>-1</v>
      </c>
      <c r="N35" s="3">
        <f t="shared" si="11"/>
        <v>0</v>
      </c>
      <c r="O35" s="3">
        <f t="shared" si="12"/>
        <v>-1</v>
      </c>
      <c r="P35" s="3">
        <f t="shared" si="13"/>
        <v>-1</v>
      </c>
      <c r="Q35" s="3">
        <f t="shared" si="14"/>
        <v>-1</v>
      </c>
      <c r="R35" s="3">
        <f t="shared" si="15"/>
        <v>0</v>
      </c>
      <c r="S35" s="3">
        <f t="shared" si="16"/>
        <v>0</v>
      </c>
      <c r="T35" s="3">
        <f t="shared" si="17"/>
        <v>0</v>
      </c>
      <c r="U35" s="3">
        <f t="shared" si="18"/>
        <v>0</v>
      </c>
      <c r="V35" s="3">
        <f t="shared" si="19"/>
        <v>-1</v>
      </c>
      <c r="W35" s="3">
        <f t="shared" si="20"/>
        <v>0</v>
      </c>
      <c r="X35" s="3">
        <f t="shared" si="21"/>
        <v>0</v>
      </c>
      <c r="Y35" s="3">
        <f t="shared" si="22"/>
        <v>0</v>
      </c>
      <c r="Z35" s="3">
        <f t="shared" si="23"/>
        <v>-1</v>
      </c>
      <c r="AA35" s="3">
        <f t="shared" si="24"/>
        <v>0</v>
      </c>
      <c r="AB35" s="3">
        <f t="shared" si="25"/>
        <v>-1</v>
      </c>
      <c r="AC35" s="3">
        <f t="shared" si="26"/>
        <v>0</v>
      </c>
      <c r="AD35" s="3">
        <f t="shared" si="27"/>
        <v>-1</v>
      </c>
      <c r="AE35" s="3">
        <f t="shared" si="28"/>
        <v>0</v>
      </c>
      <c r="AF35" s="3">
        <f t="shared" si="29"/>
        <v>0</v>
      </c>
      <c r="AG35" s="3">
        <f t="shared" si="30"/>
        <v>0</v>
      </c>
      <c r="AH35" s="3">
        <f t="shared" si="31"/>
        <v>-1</v>
      </c>
      <c r="AI35" s="3">
        <f t="shared" si="32"/>
        <v>0</v>
      </c>
      <c r="AJ35" s="3">
        <f t="shared" ref="AJ35:AJ42" si="33">IF($C35-$C$34&gt;0,1,IF($C35-$C$34&lt;0,-1,IF($C35-$C$34=0,0)))</f>
        <v>-1</v>
      </c>
    </row>
    <row r="36" spans="1:43" ht="15.75" customHeight="1" x14ac:dyDescent="0.25">
      <c r="A36" s="3">
        <v>2014</v>
      </c>
      <c r="C36" s="4">
        <v>0</v>
      </c>
      <c r="D36" s="3">
        <f t="shared" si="0"/>
        <v>-1</v>
      </c>
      <c r="E36" s="3">
        <f t="shared" si="1"/>
        <v>-1</v>
      </c>
      <c r="F36" s="3">
        <f t="shared" si="2"/>
        <v>0</v>
      </c>
      <c r="G36" s="3">
        <f t="shared" si="3"/>
        <v>0</v>
      </c>
      <c r="H36" s="3">
        <f t="shared" si="10"/>
        <v>0</v>
      </c>
      <c r="I36" s="3">
        <f t="shared" si="5"/>
        <v>-1</v>
      </c>
      <c r="J36" s="3">
        <f t="shared" si="6"/>
        <v>-1</v>
      </c>
      <c r="K36" s="3">
        <f t="shared" si="7"/>
        <v>-1</v>
      </c>
      <c r="L36" s="3">
        <f t="shared" si="8"/>
        <v>-1</v>
      </c>
      <c r="M36" s="3">
        <f t="shared" si="9"/>
        <v>-1</v>
      </c>
      <c r="N36" s="3">
        <f t="shared" si="11"/>
        <v>0</v>
      </c>
      <c r="O36" s="3">
        <f t="shared" si="12"/>
        <v>-1</v>
      </c>
      <c r="P36" s="3">
        <f t="shared" si="13"/>
        <v>-1</v>
      </c>
      <c r="Q36" s="3">
        <f t="shared" si="14"/>
        <v>-1</v>
      </c>
      <c r="R36" s="3">
        <f t="shared" si="15"/>
        <v>0</v>
      </c>
      <c r="S36" s="3">
        <f t="shared" si="16"/>
        <v>0</v>
      </c>
      <c r="T36" s="3">
        <f t="shared" si="17"/>
        <v>0</v>
      </c>
      <c r="U36" s="3">
        <f t="shared" si="18"/>
        <v>0</v>
      </c>
      <c r="V36" s="3">
        <f t="shared" si="19"/>
        <v>-1</v>
      </c>
      <c r="W36" s="3">
        <f t="shared" si="20"/>
        <v>0</v>
      </c>
      <c r="X36" s="3">
        <f t="shared" si="21"/>
        <v>0</v>
      </c>
      <c r="Y36" s="3">
        <f t="shared" si="22"/>
        <v>0</v>
      </c>
      <c r="Z36" s="3">
        <f t="shared" si="23"/>
        <v>-1</v>
      </c>
      <c r="AA36" s="3">
        <f t="shared" si="24"/>
        <v>0</v>
      </c>
      <c r="AB36" s="3">
        <f t="shared" si="25"/>
        <v>-1</v>
      </c>
      <c r="AC36" s="3">
        <f t="shared" si="26"/>
        <v>0</v>
      </c>
      <c r="AD36" s="3">
        <f t="shared" si="27"/>
        <v>-1</v>
      </c>
      <c r="AE36" s="3">
        <f t="shared" si="28"/>
        <v>0</v>
      </c>
      <c r="AF36" s="3">
        <f t="shared" si="29"/>
        <v>0</v>
      </c>
      <c r="AG36" s="3">
        <f t="shared" si="30"/>
        <v>0</v>
      </c>
      <c r="AH36" s="3">
        <f t="shared" si="31"/>
        <v>-1</v>
      </c>
      <c r="AI36" s="3">
        <f t="shared" si="32"/>
        <v>0</v>
      </c>
      <c r="AJ36" s="3">
        <f t="shared" si="33"/>
        <v>-1</v>
      </c>
      <c r="AK36" s="3">
        <f t="shared" ref="AK36:AK42" si="34">IF($C36-$C$35&gt;0,1,IF($C36-$C$35&lt;0,-1,IF($C36-$C$35=0,0)))</f>
        <v>0</v>
      </c>
    </row>
    <row r="37" spans="1:43" ht="15.75" customHeight="1" x14ac:dyDescent="0.25">
      <c r="A37" s="3">
        <v>2015</v>
      </c>
      <c r="C37" s="22">
        <v>2</v>
      </c>
      <c r="D37" s="3">
        <f t="shared" si="0"/>
        <v>-1</v>
      </c>
      <c r="E37" s="3">
        <f t="shared" si="1"/>
        <v>-1</v>
      </c>
      <c r="F37" s="3">
        <f t="shared" si="2"/>
        <v>1</v>
      </c>
      <c r="G37" s="3">
        <f t="shared" si="3"/>
        <v>1</v>
      </c>
      <c r="H37" s="3">
        <f t="shared" si="10"/>
        <v>1</v>
      </c>
      <c r="I37" s="3">
        <f t="shared" si="5"/>
        <v>-1</v>
      </c>
      <c r="J37" s="3">
        <f t="shared" si="6"/>
        <v>-1</v>
      </c>
      <c r="K37" s="3">
        <f t="shared" si="7"/>
        <v>-1</v>
      </c>
      <c r="L37" s="3">
        <f t="shared" si="8"/>
        <v>-1</v>
      </c>
      <c r="M37" s="3">
        <f t="shared" si="9"/>
        <v>-1</v>
      </c>
      <c r="N37" s="3">
        <f t="shared" si="11"/>
        <v>1</v>
      </c>
      <c r="O37" s="3">
        <f t="shared" si="12"/>
        <v>-1</v>
      </c>
      <c r="P37" s="3">
        <f t="shared" si="13"/>
        <v>0</v>
      </c>
      <c r="Q37" s="3">
        <f t="shared" si="14"/>
        <v>-1</v>
      </c>
      <c r="R37" s="3">
        <f t="shared" si="15"/>
        <v>1</v>
      </c>
      <c r="S37" s="3">
        <f t="shared" si="16"/>
        <v>1</v>
      </c>
      <c r="T37" s="3">
        <f t="shared" si="17"/>
        <v>1</v>
      </c>
      <c r="U37" s="3">
        <f t="shared" si="18"/>
        <v>1</v>
      </c>
      <c r="V37" s="3">
        <f t="shared" si="19"/>
        <v>-1</v>
      </c>
      <c r="W37" s="3">
        <f t="shared" si="20"/>
        <v>1</v>
      </c>
      <c r="X37" s="3">
        <f t="shared" si="21"/>
        <v>1</v>
      </c>
      <c r="Y37" s="3">
        <f t="shared" si="22"/>
        <v>1</v>
      </c>
      <c r="Z37" s="3">
        <f t="shared" si="23"/>
        <v>-1</v>
      </c>
      <c r="AA37" s="3">
        <f t="shared" si="24"/>
        <v>1</v>
      </c>
      <c r="AB37" s="3">
        <f t="shared" si="25"/>
        <v>-1</v>
      </c>
      <c r="AC37" s="3">
        <f t="shared" si="26"/>
        <v>1</v>
      </c>
      <c r="AD37" s="3">
        <f t="shared" si="27"/>
        <v>-1</v>
      </c>
      <c r="AE37" s="3">
        <f t="shared" si="28"/>
        <v>1</v>
      </c>
      <c r="AF37" s="3">
        <f t="shared" si="29"/>
        <v>1</v>
      </c>
      <c r="AG37" s="3">
        <f t="shared" si="30"/>
        <v>1</v>
      </c>
      <c r="AH37" s="3">
        <f t="shared" si="31"/>
        <v>-1</v>
      </c>
      <c r="AI37" s="3">
        <f t="shared" si="32"/>
        <v>1</v>
      </c>
      <c r="AJ37" s="3">
        <f t="shared" si="33"/>
        <v>-1</v>
      </c>
      <c r="AK37" s="3">
        <f t="shared" si="34"/>
        <v>1</v>
      </c>
      <c r="AL37" s="3">
        <f t="shared" ref="AL37:AL42" si="35">IF($C37-$C$36&gt;0,1,IF($C37-$C$36&lt;0,-1,IF($C37-$C$36=0,0)))</f>
        <v>1</v>
      </c>
    </row>
    <row r="38" spans="1:43" ht="15.75" customHeight="1" x14ac:dyDescent="0.25">
      <c r="A38" s="3">
        <v>2016</v>
      </c>
      <c r="C38" s="3">
        <v>18</v>
      </c>
      <c r="D38" s="3">
        <f t="shared" si="0"/>
        <v>-1</v>
      </c>
      <c r="E38" s="3">
        <f t="shared" si="1"/>
        <v>1</v>
      </c>
      <c r="F38" s="3">
        <f t="shared" si="2"/>
        <v>1</v>
      </c>
      <c r="G38" s="3">
        <f t="shared" si="3"/>
        <v>1</v>
      </c>
      <c r="H38" s="3">
        <f t="shared" si="10"/>
        <v>1</v>
      </c>
      <c r="I38" s="3">
        <f t="shared" si="5"/>
        <v>1</v>
      </c>
      <c r="J38" s="3">
        <f t="shared" si="6"/>
        <v>1</v>
      </c>
      <c r="K38" s="3">
        <f t="shared" si="7"/>
        <v>1</v>
      </c>
      <c r="L38" s="3">
        <f t="shared" si="8"/>
        <v>1</v>
      </c>
      <c r="M38" s="3">
        <f t="shared" si="9"/>
        <v>-1</v>
      </c>
      <c r="N38" s="3">
        <f t="shared" si="11"/>
        <v>1</v>
      </c>
      <c r="O38" s="3">
        <f t="shared" si="12"/>
        <v>-1</v>
      </c>
      <c r="P38" s="3">
        <f t="shared" si="13"/>
        <v>1</v>
      </c>
      <c r="Q38" s="3">
        <f t="shared" si="14"/>
        <v>-1</v>
      </c>
      <c r="R38" s="3">
        <f t="shared" si="15"/>
        <v>1</v>
      </c>
      <c r="S38" s="3">
        <f t="shared" si="16"/>
        <v>1</v>
      </c>
      <c r="T38" s="3">
        <f t="shared" si="17"/>
        <v>1</v>
      </c>
      <c r="U38" s="3">
        <f t="shared" si="18"/>
        <v>1</v>
      </c>
      <c r="V38" s="3">
        <f t="shared" si="19"/>
        <v>-1</v>
      </c>
      <c r="W38" s="3">
        <f t="shared" si="20"/>
        <v>1</v>
      </c>
      <c r="X38" s="3">
        <f t="shared" si="21"/>
        <v>1</v>
      </c>
      <c r="Y38" s="3">
        <f t="shared" si="22"/>
        <v>1</v>
      </c>
      <c r="Z38" s="3">
        <f t="shared" si="23"/>
        <v>-1</v>
      </c>
      <c r="AA38" s="3">
        <f t="shared" si="24"/>
        <v>1</v>
      </c>
      <c r="AB38" s="3">
        <f t="shared" si="25"/>
        <v>1</v>
      </c>
      <c r="AC38" s="3">
        <f t="shared" si="26"/>
        <v>1</v>
      </c>
      <c r="AD38" s="3">
        <f t="shared" si="27"/>
        <v>-1</v>
      </c>
      <c r="AE38" s="3">
        <f t="shared" si="28"/>
        <v>1</v>
      </c>
      <c r="AF38" s="3">
        <f t="shared" si="29"/>
        <v>1</v>
      </c>
      <c r="AG38" s="3">
        <f t="shared" si="30"/>
        <v>1</v>
      </c>
      <c r="AH38" s="3">
        <f t="shared" si="31"/>
        <v>-1</v>
      </c>
      <c r="AI38" s="3">
        <f t="shared" si="32"/>
        <v>1</v>
      </c>
      <c r="AJ38" s="3">
        <f t="shared" si="33"/>
        <v>-1</v>
      </c>
      <c r="AK38" s="3">
        <f t="shared" si="34"/>
        <v>1</v>
      </c>
      <c r="AL38" s="3">
        <f t="shared" si="35"/>
        <v>1</v>
      </c>
      <c r="AM38" s="3">
        <f t="shared" ref="AM38:AM42" si="36">IF($C38-$C$37&gt;0,1,IF($C38-$C$37&lt;0,-1,IF($C38-$C$37=0,0)))</f>
        <v>1</v>
      </c>
    </row>
    <row r="39" spans="1:43" ht="15.75" customHeight="1" x14ac:dyDescent="0.25">
      <c r="A39" s="3">
        <v>2017</v>
      </c>
      <c r="C39" s="4">
        <v>0</v>
      </c>
      <c r="D39" s="3">
        <f t="shared" si="0"/>
        <v>-1</v>
      </c>
      <c r="E39" s="3">
        <f t="shared" si="1"/>
        <v>-1</v>
      </c>
      <c r="F39" s="3">
        <f t="shared" si="2"/>
        <v>0</v>
      </c>
      <c r="G39" s="3">
        <f t="shared" si="3"/>
        <v>0</v>
      </c>
      <c r="H39" s="3">
        <f t="shared" si="10"/>
        <v>0</v>
      </c>
      <c r="I39" s="3">
        <f t="shared" si="5"/>
        <v>-1</v>
      </c>
      <c r="J39" s="3">
        <f t="shared" si="6"/>
        <v>-1</v>
      </c>
      <c r="K39" s="3">
        <f t="shared" si="7"/>
        <v>-1</v>
      </c>
      <c r="L39" s="3">
        <f t="shared" si="8"/>
        <v>-1</v>
      </c>
      <c r="M39" s="3">
        <f t="shared" si="9"/>
        <v>-1</v>
      </c>
      <c r="N39" s="3">
        <f t="shared" si="11"/>
        <v>0</v>
      </c>
      <c r="O39" s="3">
        <f t="shared" si="12"/>
        <v>-1</v>
      </c>
      <c r="P39" s="3">
        <f t="shared" si="13"/>
        <v>-1</v>
      </c>
      <c r="Q39" s="3">
        <f t="shared" si="14"/>
        <v>-1</v>
      </c>
      <c r="R39" s="3">
        <f t="shared" si="15"/>
        <v>0</v>
      </c>
      <c r="S39" s="3">
        <f t="shared" si="16"/>
        <v>0</v>
      </c>
      <c r="T39" s="3">
        <f t="shared" si="17"/>
        <v>0</v>
      </c>
      <c r="U39" s="3">
        <f t="shared" si="18"/>
        <v>0</v>
      </c>
      <c r="V39" s="3">
        <f t="shared" si="19"/>
        <v>-1</v>
      </c>
      <c r="W39" s="3">
        <f t="shared" si="20"/>
        <v>0</v>
      </c>
      <c r="X39" s="3">
        <f t="shared" si="21"/>
        <v>0</v>
      </c>
      <c r="Y39" s="3">
        <f t="shared" si="22"/>
        <v>0</v>
      </c>
      <c r="Z39" s="3">
        <f t="shared" si="23"/>
        <v>-1</v>
      </c>
      <c r="AA39" s="3">
        <f t="shared" si="24"/>
        <v>0</v>
      </c>
      <c r="AB39" s="3">
        <f t="shared" si="25"/>
        <v>-1</v>
      </c>
      <c r="AC39" s="3">
        <f t="shared" si="26"/>
        <v>0</v>
      </c>
      <c r="AD39" s="3">
        <f t="shared" si="27"/>
        <v>-1</v>
      </c>
      <c r="AE39" s="3">
        <f t="shared" si="28"/>
        <v>0</v>
      </c>
      <c r="AF39" s="3">
        <f t="shared" si="29"/>
        <v>0</v>
      </c>
      <c r="AG39" s="3">
        <f t="shared" si="30"/>
        <v>0</v>
      </c>
      <c r="AH39" s="3">
        <f t="shared" si="31"/>
        <v>-1</v>
      </c>
      <c r="AI39" s="3">
        <f t="shared" si="32"/>
        <v>0</v>
      </c>
      <c r="AJ39" s="3">
        <f t="shared" si="33"/>
        <v>-1</v>
      </c>
      <c r="AK39" s="3">
        <f t="shared" si="34"/>
        <v>0</v>
      </c>
      <c r="AL39" s="3">
        <f t="shared" si="35"/>
        <v>0</v>
      </c>
      <c r="AM39" s="3">
        <f t="shared" si="36"/>
        <v>-1</v>
      </c>
      <c r="AN39" s="3">
        <f t="shared" ref="AN39:AN42" si="37">IF($C39-$C$38&gt;0,1,IF($C39-$C$38&lt;0,-1,IF($C39-$C$38=0,0)))</f>
        <v>-1</v>
      </c>
    </row>
    <row r="40" spans="1:43" ht="15.75" customHeight="1" x14ac:dyDescent="0.25">
      <c r="A40" s="3">
        <v>2018</v>
      </c>
      <c r="C40" s="13">
        <v>1</v>
      </c>
      <c r="D40" s="3">
        <f t="shared" si="0"/>
        <v>-1</v>
      </c>
      <c r="E40" s="3">
        <f t="shared" si="1"/>
        <v>-1</v>
      </c>
      <c r="F40" s="3">
        <f t="shared" si="2"/>
        <v>1</v>
      </c>
      <c r="G40" s="3">
        <f t="shared" si="3"/>
        <v>1</v>
      </c>
      <c r="H40" s="3">
        <f t="shared" si="10"/>
        <v>1</v>
      </c>
      <c r="I40" s="3">
        <f t="shared" si="5"/>
        <v>-1</v>
      </c>
      <c r="J40" s="3">
        <f t="shared" si="6"/>
        <v>-1</v>
      </c>
      <c r="K40" s="3">
        <f t="shared" si="7"/>
        <v>-1</v>
      </c>
      <c r="L40" s="3">
        <f t="shared" si="8"/>
        <v>-1</v>
      </c>
      <c r="M40" s="3">
        <f t="shared" si="9"/>
        <v>-1</v>
      </c>
      <c r="N40" s="3">
        <f t="shared" si="11"/>
        <v>1</v>
      </c>
      <c r="O40" s="3">
        <f t="shared" si="12"/>
        <v>-1</v>
      </c>
      <c r="P40" s="3">
        <f t="shared" si="13"/>
        <v>-1</v>
      </c>
      <c r="Q40" s="3">
        <f t="shared" si="14"/>
        <v>-1</v>
      </c>
      <c r="R40" s="3">
        <f t="shared" si="15"/>
        <v>1</v>
      </c>
      <c r="S40" s="3">
        <f t="shared" si="16"/>
        <v>1</v>
      </c>
      <c r="T40" s="3">
        <f t="shared" si="17"/>
        <v>1</v>
      </c>
      <c r="U40" s="3">
        <f t="shared" si="18"/>
        <v>1</v>
      </c>
      <c r="V40" s="3">
        <f t="shared" si="19"/>
        <v>-1</v>
      </c>
      <c r="W40" s="3">
        <f t="shared" si="20"/>
        <v>1</v>
      </c>
      <c r="X40" s="3">
        <f t="shared" si="21"/>
        <v>1</v>
      </c>
      <c r="Y40" s="3">
        <f t="shared" si="22"/>
        <v>1</v>
      </c>
      <c r="Z40" s="3">
        <f t="shared" si="23"/>
        <v>-1</v>
      </c>
      <c r="AA40" s="3">
        <f t="shared" si="24"/>
        <v>1</v>
      </c>
      <c r="AB40" s="3">
        <f t="shared" si="25"/>
        <v>-1</v>
      </c>
      <c r="AC40" s="3">
        <f t="shared" si="26"/>
        <v>1</v>
      </c>
      <c r="AD40" s="3">
        <f t="shared" si="27"/>
        <v>-1</v>
      </c>
      <c r="AE40" s="3">
        <f t="shared" si="28"/>
        <v>1</v>
      </c>
      <c r="AF40" s="3">
        <f t="shared" si="29"/>
        <v>1</v>
      </c>
      <c r="AG40" s="3">
        <f t="shared" si="30"/>
        <v>1</v>
      </c>
      <c r="AH40" s="3">
        <f t="shared" si="31"/>
        <v>-1</v>
      </c>
      <c r="AI40" s="3">
        <f t="shared" si="32"/>
        <v>1</v>
      </c>
      <c r="AJ40" s="3">
        <f t="shared" si="33"/>
        <v>-1</v>
      </c>
      <c r="AK40" s="3">
        <f t="shared" si="34"/>
        <v>1</v>
      </c>
      <c r="AL40" s="3">
        <f t="shared" si="35"/>
        <v>1</v>
      </c>
      <c r="AM40" s="3">
        <f t="shared" si="36"/>
        <v>-1</v>
      </c>
      <c r="AN40" s="3">
        <f t="shared" si="37"/>
        <v>-1</v>
      </c>
      <c r="AO40" s="3">
        <f t="shared" ref="AO40:AO42" si="38">IF($C40-$C$39&gt;0,1,IF($C40-$C$39&lt;0,-1,IF($C40-$C$39=0,0)))</f>
        <v>1</v>
      </c>
    </row>
    <row r="41" spans="1:43" ht="15.75" customHeight="1" x14ac:dyDescent="0.25">
      <c r="A41" s="3">
        <v>2019</v>
      </c>
      <c r="C41" s="13">
        <v>1</v>
      </c>
      <c r="D41" s="3">
        <f t="shared" si="0"/>
        <v>-1</v>
      </c>
      <c r="E41" s="3">
        <f t="shared" si="1"/>
        <v>-1</v>
      </c>
      <c r="F41" s="3">
        <f t="shared" si="2"/>
        <v>1</v>
      </c>
      <c r="G41" s="3">
        <f t="shared" si="3"/>
        <v>1</v>
      </c>
      <c r="H41" s="3">
        <f t="shared" si="10"/>
        <v>1</v>
      </c>
      <c r="I41" s="3">
        <f t="shared" si="5"/>
        <v>-1</v>
      </c>
      <c r="J41" s="3">
        <f t="shared" si="6"/>
        <v>-1</v>
      </c>
      <c r="K41" s="3">
        <f t="shared" si="7"/>
        <v>-1</v>
      </c>
      <c r="L41" s="3">
        <f t="shared" si="8"/>
        <v>-1</v>
      </c>
      <c r="M41" s="3">
        <f t="shared" si="9"/>
        <v>-1</v>
      </c>
      <c r="N41" s="3">
        <f t="shared" si="11"/>
        <v>1</v>
      </c>
      <c r="O41" s="3">
        <f t="shared" si="12"/>
        <v>-1</v>
      </c>
      <c r="P41" s="3">
        <f t="shared" si="13"/>
        <v>-1</v>
      </c>
      <c r="Q41" s="3">
        <f t="shared" si="14"/>
        <v>-1</v>
      </c>
      <c r="R41" s="3">
        <f t="shared" si="15"/>
        <v>1</v>
      </c>
      <c r="S41" s="3">
        <f t="shared" si="16"/>
        <v>1</v>
      </c>
      <c r="T41" s="3">
        <f t="shared" si="17"/>
        <v>1</v>
      </c>
      <c r="U41" s="3">
        <f t="shared" si="18"/>
        <v>1</v>
      </c>
      <c r="V41" s="3">
        <f t="shared" si="19"/>
        <v>-1</v>
      </c>
      <c r="W41" s="3">
        <f t="shared" si="20"/>
        <v>1</v>
      </c>
      <c r="X41" s="3">
        <f t="shared" si="21"/>
        <v>1</v>
      </c>
      <c r="Y41" s="3">
        <f t="shared" si="22"/>
        <v>1</v>
      </c>
      <c r="Z41" s="3">
        <f t="shared" si="23"/>
        <v>-1</v>
      </c>
      <c r="AA41" s="3">
        <f t="shared" si="24"/>
        <v>1</v>
      </c>
      <c r="AB41" s="3">
        <f t="shared" si="25"/>
        <v>-1</v>
      </c>
      <c r="AC41" s="3">
        <f t="shared" si="26"/>
        <v>1</v>
      </c>
      <c r="AD41" s="3">
        <f t="shared" si="27"/>
        <v>-1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-1</v>
      </c>
      <c r="AI41" s="3">
        <f t="shared" si="32"/>
        <v>1</v>
      </c>
      <c r="AJ41" s="3">
        <f t="shared" si="33"/>
        <v>-1</v>
      </c>
      <c r="AK41" s="3">
        <f t="shared" si="34"/>
        <v>1</v>
      </c>
      <c r="AL41" s="3">
        <f t="shared" si="35"/>
        <v>1</v>
      </c>
      <c r="AM41" s="3">
        <f t="shared" si="36"/>
        <v>-1</v>
      </c>
      <c r="AN41" s="3">
        <f t="shared" si="37"/>
        <v>-1</v>
      </c>
      <c r="AO41" s="3">
        <f t="shared" si="38"/>
        <v>1</v>
      </c>
      <c r="AP41" s="3">
        <f t="shared" ref="AP41:AP42" si="39">IF($C41-$C$40&gt;0,1,IF($C41-$C$40&lt;0,-1,IF($C41-$C$40=0,0)))</f>
        <v>0</v>
      </c>
    </row>
    <row r="42" spans="1:43" ht="15.75" customHeight="1" x14ac:dyDescent="0.25">
      <c r="A42" s="3">
        <v>2020</v>
      </c>
      <c r="C42" s="4">
        <v>0</v>
      </c>
      <c r="D42" s="3">
        <f t="shared" si="0"/>
        <v>-1</v>
      </c>
      <c r="E42" s="3">
        <f t="shared" si="1"/>
        <v>-1</v>
      </c>
      <c r="F42" s="3">
        <f t="shared" si="2"/>
        <v>0</v>
      </c>
      <c r="G42" s="3">
        <f t="shared" si="3"/>
        <v>0</v>
      </c>
      <c r="H42" s="3">
        <f t="shared" si="10"/>
        <v>0</v>
      </c>
      <c r="I42" s="3">
        <f t="shared" si="5"/>
        <v>-1</v>
      </c>
      <c r="J42" s="3">
        <f t="shared" si="6"/>
        <v>-1</v>
      </c>
      <c r="K42" s="3">
        <f t="shared" si="7"/>
        <v>-1</v>
      </c>
      <c r="L42" s="3">
        <f t="shared" si="8"/>
        <v>-1</v>
      </c>
      <c r="M42" s="3">
        <f t="shared" si="9"/>
        <v>-1</v>
      </c>
      <c r="N42" s="3">
        <f t="shared" si="11"/>
        <v>0</v>
      </c>
      <c r="O42" s="3">
        <f t="shared" si="12"/>
        <v>-1</v>
      </c>
      <c r="P42" s="3">
        <f t="shared" si="13"/>
        <v>-1</v>
      </c>
      <c r="Q42" s="3">
        <f t="shared" si="14"/>
        <v>-1</v>
      </c>
      <c r="R42" s="3">
        <f t="shared" si="15"/>
        <v>0</v>
      </c>
      <c r="S42" s="3">
        <f t="shared" si="16"/>
        <v>0</v>
      </c>
      <c r="T42" s="3">
        <f t="shared" si="17"/>
        <v>0</v>
      </c>
      <c r="U42" s="3">
        <f t="shared" si="18"/>
        <v>0</v>
      </c>
      <c r="V42" s="3">
        <f t="shared" si="19"/>
        <v>-1</v>
      </c>
      <c r="W42" s="3">
        <f t="shared" si="20"/>
        <v>0</v>
      </c>
      <c r="X42" s="3">
        <f t="shared" si="21"/>
        <v>0</v>
      </c>
      <c r="Y42" s="3">
        <f t="shared" si="22"/>
        <v>0</v>
      </c>
      <c r="Z42" s="3">
        <f t="shared" si="23"/>
        <v>-1</v>
      </c>
      <c r="AA42" s="3">
        <f t="shared" si="24"/>
        <v>0</v>
      </c>
      <c r="AB42" s="3">
        <f t="shared" si="25"/>
        <v>-1</v>
      </c>
      <c r="AC42" s="3">
        <f t="shared" si="26"/>
        <v>0</v>
      </c>
      <c r="AD42" s="3">
        <f t="shared" si="27"/>
        <v>-1</v>
      </c>
      <c r="AE42" s="3">
        <f t="shared" si="28"/>
        <v>0</v>
      </c>
      <c r="AF42" s="3">
        <f t="shared" si="29"/>
        <v>0</v>
      </c>
      <c r="AG42" s="3">
        <f t="shared" si="30"/>
        <v>0</v>
      </c>
      <c r="AH42" s="3">
        <f t="shared" si="31"/>
        <v>-1</v>
      </c>
      <c r="AI42" s="3">
        <f t="shared" si="32"/>
        <v>0</v>
      </c>
      <c r="AJ42" s="3">
        <f t="shared" si="33"/>
        <v>-1</v>
      </c>
      <c r="AK42" s="3">
        <f t="shared" si="34"/>
        <v>0</v>
      </c>
      <c r="AL42" s="3">
        <f t="shared" si="35"/>
        <v>0</v>
      </c>
      <c r="AM42" s="3">
        <f t="shared" si="36"/>
        <v>-1</v>
      </c>
      <c r="AN42" s="3">
        <f t="shared" si="37"/>
        <v>-1</v>
      </c>
      <c r="AO42" s="3">
        <f t="shared" si="38"/>
        <v>0</v>
      </c>
      <c r="AP42" s="3">
        <f t="shared" si="39"/>
        <v>-1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AP44" s="3" t="s">
        <v>55</v>
      </c>
      <c r="AQ44" s="3">
        <f>SUM(D3:AQ42)</f>
        <v>-77</v>
      </c>
    </row>
    <row r="45" spans="1:43" ht="15.75" customHeight="1" x14ac:dyDescent="0.25">
      <c r="C45" s="7" t="s">
        <v>4</v>
      </c>
      <c r="D45" s="8">
        <f>SUM(D3:AQ42)</f>
        <v>-77</v>
      </c>
      <c r="E45" s="8" t="s">
        <v>5</v>
      </c>
      <c r="F45" s="8"/>
      <c r="H45" s="8" t="s">
        <v>6</v>
      </c>
      <c r="I45" s="8"/>
      <c r="J45" s="8">
        <v>0</v>
      </c>
      <c r="K45" s="8">
        <v>1</v>
      </c>
      <c r="L45" s="8">
        <v>2</v>
      </c>
      <c r="M45" s="8">
        <v>22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1</v>
      </c>
      <c r="L46" s="8">
        <v>2</v>
      </c>
      <c r="M46" s="8">
        <v>22</v>
      </c>
    </row>
    <row r="47" spans="1:43" ht="15.75" customHeight="1" x14ac:dyDescent="0.25">
      <c r="C47" s="7" t="s">
        <v>9</v>
      </c>
      <c r="D47" s="8">
        <f>(J50-L49)/18</f>
        <v>6827</v>
      </c>
      <c r="E47" s="8"/>
      <c r="F47" s="8"/>
      <c r="H47" s="8" t="s">
        <v>10</v>
      </c>
      <c r="I47" s="8"/>
      <c r="J47" s="8">
        <v>21</v>
      </c>
      <c r="K47" s="8">
        <v>2</v>
      </c>
      <c r="L47" s="8">
        <v>2</v>
      </c>
      <c r="M47" s="8">
        <v>2</v>
      </c>
    </row>
    <row r="48" spans="1:43" ht="15.75" customHeight="1" x14ac:dyDescent="0.25">
      <c r="C48" s="7" t="s">
        <v>11</v>
      </c>
      <c r="D48" s="8">
        <f>SQRT(D47)</f>
        <v>82.625661873294547</v>
      </c>
      <c r="E48" s="8"/>
      <c r="F48" s="8"/>
      <c r="H48" s="8" t="s">
        <v>12</v>
      </c>
      <c r="I48" s="8"/>
      <c r="J48" s="8">
        <f t="shared" ref="J48:M48" si="40">J47*(J47-1)*(2*J47+5)</f>
        <v>19740</v>
      </c>
      <c r="K48" s="8">
        <f t="shared" si="40"/>
        <v>18</v>
      </c>
      <c r="L48" s="8">
        <f t="shared" si="40"/>
        <v>18</v>
      </c>
      <c r="M48" s="8">
        <f t="shared" si="40"/>
        <v>18</v>
      </c>
    </row>
    <row r="49" spans="1:13" ht="15.75" customHeight="1" x14ac:dyDescent="0.25">
      <c r="C49" s="7" t="s">
        <v>13</v>
      </c>
      <c r="D49" s="8">
        <f>(D45+1)/D48</f>
        <v>-0.91981108867297279</v>
      </c>
      <c r="E49" s="8" t="s">
        <v>64</v>
      </c>
      <c r="F49" s="8"/>
      <c r="H49" s="8" t="s">
        <v>15</v>
      </c>
      <c r="I49" s="8"/>
      <c r="J49" s="8"/>
      <c r="K49" s="8"/>
      <c r="L49" s="8">
        <f>SUM(J48+K48+L48+M48)</f>
        <v>19794</v>
      </c>
      <c r="M49" s="8"/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  <c r="K50" s="8"/>
      <c r="L50" s="8"/>
      <c r="M50" s="8"/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66</v>
      </c>
      <c r="C53" s="26" t="s">
        <v>48</v>
      </c>
    </row>
    <row r="54" spans="1:13" ht="15.75" customHeight="1" x14ac:dyDescent="0.25">
      <c r="A54" s="3">
        <v>1980</v>
      </c>
      <c r="B54" s="3">
        <v>1</v>
      </c>
      <c r="C54" s="3">
        <v>26.2</v>
      </c>
    </row>
    <row r="55" spans="1:13" ht="15.75" customHeight="1" x14ac:dyDescent="0.25">
      <c r="A55" s="3">
        <v>1981</v>
      </c>
      <c r="B55" s="3">
        <v>2</v>
      </c>
      <c r="C55" s="3">
        <v>7</v>
      </c>
      <c r="D55" s="3">
        <f t="shared" ref="D55:D94" si="41">ROUND(($C55-$C$54)/($B55-$B$54),2)</f>
        <v>-19.2</v>
      </c>
    </row>
    <row r="56" spans="1:13" ht="15.75" customHeight="1" x14ac:dyDescent="0.25">
      <c r="A56" s="3">
        <v>1982</v>
      </c>
      <c r="B56" s="3">
        <v>3</v>
      </c>
      <c r="C56" s="4">
        <v>0</v>
      </c>
      <c r="D56" s="3">
        <f t="shared" si="41"/>
        <v>-13.1</v>
      </c>
      <c r="E56" s="3">
        <f t="shared" ref="E56:E94" si="42">ROUND(($C56-$C$55)/($B56-$B$55),2)</f>
        <v>-7</v>
      </c>
    </row>
    <row r="57" spans="1:13" ht="15.75" customHeight="1" x14ac:dyDescent="0.25">
      <c r="A57" s="3">
        <v>1983</v>
      </c>
      <c r="B57" s="3">
        <v>4</v>
      </c>
      <c r="C57" s="4">
        <v>0</v>
      </c>
      <c r="D57" s="3">
        <f t="shared" si="41"/>
        <v>-8.73</v>
      </c>
      <c r="E57" s="3">
        <f t="shared" si="42"/>
        <v>-3.5</v>
      </c>
      <c r="F57" s="3">
        <f t="shared" ref="F57:F94" si="43">ROUND(($C57-$C$56)/($B57-$B$56),2)</f>
        <v>0</v>
      </c>
    </row>
    <row r="58" spans="1:13" ht="15.75" customHeight="1" x14ac:dyDescent="0.25">
      <c r="A58" s="3">
        <v>1984</v>
      </c>
      <c r="B58" s="3">
        <v>5</v>
      </c>
      <c r="C58" s="4">
        <v>0</v>
      </c>
      <c r="D58" s="3">
        <f t="shared" si="41"/>
        <v>-6.55</v>
      </c>
      <c r="E58" s="3">
        <f t="shared" si="42"/>
        <v>-2.33</v>
      </c>
      <c r="F58" s="3">
        <f t="shared" si="43"/>
        <v>0</v>
      </c>
      <c r="G58" s="3">
        <f t="shared" ref="G58:G94" si="44">ROUND(($C58-$C$57)/($B58-$B$57),2)</f>
        <v>0</v>
      </c>
    </row>
    <row r="59" spans="1:13" ht="15.75" customHeight="1" x14ac:dyDescent="0.25">
      <c r="A59" s="3">
        <v>1985</v>
      </c>
      <c r="B59" s="3">
        <v>6</v>
      </c>
      <c r="C59" s="3">
        <v>6.5</v>
      </c>
      <c r="D59" s="3">
        <f t="shared" si="41"/>
        <v>-3.94</v>
      </c>
      <c r="E59" s="3">
        <f t="shared" si="42"/>
        <v>-0.13</v>
      </c>
      <c r="F59" s="3">
        <f t="shared" si="43"/>
        <v>2.17</v>
      </c>
      <c r="G59" s="3">
        <f t="shared" si="44"/>
        <v>3.25</v>
      </c>
      <c r="H59" s="3">
        <f t="shared" ref="H59:H94" si="45">ROUND(($C59-$C$58)/($B59-$B$58),2)</f>
        <v>6.5</v>
      </c>
    </row>
    <row r="60" spans="1:13" ht="15.75" customHeight="1" x14ac:dyDescent="0.25">
      <c r="A60" s="3">
        <v>1986</v>
      </c>
      <c r="B60" s="3">
        <v>7</v>
      </c>
      <c r="C60" s="3">
        <v>9</v>
      </c>
      <c r="D60" s="3">
        <f t="shared" si="41"/>
        <v>-2.87</v>
      </c>
      <c r="E60" s="3">
        <f t="shared" si="42"/>
        <v>0.4</v>
      </c>
      <c r="F60" s="3">
        <f t="shared" si="43"/>
        <v>2.25</v>
      </c>
      <c r="G60" s="3">
        <f t="shared" si="44"/>
        <v>3</v>
      </c>
      <c r="H60" s="3">
        <f t="shared" si="45"/>
        <v>4.5</v>
      </c>
      <c r="I60" s="3">
        <f t="shared" ref="I60:I94" si="46">ROUND(($C60-$C$59)/($B60-$B$59),2)</f>
        <v>2.5</v>
      </c>
    </row>
    <row r="61" spans="1:13" ht="15.75" customHeight="1" x14ac:dyDescent="0.25">
      <c r="A61" s="3">
        <v>1987</v>
      </c>
      <c r="B61" s="3">
        <v>8</v>
      </c>
      <c r="C61" s="3">
        <v>10.6</v>
      </c>
      <c r="D61" s="3">
        <f t="shared" si="41"/>
        <v>-2.23</v>
      </c>
      <c r="E61" s="3">
        <f t="shared" si="42"/>
        <v>0.6</v>
      </c>
      <c r="F61" s="3">
        <f t="shared" si="43"/>
        <v>2.12</v>
      </c>
      <c r="G61" s="3">
        <f t="shared" si="44"/>
        <v>2.65</v>
      </c>
      <c r="H61" s="3">
        <f t="shared" si="45"/>
        <v>3.53</v>
      </c>
      <c r="I61" s="3">
        <f t="shared" si="46"/>
        <v>2.0499999999999998</v>
      </c>
      <c r="J61" s="3">
        <f t="shared" ref="J61:J94" si="47">ROUND(($C61-$C$60)/($B61-$B$60),2)</f>
        <v>1.6</v>
      </c>
    </row>
    <row r="62" spans="1:13" ht="15.75" customHeight="1" x14ac:dyDescent="0.25">
      <c r="A62" s="3">
        <v>1988</v>
      </c>
      <c r="B62" s="3">
        <v>9</v>
      </c>
      <c r="C62" s="3">
        <v>2.9</v>
      </c>
      <c r="D62" s="3">
        <f t="shared" si="41"/>
        <v>-2.91</v>
      </c>
      <c r="E62" s="3">
        <f t="shared" si="42"/>
        <v>-0.59</v>
      </c>
      <c r="F62" s="3">
        <f t="shared" si="43"/>
        <v>0.48</v>
      </c>
      <c r="G62" s="3">
        <f t="shared" si="44"/>
        <v>0.57999999999999996</v>
      </c>
      <c r="H62" s="3">
        <f t="shared" si="45"/>
        <v>0.73</v>
      </c>
      <c r="I62" s="3">
        <f t="shared" si="46"/>
        <v>-1.2</v>
      </c>
      <c r="J62" s="3">
        <f t="shared" si="47"/>
        <v>-3.05</v>
      </c>
      <c r="K62" s="3">
        <f t="shared" ref="K62:K94" si="48">ROUND(($C62-$C$61)/($B62-$B$61),2)</f>
        <v>-7.7</v>
      </c>
    </row>
    <row r="63" spans="1:13" ht="15.75" customHeight="1" x14ac:dyDescent="0.25">
      <c r="A63" s="3">
        <v>1989</v>
      </c>
      <c r="B63" s="3">
        <v>10</v>
      </c>
      <c r="C63" s="3">
        <v>26</v>
      </c>
      <c r="D63" s="3">
        <f t="shared" si="41"/>
        <v>-0.02</v>
      </c>
      <c r="E63" s="3">
        <f t="shared" si="42"/>
        <v>2.38</v>
      </c>
      <c r="F63" s="3">
        <f t="shared" si="43"/>
        <v>3.71</v>
      </c>
      <c r="G63" s="3">
        <f t="shared" si="44"/>
        <v>4.33</v>
      </c>
      <c r="H63" s="3">
        <f t="shared" si="45"/>
        <v>5.2</v>
      </c>
      <c r="I63" s="3">
        <f t="shared" si="46"/>
        <v>4.88</v>
      </c>
      <c r="J63" s="3">
        <f t="shared" si="47"/>
        <v>5.67</v>
      </c>
      <c r="K63" s="3">
        <f t="shared" si="48"/>
        <v>7.7</v>
      </c>
      <c r="L63" s="3">
        <f t="shared" ref="L63:L94" si="49">ROUND(($C63-$C$62)/($B63-$B$62),2)</f>
        <v>23.1</v>
      </c>
    </row>
    <row r="64" spans="1:13" ht="15.75" customHeight="1" x14ac:dyDescent="0.25">
      <c r="A64" s="3">
        <v>1990</v>
      </c>
      <c r="B64" s="3">
        <v>11</v>
      </c>
      <c r="C64" s="4">
        <v>0</v>
      </c>
      <c r="D64" s="3">
        <f t="shared" si="41"/>
        <v>-2.62</v>
      </c>
      <c r="E64" s="3">
        <f t="shared" si="42"/>
        <v>-0.78</v>
      </c>
      <c r="F64" s="3">
        <f t="shared" si="43"/>
        <v>0</v>
      </c>
      <c r="G64" s="3">
        <f t="shared" si="44"/>
        <v>0</v>
      </c>
      <c r="H64" s="3">
        <f t="shared" si="45"/>
        <v>0</v>
      </c>
      <c r="I64" s="3">
        <f t="shared" si="46"/>
        <v>-1.3</v>
      </c>
      <c r="J64" s="3">
        <f t="shared" si="47"/>
        <v>-2.25</v>
      </c>
      <c r="K64" s="3">
        <f t="shared" si="48"/>
        <v>-3.53</v>
      </c>
      <c r="L64" s="3">
        <f t="shared" si="49"/>
        <v>-1.45</v>
      </c>
      <c r="M64" s="3">
        <f t="shared" ref="M64:M94" si="50">ROUND(($C64-$C$63)/($B64-$B$63),2)</f>
        <v>-26</v>
      </c>
    </row>
    <row r="65" spans="1:29" ht="15.75" customHeight="1" x14ac:dyDescent="0.25">
      <c r="A65" s="3">
        <v>1991</v>
      </c>
      <c r="B65" s="3">
        <v>12</v>
      </c>
      <c r="C65" s="3">
        <v>33.200000000000003</v>
      </c>
      <c r="D65" s="3">
        <f t="shared" si="41"/>
        <v>0.64</v>
      </c>
      <c r="E65" s="3">
        <f t="shared" si="42"/>
        <v>2.62</v>
      </c>
      <c r="F65" s="3">
        <f t="shared" si="43"/>
        <v>3.69</v>
      </c>
      <c r="G65" s="3">
        <f t="shared" si="44"/>
        <v>4.1500000000000004</v>
      </c>
      <c r="H65" s="3">
        <f t="shared" si="45"/>
        <v>4.74</v>
      </c>
      <c r="I65" s="3">
        <f t="shared" si="46"/>
        <v>4.45</v>
      </c>
      <c r="J65" s="3">
        <f t="shared" si="47"/>
        <v>4.84</v>
      </c>
      <c r="K65" s="3">
        <f t="shared" si="48"/>
        <v>5.65</v>
      </c>
      <c r="L65" s="3">
        <f t="shared" si="49"/>
        <v>10.1</v>
      </c>
      <c r="M65" s="3">
        <f t="shared" si="50"/>
        <v>3.6</v>
      </c>
      <c r="N65" s="3">
        <f t="shared" ref="N65:N94" si="51">ROUND(($C65-$C$64)/($B65-$B$64),2)</f>
        <v>33.200000000000003</v>
      </c>
    </row>
    <row r="66" spans="1:29" ht="15.75" customHeight="1" x14ac:dyDescent="0.25">
      <c r="A66" s="3">
        <v>1992</v>
      </c>
      <c r="B66" s="3">
        <v>13</v>
      </c>
      <c r="C66" s="22">
        <v>2</v>
      </c>
      <c r="D66" s="3">
        <f t="shared" si="41"/>
        <v>-2.02</v>
      </c>
      <c r="E66" s="3">
        <f t="shared" si="42"/>
        <v>-0.45</v>
      </c>
      <c r="F66" s="3">
        <f t="shared" si="43"/>
        <v>0.2</v>
      </c>
      <c r="G66" s="3">
        <f t="shared" si="44"/>
        <v>0.22</v>
      </c>
      <c r="H66" s="3">
        <f t="shared" si="45"/>
        <v>0.25</v>
      </c>
      <c r="I66" s="3">
        <f t="shared" si="46"/>
        <v>-0.64</v>
      </c>
      <c r="J66" s="3">
        <f t="shared" si="47"/>
        <v>-1.17</v>
      </c>
      <c r="K66" s="3">
        <f t="shared" si="48"/>
        <v>-1.72</v>
      </c>
      <c r="L66" s="3">
        <f t="shared" si="49"/>
        <v>-0.23</v>
      </c>
      <c r="M66" s="3">
        <f t="shared" si="50"/>
        <v>-8</v>
      </c>
      <c r="N66" s="3">
        <f t="shared" si="51"/>
        <v>1</v>
      </c>
      <c r="O66" s="3">
        <f t="shared" ref="O66:O94" si="52">ROUND(($C66-$C$65)/($B66-$B$65),2)</f>
        <v>-31.2</v>
      </c>
    </row>
    <row r="67" spans="1:29" ht="15.75" customHeight="1" x14ac:dyDescent="0.25">
      <c r="A67" s="3">
        <v>1993</v>
      </c>
      <c r="B67" s="3">
        <v>14</v>
      </c>
      <c r="C67" s="3">
        <v>24</v>
      </c>
      <c r="D67" s="3">
        <f t="shared" si="41"/>
        <v>-0.17</v>
      </c>
      <c r="E67" s="3">
        <f t="shared" si="42"/>
        <v>1.42</v>
      </c>
      <c r="F67" s="3">
        <f t="shared" si="43"/>
        <v>2.1800000000000002</v>
      </c>
      <c r="G67" s="3">
        <f t="shared" si="44"/>
        <v>2.4</v>
      </c>
      <c r="H67" s="3">
        <f t="shared" si="45"/>
        <v>2.67</v>
      </c>
      <c r="I67" s="3">
        <f t="shared" si="46"/>
        <v>2.19</v>
      </c>
      <c r="J67" s="3">
        <f t="shared" si="47"/>
        <v>2.14</v>
      </c>
      <c r="K67" s="3">
        <f t="shared" si="48"/>
        <v>2.23</v>
      </c>
      <c r="L67" s="3">
        <f t="shared" si="49"/>
        <v>4.22</v>
      </c>
      <c r="M67" s="3">
        <f t="shared" si="50"/>
        <v>-0.5</v>
      </c>
      <c r="N67" s="3">
        <f t="shared" si="51"/>
        <v>8</v>
      </c>
      <c r="O67" s="3">
        <f t="shared" si="52"/>
        <v>-4.5999999999999996</v>
      </c>
      <c r="P67" s="3">
        <f t="shared" ref="P67:P94" si="53">ROUND(($C67-$C$66)/($B67-$B$66),2)</f>
        <v>22</v>
      </c>
    </row>
    <row r="68" spans="1:29" ht="15.75" customHeight="1" x14ac:dyDescent="0.25">
      <c r="A68" s="3">
        <v>1994</v>
      </c>
      <c r="B68" s="3">
        <v>15</v>
      </c>
      <c r="C68" s="4">
        <v>0</v>
      </c>
      <c r="D68" s="3">
        <f t="shared" si="41"/>
        <v>-1.87</v>
      </c>
      <c r="E68" s="3">
        <f t="shared" si="42"/>
        <v>-0.54</v>
      </c>
      <c r="F68" s="3">
        <f t="shared" si="43"/>
        <v>0</v>
      </c>
      <c r="G68" s="3">
        <f t="shared" si="44"/>
        <v>0</v>
      </c>
      <c r="H68" s="3">
        <f t="shared" si="45"/>
        <v>0</v>
      </c>
      <c r="I68" s="3">
        <f t="shared" si="46"/>
        <v>-0.72</v>
      </c>
      <c r="J68" s="3">
        <f t="shared" si="47"/>
        <v>-1.1299999999999999</v>
      </c>
      <c r="K68" s="3">
        <f t="shared" si="48"/>
        <v>-1.51</v>
      </c>
      <c r="L68" s="3">
        <f t="shared" si="49"/>
        <v>-0.48</v>
      </c>
      <c r="M68" s="3">
        <f t="shared" si="50"/>
        <v>-5.2</v>
      </c>
      <c r="N68" s="3">
        <f t="shared" si="51"/>
        <v>0</v>
      </c>
      <c r="O68" s="3">
        <f t="shared" si="52"/>
        <v>-11.07</v>
      </c>
      <c r="P68" s="3">
        <f t="shared" si="53"/>
        <v>-1</v>
      </c>
      <c r="Q68" s="3">
        <f t="shared" ref="Q68:Q94" si="54">ROUND(($C68-$C$67)/($B68-$B$67),2)</f>
        <v>-24</v>
      </c>
    </row>
    <row r="69" spans="1:29" ht="15.75" customHeight="1" x14ac:dyDescent="0.25">
      <c r="A69" s="3">
        <v>1995</v>
      </c>
      <c r="B69" s="3">
        <v>16</v>
      </c>
      <c r="C69" s="4">
        <v>0</v>
      </c>
      <c r="D69" s="3">
        <f t="shared" si="41"/>
        <v>-1.75</v>
      </c>
      <c r="E69" s="3">
        <f t="shared" si="42"/>
        <v>-0.5</v>
      </c>
      <c r="F69" s="3">
        <f t="shared" si="43"/>
        <v>0</v>
      </c>
      <c r="G69" s="3">
        <f t="shared" si="44"/>
        <v>0</v>
      </c>
      <c r="H69" s="3">
        <f t="shared" si="45"/>
        <v>0</v>
      </c>
      <c r="I69" s="3">
        <f t="shared" si="46"/>
        <v>-0.65</v>
      </c>
      <c r="J69" s="3">
        <f t="shared" si="47"/>
        <v>-1</v>
      </c>
      <c r="K69" s="3">
        <f t="shared" si="48"/>
        <v>-1.33</v>
      </c>
      <c r="L69" s="3">
        <f t="shared" si="49"/>
        <v>-0.41</v>
      </c>
      <c r="M69" s="3">
        <f t="shared" si="50"/>
        <v>-4.33</v>
      </c>
      <c r="N69" s="3">
        <f t="shared" si="51"/>
        <v>0</v>
      </c>
      <c r="O69" s="3">
        <f t="shared" si="52"/>
        <v>-8.3000000000000007</v>
      </c>
      <c r="P69" s="3">
        <f t="shared" si="53"/>
        <v>-0.67</v>
      </c>
      <c r="Q69" s="3">
        <f t="shared" si="54"/>
        <v>-12</v>
      </c>
      <c r="R69" s="3">
        <f t="shared" ref="R69:R94" si="55">ROUND(($C69-$C$68)/($B69-$B$68),2)</f>
        <v>0</v>
      </c>
    </row>
    <row r="70" spans="1:29" ht="15.75" customHeight="1" x14ac:dyDescent="0.25">
      <c r="A70" s="3">
        <v>1996</v>
      </c>
      <c r="B70" s="3">
        <v>17</v>
      </c>
      <c r="C70" s="4">
        <v>0</v>
      </c>
      <c r="D70" s="3">
        <f t="shared" si="41"/>
        <v>-1.64</v>
      </c>
      <c r="E70" s="3">
        <f t="shared" si="42"/>
        <v>-0.47</v>
      </c>
      <c r="F70" s="3">
        <f t="shared" si="43"/>
        <v>0</v>
      </c>
      <c r="G70" s="3">
        <f t="shared" si="44"/>
        <v>0</v>
      </c>
      <c r="H70" s="3">
        <f t="shared" si="45"/>
        <v>0</v>
      </c>
      <c r="I70" s="3">
        <f t="shared" si="46"/>
        <v>-0.59</v>
      </c>
      <c r="J70" s="3">
        <f t="shared" si="47"/>
        <v>-0.9</v>
      </c>
      <c r="K70" s="3">
        <f t="shared" si="48"/>
        <v>-1.18</v>
      </c>
      <c r="L70" s="3">
        <f t="shared" si="49"/>
        <v>-0.36</v>
      </c>
      <c r="M70" s="3">
        <f t="shared" si="50"/>
        <v>-3.71</v>
      </c>
      <c r="N70" s="3">
        <f t="shared" si="51"/>
        <v>0</v>
      </c>
      <c r="O70" s="3">
        <f t="shared" si="52"/>
        <v>-6.64</v>
      </c>
      <c r="P70" s="3">
        <f t="shared" si="53"/>
        <v>-0.5</v>
      </c>
      <c r="Q70" s="3">
        <f t="shared" si="54"/>
        <v>-8</v>
      </c>
      <c r="R70" s="3">
        <f t="shared" si="55"/>
        <v>0</v>
      </c>
      <c r="S70" s="3">
        <f t="shared" ref="S70:S94" si="56">ROUND(($C70-$C$69)/($B70-$B$69),2)</f>
        <v>0</v>
      </c>
    </row>
    <row r="71" spans="1:29" ht="15.75" customHeight="1" x14ac:dyDescent="0.25">
      <c r="A71" s="3">
        <v>1997</v>
      </c>
      <c r="B71" s="3">
        <v>18</v>
      </c>
      <c r="C71" s="4">
        <v>0</v>
      </c>
      <c r="D71" s="3">
        <f t="shared" si="41"/>
        <v>-1.54</v>
      </c>
      <c r="E71" s="3">
        <f t="shared" si="42"/>
        <v>-0.44</v>
      </c>
      <c r="F71" s="3">
        <f t="shared" si="43"/>
        <v>0</v>
      </c>
      <c r="G71" s="3">
        <f t="shared" si="44"/>
        <v>0</v>
      </c>
      <c r="H71" s="3">
        <f t="shared" si="45"/>
        <v>0</v>
      </c>
      <c r="I71" s="3">
        <f t="shared" si="46"/>
        <v>-0.54</v>
      </c>
      <c r="J71" s="3">
        <f t="shared" si="47"/>
        <v>-0.82</v>
      </c>
      <c r="K71" s="3">
        <f t="shared" si="48"/>
        <v>-1.06</v>
      </c>
      <c r="L71" s="3">
        <f t="shared" si="49"/>
        <v>-0.32</v>
      </c>
      <c r="M71" s="3">
        <f t="shared" si="50"/>
        <v>-3.25</v>
      </c>
      <c r="N71" s="3">
        <f t="shared" si="51"/>
        <v>0</v>
      </c>
      <c r="O71" s="3">
        <f t="shared" si="52"/>
        <v>-5.53</v>
      </c>
      <c r="P71" s="3">
        <f t="shared" si="53"/>
        <v>-0.4</v>
      </c>
      <c r="Q71" s="3">
        <f t="shared" si="54"/>
        <v>-6</v>
      </c>
      <c r="R71" s="3">
        <f t="shared" si="55"/>
        <v>0</v>
      </c>
      <c r="S71" s="3">
        <f t="shared" si="56"/>
        <v>0</v>
      </c>
      <c r="T71" s="3">
        <f t="shared" ref="T71:T94" si="57">ROUND(($C71-$C$70)/($B71-$B$70),2)</f>
        <v>0</v>
      </c>
    </row>
    <row r="72" spans="1:29" ht="15.75" customHeight="1" x14ac:dyDescent="0.25">
      <c r="A72" s="3">
        <v>1998</v>
      </c>
      <c r="B72" s="3">
        <v>19</v>
      </c>
      <c r="C72" s="27">
        <v>22</v>
      </c>
      <c r="D72" s="3">
        <f t="shared" si="41"/>
        <v>-0.23</v>
      </c>
      <c r="E72" s="3">
        <f t="shared" si="42"/>
        <v>0.88</v>
      </c>
      <c r="F72" s="3">
        <f t="shared" si="43"/>
        <v>1.38</v>
      </c>
      <c r="G72" s="3">
        <f t="shared" si="44"/>
        <v>1.47</v>
      </c>
      <c r="H72" s="3">
        <f t="shared" si="45"/>
        <v>1.57</v>
      </c>
      <c r="I72" s="3">
        <f t="shared" si="46"/>
        <v>1.19</v>
      </c>
      <c r="J72" s="3">
        <f t="shared" si="47"/>
        <v>1.08</v>
      </c>
      <c r="K72" s="3">
        <f t="shared" si="48"/>
        <v>1.04</v>
      </c>
      <c r="L72" s="3">
        <f t="shared" si="49"/>
        <v>1.91</v>
      </c>
      <c r="M72" s="3">
        <f t="shared" si="50"/>
        <v>-0.44</v>
      </c>
      <c r="N72" s="3">
        <f t="shared" si="51"/>
        <v>2.75</v>
      </c>
      <c r="O72" s="3">
        <f t="shared" si="52"/>
        <v>-1.6</v>
      </c>
      <c r="P72" s="3">
        <f t="shared" si="53"/>
        <v>3.33</v>
      </c>
      <c r="Q72" s="3">
        <f t="shared" si="54"/>
        <v>-0.4</v>
      </c>
      <c r="R72" s="3">
        <f t="shared" si="55"/>
        <v>5.5</v>
      </c>
      <c r="S72" s="3">
        <f t="shared" si="56"/>
        <v>7.33</v>
      </c>
      <c r="T72" s="3">
        <f t="shared" si="57"/>
        <v>11</v>
      </c>
      <c r="U72" s="3">
        <f t="shared" ref="U72:U94" si="58">ROUND(($C72-$C$71)/($B72-$B$71),2)</f>
        <v>22</v>
      </c>
    </row>
    <row r="73" spans="1:29" ht="15.75" customHeight="1" x14ac:dyDescent="0.25">
      <c r="A73" s="3">
        <v>1999</v>
      </c>
      <c r="B73" s="3">
        <v>20</v>
      </c>
      <c r="C73" s="4">
        <v>0</v>
      </c>
      <c r="D73" s="3">
        <f t="shared" si="41"/>
        <v>-1.38</v>
      </c>
      <c r="E73" s="3">
        <f t="shared" si="42"/>
        <v>-0.39</v>
      </c>
      <c r="F73" s="3">
        <f t="shared" si="43"/>
        <v>0</v>
      </c>
      <c r="G73" s="3">
        <f t="shared" si="44"/>
        <v>0</v>
      </c>
      <c r="H73" s="3">
        <f t="shared" si="45"/>
        <v>0</v>
      </c>
      <c r="I73" s="3">
        <f t="shared" si="46"/>
        <v>-0.46</v>
      </c>
      <c r="J73" s="3">
        <f t="shared" si="47"/>
        <v>-0.69</v>
      </c>
      <c r="K73" s="3">
        <f t="shared" si="48"/>
        <v>-0.88</v>
      </c>
      <c r="L73" s="3">
        <f t="shared" si="49"/>
        <v>-0.26</v>
      </c>
      <c r="M73" s="3">
        <f t="shared" si="50"/>
        <v>-2.6</v>
      </c>
      <c r="N73" s="3">
        <f t="shared" si="51"/>
        <v>0</v>
      </c>
      <c r="O73" s="3">
        <f t="shared" si="52"/>
        <v>-4.1500000000000004</v>
      </c>
      <c r="P73" s="3">
        <f t="shared" si="53"/>
        <v>-0.28999999999999998</v>
      </c>
      <c r="Q73" s="3">
        <f t="shared" si="54"/>
        <v>-4</v>
      </c>
      <c r="R73" s="3">
        <f t="shared" si="55"/>
        <v>0</v>
      </c>
      <c r="S73" s="3">
        <f t="shared" si="56"/>
        <v>0</v>
      </c>
      <c r="T73" s="3">
        <f t="shared" si="57"/>
        <v>0</v>
      </c>
      <c r="U73" s="3">
        <f t="shared" si="58"/>
        <v>0</v>
      </c>
      <c r="V73" s="3">
        <f t="shared" ref="V73:V94" si="59">ROUND(($C73-$C$72)/($B73-$B$72),2)</f>
        <v>-22</v>
      </c>
    </row>
    <row r="74" spans="1:29" ht="15.75" customHeight="1" x14ac:dyDescent="0.25">
      <c r="A74" s="3">
        <v>2000</v>
      </c>
      <c r="B74" s="3">
        <v>21</v>
      </c>
      <c r="C74" s="4">
        <v>0</v>
      </c>
      <c r="D74" s="3">
        <f t="shared" si="41"/>
        <v>-1.31</v>
      </c>
      <c r="E74" s="3">
        <f t="shared" si="42"/>
        <v>-0.37</v>
      </c>
      <c r="F74" s="3">
        <f t="shared" si="43"/>
        <v>0</v>
      </c>
      <c r="G74" s="3">
        <f t="shared" si="44"/>
        <v>0</v>
      </c>
      <c r="H74" s="3">
        <f t="shared" si="45"/>
        <v>0</v>
      </c>
      <c r="I74" s="3">
        <f t="shared" si="46"/>
        <v>-0.43</v>
      </c>
      <c r="J74" s="3">
        <f t="shared" si="47"/>
        <v>-0.64</v>
      </c>
      <c r="K74" s="3">
        <f t="shared" si="48"/>
        <v>-0.82</v>
      </c>
      <c r="L74" s="3">
        <f t="shared" si="49"/>
        <v>-0.24</v>
      </c>
      <c r="M74" s="3">
        <f t="shared" si="50"/>
        <v>-2.36</v>
      </c>
      <c r="N74" s="3">
        <f t="shared" si="51"/>
        <v>0</v>
      </c>
      <c r="O74" s="3">
        <f t="shared" si="52"/>
        <v>-3.69</v>
      </c>
      <c r="P74" s="3">
        <f t="shared" si="53"/>
        <v>-0.25</v>
      </c>
      <c r="Q74" s="3">
        <f t="shared" si="54"/>
        <v>-3.43</v>
      </c>
      <c r="R74" s="3">
        <f t="shared" si="55"/>
        <v>0</v>
      </c>
      <c r="S74" s="3">
        <f t="shared" si="56"/>
        <v>0</v>
      </c>
      <c r="T74" s="3">
        <f t="shared" si="57"/>
        <v>0</v>
      </c>
      <c r="U74" s="3">
        <f t="shared" si="58"/>
        <v>0</v>
      </c>
      <c r="V74" s="3">
        <f t="shared" si="59"/>
        <v>-11</v>
      </c>
      <c r="W74" s="3">
        <f t="shared" ref="W74:W94" si="60">ROUND(($C74-$C$73)/($B74-$B$73),2)</f>
        <v>0</v>
      </c>
    </row>
    <row r="75" spans="1:29" ht="15.75" customHeight="1" x14ac:dyDescent="0.25">
      <c r="A75" s="3">
        <v>2001</v>
      </c>
      <c r="B75" s="3">
        <v>22</v>
      </c>
      <c r="C75" s="4">
        <v>0</v>
      </c>
      <c r="D75" s="3">
        <f t="shared" si="41"/>
        <v>-1.25</v>
      </c>
      <c r="E75" s="3">
        <f t="shared" si="42"/>
        <v>-0.35</v>
      </c>
      <c r="F75" s="3">
        <f t="shared" si="43"/>
        <v>0</v>
      </c>
      <c r="G75" s="3">
        <f t="shared" si="44"/>
        <v>0</v>
      </c>
      <c r="H75" s="3">
        <f t="shared" si="45"/>
        <v>0</v>
      </c>
      <c r="I75" s="3">
        <f t="shared" si="46"/>
        <v>-0.41</v>
      </c>
      <c r="J75" s="3">
        <f t="shared" si="47"/>
        <v>-0.6</v>
      </c>
      <c r="K75" s="3">
        <f t="shared" si="48"/>
        <v>-0.76</v>
      </c>
      <c r="L75" s="3">
        <f t="shared" si="49"/>
        <v>-0.22</v>
      </c>
      <c r="M75" s="3">
        <f t="shared" si="50"/>
        <v>-2.17</v>
      </c>
      <c r="N75" s="3">
        <f t="shared" si="51"/>
        <v>0</v>
      </c>
      <c r="O75" s="3">
        <f t="shared" si="52"/>
        <v>-3.32</v>
      </c>
      <c r="P75" s="3">
        <f t="shared" si="53"/>
        <v>-0.22</v>
      </c>
      <c r="Q75" s="3">
        <f t="shared" si="54"/>
        <v>-3</v>
      </c>
      <c r="R75" s="3">
        <f t="shared" si="55"/>
        <v>0</v>
      </c>
      <c r="S75" s="3">
        <f t="shared" si="56"/>
        <v>0</v>
      </c>
      <c r="T75" s="3">
        <f t="shared" si="57"/>
        <v>0</v>
      </c>
      <c r="U75" s="3">
        <f t="shared" si="58"/>
        <v>0</v>
      </c>
      <c r="V75" s="3">
        <f t="shared" si="59"/>
        <v>-7.33</v>
      </c>
      <c r="W75" s="3">
        <f t="shared" si="60"/>
        <v>0</v>
      </c>
      <c r="X75" s="3">
        <f t="shared" ref="X75:X94" si="61">ROUND(($C75-$C$74)/($B75-$B$74),2)</f>
        <v>0</v>
      </c>
    </row>
    <row r="76" spans="1:29" ht="15.75" customHeight="1" x14ac:dyDescent="0.25">
      <c r="A76" s="3">
        <v>2002</v>
      </c>
      <c r="B76" s="3">
        <v>23</v>
      </c>
      <c r="C76" s="3">
        <v>21</v>
      </c>
      <c r="D76" s="3">
        <f t="shared" si="41"/>
        <v>-0.24</v>
      </c>
      <c r="E76" s="3">
        <f t="shared" si="42"/>
        <v>0.67</v>
      </c>
      <c r="F76" s="3">
        <f t="shared" si="43"/>
        <v>1.05</v>
      </c>
      <c r="G76" s="3">
        <f t="shared" si="44"/>
        <v>1.1100000000000001</v>
      </c>
      <c r="H76" s="3">
        <f t="shared" si="45"/>
        <v>1.17</v>
      </c>
      <c r="I76" s="3">
        <f t="shared" si="46"/>
        <v>0.85</v>
      </c>
      <c r="J76" s="3">
        <f t="shared" si="47"/>
        <v>0.75</v>
      </c>
      <c r="K76" s="3">
        <f t="shared" si="48"/>
        <v>0.69</v>
      </c>
      <c r="L76" s="3">
        <f t="shared" si="49"/>
        <v>1.29</v>
      </c>
      <c r="M76" s="3">
        <f t="shared" si="50"/>
        <v>-0.38</v>
      </c>
      <c r="N76" s="3">
        <f t="shared" si="51"/>
        <v>1.75</v>
      </c>
      <c r="O76" s="3">
        <f t="shared" si="52"/>
        <v>-1.1100000000000001</v>
      </c>
      <c r="P76" s="3">
        <f t="shared" si="53"/>
        <v>1.9</v>
      </c>
      <c r="Q76" s="3">
        <f t="shared" si="54"/>
        <v>-0.33</v>
      </c>
      <c r="R76" s="3">
        <f t="shared" si="55"/>
        <v>2.63</v>
      </c>
      <c r="S76" s="3">
        <f t="shared" si="56"/>
        <v>3</v>
      </c>
      <c r="T76" s="3">
        <f t="shared" si="57"/>
        <v>3.5</v>
      </c>
      <c r="U76" s="3">
        <f t="shared" si="58"/>
        <v>4.2</v>
      </c>
      <c r="V76" s="3">
        <f t="shared" si="59"/>
        <v>-0.25</v>
      </c>
      <c r="W76" s="3">
        <f t="shared" si="60"/>
        <v>7</v>
      </c>
      <c r="X76" s="3">
        <f t="shared" si="61"/>
        <v>10.5</v>
      </c>
      <c r="Y76" s="3">
        <f t="shared" ref="Y76:Y94" si="62">ROUND(($C76-$C$75)/($B76-$B$75),2)</f>
        <v>21</v>
      </c>
    </row>
    <row r="77" spans="1:29" ht="15.75" customHeight="1" x14ac:dyDescent="0.25">
      <c r="A77" s="3">
        <v>2003</v>
      </c>
      <c r="B77" s="3">
        <v>24</v>
      </c>
      <c r="C77" s="4">
        <v>0</v>
      </c>
      <c r="D77" s="3">
        <f t="shared" si="41"/>
        <v>-1.1399999999999999</v>
      </c>
      <c r="E77" s="3">
        <f t="shared" si="42"/>
        <v>-0.32</v>
      </c>
      <c r="F77" s="3">
        <f t="shared" si="43"/>
        <v>0</v>
      </c>
      <c r="G77" s="3">
        <f t="shared" si="44"/>
        <v>0</v>
      </c>
      <c r="H77" s="3">
        <f t="shared" si="45"/>
        <v>0</v>
      </c>
      <c r="I77" s="3">
        <f t="shared" si="46"/>
        <v>-0.36</v>
      </c>
      <c r="J77" s="3">
        <f t="shared" si="47"/>
        <v>-0.53</v>
      </c>
      <c r="K77" s="3">
        <f t="shared" si="48"/>
        <v>-0.66</v>
      </c>
      <c r="L77" s="3">
        <f t="shared" si="49"/>
        <v>-0.19</v>
      </c>
      <c r="M77" s="3">
        <f t="shared" si="50"/>
        <v>-1.86</v>
      </c>
      <c r="N77" s="3">
        <f t="shared" si="51"/>
        <v>0</v>
      </c>
      <c r="O77" s="3">
        <f t="shared" si="52"/>
        <v>-2.77</v>
      </c>
      <c r="P77" s="3">
        <f t="shared" si="53"/>
        <v>-0.18</v>
      </c>
      <c r="Q77" s="3">
        <f t="shared" si="54"/>
        <v>-2.4</v>
      </c>
      <c r="R77" s="3">
        <f t="shared" si="55"/>
        <v>0</v>
      </c>
      <c r="S77" s="3">
        <f t="shared" si="56"/>
        <v>0</v>
      </c>
      <c r="T77" s="3">
        <f t="shared" si="57"/>
        <v>0</v>
      </c>
      <c r="U77" s="3">
        <f t="shared" si="58"/>
        <v>0</v>
      </c>
      <c r="V77" s="3">
        <f t="shared" si="59"/>
        <v>-4.4000000000000004</v>
      </c>
      <c r="W77" s="3">
        <f t="shared" si="60"/>
        <v>0</v>
      </c>
      <c r="X77" s="3">
        <f t="shared" si="61"/>
        <v>0</v>
      </c>
      <c r="Y77" s="3">
        <f t="shared" si="62"/>
        <v>0</v>
      </c>
      <c r="Z77" s="3">
        <f t="shared" ref="Z77:Z94" si="63">ROUND(($C77-$C$76)/($B77-$B$76),2)</f>
        <v>-21</v>
      </c>
    </row>
    <row r="78" spans="1:29" ht="15.75" customHeight="1" x14ac:dyDescent="0.25">
      <c r="A78" s="3">
        <v>2004</v>
      </c>
      <c r="B78" s="3">
        <v>25</v>
      </c>
      <c r="C78" s="3">
        <v>8</v>
      </c>
      <c r="D78" s="3">
        <f t="shared" si="41"/>
        <v>-0.76</v>
      </c>
      <c r="E78" s="3">
        <f t="shared" si="42"/>
        <v>0.04</v>
      </c>
      <c r="F78" s="3">
        <f t="shared" si="43"/>
        <v>0.36</v>
      </c>
      <c r="G78" s="3">
        <f t="shared" si="44"/>
        <v>0.38</v>
      </c>
      <c r="H78" s="3">
        <f t="shared" si="45"/>
        <v>0.4</v>
      </c>
      <c r="I78" s="3">
        <f t="shared" si="46"/>
        <v>0.08</v>
      </c>
      <c r="J78" s="3">
        <f t="shared" si="47"/>
        <v>-0.06</v>
      </c>
      <c r="K78" s="3">
        <f t="shared" si="48"/>
        <v>-0.15</v>
      </c>
      <c r="L78" s="3">
        <f t="shared" si="49"/>
        <v>0.32</v>
      </c>
      <c r="M78" s="3">
        <f t="shared" si="50"/>
        <v>-1.2</v>
      </c>
      <c r="N78" s="3">
        <f t="shared" si="51"/>
        <v>0.56999999999999995</v>
      </c>
      <c r="O78" s="3">
        <f t="shared" si="52"/>
        <v>-1.94</v>
      </c>
      <c r="P78" s="3">
        <f t="shared" si="53"/>
        <v>0.5</v>
      </c>
      <c r="Q78" s="3">
        <f t="shared" si="54"/>
        <v>-1.45</v>
      </c>
      <c r="R78" s="3">
        <f t="shared" si="55"/>
        <v>0.8</v>
      </c>
      <c r="S78" s="3">
        <f t="shared" si="56"/>
        <v>0.89</v>
      </c>
      <c r="T78" s="3">
        <f t="shared" si="57"/>
        <v>1</v>
      </c>
      <c r="U78" s="3">
        <f t="shared" si="58"/>
        <v>1.1399999999999999</v>
      </c>
      <c r="V78" s="3">
        <f t="shared" si="59"/>
        <v>-2.33</v>
      </c>
      <c r="W78" s="3">
        <f t="shared" si="60"/>
        <v>1.6</v>
      </c>
      <c r="X78" s="3">
        <f t="shared" si="61"/>
        <v>2</v>
      </c>
      <c r="Y78" s="3">
        <f t="shared" si="62"/>
        <v>2.67</v>
      </c>
      <c r="Z78" s="3">
        <f t="shared" si="63"/>
        <v>-6.5</v>
      </c>
      <c r="AA78" s="3">
        <f t="shared" ref="AA78:AA94" si="64">ROUND(($C78-$C$77)/($B78-$B$77),2)</f>
        <v>8</v>
      </c>
    </row>
    <row r="79" spans="1:29" ht="15.75" customHeight="1" x14ac:dyDescent="0.25">
      <c r="A79" s="3">
        <v>2005</v>
      </c>
      <c r="B79" s="3">
        <v>26</v>
      </c>
      <c r="C79" s="4">
        <v>0</v>
      </c>
      <c r="D79" s="3">
        <f t="shared" si="41"/>
        <v>-1.05</v>
      </c>
      <c r="E79" s="3">
        <f t="shared" si="42"/>
        <v>-0.28999999999999998</v>
      </c>
      <c r="F79" s="3">
        <f t="shared" si="43"/>
        <v>0</v>
      </c>
      <c r="G79" s="3">
        <f t="shared" si="44"/>
        <v>0</v>
      </c>
      <c r="H79" s="3">
        <f t="shared" si="45"/>
        <v>0</v>
      </c>
      <c r="I79" s="3">
        <f t="shared" si="46"/>
        <v>-0.33</v>
      </c>
      <c r="J79" s="3">
        <f t="shared" si="47"/>
        <v>-0.47</v>
      </c>
      <c r="K79" s="3">
        <f t="shared" si="48"/>
        <v>-0.59</v>
      </c>
      <c r="L79" s="3">
        <f t="shared" si="49"/>
        <v>-0.17</v>
      </c>
      <c r="M79" s="3">
        <f t="shared" si="50"/>
        <v>-1.63</v>
      </c>
      <c r="N79" s="3">
        <f t="shared" si="51"/>
        <v>0</v>
      </c>
      <c r="O79" s="3">
        <f t="shared" si="52"/>
        <v>-2.37</v>
      </c>
      <c r="P79" s="3">
        <f t="shared" si="53"/>
        <v>-0.15</v>
      </c>
      <c r="Q79" s="3">
        <f t="shared" si="54"/>
        <v>-2</v>
      </c>
      <c r="R79" s="3">
        <f t="shared" si="55"/>
        <v>0</v>
      </c>
      <c r="S79" s="3">
        <f t="shared" si="56"/>
        <v>0</v>
      </c>
      <c r="T79" s="3">
        <f t="shared" si="57"/>
        <v>0</v>
      </c>
      <c r="U79" s="3">
        <f t="shared" si="58"/>
        <v>0</v>
      </c>
      <c r="V79" s="3">
        <f t="shared" si="59"/>
        <v>-3.14</v>
      </c>
      <c r="W79" s="3">
        <f t="shared" si="60"/>
        <v>0</v>
      </c>
      <c r="X79" s="3">
        <f t="shared" si="61"/>
        <v>0</v>
      </c>
      <c r="Y79" s="3">
        <f t="shared" si="62"/>
        <v>0</v>
      </c>
      <c r="Z79" s="3">
        <f t="shared" si="63"/>
        <v>-7</v>
      </c>
      <c r="AA79" s="3">
        <f t="shared" si="64"/>
        <v>0</v>
      </c>
      <c r="AB79" s="3">
        <f t="shared" ref="AB79:AB94" si="65">ROUND(($C79-$C$78)/($B79-$B$78),2)</f>
        <v>-8</v>
      </c>
    </row>
    <row r="80" spans="1:29" ht="15.75" customHeight="1" x14ac:dyDescent="0.25">
      <c r="A80" s="3">
        <v>2006</v>
      </c>
      <c r="B80" s="3">
        <v>27</v>
      </c>
      <c r="C80" s="27">
        <v>22</v>
      </c>
      <c r="D80" s="3">
        <f t="shared" si="41"/>
        <v>-0.16</v>
      </c>
      <c r="E80" s="3">
        <f t="shared" si="42"/>
        <v>0.6</v>
      </c>
      <c r="F80" s="3">
        <f t="shared" si="43"/>
        <v>0.92</v>
      </c>
      <c r="G80" s="3">
        <f t="shared" si="44"/>
        <v>0.96</v>
      </c>
      <c r="H80" s="3">
        <f t="shared" si="45"/>
        <v>1</v>
      </c>
      <c r="I80" s="3">
        <f t="shared" si="46"/>
        <v>0.74</v>
      </c>
      <c r="J80" s="3">
        <f t="shared" si="47"/>
        <v>0.65</v>
      </c>
      <c r="K80" s="3">
        <f t="shared" si="48"/>
        <v>0.6</v>
      </c>
      <c r="L80" s="3">
        <f t="shared" si="49"/>
        <v>1.06</v>
      </c>
      <c r="M80" s="3">
        <f t="shared" si="50"/>
        <v>-0.24</v>
      </c>
      <c r="N80" s="3">
        <f t="shared" si="51"/>
        <v>1.38</v>
      </c>
      <c r="O80" s="3">
        <f t="shared" si="52"/>
        <v>-0.75</v>
      </c>
      <c r="P80" s="3">
        <f t="shared" si="53"/>
        <v>1.43</v>
      </c>
      <c r="Q80" s="3">
        <f t="shared" si="54"/>
        <v>-0.15</v>
      </c>
      <c r="R80" s="3">
        <f t="shared" si="55"/>
        <v>1.83</v>
      </c>
      <c r="S80" s="3">
        <f t="shared" si="56"/>
        <v>2</v>
      </c>
      <c r="T80" s="3">
        <f t="shared" si="57"/>
        <v>2.2000000000000002</v>
      </c>
      <c r="U80" s="3">
        <f t="shared" si="58"/>
        <v>2.44</v>
      </c>
      <c r="V80" s="3">
        <f t="shared" si="59"/>
        <v>0</v>
      </c>
      <c r="W80" s="3">
        <f t="shared" si="60"/>
        <v>3.14</v>
      </c>
      <c r="X80" s="3">
        <f t="shared" si="61"/>
        <v>3.67</v>
      </c>
      <c r="Y80" s="3">
        <f t="shared" si="62"/>
        <v>4.4000000000000004</v>
      </c>
      <c r="Z80" s="3">
        <f t="shared" si="63"/>
        <v>0.25</v>
      </c>
      <c r="AA80" s="3">
        <f t="shared" si="64"/>
        <v>7.33</v>
      </c>
      <c r="AB80" s="3">
        <f t="shared" si="65"/>
        <v>7</v>
      </c>
      <c r="AC80" s="3">
        <f t="shared" ref="AC80:AC94" si="66">ROUND(($C80-$C$79)/($B80-$B$79),2)</f>
        <v>22</v>
      </c>
    </row>
    <row r="81" spans="1:44" ht="15.75" customHeight="1" x14ac:dyDescent="0.25">
      <c r="A81" s="3">
        <v>2007</v>
      </c>
      <c r="B81" s="3">
        <v>28</v>
      </c>
      <c r="C81" s="4">
        <v>0</v>
      </c>
      <c r="D81" s="3">
        <f t="shared" si="41"/>
        <v>-0.97</v>
      </c>
      <c r="E81" s="3">
        <f t="shared" si="42"/>
        <v>-0.27</v>
      </c>
      <c r="F81" s="3">
        <f t="shared" si="43"/>
        <v>0</v>
      </c>
      <c r="G81" s="3">
        <f t="shared" si="44"/>
        <v>0</v>
      </c>
      <c r="H81" s="3">
        <f t="shared" si="45"/>
        <v>0</v>
      </c>
      <c r="I81" s="3">
        <f t="shared" si="46"/>
        <v>-0.3</v>
      </c>
      <c r="J81" s="3">
        <f t="shared" si="47"/>
        <v>-0.43</v>
      </c>
      <c r="K81" s="3">
        <f t="shared" si="48"/>
        <v>-0.53</v>
      </c>
      <c r="L81" s="3">
        <f t="shared" si="49"/>
        <v>-0.15</v>
      </c>
      <c r="M81" s="3">
        <f t="shared" si="50"/>
        <v>-1.44</v>
      </c>
      <c r="N81" s="3">
        <f t="shared" si="51"/>
        <v>0</v>
      </c>
      <c r="O81" s="3">
        <f t="shared" si="52"/>
        <v>-2.08</v>
      </c>
      <c r="P81" s="3">
        <f t="shared" si="53"/>
        <v>-0.13</v>
      </c>
      <c r="Q81" s="3">
        <f t="shared" si="54"/>
        <v>-1.71</v>
      </c>
      <c r="R81" s="3">
        <f t="shared" si="55"/>
        <v>0</v>
      </c>
      <c r="S81" s="3">
        <f t="shared" si="56"/>
        <v>0</v>
      </c>
      <c r="T81" s="3">
        <f t="shared" si="57"/>
        <v>0</v>
      </c>
      <c r="U81" s="3">
        <f t="shared" si="58"/>
        <v>0</v>
      </c>
      <c r="V81" s="3">
        <f t="shared" si="59"/>
        <v>-2.44</v>
      </c>
      <c r="W81" s="3">
        <f t="shared" si="60"/>
        <v>0</v>
      </c>
      <c r="X81" s="3">
        <f t="shared" si="61"/>
        <v>0</v>
      </c>
      <c r="Y81" s="3">
        <f t="shared" si="62"/>
        <v>0</v>
      </c>
      <c r="Z81" s="3">
        <f t="shared" si="63"/>
        <v>-4.2</v>
      </c>
      <c r="AA81" s="3">
        <f t="shared" si="64"/>
        <v>0</v>
      </c>
      <c r="AB81" s="3">
        <f t="shared" si="65"/>
        <v>-2.67</v>
      </c>
      <c r="AC81" s="3">
        <f t="shared" si="66"/>
        <v>0</v>
      </c>
      <c r="AD81" s="3">
        <f t="shared" ref="AD81:AD94" si="67">ROUND(($C81-$C$80)/($B81-$B$80),2)</f>
        <v>-22</v>
      </c>
    </row>
    <row r="82" spans="1:44" ht="15.75" customHeight="1" x14ac:dyDescent="0.25">
      <c r="A82" s="3">
        <v>2008</v>
      </c>
      <c r="B82" s="3">
        <v>29</v>
      </c>
      <c r="C82" s="4">
        <v>0</v>
      </c>
      <c r="D82" s="3">
        <f t="shared" si="41"/>
        <v>-0.94</v>
      </c>
      <c r="E82" s="3">
        <f t="shared" si="42"/>
        <v>-0.26</v>
      </c>
      <c r="F82" s="3">
        <f t="shared" si="43"/>
        <v>0</v>
      </c>
      <c r="G82" s="3">
        <f t="shared" si="44"/>
        <v>0</v>
      </c>
      <c r="H82" s="3">
        <f t="shared" si="45"/>
        <v>0</v>
      </c>
      <c r="I82" s="3">
        <f t="shared" si="46"/>
        <v>-0.28000000000000003</v>
      </c>
      <c r="J82" s="3">
        <f t="shared" si="47"/>
        <v>-0.41</v>
      </c>
      <c r="K82" s="3">
        <f t="shared" si="48"/>
        <v>-0.5</v>
      </c>
      <c r="L82" s="3">
        <f t="shared" si="49"/>
        <v>-0.15</v>
      </c>
      <c r="M82" s="3">
        <f t="shared" si="50"/>
        <v>-1.37</v>
      </c>
      <c r="N82" s="3">
        <f t="shared" si="51"/>
        <v>0</v>
      </c>
      <c r="O82" s="3">
        <f t="shared" si="52"/>
        <v>-1.95</v>
      </c>
      <c r="P82" s="3">
        <f t="shared" si="53"/>
        <v>-0.13</v>
      </c>
      <c r="Q82" s="3">
        <f t="shared" si="54"/>
        <v>-1.6</v>
      </c>
      <c r="R82" s="3">
        <f t="shared" si="55"/>
        <v>0</v>
      </c>
      <c r="S82" s="3">
        <f t="shared" si="56"/>
        <v>0</v>
      </c>
      <c r="T82" s="3">
        <f t="shared" si="57"/>
        <v>0</v>
      </c>
      <c r="U82" s="3">
        <f t="shared" si="58"/>
        <v>0</v>
      </c>
      <c r="V82" s="3">
        <f t="shared" si="59"/>
        <v>-2.2000000000000002</v>
      </c>
      <c r="W82" s="3">
        <f t="shared" si="60"/>
        <v>0</v>
      </c>
      <c r="X82" s="3">
        <f t="shared" si="61"/>
        <v>0</v>
      </c>
      <c r="Y82" s="3">
        <f t="shared" si="62"/>
        <v>0</v>
      </c>
      <c r="Z82" s="3">
        <f t="shared" si="63"/>
        <v>-3.5</v>
      </c>
      <c r="AA82" s="3">
        <f t="shared" si="64"/>
        <v>0</v>
      </c>
      <c r="AB82" s="3">
        <f t="shared" si="65"/>
        <v>-2</v>
      </c>
      <c r="AC82" s="3">
        <f t="shared" si="66"/>
        <v>0</v>
      </c>
      <c r="AD82" s="3">
        <f t="shared" si="67"/>
        <v>-11</v>
      </c>
      <c r="AE82" s="3">
        <f t="shared" ref="AE82:AE94" si="68">ROUND(($C82-$C$81)/($B82-$B$81),2)</f>
        <v>0</v>
      </c>
    </row>
    <row r="83" spans="1:44" ht="15.75" customHeight="1" x14ac:dyDescent="0.25">
      <c r="A83" s="3">
        <v>2009</v>
      </c>
      <c r="B83" s="3">
        <v>30</v>
      </c>
      <c r="C83" s="4">
        <v>0</v>
      </c>
      <c r="D83" s="3">
        <f t="shared" si="41"/>
        <v>-0.9</v>
      </c>
      <c r="E83" s="3">
        <f t="shared" si="42"/>
        <v>-0.25</v>
      </c>
      <c r="F83" s="3">
        <f t="shared" si="43"/>
        <v>0</v>
      </c>
      <c r="G83" s="3">
        <f t="shared" si="44"/>
        <v>0</v>
      </c>
      <c r="H83" s="3">
        <f t="shared" si="45"/>
        <v>0</v>
      </c>
      <c r="I83" s="3">
        <f t="shared" si="46"/>
        <v>-0.27</v>
      </c>
      <c r="J83" s="3">
        <f t="shared" si="47"/>
        <v>-0.39</v>
      </c>
      <c r="K83" s="3">
        <f t="shared" si="48"/>
        <v>-0.48</v>
      </c>
      <c r="L83" s="3">
        <f t="shared" si="49"/>
        <v>-0.14000000000000001</v>
      </c>
      <c r="M83" s="3">
        <f t="shared" si="50"/>
        <v>-1.3</v>
      </c>
      <c r="N83" s="3">
        <f t="shared" si="51"/>
        <v>0</v>
      </c>
      <c r="O83" s="3">
        <f t="shared" si="52"/>
        <v>-1.84</v>
      </c>
      <c r="P83" s="3">
        <f t="shared" si="53"/>
        <v>-0.12</v>
      </c>
      <c r="Q83" s="3">
        <f t="shared" si="54"/>
        <v>-1.5</v>
      </c>
      <c r="R83" s="3">
        <f t="shared" si="55"/>
        <v>0</v>
      </c>
      <c r="S83" s="3">
        <f t="shared" si="56"/>
        <v>0</v>
      </c>
      <c r="T83" s="3">
        <f t="shared" si="57"/>
        <v>0</v>
      </c>
      <c r="U83" s="3">
        <f t="shared" si="58"/>
        <v>0</v>
      </c>
      <c r="V83" s="3">
        <f t="shared" si="59"/>
        <v>-2</v>
      </c>
      <c r="W83" s="3">
        <f t="shared" si="60"/>
        <v>0</v>
      </c>
      <c r="X83" s="3">
        <f t="shared" si="61"/>
        <v>0</v>
      </c>
      <c r="Y83" s="3">
        <f t="shared" si="62"/>
        <v>0</v>
      </c>
      <c r="Z83" s="3">
        <f t="shared" si="63"/>
        <v>-3</v>
      </c>
      <c r="AA83" s="3">
        <f t="shared" si="64"/>
        <v>0</v>
      </c>
      <c r="AB83" s="3">
        <f t="shared" si="65"/>
        <v>-1.6</v>
      </c>
      <c r="AC83" s="3">
        <f t="shared" si="66"/>
        <v>0</v>
      </c>
      <c r="AD83" s="3">
        <f t="shared" si="67"/>
        <v>-7.33</v>
      </c>
      <c r="AE83" s="3">
        <f t="shared" si="68"/>
        <v>0</v>
      </c>
      <c r="AF83" s="3">
        <f t="shared" ref="AF83:AF94" si="69">ROUND(($C83-$C$82)/($B83-$B$82),2)</f>
        <v>0</v>
      </c>
    </row>
    <row r="84" spans="1:44" ht="15.75" customHeight="1" x14ac:dyDescent="0.25">
      <c r="A84" s="3">
        <v>2010</v>
      </c>
      <c r="B84" s="3">
        <v>31</v>
      </c>
      <c r="C84" s="3">
        <v>30</v>
      </c>
      <c r="D84" s="3">
        <f t="shared" si="41"/>
        <v>0.13</v>
      </c>
      <c r="E84" s="3">
        <f t="shared" si="42"/>
        <v>0.79</v>
      </c>
      <c r="F84" s="3">
        <f t="shared" si="43"/>
        <v>1.07</v>
      </c>
      <c r="G84" s="3">
        <f t="shared" si="44"/>
        <v>1.1100000000000001</v>
      </c>
      <c r="H84" s="3">
        <f t="shared" si="45"/>
        <v>1.1499999999999999</v>
      </c>
      <c r="I84" s="3">
        <f t="shared" si="46"/>
        <v>0.94</v>
      </c>
      <c r="J84" s="3">
        <f t="shared" si="47"/>
        <v>0.88</v>
      </c>
      <c r="K84" s="3">
        <f t="shared" si="48"/>
        <v>0.84</v>
      </c>
      <c r="L84" s="3">
        <f t="shared" si="49"/>
        <v>1.23</v>
      </c>
      <c r="M84" s="3">
        <f t="shared" si="50"/>
        <v>0.19</v>
      </c>
      <c r="N84" s="3">
        <f t="shared" si="51"/>
        <v>1.5</v>
      </c>
      <c r="O84" s="3">
        <f t="shared" si="52"/>
        <v>-0.17</v>
      </c>
      <c r="P84" s="3">
        <f t="shared" si="53"/>
        <v>1.56</v>
      </c>
      <c r="Q84" s="3">
        <f t="shared" si="54"/>
        <v>0.35</v>
      </c>
      <c r="R84" s="3">
        <f t="shared" si="55"/>
        <v>1.88</v>
      </c>
      <c r="S84" s="3">
        <f t="shared" si="56"/>
        <v>2</v>
      </c>
      <c r="T84" s="3">
        <f t="shared" si="57"/>
        <v>2.14</v>
      </c>
      <c r="U84" s="3">
        <f t="shared" si="58"/>
        <v>2.31</v>
      </c>
      <c r="V84" s="3">
        <f t="shared" si="59"/>
        <v>0.67</v>
      </c>
      <c r="W84" s="3">
        <f t="shared" si="60"/>
        <v>2.73</v>
      </c>
      <c r="X84" s="3">
        <f t="shared" si="61"/>
        <v>3</v>
      </c>
      <c r="Y84" s="3">
        <f t="shared" si="62"/>
        <v>3.33</v>
      </c>
      <c r="Z84" s="3">
        <f t="shared" si="63"/>
        <v>1.1299999999999999</v>
      </c>
      <c r="AA84" s="3">
        <f t="shared" si="64"/>
        <v>4.29</v>
      </c>
      <c r="AB84" s="3">
        <f t="shared" si="65"/>
        <v>3.67</v>
      </c>
      <c r="AC84" s="3">
        <f t="shared" si="66"/>
        <v>6</v>
      </c>
      <c r="AD84" s="3">
        <f t="shared" si="67"/>
        <v>2</v>
      </c>
      <c r="AE84" s="3">
        <f t="shared" si="68"/>
        <v>10</v>
      </c>
      <c r="AF84" s="3">
        <f t="shared" si="69"/>
        <v>15</v>
      </c>
      <c r="AG84" s="3">
        <f t="shared" ref="AG84:AG94" si="70">ROUND(($C84-$C$83)/($B84-$B$83),2)</f>
        <v>30</v>
      </c>
    </row>
    <row r="85" spans="1:44" ht="15.75" customHeight="1" x14ac:dyDescent="0.25">
      <c r="A85" s="3">
        <v>2011</v>
      </c>
      <c r="B85" s="3">
        <v>32</v>
      </c>
      <c r="C85" s="4">
        <v>0</v>
      </c>
      <c r="D85" s="3">
        <f t="shared" si="41"/>
        <v>-0.85</v>
      </c>
      <c r="E85" s="3">
        <f t="shared" si="42"/>
        <v>-0.23</v>
      </c>
      <c r="F85" s="3">
        <f t="shared" si="43"/>
        <v>0</v>
      </c>
      <c r="G85" s="3">
        <f t="shared" si="44"/>
        <v>0</v>
      </c>
      <c r="H85" s="3">
        <f t="shared" si="45"/>
        <v>0</v>
      </c>
      <c r="I85" s="3">
        <f t="shared" si="46"/>
        <v>-0.25</v>
      </c>
      <c r="J85" s="3">
        <f t="shared" si="47"/>
        <v>-0.36</v>
      </c>
      <c r="K85" s="3">
        <f t="shared" si="48"/>
        <v>-0.44</v>
      </c>
      <c r="L85" s="3">
        <f t="shared" si="49"/>
        <v>-0.13</v>
      </c>
      <c r="M85" s="3">
        <f t="shared" si="50"/>
        <v>-1.18</v>
      </c>
      <c r="N85" s="3">
        <f t="shared" si="51"/>
        <v>0</v>
      </c>
      <c r="O85" s="3">
        <f t="shared" si="52"/>
        <v>-1.66</v>
      </c>
      <c r="P85" s="3">
        <f t="shared" si="53"/>
        <v>-0.11</v>
      </c>
      <c r="Q85" s="3">
        <f t="shared" si="54"/>
        <v>-1.33</v>
      </c>
      <c r="R85" s="3">
        <f t="shared" si="55"/>
        <v>0</v>
      </c>
      <c r="S85" s="3">
        <f t="shared" si="56"/>
        <v>0</v>
      </c>
      <c r="T85" s="3">
        <f t="shared" si="57"/>
        <v>0</v>
      </c>
      <c r="U85" s="3">
        <f t="shared" si="58"/>
        <v>0</v>
      </c>
      <c r="V85" s="3">
        <f t="shared" si="59"/>
        <v>-1.69</v>
      </c>
      <c r="W85" s="3">
        <f t="shared" si="60"/>
        <v>0</v>
      </c>
      <c r="X85" s="3">
        <f t="shared" si="61"/>
        <v>0</v>
      </c>
      <c r="Y85" s="3">
        <f t="shared" si="62"/>
        <v>0</v>
      </c>
      <c r="Z85" s="3">
        <f t="shared" si="63"/>
        <v>-2.33</v>
      </c>
      <c r="AA85" s="3">
        <f t="shared" si="64"/>
        <v>0</v>
      </c>
      <c r="AB85" s="3">
        <f t="shared" si="65"/>
        <v>-1.1399999999999999</v>
      </c>
      <c r="AC85" s="3">
        <f t="shared" si="66"/>
        <v>0</v>
      </c>
      <c r="AD85" s="3">
        <f t="shared" si="67"/>
        <v>-4.4000000000000004</v>
      </c>
      <c r="AE85" s="3">
        <f t="shared" si="68"/>
        <v>0</v>
      </c>
      <c r="AF85" s="3">
        <f t="shared" si="69"/>
        <v>0</v>
      </c>
      <c r="AG85" s="3">
        <f t="shared" si="70"/>
        <v>0</v>
      </c>
      <c r="AH85" s="3">
        <f t="shared" ref="AH85:AH94" si="71">ROUND(($C85-$C$84)/($B85-$B$84),2)</f>
        <v>-30</v>
      </c>
    </row>
    <row r="86" spans="1:44" ht="15.75" customHeight="1" x14ac:dyDescent="0.25">
      <c r="A86" s="3">
        <v>2012</v>
      </c>
      <c r="B86" s="3">
        <v>33</v>
      </c>
      <c r="C86" s="3">
        <v>51</v>
      </c>
      <c r="D86" s="3">
        <f t="shared" si="41"/>
        <v>0.78</v>
      </c>
      <c r="E86" s="3">
        <f t="shared" si="42"/>
        <v>1.42</v>
      </c>
      <c r="F86" s="3">
        <f t="shared" si="43"/>
        <v>1.7</v>
      </c>
      <c r="G86" s="3">
        <f t="shared" si="44"/>
        <v>1.76</v>
      </c>
      <c r="H86" s="3">
        <f t="shared" si="45"/>
        <v>1.82</v>
      </c>
      <c r="I86" s="3">
        <f t="shared" si="46"/>
        <v>1.65</v>
      </c>
      <c r="J86" s="3">
        <f t="shared" si="47"/>
        <v>1.62</v>
      </c>
      <c r="K86" s="3">
        <f t="shared" si="48"/>
        <v>1.62</v>
      </c>
      <c r="L86" s="3">
        <f t="shared" si="49"/>
        <v>2</v>
      </c>
      <c r="M86" s="3">
        <f t="shared" si="50"/>
        <v>1.0900000000000001</v>
      </c>
      <c r="N86" s="3">
        <f t="shared" si="51"/>
        <v>2.3199999999999998</v>
      </c>
      <c r="O86" s="3">
        <f t="shared" si="52"/>
        <v>0.85</v>
      </c>
      <c r="P86" s="3">
        <f t="shared" si="53"/>
        <v>2.4500000000000002</v>
      </c>
      <c r="Q86" s="3">
        <f t="shared" si="54"/>
        <v>1.42</v>
      </c>
      <c r="R86" s="3">
        <f t="shared" si="55"/>
        <v>2.83</v>
      </c>
      <c r="S86" s="3">
        <f t="shared" si="56"/>
        <v>3</v>
      </c>
      <c r="T86" s="3">
        <f t="shared" si="57"/>
        <v>3.19</v>
      </c>
      <c r="U86" s="3">
        <f t="shared" si="58"/>
        <v>3.4</v>
      </c>
      <c r="V86" s="3">
        <f t="shared" si="59"/>
        <v>2.0699999999999998</v>
      </c>
      <c r="W86" s="3">
        <f t="shared" si="60"/>
        <v>3.92</v>
      </c>
      <c r="X86" s="3">
        <f t="shared" si="61"/>
        <v>4.25</v>
      </c>
      <c r="Y86" s="3">
        <f t="shared" si="62"/>
        <v>4.6399999999999997</v>
      </c>
      <c r="Z86" s="3">
        <f t="shared" si="63"/>
        <v>3</v>
      </c>
      <c r="AA86" s="3">
        <f t="shared" si="64"/>
        <v>5.67</v>
      </c>
      <c r="AB86" s="3">
        <f t="shared" si="65"/>
        <v>5.38</v>
      </c>
      <c r="AC86" s="3">
        <f t="shared" si="66"/>
        <v>7.29</v>
      </c>
      <c r="AD86" s="3">
        <f t="shared" si="67"/>
        <v>4.83</v>
      </c>
      <c r="AE86" s="3">
        <f t="shared" si="68"/>
        <v>10.199999999999999</v>
      </c>
      <c r="AF86" s="3">
        <f t="shared" si="69"/>
        <v>12.75</v>
      </c>
      <c r="AG86" s="3">
        <f t="shared" si="70"/>
        <v>17</v>
      </c>
      <c r="AH86" s="3">
        <f t="shared" si="71"/>
        <v>10.5</v>
      </c>
      <c r="AI86" s="3">
        <f t="shared" ref="AI86:AI94" si="72">ROUND(($C86-$C$85)/($B86-$B$85),2)</f>
        <v>51</v>
      </c>
    </row>
    <row r="87" spans="1:44" ht="15.75" customHeight="1" x14ac:dyDescent="0.25">
      <c r="A87" s="3">
        <v>2013</v>
      </c>
      <c r="B87" s="3">
        <v>34</v>
      </c>
      <c r="C87" s="4">
        <v>0</v>
      </c>
      <c r="D87" s="3">
        <f t="shared" si="41"/>
        <v>-0.79</v>
      </c>
      <c r="E87" s="3">
        <f t="shared" si="42"/>
        <v>-0.22</v>
      </c>
      <c r="F87" s="3">
        <f t="shared" si="43"/>
        <v>0</v>
      </c>
      <c r="G87" s="3">
        <f t="shared" si="44"/>
        <v>0</v>
      </c>
      <c r="H87" s="3">
        <f t="shared" si="45"/>
        <v>0</v>
      </c>
      <c r="I87" s="3">
        <f t="shared" si="46"/>
        <v>-0.23</v>
      </c>
      <c r="J87" s="3">
        <f t="shared" si="47"/>
        <v>-0.33</v>
      </c>
      <c r="K87" s="3">
        <f t="shared" si="48"/>
        <v>-0.41</v>
      </c>
      <c r="L87" s="3">
        <f t="shared" si="49"/>
        <v>-0.12</v>
      </c>
      <c r="M87" s="3">
        <f t="shared" si="50"/>
        <v>-1.08</v>
      </c>
      <c r="N87" s="3">
        <f t="shared" si="51"/>
        <v>0</v>
      </c>
      <c r="O87" s="3">
        <f t="shared" si="52"/>
        <v>-1.51</v>
      </c>
      <c r="P87" s="3">
        <f t="shared" si="53"/>
        <v>-0.1</v>
      </c>
      <c r="Q87" s="3">
        <f t="shared" si="54"/>
        <v>-1.2</v>
      </c>
      <c r="R87" s="3">
        <f t="shared" si="55"/>
        <v>0</v>
      </c>
      <c r="S87" s="3">
        <f t="shared" si="56"/>
        <v>0</v>
      </c>
      <c r="T87" s="3">
        <f t="shared" si="57"/>
        <v>0</v>
      </c>
      <c r="U87" s="3">
        <f t="shared" si="58"/>
        <v>0</v>
      </c>
      <c r="V87" s="3">
        <f t="shared" si="59"/>
        <v>-1.47</v>
      </c>
      <c r="W87" s="3">
        <f t="shared" si="60"/>
        <v>0</v>
      </c>
      <c r="X87" s="3">
        <f t="shared" si="61"/>
        <v>0</v>
      </c>
      <c r="Y87" s="3">
        <f t="shared" si="62"/>
        <v>0</v>
      </c>
      <c r="Z87" s="3">
        <f t="shared" si="63"/>
        <v>-1.91</v>
      </c>
      <c r="AA87" s="3">
        <f t="shared" si="64"/>
        <v>0</v>
      </c>
      <c r="AB87" s="3">
        <f t="shared" si="65"/>
        <v>-0.89</v>
      </c>
      <c r="AC87" s="3">
        <f t="shared" si="66"/>
        <v>0</v>
      </c>
      <c r="AD87" s="3">
        <f t="shared" si="67"/>
        <v>-3.14</v>
      </c>
      <c r="AE87" s="3">
        <f t="shared" si="68"/>
        <v>0</v>
      </c>
      <c r="AF87" s="3">
        <f t="shared" si="69"/>
        <v>0</v>
      </c>
      <c r="AG87" s="3">
        <f t="shared" si="70"/>
        <v>0</v>
      </c>
      <c r="AH87" s="3">
        <f t="shared" si="71"/>
        <v>-10</v>
      </c>
      <c r="AI87" s="3">
        <f t="shared" si="72"/>
        <v>0</v>
      </c>
      <c r="AJ87" s="3">
        <f t="shared" ref="AJ87:AJ94" si="73">ROUND(($C87-$C$86)/($B87-$B$86),2)</f>
        <v>-51</v>
      </c>
    </row>
    <row r="88" spans="1:44" ht="15.75" customHeight="1" x14ac:dyDescent="0.25">
      <c r="A88" s="3">
        <v>2014</v>
      </c>
      <c r="B88" s="3">
        <v>35</v>
      </c>
      <c r="C88" s="4">
        <v>0</v>
      </c>
      <c r="D88" s="3">
        <f t="shared" si="41"/>
        <v>-0.77</v>
      </c>
      <c r="E88" s="3">
        <f t="shared" si="42"/>
        <v>-0.21</v>
      </c>
      <c r="F88" s="3">
        <f t="shared" si="43"/>
        <v>0</v>
      </c>
      <c r="G88" s="3">
        <f t="shared" si="44"/>
        <v>0</v>
      </c>
      <c r="H88" s="3">
        <f t="shared" si="45"/>
        <v>0</v>
      </c>
      <c r="I88" s="3">
        <f t="shared" si="46"/>
        <v>-0.22</v>
      </c>
      <c r="J88" s="3">
        <f t="shared" si="47"/>
        <v>-0.32</v>
      </c>
      <c r="K88" s="3">
        <f t="shared" si="48"/>
        <v>-0.39</v>
      </c>
      <c r="L88" s="3">
        <f t="shared" si="49"/>
        <v>-0.11</v>
      </c>
      <c r="M88" s="3">
        <f t="shared" si="50"/>
        <v>-1.04</v>
      </c>
      <c r="N88" s="3">
        <f t="shared" si="51"/>
        <v>0</v>
      </c>
      <c r="O88" s="3">
        <f t="shared" si="52"/>
        <v>-1.44</v>
      </c>
      <c r="P88" s="3">
        <f t="shared" si="53"/>
        <v>-0.09</v>
      </c>
      <c r="Q88" s="3">
        <f t="shared" si="54"/>
        <v>-1.1399999999999999</v>
      </c>
      <c r="R88" s="3">
        <f t="shared" si="55"/>
        <v>0</v>
      </c>
      <c r="S88" s="3">
        <f t="shared" si="56"/>
        <v>0</v>
      </c>
      <c r="T88" s="3">
        <f t="shared" si="57"/>
        <v>0</v>
      </c>
      <c r="U88" s="3">
        <f t="shared" si="58"/>
        <v>0</v>
      </c>
      <c r="V88" s="3">
        <f t="shared" si="59"/>
        <v>-1.38</v>
      </c>
      <c r="W88" s="3">
        <f t="shared" si="60"/>
        <v>0</v>
      </c>
      <c r="X88" s="3">
        <f t="shared" si="61"/>
        <v>0</v>
      </c>
      <c r="Y88" s="3">
        <f t="shared" si="62"/>
        <v>0</v>
      </c>
      <c r="Z88" s="3">
        <f t="shared" si="63"/>
        <v>-1.75</v>
      </c>
      <c r="AA88" s="3">
        <f t="shared" si="64"/>
        <v>0</v>
      </c>
      <c r="AB88" s="3">
        <f t="shared" si="65"/>
        <v>-0.8</v>
      </c>
      <c r="AC88" s="3">
        <f t="shared" si="66"/>
        <v>0</v>
      </c>
      <c r="AD88" s="3">
        <f t="shared" si="67"/>
        <v>-2.75</v>
      </c>
      <c r="AE88" s="3">
        <f t="shared" si="68"/>
        <v>0</v>
      </c>
      <c r="AF88" s="3">
        <f t="shared" si="69"/>
        <v>0</v>
      </c>
      <c r="AG88" s="3">
        <f t="shared" si="70"/>
        <v>0</v>
      </c>
      <c r="AH88" s="3">
        <f t="shared" si="71"/>
        <v>-7.5</v>
      </c>
      <c r="AI88" s="3">
        <f t="shared" si="72"/>
        <v>0</v>
      </c>
      <c r="AJ88" s="3">
        <f t="shared" si="73"/>
        <v>-25.5</v>
      </c>
      <c r="AK88" s="3">
        <f t="shared" ref="AK88:AK94" si="74">ROUND(($C88-$C$87)/($B88-$B$87),2)</f>
        <v>0</v>
      </c>
    </row>
    <row r="89" spans="1:44" ht="15.75" customHeight="1" x14ac:dyDescent="0.25">
      <c r="A89" s="3">
        <v>2015</v>
      </c>
      <c r="B89" s="3">
        <v>36</v>
      </c>
      <c r="C89" s="22">
        <v>2</v>
      </c>
      <c r="D89" s="3">
        <f t="shared" si="41"/>
        <v>-0.69</v>
      </c>
      <c r="E89" s="3">
        <f t="shared" si="42"/>
        <v>-0.15</v>
      </c>
      <c r="F89" s="3">
        <f t="shared" si="43"/>
        <v>0.06</v>
      </c>
      <c r="G89" s="3">
        <f t="shared" si="44"/>
        <v>0.06</v>
      </c>
      <c r="H89" s="3">
        <f t="shared" si="45"/>
        <v>0.06</v>
      </c>
      <c r="I89" s="3">
        <f t="shared" si="46"/>
        <v>-0.15</v>
      </c>
      <c r="J89" s="3">
        <f t="shared" si="47"/>
        <v>-0.24</v>
      </c>
      <c r="K89" s="3">
        <f t="shared" si="48"/>
        <v>-0.31</v>
      </c>
      <c r="L89" s="3">
        <f t="shared" si="49"/>
        <v>-0.03</v>
      </c>
      <c r="M89" s="3">
        <f t="shared" si="50"/>
        <v>-0.92</v>
      </c>
      <c r="N89" s="3">
        <f t="shared" si="51"/>
        <v>0.08</v>
      </c>
      <c r="O89" s="3">
        <f t="shared" si="52"/>
        <v>-1.3</v>
      </c>
      <c r="P89" s="3">
        <f t="shared" si="53"/>
        <v>0</v>
      </c>
      <c r="Q89" s="3">
        <f t="shared" si="54"/>
        <v>-1</v>
      </c>
      <c r="R89" s="3">
        <f t="shared" si="55"/>
        <v>0.1</v>
      </c>
      <c r="S89" s="3">
        <f t="shared" si="56"/>
        <v>0.1</v>
      </c>
      <c r="T89" s="3">
        <f t="shared" si="57"/>
        <v>0.11</v>
      </c>
      <c r="U89" s="3">
        <f t="shared" si="58"/>
        <v>0.11</v>
      </c>
      <c r="V89" s="3">
        <f t="shared" si="59"/>
        <v>-1.18</v>
      </c>
      <c r="W89" s="3">
        <f t="shared" si="60"/>
        <v>0.13</v>
      </c>
      <c r="X89" s="3">
        <f t="shared" si="61"/>
        <v>0.13</v>
      </c>
      <c r="Y89" s="3">
        <f t="shared" si="62"/>
        <v>0.14000000000000001</v>
      </c>
      <c r="Z89" s="3">
        <f t="shared" si="63"/>
        <v>-1.46</v>
      </c>
      <c r="AA89" s="3">
        <f t="shared" si="64"/>
        <v>0.17</v>
      </c>
      <c r="AB89" s="3">
        <f t="shared" si="65"/>
        <v>-0.55000000000000004</v>
      </c>
      <c r="AC89" s="3">
        <f t="shared" si="66"/>
        <v>0.2</v>
      </c>
      <c r="AD89" s="3">
        <f t="shared" si="67"/>
        <v>-2.2200000000000002</v>
      </c>
      <c r="AE89" s="3">
        <f t="shared" si="68"/>
        <v>0.25</v>
      </c>
      <c r="AF89" s="3">
        <f t="shared" si="69"/>
        <v>0.28999999999999998</v>
      </c>
      <c r="AG89" s="3">
        <f t="shared" si="70"/>
        <v>0.33</v>
      </c>
      <c r="AH89" s="3">
        <f t="shared" si="71"/>
        <v>-5.6</v>
      </c>
      <c r="AI89" s="3">
        <f t="shared" si="72"/>
        <v>0.5</v>
      </c>
      <c r="AJ89" s="3">
        <f t="shared" si="73"/>
        <v>-16.329999999999998</v>
      </c>
      <c r="AK89" s="3">
        <f t="shared" si="74"/>
        <v>1</v>
      </c>
      <c r="AL89" s="3">
        <f t="shared" ref="AL89:AL94" si="75">ROUND(($C89-$C$88)/($B89-$B$88),2)</f>
        <v>2</v>
      </c>
    </row>
    <row r="90" spans="1:44" ht="15.75" customHeight="1" x14ac:dyDescent="0.25">
      <c r="A90" s="3">
        <v>2016</v>
      </c>
      <c r="B90" s="3">
        <v>37</v>
      </c>
      <c r="C90" s="3">
        <v>18</v>
      </c>
      <c r="D90" s="3">
        <f t="shared" si="41"/>
        <v>-0.23</v>
      </c>
      <c r="E90" s="3">
        <f t="shared" si="42"/>
        <v>0.31</v>
      </c>
      <c r="F90" s="3">
        <f t="shared" si="43"/>
        <v>0.53</v>
      </c>
      <c r="G90" s="3">
        <f t="shared" si="44"/>
        <v>0.55000000000000004</v>
      </c>
      <c r="H90" s="3">
        <f t="shared" si="45"/>
        <v>0.56000000000000005</v>
      </c>
      <c r="I90" s="3">
        <f t="shared" si="46"/>
        <v>0.37</v>
      </c>
      <c r="J90" s="3">
        <f t="shared" si="47"/>
        <v>0.3</v>
      </c>
      <c r="K90" s="3">
        <f t="shared" si="48"/>
        <v>0.26</v>
      </c>
      <c r="L90" s="3">
        <f t="shared" si="49"/>
        <v>0.54</v>
      </c>
      <c r="M90" s="3">
        <f t="shared" si="50"/>
        <v>-0.3</v>
      </c>
      <c r="N90" s="3">
        <f t="shared" si="51"/>
        <v>0.69</v>
      </c>
      <c r="O90" s="3">
        <f t="shared" si="52"/>
        <v>-0.61</v>
      </c>
      <c r="P90" s="3">
        <f t="shared" si="53"/>
        <v>0.67</v>
      </c>
      <c r="Q90" s="3">
        <f t="shared" si="54"/>
        <v>-0.26</v>
      </c>
      <c r="R90" s="3">
        <f t="shared" si="55"/>
        <v>0.82</v>
      </c>
      <c r="S90" s="3">
        <f t="shared" si="56"/>
        <v>0.86</v>
      </c>
      <c r="T90" s="3">
        <f t="shared" si="57"/>
        <v>0.9</v>
      </c>
      <c r="U90" s="3">
        <f t="shared" si="58"/>
        <v>0.95</v>
      </c>
      <c r="V90" s="3">
        <f t="shared" si="59"/>
        <v>-0.22</v>
      </c>
      <c r="W90" s="3">
        <f t="shared" si="60"/>
        <v>1.06</v>
      </c>
      <c r="X90" s="3">
        <f t="shared" si="61"/>
        <v>1.1299999999999999</v>
      </c>
      <c r="Y90" s="3">
        <f t="shared" si="62"/>
        <v>1.2</v>
      </c>
      <c r="Z90" s="3">
        <f t="shared" si="63"/>
        <v>-0.21</v>
      </c>
      <c r="AA90" s="3">
        <f t="shared" si="64"/>
        <v>1.38</v>
      </c>
      <c r="AB90" s="3">
        <f t="shared" si="65"/>
        <v>0.83</v>
      </c>
      <c r="AC90" s="3">
        <f t="shared" si="66"/>
        <v>1.64</v>
      </c>
      <c r="AD90" s="3">
        <f t="shared" si="67"/>
        <v>-0.4</v>
      </c>
      <c r="AE90" s="3">
        <f t="shared" si="68"/>
        <v>2</v>
      </c>
      <c r="AF90" s="3">
        <f t="shared" si="69"/>
        <v>2.25</v>
      </c>
      <c r="AG90" s="3">
        <f t="shared" si="70"/>
        <v>2.57</v>
      </c>
      <c r="AH90" s="3">
        <f t="shared" si="71"/>
        <v>-2</v>
      </c>
      <c r="AI90" s="3">
        <f t="shared" si="72"/>
        <v>3.6</v>
      </c>
      <c r="AJ90" s="3">
        <f t="shared" si="73"/>
        <v>-8.25</v>
      </c>
      <c r="AK90" s="3">
        <f t="shared" si="74"/>
        <v>6</v>
      </c>
      <c r="AL90" s="3">
        <f t="shared" si="75"/>
        <v>9</v>
      </c>
      <c r="AM90" s="3">
        <f t="shared" ref="AM90:AM94" si="76">ROUND(($C90-$C$89)/($B90-$B$89),2)</f>
        <v>16</v>
      </c>
    </row>
    <row r="91" spans="1:44" ht="15.75" customHeight="1" x14ac:dyDescent="0.25">
      <c r="A91" s="3">
        <v>2017</v>
      </c>
      <c r="B91" s="3">
        <v>38</v>
      </c>
      <c r="C91" s="4">
        <v>0</v>
      </c>
      <c r="D91" s="3">
        <f t="shared" si="41"/>
        <v>-0.71</v>
      </c>
      <c r="E91" s="3">
        <f t="shared" si="42"/>
        <v>-0.19</v>
      </c>
      <c r="F91" s="3">
        <f t="shared" si="43"/>
        <v>0</v>
      </c>
      <c r="G91" s="3">
        <f t="shared" si="44"/>
        <v>0</v>
      </c>
      <c r="H91" s="3">
        <f t="shared" si="45"/>
        <v>0</v>
      </c>
      <c r="I91" s="3">
        <f t="shared" si="46"/>
        <v>-0.2</v>
      </c>
      <c r="J91" s="3">
        <f t="shared" si="47"/>
        <v>-0.28999999999999998</v>
      </c>
      <c r="K91" s="3">
        <f t="shared" si="48"/>
        <v>-0.35</v>
      </c>
      <c r="L91" s="3">
        <f t="shared" si="49"/>
        <v>-0.1</v>
      </c>
      <c r="M91" s="3">
        <f t="shared" si="50"/>
        <v>-0.93</v>
      </c>
      <c r="N91" s="3">
        <f t="shared" si="51"/>
        <v>0</v>
      </c>
      <c r="O91" s="3">
        <f t="shared" si="52"/>
        <v>-1.28</v>
      </c>
      <c r="P91" s="3">
        <f t="shared" si="53"/>
        <v>-0.08</v>
      </c>
      <c r="Q91" s="3">
        <f t="shared" si="54"/>
        <v>-1</v>
      </c>
      <c r="R91" s="3">
        <f t="shared" si="55"/>
        <v>0</v>
      </c>
      <c r="S91" s="3">
        <f t="shared" si="56"/>
        <v>0</v>
      </c>
      <c r="T91" s="3">
        <f t="shared" si="57"/>
        <v>0</v>
      </c>
      <c r="U91" s="3">
        <f t="shared" si="58"/>
        <v>0</v>
      </c>
      <c r="V91" s="3">
        <f t="shared" si="59"/>
        <v>-1.1599999999999999</v>
      </c>
      <c r="W91" s="3">
        <f t="shared" si="60"/>
        <v>0</v>
      </c>
      <c r="X91" s="3">
        <f t="shared" si="61"/>
        <v>0</v>
      </c>
      <c r="Y91" s="3">
        <f t="shared" si="62"/>
        <v>0</v>
      </c>
      <c r="Z91" s="3">
        <f t="shared" si="63"/>
        <v>-1.4</v>
      </c>
      <c r="AA91" s="3">
        <f t="shared" si="64"/>
        <v>0</v>
      </c>
      <c r="AB91" s="3">
        <f t="shared" si="65"/>
        <v>-0.62</v>
      </c>
      <c r="AC91" s="3">
        <f t="shared" si="66"/>
        <v>0</v>
      </c>
      <c r="AD91" s="3">
        <f t="shared" si="67"/>
        <v>-2</v>
      </c>
      <c r="AE91" s="3">
        <f t="shared" si="68"/>
        <v>0</v>
      </c>
      <c r="AF91" s="3">
        <f t="shared" si="69"/>
        <v>0</v>
      </c>
      <c r="AG91" s="3">
        <f t="shared" si="70"/>
        <v>0</v>
      </c>
      <c r="AH91" s="3">
        <f t="shared" si="71"/>
        <v>-4.29</v>
      </c>
      <c r="AI91" s="3">
        <f t="shared" si="72"/>
        <v>0</v>
      </c>
      <c r="AJ91" s="3">
        <f t="shared" si="73"/>
        <v>-10.199999999999999</v>
      </c>
      <c r="AK91" s="3">
        <f t="shared" si="74"/>
        <v>0</v>
      </c>
      <c r="AL91" s="3">
        <f t="shared" si="75"/>
        <v>0</v>
      </c>
      <c r="AM91" s="3">
        <f t="shared" si="76"/>
        <v>-1</v>
      </c>
      <c r="AN91" s="3">
        <f t="shared" ref="AN91:AN94" si="77">ROUND(($C91-$C$90)/($B91-$B$90),2)</f>
        <v>-18</v>
      </c>
    </row>
    <row r="92" spans="1:44" ht="15.75" customHeight="1" x14ac:dyDescent="0.25">
      <c r="A92" s="3">
        <v>2018</v>
      </c>
      <c r="B92" s="3">
        <v>39</v>
      </c>
      <c r="C92" s="13">
        <v>1</v>
      </c>
      <c r="D92" s="3">
        <f t="shared" si="41"/>
        <v>-0.66</v>
      </c>
      <c r="E92" s="3">
        <f t="shared" si="42"/>
        <v>-0.16</v>
      </c>
      <c r="F92" s="3">
        <f t="shared" si="43"/>
        <v>0.03</v>
      </c>
      <c r="G92" s="3">
        <f t="shared" si="44"/>
        <v>0.03</v>
      </c>
      <c r="H92" s="3">
        <f t="shared" si="45"/>
        <v>0.03</v>
      </c>
      <c r="I92" s="3">
        <f t="shared" si="46"/>
        <v>-0.17</v>
      </c>
      <c r="J92" s="3">
        <f t="shared" si="47"/>
        <v>-0.25</v>
      </c>
      <c r="K92" s="3">
        <f t="shared" si="48"/>
        <v>-0.31</v>
      </c>
      <c r="L92" s="3">
        <f t="shared" si="49"/>
        <v>-0.06</v>
      </c>
      <c r="M92" s="3">
        <f t="shared" si="50"/>
        <v>-0.86</v>
      </c>
      <c r="N92" s="3">
        <f t="shared" si="51"/>
        <v>0.04</v>
      </c>
      <c r="O92" s="3">
        <f t="shared" si="52"/>
        <v>-1.19</v>
      </c>
      <c r="P92" s="3">
        <f t="shared" si="53"/>
        <v>-0.04</v>
      </c>
      <c r="Q92" s="3">
        <f t="shared" si="54"/>
        <v>-0.92</v>
      </c>
      <c r="R92" s="3">
        <f t="shared" si="55"/>
        <v>0.04</v>
      </c>
      <c r="S92" s="3">
        <f t="shared" si="56"/>
        <v>0.04</v>
      </c>
      <c r="T92" s="3">
        <f t="shared" si="57"/>
        <v>0.05</v>
      </c>
      <c r="U92" s="3">
        <f t="shared" si="58"/>
        <v>0.05</v>
      </c>
      <c r="V92" s="3">
        <f t="shared" si="59"/>
        <v>-1.05</v>
      </c>
      <c r="W92" s="3">
        <f t="shared" si="60"/>
        <v>0.05</v>
      </c>
      <c r="X92" s="3">
        <f t="shared" si="61"/>
        <v>0.06</v>
      </c>
      <c r="Y92" s="3">
        <f t="shared" si="62"/>
        <v>0.06</v>
      </c>
      <c r="Z92" s="3">
        <f t="shared" si="63"/>
        <v>-1.25</v>
      </c>
      <c r="AA92" s="3">
        <f t="shared" si="64"/>
        <v>7.0000000000000007E-2</v>
      </c>
      <c r="AB92" s="3">
        <f t="shared" si="65"/>
        <v>-0.5</v>
      </c>
      <c r="AC92" s="3">
        <f t="shared" si="66"/>
        <v>0.08</v>
      </c>
      <c r="AD92" s="3">
        <f t="shared" si="67"/>
        <v>-1.75</v>
      </c>
      <c r="AE92" s="3">
        <f t="shared" si="68"/>
        <v>0.09</v>
      </c>
      <c r="AF92" s="3">
        <f t="shared" si="69"/>
        <v>0.1</v>
      </c>
      <c r="AG92" s="3">
        <f t="shared" si="70"/>
        <v>0.11</v>
      </c>
      <c r="AH92" s="3">
        <f t="shared" si="71"/>
        <v>-3.63</v>
      </c>
      <c r="AI92" s="3">
        <f t="shared" si="72"/>
        <v>0.14000000000000001</v>
      </c>
      <c r="AJ92" s="3">
        <f t="shared" si="73"/>
        <v>-8.33</v>
      </c>
      <c r="AK92" s="3">
        <f t="shared" si="74"/>
        <v>0.2</v>
      </c>
      <c r="AL92" s="3">
        <f t="shared" si="75"/>
        <v>0.25</v>
      </c>
      <c r="AM92" s="3">
        <f t="shared" si="76"/>
        <v>-0.33</v>
      </c>
      <c r="AN92" s="3">
        <f t="shared" si="77"/>
        <v>-8.5</v>
      </c>
      <c r="AO92" s="3">
        <f t="shared" ref="AO92:AO94" si="78">ROUND(($C92-$C$91)/($B92-$B$91),2)</f>
        <v>1</v>
      </c>
    </row>
    <row r="93" spans="1:44" ht="15.75" customHeight="1" x14ac:dyDescent="0.25">
      <c r="A93" s="3">
        <v>2019</v>
      </c>
      <c r="B93" s="3">
        <v>40</v>
      </c>
      <c r="C93" s="13">
        <v>1</v>
      </c>
      <c r="D93" s="3">
        <f t="shared" si="41"/>
        <v>-0.65</v>
      </c>
      <c r="E93" s="3">
        <f t="shared" si="42"/>
        <v>-0.16</v>
      </c>
      <c r="F93" s="3">
        <f t="shared" si="43"/>
        <v>0.03</v>
      </c>
      <c r="G93" s="3">
        <f t="shared" si="44"/>
        <v>0.03</v>
      </c>
      <c r="H93" s="3">
        <f t="shared" si="45"/>
        <v>0.03</v>
      </c>
      <c r="I93" s="3">
        <f t="shared" si="46"/>
        <v>-0.16</v>
      </c>
      <c r="J93" s="3">
        <f t="shared" si="47"/>
        <v>-0.24</v>
      </c>
      <c r="K93" s="3">
        <f t="shared" si="48"/>
        <v>-0.3</v>
      </c>
      <c r="L93" s="3">
        <f t="shared" si="49"/>
        <v>-0.06</v>
      </c>
      <c r="M93" s="3">
        <f t="shared" si="50"/>
        <v>-0.83</v>
      </c>
      <c r="N93" s="3">
        <f t="shared" si="51"/>
        <v>0.03</v>
      </c>
      <c r="O93" s="3">
        <f t="shared" si="52"/>
        <v>-1.1499999999999999</v>
      </c>
      <c r="P93" s="3">
        <f t="shared" si="53"/>
        <v>-0.04</v>
      </c>
      <c r="Q93" s="3">
        <f t="shared" si="54"/>
        <v>-0.88</v>
      </c>
      <c r="R93" s="3">
        <f t="shared" si="55"/>
        <v>0.04</v>
      </c>
      <c r="S93" s="3">
        <f t="shared" si="56"/>
        <v>0.04</v>
      </c>
      <c r="T93" s="3">
        <f t="shared" si="57"/>
        <v>0.04</v>
      </c>
      <c r="U93" s="3">
        <f t="shared" si="58"/>
        <v>0.05</v>
      </c>
      <c r="V93" s="3">
        <f t="shared" si="59"/>
        <v>-1</v>
      </c>
      <c r="W93" s="3">
        <f t="shared" si="60"/>
        <v>0.05</v>
      </c>
      <c r="X93" s="3">
        <f t="shared" si="61"/>
        <v>0.05</v>
      </c>
      <c r="Y93" s="3">
        <f t="shared" si="62"/>
        <v>0.06</v>
      </c>
      <c r="Z93" s="3">
        <f t="shared" si="63"/>
        <v>-1.18</v>
      </c>
      <c r="AA93" s="3">
        <f t="shared" si="64"/>
        <v>0.06</v>
      </c>
      <c r="AB93" s="3">
        <f t="shared" si="65"/>
        <v>-0.47</v>
      </c>
      <c r="AC93" s="3">
        <f t="shared" si="66"/>
        <v>7.0000000000000007E-2</v>
      </c>
      <c r="AD93" s="3">
        <f t="shared" si="67"/>
        <v>-1.62</v>
      </c>
      <c r="AE93" s="3">
        <f t="shared" si="68"/>
        <v>0.08</v>
      </c>
      <c r="AF93" s="3">
        <f t="shared" si="69"/>
        <v>0.09</v>
      </c>
      <c r="AG93" s="3">
        <f t="shared" si="70"/>
        <v>0.1</v>
      </c>
      <c r="AH93" s="3">
        <f t="shared" si="71"/>
        <v>-3.22</v>
      </c>
      <c r="AI93" s="3">
        <f t="shared" si="72"/>
        <v>0.13</v>
      </c>
      <c r="AJ93" s="3">
        <f t="shared" si="73"/>
        <v>-7.14</v>
      </c>
      <c r="AK93" s="3">
        <f t="shared" si="74"/>
        <v>0.17</v>
      </c>
      <c r="AL93" s="3">
        <f t="shared" si="75"/>
        <v>0.2</v>
      </c>
      <c r="AM93" s="3">
        <f t="shared" si="76"/>
        <v>-0.25</v>
      </c>
      <c r="AN93" s="3">
        <f t="shared" si="77"/>
        <v>-5.67</v>
      </c>
      <c r="AO93" s="3">
        <f t="shared" si="78"/>
        <v>0.5</v>
      </c>
      <c r="AP93" s="3">
        <f t="shared" ref="AP93:AP94" si="79">ROUND(($C93-$C$92)/($B93-$B$92),2)</f>
        <v>0</v>
      </c>
    </row>
    <row r="94" spans="1:44" ht="15.75" customHeight="1" x14ac:dyDescent="0.25">
      <c r="A94" s="3">
        <v>2020</v>
      </c>
      <c r="B94" s="3">
        <v>41</v>
      </c>
      <c r="C94" s="4">
        <v>0</v>
      </c>
      <c r="D94" s="3">
        <f t="shared" si="41"/>
        <v>-0.66</v>
      </c>
      <c r="E94" s="3">
        <f t="shared" si="42"/>
        <v>-0.18</v>
      </c>
      <c r="F94" s="3">
        <f t="shared" si="43"/>
        <v>0</v>
      </c>
      <c r="G94" s="3">
        <f t="shared" si="44"/>
        <v>0</v>
      </c>
      <c r="H94" s="3">
        <f t="shared" si="45"/>
        <v>0</v>
      </c>
      <c r="I94" s="3">
        <f t="shared" si="46"/>
        <v>-0.19</v>
      </c>
      <c r="J94" s="3">
        <f t="shared" si="47"/>
        <v>-0.26</v>
      </c>
      <c r="K94" s="3">
        <f t="shared" si="48"/>
        <v>-0.32</v>
      </c>
      <c r="L94" s="3">
        <f t="shared" si="49"/>
        <v>-0.09</v>
      </c>
      <c r="M94" s="3">
        <f t="shared" si="50"/>
        <v>-0.84</v>
      </c>
      <c r="N94" s="3">
        <f t="shared" si="51"/>
        <v>0</v>
      </c>
      <c r="O94" s="3">
        <f t="shared" si="52"/>
        <v>-1.1399999999999999</v>
      </c>
      <c r="P94" s="3">
        <f t="shared" si="53"/>
        <v>-7.0000000000000007E-2</v>
      </c>
      <c r="Q94" s="3">
        <f t="shared" si="54"/>
        <v>-0.89</v>
      </c>
      <c r="R94" s="3">
        <f t="shared" si="55"/>
        <v>0</v>
      </c>
      <c r="S94" s="3">
        <f t="shared" si="56"/>
        <v>0</v>
      </c>
      <c r="T94" s="3">
        <f t="shared" si="57"/>
        <v>0</v>
      </c>
      <c r="U94" s="3">
        <f t="shared" si="58"/>
        <v>0</v>
      </c>
      <c r="V94" s="3">
        <f t="shared" si="59"/>
        <v>-1</v>
      </c>
      <c r="W94" s="3">
        <f t="shared" si="60"/>
        <v>0</v>
      </c>
      <c r="X94" s="3">
        <f t="shared" si="61"/>
        <v>0</v>
      </c>
      <c r="Y94" s="3">
        <f t="shared" si="62"/>
        <v>0</v>
      </c>
      <c r="Z94" s="3">
        <f t="shared" si="63"/>
        <v>-1.17</v>
      </c>
      <c r="AA94" s="3">
        <f t="shared" si="64"/>
        <v>0</v>
      </c>
      <c r="AB94" s="3">
        <f t="shared" si="65"/>
        <v>-0.5</v>
      </c>
      <c r="AC94" s="3">
        <f t="shared" si="66"/>
        <v>0</v>
      </c>
      <c r="AD94" s="3">
        <f t="shared" si="67"/>
        <v>-1.57</v>
      </c>
      <c r="AE94" s="3">
        <f t="shared" si="68"/>
        <v>0</v>
      </c>
      <c r="AF94" s="3">
        <f t="shared" si="69"/>
        <v>0</v>
      </c>
      <c r="AG94" s="3">
        <f t="shared" si="70"/>
        <v>0</v>
      </c>
      <c r="AH94" s="3">
        <f t="shared" si="71"/>
        <v>-3</v>
      </c>
      <c r="AI94" s="3">
        <f t="shared" si="72"/>
        <v>0</v>
      </c>
      <c r="AJ94" s="3">
        <f t="shared" si="73"/>
        <v>-6.38</v>
      </c>
      <c r="AK94" s="3">
        <f t="shared" si="74"/>
        <v>0</v>
      </c>
      <c r="AL94" s="3">
        <f t="shared" si="75"/>
        <v>0</v>
      </c>
      <c r="AM94" s="3">
        <f t="shared" si="76"/>
        <v>-0.4</v>
      </c>
      <c r="AN94" s="3">
        <f t="shared" si="77"/>
        <v>-4.5</v>
      </c>
      <c r="AO94" s="3">
        <f t="shared" si="78"/>
        <v>0</v>
      </c>
      <c r="AP94" s="3">
        <f t="shared" si="79"/>
        <v>-0.5</v>
      </c>
      <c r="AQ94" s="3">
        <f>ROUND(($C94-$C$93)/($B94-$B$93),2)</f>
        <v>-1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0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opLeftCell="A44" workbookViewId="0">
      <selection activeCell="D49" sqref="D49"/>
    </sheetView>
  </sheetViews>
  <sheetFormatPr defaultColWidth="14.42578125" defaultRowHeight="15" customHeight="1" x14ac:dyDescent="0.25"/>
  <cols>
    <col min="1" max="43" width="8.7109375" customWidth="1"/>
  </cols>
  <sheetData>
    <row r="1" spans="1:17" x14ac:dyDescent="0.25">
      <c r="A1" s="1" t="s">
        <v>0</v>
      </c>
      <c r="C1" s="1" t="s">
        <v>22</v>
      </c>
      <c r="D1" s="1"/>
    </row>
    <row r="2" spans="1:17" x14ac:dyDescent="0.25">
      <c r="A2" s="3">
        <v>1980</v>
      </c>
      <c r="C2" s="4">
        <v>0</v>
      </c>
    </row>
    <row r="3" spans="1:17" x14ac:dyDescent="0.25">
      <c r="A3" s="3">
        <f t="shared" ref="A3:A42" si="0">A2+1</f>
        <v>1981</v>
      </c>
      <c r="C3" s="3">
        <v>8.8000000000000007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3">
        <v>6.6</v>
      </c>
      <c r="D4" s="3">
        <f t="shared" si="1"/>
        <v>1</v>
      </c>
      <c r="E4" s="3">
        <f t="shared" ref="E4:E42" si="2">IF($C4-$C$3&gt;0,1,IF($C4-$C$3&lt;0,-1,IF($C4-$C$3=0,0)))</f>
        <v>-1</v>
      </c>
    </row>
    <row r="5" spans="1:17" x14ac:dyDescent="0.25">
      <c r="A5" s="3">
        <f t="shared" si="0"/>
        <v>1983</v>
      </c>
      <c r="C5" s="4">
        <v>0</v>
      </c>
      <c r="D5" s="3">
        <f t="shared" si="1"/>
        <v>0</v>
      </c>
      <c r="E5" s="3">
        <f t="shared" si="2"/>
        <v>-1</v>
      </c>
      <c r="F5" s="3">
        <f t="shared" ref="F5:F42" si="3">IF($C5-$C$4&gt;0,1,IF($C5-$C$4&lt;0,-1,IF($C5-$C$4=0,0)))</f>
        <v>-1</v>
      </c>
    </row>
    <row r="6" spans="1:17" x14ac:dyDescent="0.25">
      <c r="A6" s="3">
        <f t="shared" si="0"/>
        <v>1984</v>
      </c>
      <c r="C6" s="4">
        <v>0</v>
      </c>
      <c r="D6" s="3">
        <f t="shared" si="1"/>
        <v>0</v>
      </c>
      <c r="E6" s="3">
        <f t="shared" si="2"/>
        <v>-1</v>
      </c>
      <c r="F6" s="3">
        <f t="shared" si="3"/>
        <v>-1</v>
      </c>
      <c r="G6" s="3">
        <f t="shared" ref="G6:G42" si="4">IF($C6-$C$5&gt;0,1,IF($C6-$C$5&lt;0,-1,IF($C6-$C$5=0,0)))</f>
        <v>0</v>
      </c>
    </row>
    <row r="7" spans="1:17" x14ac:dyDescent="0.25">
      <c r="A7" s="3">
        <f t="shared" si="0"/>
        <v>1985</v>
      </c>
      <c r="C7" s="4">
        <v>0</v>
      </c>
      <c r="D7" s="3">
        <f t="shared" si="1"/>
        <v>0</v>
      </c>
      <c r="E7" s="3">
        <f t="shared" si="2"/>
        <v>-1</v>
      </c>
      <c r="F7" s="3">
        <f t="shared" si="3"/>
        <v>-1</v>
      </c>
      <c r="G7" s="3">
        <f t="shared" si="4"/>
        <v>0</v>
      </c>
      <c r="H7" s="3">
        <f t="shared" ref="H7:H42" si="5">IF($C7-$C$6&gt;0,1,IF($C7-$C$6&lt;0,-1,IF($C7-$C$6=0,0)))</f>
        <v>0</v>
      </c>
    </row>
    <row r="8" spans="1:17" x14ac:dyDescent="0.25">
      <c r="A8" s="3">
        <f t="shared" si="0"/>
        <v>1986</v>
      </c>
      <c r="C8" s="4">
        <v>0</v>
      </c>
      <c r="D8" s="3">
        <f t="shared" si="1"/>
        <v>0</v>
      </c>
      <c r="E8" s="3">
        <f t="shared" si="2"/>
        <v>-1</v>
      </c>
      <c r="F8" s="3">
        <f t="shared" si="3"/>
        <v>-1</v>
      </c>
      <c r="G8" s="3">
        <f t="shared" si="4"/>
        <v>0</v>
      </c>
      <c r="H8" s="3">
        <f t="shared" si="5"/>
        <v>0</v>
      </c>
      <c r="I8" s="3">
        <f t="shared" ref="I8:I42" si="6">IF($C8-$C$7&gt;0,1,IF($C8-$C$7&lt;0,-1,IF($C8-$C$7=0,0)))</f>
        <v>0</v>
      </c>
    </row>
    <row r="9" spans="1:17" x14ac:dyDescent="0.25">
      <c r="A9" s="3">
        <f t="shared" si="0"/>
        <v>1987</v>
      </c>
      <c r="C9" s="3">
        <v>4.5</v>
      </c>
      <c r="D9" s="3">
        <f t="shared" si="1"/>
        <v>1</v>
      </c>
      <c r="E9" s="3">
        <f t="shared" si="2"/>
        <v>-1</v>
      </c>
      <c r="F9" s="3">
        <f t="shared" si="3"/>
        <v>-1</v>
      </c>
      <c r="G9" s="3">
        <f t="shared" si="4"/>
        <v>1</v>
      </c>
      <c r="H9" s="3">
        <f t="shared" si="5"/>
        <v>1</v>
      </c>
      <c r="I9" s="3">
        <f t="shared" si="6"/>
        <v>1</v>
      </c>
      <c r="J9" s="3">
        <f t="shared" ref="J9:J42" si="7">IF($C9-$C$8&gt;0,1,IF($C9-$C$8&lt;0,-1,IF($C9-$C$8=0,0)))</f>
        <v>1</v>
      </c>
    </row>
    <row r="10" spans="1:17" x14ac:dyDescent="0.25">
      <c r="A10" s="3">
        <f t="shared" si="0"/>
        <v>1988</v>
      </c>
      <c r="C10" s="4">
        <v>0</v>
      </c>
      <c r="D10" s="3">
        <f t="shared" si="1"/>
        <v>0</v>
      </c>
      <c r="E10" s="3">
        <f t="shared" si="2"/>
        <v>-1</v>
      </c>
      <c r="F10" s="3">
        <f t="shared" si="3"/>
        <v>-1</v>
      </c>
      <c r="G10" s="3">
        <f t="shared" si="4"/>
        <v>0</v>
      </c>
      <c r="H10" s="3">
        <f t="shared" si="5"/>
        <v>0</v>
      </c>
      <c r="I10" s="3">
        <f t="shared" si="6"/>
        <v>0</v>
      </c>
      <c r="J10" s="3">
        <f t="shared" si="7"/>
        <v>0</v>
      </c>
      <c r="K10" s="3">
        <f t="shared" ref="K10:K42" si="8">IF($C10-$C$9&gt;0,1,IF($C10-$C$9&lt;0,-1,IF($C10-$C$9=0,0)))</f>
        <v>-1</v>
      </c>
    </row>
    <row r="11" spans="1:17" x14ac:dyDescent="0.25">
      <c r="A11" s="3">
        <f t="shared" si="0"/>
        <v>1989</v>
      </c>
      <c r="C11" s="3">
        <v>4.2</v>
      </c>
      <c r="D11" s="3">
        <f t="shared" si="1"/>
        <v>1</v>
      </c>
      <c r="E11" s="3">
        <f t="shared" si="2"/>
        <v>-1</v>
      </c>
      <c r="F11" s="3">
        <f t="shared" si="3"/>
        <v>-1</v>
      </c>
      <c r="G11" s="3">
        <f t="shared" si="4"/>
        <v>1</v>
      </c>
      <c r="H11" s="3">
        <f t="shared" si="5"/>
        <v>1</v>
      </c>
      <c r="I11" s="3">
        <f t="shared" si="6"/>
        <v>1</v>
      </c>
      <c r="J11" s="3">
        <f t="shared" si="7"/>
        <v>1</v>
      </c>
      <c r="K11" s="3">
        <f t="shared" si="8"/>
        <v>-1</v>
      </c>
      <c r="L11" s="3">
        <f t="shared" ref="L11:L42" si="9">IF($C11-$C$10&gt;0,1,IF($C11-$C$10&lt;0,-1,IF($C11-$C$10=0,0)))</f>
        <v>1</v>
      </c>
    </row>
    <row r="12" spans="1:17" x14ac:dyDescent="0.25">
      <c r="A12" s="3">
        <f t="shared" si="0"/>
        <v>1990</v>
      </c>
      <c r="C12" s="4">
        <v>0</v>
      </c>
      <c r="D12" s="3">
        <f t="shared" si="1"/>
        <v>0</v>
      </c>
      <c r="E12" s="3">
        <f t="shared" si="2"/>
        <v>-1</v>
      </c>
      <c r="F12" s="3">
        <f t="shared" si="3"/>
        <v>-1</v>
      </c>
      <c r="G12" s="3">
        <f t="shared" si="4"/>
        <v>0</v>
      </c>
      <c r="H12" s="3">
        <f t="shared" si="5"/>
        <v>0</v>
      </c>
      <c r="I12" s="3">
        <f t="shared" si="6"/>
        <v>0</v>
      </c>
      <c r="J12" s="3">
        <f t="shared" si="7"/>
        <v>0</v>
      </c>
      <c r="K12" s="3">
        <f t="shared" si="8"/>
        <v>-1</v>
      </c>
      <c r="L12" s="3">
        <f t="shared" si="9"/>
        <v>0</v>
      </c>
      <c r="M12" s="3">
        <f t="shared" ref="M12:M42" si="10">IF($C12-$C$11&gt;0,1,IF($C12-$C$11&lt;0,-1,IF($C12-$C$11=0,0)))</f>
        <v>-1</v>
      </c>
    </row>
    <row r="13" spans="1:17" x14ac:dyDescent="0.25">
      <c r="A13" s="3">
        <f t="shared" si="0"/>
        <v>1991</v>
      </c>
      <c r="C13" s="4">
        <v>0</v>
      </c>
      <c r="D13" s="3">
        <f t="shared" si="1"/>
        <v>0</v>
      </c>
      <c r="E13" s="3">
        <f t="shared" si="2"/>
        <v>-1</v>
      </c>
      <c r="F13" s="3">
        <f t="shared" si="3"/>
        <v>-1</v>
      </c>
      <c r="G13" s="3">
        <f t="shared" si="4"/>
        <v>0</v>
      </c>
      <c r="H13" s="3">
        <f t="shared" si="5"/>
        <v>0</v>
      </c>
      <c r="I13" s="3">
        <f t="shared" si="6"/>
        <v>0</v>
      </c>
      <c r="J13" s="3">
        <f t="shared" si="7"/>
        <v>0</v>
      </c>
      <c r="K13" s="3">
        <f t="shared" si="8"/>
        <v>-1</v>
      </c>
      <c r="L13" s="3">
        <f t="shared" si="9"/>
        <v>0</v>
      </c>
      <c r="M13" s="3">
        <f t="shared" si="10"/>
        <v>-1</v>
      </c>
      <c r="N13" s="3">
        <f t="shared" ref="N13:N42" si="11">IF($C13-$C$12&gt;0,1,IF($C13-$C$12&lt;0,-1,IF($C13-$C$12=0,0)))</f>
        <v>0</v>
      </c>
    </row>
    <row r="14" spans="1:17" x14ac:dyDescent="0.25">
      <c r="A14" s="3">
        <f t="shared" si="0"/>
        <v>1992</v>
      </c>
      <c r="C14" s="3">
        <v>2</v>
      </c>
      <c r="D14" s="3">
        <f t="shared" si="1"/>
        <v>1</v>
      </c>
      <c r="E14" s="3">
        <f t="shared" si="2"/>
        <v>-1</v>
      </c>
      <c r="F14" s="3">
        <f t="shared" si="3"/>
        <v>-1</v>
      </c>
      <c r="G14" s="3">
        <f t="shared" si="4"/>
        <v>1</v>
      </c>
      <c r="H14" s="3">
        <f t="shared" si="5"/>
        <v>1</v>
      </c>
      <c r="I14" s="3">
        <f t="shared" si="6"/>
        <v>1</v>
      </c>
      <c r="J14" s="3">
        <f t="shared" si="7"/>
        <v>1</v>
      </c>
      <c r="K14" s="3">
        <f t="shared" si="8"/>
        <v>-1</v>
      </c>
      <c r="L14" s="3">
        <f t="shared" si="9"/>
        <v>1</v>
      </c>
      <c r="M14" s="3">
        <f t="shared" si="10"/>
        <v>-1</v>
      </c>
      <c r="N14" s="3">
        <f t="shared" si="11"/>
        <v>1</v>
      </c>
      <c r="O14" s="3">
        <f t="shared" ref="O14:O42" si="12">IF($C14-$C$13&gt;0,1,IF($C14-$C$13&lt;0,-1,IF($C14-$C$13=0,0)))</f>
        <v>1</v>
      </c>
    </row>
    <row r="15" spans="1:17" x14ac:dyDescent="0.25">
      <c r="A15" s="3">
        <f t="shared" si="0"/>
        <v>1993</v>
      </c>
      <c r="C15" s="4">
        <v>0</v>
      </c>
      <c r="D15" s="3">
        <f t="shared" si="1"/>
        <v>0</v>
      </c>
      <c r="E15" s="3">
        <f t="shared" si="2"/>
        <v>-1</v>
      </c>
      <c r="F15" s="3">
        <f t="shared" si="3"/>
        <v>-1</v>
      </c>
      <c r="G15" s="3">
        <f t="shared" si="4"/>
        <v>0</v>
      </c>
      <c r="H15" s="3">
        <f t="shared" si="5"/>
        <v>0</v>
      </c>
      <c r="I15" s="3">
        <f t="shared" si="6"/>
        <v>0</v>
      </c>
      <c r="J15" s="3">
        <f t="shared" si="7"/>
        <v>0</v>
      </c>
      <c r="K15" s="3">
        <f t="shared" si="8"/>
        <v>-1</v>
      </c>
      <c r="L15" s="3">
        <f t="shared" si="9"/>
        <v>0</v>
      </c>
      <c r="M15" s="3">
        <f t="shared" si="10"/>
        <v>-1</v>
      </c>
      <c r="N15" s="3">
        <f t="shared" si="11"/>
        <v>0</v>
      </c>
      <c r="O15" s="3">
        <f t="shared" si="12"/>
        <v>0</v>
      </c>
      <c r="P15" s="3">
        <f t="shared" ref="P15:P42" si="13">IF($C15-$C$14&gt;0,1,IF($C15-$C$14&lt;0,-1,IF($C15-$C$14=0,0)))</f>
        <v>-1</v>
      </c>
    </row>
    <row r="16" spans="1:17" x14ac:dyDescent="0.25">
      <c r="A16" s="3">
        <f t="shared" si="0"/>
        <v>1994</v>
      </c>
      <c r="C16" s="4">
        <v>0</v>
      </c>
      <c r="D16" s="3">
        <f t="shared" si="1"/>
        <v>0</v>
      </c>
      <c r="E16" s="3">
        <f t="shared" si="2"/>
        <v>-1</v>
      </c>
      <c r="F16" s="3">
        <f t="shared" si="3"/>
        <v>-1</v>
      </c>
      <c r="G16" s="3">
        <f t="shared" si="4"/>
        <v>0</v>
      </c>
      <c r="H16" s="3">
        <f t="shared" si="5"/>
        <v>0</v>
      </c>
      <c r="I16" s="3">
        <f t="shared" si="6"/>
        <v>0</v>
      </c>
      <c r="J16" s="3">
        <f t="shared" si="7"/>
        <v>0</v>
      </c>
      <c r="K16" s="3">
        <f t="shared" si="8"/>
        <v>-1</v>
      </c>
      <c r="L16" s="3">
        <f t="shared" si="9"/>
        <v>0</v>
      </c>
      <c r="M16" s="3">
        <f t="shared" si="10"/>
        <v>-1</v>
      </c>
      <c r="N16" s="3">
        <f t="shared" si="11"/>
        <v>0</v>
      </c>
      <c r="O16" s="3">
        <f t="shared" si="12"/>
        <v>0</v>
      </c>
      <c r="P16" s="3">
        <f t="shared" si="13"/>
        <v>-1</v>
      </c>
      <c r="Q16" s="3">
        <f t="shared" ref="Q16:Q42" si="14">IF($C16-$C$15&gt;0,1,IF($C16-$C$15&lt;0,-1,IF($C16-$C$15=0,0)))</f>
        <v>0</v>
      </c>
    </row>
    <row r="17" spans="1:33" x14ac:dyDescent="0.25">
      <c r="A17" s="3">
        <f t="shared" si="0"/>
        <v>1995</v>
      </c>
      <c r="C17" s="4">
        <v>0</v>
      </c>
      <c r="D17" s="3">
        <f t="shared" si="1"/>
        <v>0</v>
      </c>
      <c r="E17" s="3">
        <f t="shared" si="2"/>
        <v>-1</v>
      </c>
      <c r="F17" s="3">
        <f t="shared" si="3"/>
        <v>-1</v>
      </c>
      <c r="G17" s="3">
        <f t="shared" si="4"/>
        <v>0</v>
      </c>
      <c r="H17" s="3">
        <f t="shared" si="5"/>
        <v>0</v>
      </c>
      <c r="I17" s="3">
        <f t="shared" si="6"/>
        <v>0</v>
      </c>
      <c r="J17" s="3">
        <f t="shared" si="7"/>
        <v>0</v>
      </c>
      <c r="K17" s="3">
        <f t="shared" si="8"/>
        <v>-1</v>
      </c>
      <c r="L17" s="3">
        <f t="shared" si="9"/>
        <v>0</v>
      </c>
      <c r="M17" s="3">
        <f t="shared" si="10"/>
        <v>-1</v>
      </c>
      <c r="N17" s="3">
        <f t="shared" si="11"/>
        <v>0</v>
      </c>
      <c r="O17" s="3">
        <f t="shared" si="12"/>
        <v>0</v>
      </c>
      <c r="P17" s="3">
        <f t="shared" si="13"/>
        <v>-1</v>
      </c>
      <c r="Q17" s="3">
        <f t="shared" si="14"/>
        <v>0</v>
      </c>
      <c r="R17" s="3">
        <f t="shared" ref="R17:R42" si="15">IF($C17-$C$16&gt;0,1,IF($C17-$C$16&lt;0,-1,IF($C17-$C$16=0,0)))</f>
        <v>0</v>
      </c>
    </row>
    <row r="18" spans="1:33" x14ac:dyDescent="0.25">
      <c r="A18" s="3">
        <f t="shared" si="0"/>
        <v>1996</v>
      </c>
      <c r="C18" s="4">
        <v>0</v>
      </c>
      <c r="D18" s="3">
        <f t="shared" si="1"/>
        <v>0</v>
      </c>
      <c r="E18" s="3">
        <f t="shared" si="2"/>
        <v>-1</v>
      </c>
      <c r="F18" s="3">
        <f t="shared" si="3"/>
        <v>-1</v>
      </c>
      <c r="G18" s="3">
        <f t="shared" si="4"/>
        <v>0</v>
      </c>
      <c r="H18" s="3">
        <f t="shared" si="5"/>
        <v>0</v>
      </c>
      <c r="I18" s="3">
        <f t="shared" si="6"/>
        <v>0</v>
      </c>
      <c r="J18" s="3">
        <f t="shared" si="7"/>
        <v>0</v>
      </c>
      <c r="K18" s="3">
        <f t="shared" si="8"/>
        <v>-1</v>
      </c>
      <c r="L18" s="3">
        <f t="shared" si="9"/>
        <v>0</v>
      </c>
      <c r="M18" s="3">
        <f t="shared" si="10"/>
        <v>-1</v>
      </c>
      <c r="N18" s="3">
        <f t="shared" si="11"/>
        <v>0</v>
      </c>
      <c r="O18" s="3">
        <f t="shared" si="12"/>
        <v>0</v>
      </c>
      <c r="P18" s="3">
        <f t="shared" si="13"/>
        <v>-1</v>
      </c>
      <c r="Q18" s="3">
        <f t="shared" si="14"/>
        <v>0</v>
      </c>
      <c r="R18" s="3">
        <f t="shared" si="15"/>
        <v>0</v>
      </c>
      <c r="S18" s="3">
        <f t="shared" ref="S18:S42" si="16">IF($C18-$C$17&gt;0,1,IF($C18-$C$17&lt;0,-1,IF($C18-$C$17=0,0)))</f>
        <v>0</v>
      </c>
    </row>
    <row r="19" spans="1:33" x14ac:dyDescent="0.25">
      <c r="A19" s="3">
        <f t="shared" si="0"/>
        <v>1997</v>
      </c>
      <c r="C19" s="4">
        <v>0</v>
      </c>
      <c r="D19" s="3">
        <f t="shared" si="1"/>
        <v>0</v>
      </c>
      <c r="E19" s="3">
        <f t="shared" si="2"/>
        <v>-1</v>
      </c>
      <c r="F19" s="3">
        <f t="shared" si="3"/>
        <v>-1</v>
      </c>
      <c r="G19" s="3">
        <f t="shared" si="4"/>
        <v>0</v>
      </c>
      <c r="H19" s="3">
        <f t="shared" si="5"/>
        <v>0</v>
      </c>
      <c r="I19" s="3">
        <f t="shared" si="6"/>
        <v>0</v>
      </c>
      <c r="J19" s="3">
        <f t="shared" si="7"/>
        <v>0</v>
      </c>
      <c r="K19" s="3">
        <f t="shared" si="8"/>
        <v>-1</v>
      </c>
      <c r="L19" s="3">
        <f t="shared" si="9"/>
        <v>0</v>
      </c>
      <c r="M19" s="3">
        <f t="shared" si="10"/>
        <v>-1</v>
      </c>
      <c r="N19" s="3">
        <f t="shared" si="11"/>
        <v>0</v>
      </c>
      <c r="O19" s="3">
        <f t="shared" si="12"/>
        <v>0</v>
      </c>
      <c r="P19" s="3">
        <f t="shared" si="13"/>
        <v>-1</v>
      </c>
      <c r="Q19" s="3">
        <f t="shared" si="14"/>
        <v>0</v>
      </c>
      <c r="R19" s="3">
        <f t="shared" si="15"/>
        <v>0</v>
      </c>
      <c r="S19" s="3">
        <f t="shared" si="16"/>
        <v>0</v>
      </c>
      <c r="T19" s="3">
        <f t="shared" ref="T19:T42" si="17">IF($C19-$C$18&gt;0,1,IF($C19-$C$18&lt;0,-1,IF($C19-$C$18=0,0)))</f>
        <v>0</v>
      </c>
    </row>
    <row r="20" spans="1:33" x14ac:dyDescent="0.25">
      <c r="A20" s="3">
        <f t="shared" si="0"/>
        <v>1998</v>
      </c>
      <c r="C20" s="3">
        <v>11</v>
      </c>
      <c r="D20" s="3">
        <f t="shared" si="1"/>
        <v>1</v>
      </c>
      <c r="E20" s="3">
        <f t="shared" si="2"/>
        <v>1</v>
      </c>
      <c r="F20" s="3">
        <f t="shared" si="3"/>
        <v>1</v>
      </c>
      <c r="G20" s="3">
        <f t="shared" si="4"/>
        <v>1</v>
      </c>
      <c r="H20" s="3">
        <f t="shared" si="5"/>
        <v>1</v>
      </c>
      <c r="I20" s="3">
        <f t="shared" si="6"/>
        <v>1</v>
      </c>
      <c r="J20" s="3">
        <f t="shared" si="7"/>
        <v>1</v>
      </c>
      <c r="K20" s="3">
        <f t="shared" si="8"/>
        <v>1</v>
      </c>
      <c r="L20" s="3">
        <f t="shared" si="9"/>
        <v>1</v>
      </c>
      <c r="M20" s="3">
        <f t="shared" si="10"/>
        <v>1</v>
      </c>
      <c r="N20" s="3">
        <f t="shared" si="11"/>
        <v>1</v>
      </c>
      <c r="O20" s="3">
        <f t="shared" si="12"/>
        <v>1</v>
      </c>
      <c r="P20" s="3">
        <f t="shared" si="13"/>
        <v>1</v>
      </c>
      <c r="Q20" s="3">
        <f t="shared" si="14"/>
        <v>1</v>
      </c>
      <c r="R20" s="3">
        <f t="shared" si="15"/>
        <v>1</v>
      </c>
      <c r="S20" s="3">
        <f t="shared" si="16"/>
        <v>1</v>
      </c>
      <c r="T20" s="3">
        <f t="shared" si="17"/>
        <v>1</v>
      </c>
      <c r="U20" s="3">
        <f t="shared" ref="U20:U42" si="18">IF($C20-$C$19&gt;0,1,IF($C20-$C$19&lt;0,-1,IF($C20-$C$19=0,0)))</f>
        <v>1</v>
      </c>
    </row>
    <row r="21" spans="1:33" ht="15.75" customHeight="1" x14ac:dyDescent="0.25">
      <c r="A21" s="3">
        <f t="shared" si="0"/>
        <v>1999</v>
      </c>
      <c r="C21" s="4">
        <v>0</v>
      </c>
      <c r="D21" s="3">
        <f t="shared" si="1"/>
        <v>0</v>
      </c>
      <c r="E21" s="3">
        <f t="shared" si="2"/>
        <v>-1</v>
      </c>
      <c r="F21" s="3">
        <f t="shared" si="3"/>
        <v>-1</v>
      </c>
      <c r="G21" s="3">
        <f t="shared" si="4"/>
        <v>0</v>
      </c>
      <c r="H21" s="3">
        <f t="shared" si="5"/>
        <v>0</v>
      </c>
      <c r="I21" s="3">
        <f t="shared" si="6"/>
        <v>0</v>
      </c>
      <c r="J21" s="3">
        <f t="shared" si="7"/>
        <v>0</v>
      </c>
      <c r="K21" s="3">
        <f t="shared" si="8"/>
        <v>-1</v>
      </c>
      <c r="L21" s="3">
        <f t="shared" si="9"/>
        <v>0</v>
      </c>
      <c r="M21" s="3">
        <f t="shared" si="10"/>
        <v>-1</v>
      </c>
      <c r="N21" s="3">
        <f t="shared" si="11"/>
        <v>0</v>
      </c>
      <c r="O21" s="3">
        <f t="shared" si="12"/>
        <v>0</v>
      </c>
      <c r="P21" s="3">
        <f t="shared" si="13"/>
        <v>-1</v>
      </c>
      <c r="Q21" s="3">
        <f t="shared" si="14"/>
        <v>0</v>
      </c>
      <c r="R21" s="3">
        <f t="shared" si="15"/>
        <v>0</v>
      </c>
      <c r="S21" s="3">
        <f t="shared" si="16"/>
        <v>0</v>
      </c>
      <c r="T21" s="3">
        <f t="shared" si="17"/>
        <v>0</v>
      </c>
      <c r="U21" s="3">
        <f t="shared" si="18"/>
        <v>0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f t="shared" si="0"/>
        <v>2000</v>
      </c>
      <c r="C22" s="4">
        <v>0</v>
      </c>
      <c r="D22" s="3">
        <f t="shared" si="1"/>
        <v>0</v>
      </c>
      <c r="E22" s="3">
        <f t="shared" si="2"/>
        <v>-1</v>
      </c>
      <c r="F22" s="3">
        <f t="shared" si="3"/>
        <v>-1</v>
      </c>
      <c r="G22" s="3">
        <f t="shared" si="4"/>
        <v>0</v>
      </c>
      <c r="H22" s="3">
        <f t="shared" si="5"/>
        <v>0</v>
      </c>
      <c r="I22" s="3">
        <f t="shared" si="6"/>
        <v>0</v>
      </c>
      <c r="J22" s="3">
        <f t="shared" si="7"/>
        <v>0</v>
      </c>
      <c r="K22" s="3">
        <f t="shared" si="8"/>
        <v>-1</v>
      </c>
      <c r="L22" s="3">
        <f t="shared" si="9"/>
        <v>0</v>
      </c>
      <c r="M22" s="3">
        <f t="shared" si="10"/>
        <v>-1</v>
      </c>
      <c r="N22" s="3">
        <f t="shared" si="11"/>
        <v>0</v>
      </c>
      <c r="O22" s="3">
        <f t="shared" si="12"/>
        <v>0</v>
      </c>
      <c r="P22" s="3">
        <f t="shared" si="13"/>
        <v>-1</v>
      </c>
      <c r="Q22" s="3">
        <f t="shared" si="14"/>
        <v>0</v>
      </c>
      <c r="R22" s="3">
        <f t="shared" si="15"/>
        <v>0</v>
      </c>
      <c r="S22" s="3">
        <f t="shared" si="16"/>
        <v>0</v>
      </c>
      <c r="T22" s="3">
        <f t="shared" si="17"/>
        <v>0</v>
      </c>
      <c r="U22" s="3">
        <f t="shared" si="18"/>
        <v>0</v>
      </c>
      <c r="V22" s="3">
        <f t="shared" si="19"/>
        <v>-1</v>
      </c>
      <c r="W22" s="3">
        <f t="shared" ref="W22:W42" si="20">IF($C22-$C$21&gt;0,1,IF($C22-$C$21&lt;0,-1,IF($C22-$C$21=0,0)))</f>
        <v>0</v>
      </c>
    </row>
    <row r="23" spans="1:33" ht="15.75" customHeight="1" x14ac:dyDescent="0.25">
      <c r="A23" s="3">
        <f t="shared" si="0"/>
        <v>2001</v>
      </c>
      <c r="C23" s="4">
        <v>0</v>
      </c>
      <c r="D23" s="3">
        <f t="shared" si="1"/>
        <v>0</v>
      </c>
      <c r="E23" s="3">
        <f t="shared" si="2"/>
        <v>-1</v>
      </c>
      <c r="F23" s="3">
        <f t="shared" si="3"/>
        <v>-1</v>
      </c>
      <c r="G23" s="3">
        <f t="shared" si="4"/>
        <v>0</v>
      </c>
      <c r="H23" s="3">
        <f t="shared" si="5"/>
        <v>0</v>
      </c>
      <c r="I23" s="3">
        <f t="shared" si="6"/>
        <v>0</v>
      </c>
      <c r="J23" s="3">
        <f t="shared" si="7"/>
        <v>0</v>
      </c>
      <c r="K23" s="3">
        <f t="shared" si="8"/>
        <v>-1</v>
      </c>
      <c r="L23" s="3">
        <f t="shared" si="9"/>
        <v>0</v>
      </c>
      <c r="M23" s="3">
        <f t="shared" si="10"/>
        <v>-1</v>
      </c>
      <c r="N23" s="3">
        <f t="shared" si="11"/>
        <v>0</v>
      </c>
      <c r="O23" s="3">
        <f t="shared" si="12"/>
        <v>0</v>
      </c>
      <c r="P23" s="3">
        <f t="shared" si="13"/>
        <v>-1</v>
      </c>
      <c r="Q23" s="3">
        <f t="shared" si="14"/>
        <v>0</v>
      </c>
      <c r="R23" s="3">
        <f t="shared" si="15"/>
        <v>0</v>
      </c>
      <c r="S23" s="3">
        <f t="shared" si="16"/>
        <v>0</v>
      </c>
      <c r="T23" s="3">
        <f t="shared" si="17"/>
        <v>0</v>
      </c>
      <c r="U23" s="3">
        <f t="shared" si="18"/>
        <v>0</v>
      </c>
      <c r="V23" s="3">
        <f t="shared" si="19"/>
        <v>-1</v>
      </c>
      <c r="W23" s="3">
        <f t="shared" si="20"/>
        <v>0</v>
      </c>
      <c r="X23" s="3">
        <f t="shared" ref="X23:X42" si="21">IF($C23-$C$22&gt;0,1,IF($C23-$C$22&lt;0,-1,IF($C23-$C$22=0,0)))</f>
        <v>0</v>
      </c>
    </row>
    <row r="24" spans="1:33" ht="15.75" customHeight="1" x14ac:dyDescent="0.25">
      <c r="A24" s="3">
        <f t="shared" si="0"/>
        <v>2002</v>
      </c>
      <c r="C24" s="4">
        <v>0</v>
      </c>
      <c r="D24" s="3">
        <f t="shared" si="1"/>
        <v>0</v>
      </c>
      <c r="E24" s="3">
        <f t="shared" si="2"/>
        <v>-1</v>
      </c>
      <c r="F24" s="3">
        <f t="shared" si="3"/>
        <v>-1</v>
      </c>
      <c r="G24" s="3">
        <f t="shared" si="4"/>
        <v>0</v>
      </c>
      <c r="H24" s="3">
        <f t="shared" si="5"/>
        <v>0</v>
      </c>
      <c r="I24" s="3">
        <f t="shared" si="6"/>
        <v>0</v>
      </c>
      <c r="J24" s="3">
        <f t="shared" si="7"/>
        <v>0</v>
      </c>
      <c r="K24" s="3">
        <f t="shared" si="8"/>
        <v>-1</v>
      </c>
      <c r="L24" s="3">
        <f t="shared" si="9"/>
        <v>0</v>
      </c>
      <c r="M24" s="3">
        <f t="shared" si="10"/>
        <v>-1</v>
      </c>
      <c r="N24" s="3">
        <f t="shared" si="11"/>
        <v>0</v>
      </c>
      <c r="O24" s="3">
        <f t="shared" si="12"/>
        <v>0</v>
      </c>
      <c r="P24" s="3">
        <f t="shared" si="13"/>
        <v>-1</v>
      </c>
      <c r="Q24" s="3">
        <f t="shared" si="14"/>
        <v>0</v>
      </c>
      <c r="R24" s="3">
        <f t="shared" si="15"/>
        <v>0</v>
      </c>
      <c r="S24" s="3">
        <f t="shared" si="16"/>
        <v>0</v>
      </c>
      <c r="T24" s="3">
        <f t="shared" si="17"/>
        <v>0</v>
      </c>
      <c r="U24" s="3">
        <f t="shared" si="18"/>
        <v>0</v>
      </c>
      <c r="V24" s="3">
        <f t="shared" si="19"/>
        <v>-1</v>
      </c>
      <c r="W24" s="3">
        <f t="shared" si="20"/>
        <v>0</v>
      </c>
      <c r="X24" s="3">
        <f t="shared" si="21"/>
        <v>0</v>
      </c>
      <c r="Y24" s="3">
        <f t="shared" ref="Y24:Y42" si="22">IF($C24-$C$23&gt;0,1,IF($C24-$C$23&lt;0,-1,IF($C24-$C$23=0,0)))</f>
        <v>0</v>
      </c>
    </row>
    <row r="25" spans="1:33" ht="15.75" customHeight="1" x14ac:dyDescent="0.25">
      <c r="A25" s="3">
        <f t="shared" si="0"/>
        <v>2003</v>
      </c>
      <c r="C25" s="3">
        <v>1.5</v>
      </c>
      <c r="D25" s="3">
        <f t="shared" si="1"/>
        <v>1</v>
      </c>
      <c r="E25" s="3">
        <f t="shared" si="2"/>
        <v>-1</v>
      </c>
      <c r="F25" s="3">
        <f t="shared" si="3"/>
        <v>-1</v>
      </c>
      <c r="G25" s="3">
        <f t="shared" si="4"/>
        <v>1</v>
      </c>
      <c r="H25" s="3">
        <f t="shared" si="5"/>
        <v>1</v>
      </c>
      <c r="I25" s="3">
        <f t="shared" si="6"/>
        <v>1</v>
      </c>
      <c r="J25" s="3">
        <f t="shared" si="7"/>
        <v>1</v>
      </c>
      <c r="K25" s="3">
        <f t="shared" si="8"/>
        <v>-1</v>
      </c>
      <c r="L25" s="3">
        <f t="shared" si="9"/>
        <v>1</v>
      </c>
      <c r="M25" s="3">
        <f t="shared" si="10"/>
        <v>-1</v>
      </c>
      <c r="N25" s="3">
        <f t="shared" si="11"/>
        <v>1</v>
      </c>
      <c r="O25" s="3">
        <f t="shared" si="12"/>
        <v>1</v>
      </c>
      <c r="P25" s="3">
        <f t="shared" si="13"/>
        <v>-1</v>
      </c>
      <c r="Q25" s="3">
        <f t="shared" si="14"/>
        <v>1</v>
      </c>
      <c r="R25" s="3">
        <f t="shared" si="15"/>
        <v>1</v>
      </c>
      <c r="S25" s="3">
        <f t="shared" si="16"/>
        <v>1</v>
      </c>
      <c r="T25" s="3">
        <f t="shared" si="17"/>
        <v>1</v>
      </c>
      <c r="U25" s="3">
        <f t="shared" si="18"/>
        <v>1</v>
      </c>
      <c r="V25" s="3">
        <f t="shared" si="19"/>
        <v>-1</v>
      </c>
      <c r="W25" s="3">
        <f t="shared" si="20"/>
        <v>1</v>
      </c>
      <c r="X25" s="3">
        <f t="shared" si="21"/>
        <v>1</v>
      </c>
      <c r="Y25" s="3">
        <f t="shared" si="22"/>
        <v>1</v>
      </c>
      <c r="Z25" s="3">
        <f t="shared" ref="Z25:Z42" si="23">IF($C25-$C$24&gt;0,1,IF($C25-$C$24&lt;0,-1,IF($C25-$C$24=0,0)))</f>
        <v>1</v>
      </c>
    </row>
    <row r="26" spans="1:33" ht="15.75" customHeight="1" x14ac:dyDescent="0.25">
      <c r="A26" s="3">
        <f t="shared" si="0"/>
        <v>2004</v>
      </c>
      <c r="C26" s="4">
        <v>0</v>
      </c>
      <c r="D26" s="3">
        <f t="shared" si="1"/>
        <v>0</v>
      </c>
      <c r="E26" s="3">
        <f t="shared" si="2"/>
        <v>-1</v>
      </c>
      <c r="F26" s="3">
        <f t="shared" si="3"/>
        <v>-1</v>
      </c>
      <c r="G26" s="3">
        <f t="shared" si="4"/>
        <v>0</v>
      </c>
      <c r="H26" s="3">
        <f t="shared" si="5"/>
        <v>0</v>
      </c>
      <c r="I26" s="3">
        <f t="shared" si="6"/>
        <v>0</v>
      </c>
      <c r="J26" s="3">
        <f t="shared" si="7"/>
        <v>0</v>
      </c>
      <c r="K26" s="3">
        <f t="shared" si="8"/>
        <v>-1</v>
      </c>
      <c r="L26" s="3">
        <f t="shared" si="9"/>
        <v>0</v>
      </c>
      <c r="M26" s="3">
        <f t="shared" si="10"/>
        <v>-1</v>
      </c>
      <c r="N26" s="3">
        <f t="shared" si="11"/>
        <v>0</v>
      </c>
      <c r="O26" s="3">
        <f t="shared" si="12"/>
        <v>0</v>
      </c>
      <c r="P26" s="3">
        <f t="shared" si="13"/>
        <v>-1</v>
      </c>
      <c r="Q26" s="3">
        <f t="shared" si="14"/>
        <v>0</v>
      </c>
      <c r="R26" s="3">
        <f t="shared" si="15"/>
        <v>0</v>
      </c>
      <c r="S26" s="3">
        <f t="shared" si="16"/>
        <v>0</v>
      </c>
      <c r="T26" s="3">
        <f t="shared" si="17"/>
        <v>0</v>
      </c>
      <c r="U26" s="3">
        <f t="shared" si="18"/>
        <v>0</v>
      </c>
      <c r="V26" s="3">
        <f t="shared" si="19"/>
        <v>-1</v>
      </c>
      <c r="W26" s="3">
        <f t="shared" si="20"/>
        <v>0</v>
      </c>
      <c r="X26" s="3">
        <f t="shared" si="21"/>
        <v>0</v>
      </c>
      <c r="Y26" s="3">
        <f t="shared" si="22"/>
        <v>0</v>
      </c>
      <c r="Z26" s="3">
        <f t="shared" si="23"/>
        <v>0</v>
      </c>
      <c r="AA26" s="3">
        <f t="shared" ref="AA26:AA42" si="24">IF($C26-$C$25&gt;0,1,IF($C26-$C$25&lt;0,-1,IF($C26-$C$25=0,0)))</f>
        <v>-1</v>
      </c>
    </row>
    <row r="27" spans="1:33" ht="15.75" customHeight="1" x14ac:dyDescent="0.25">
      <c r="A27" s="3">
        <f t="shared" si="0"/>
        <v>2005</v>
      </c>
      <c r="C27" s="4">
        <v>0</v>
      </c>
      <c r="D27" s="3">
        <f t="shared" si="1"/>
        <v>0</v>
      </c>
      <c r="E27" s="3">
        <f t="shared" si="2"/>
        <v>-1</v>
      </c>
      <c r="F27" s="3">
        <f t="shared" si="3"/>
        <v>-1</v>
      </c>
      <c r="G27" s="3">
        <f t="shared" si="4"/>
        <v>0</v>
      </c>
      <c r="H27" s="3">
        <f t="shared" si="5"/>
        <v>0</v>
      </c>
      <c r="I27" s="3">
        <f t="shared" si="6"/>
        <v>0</v>
      </c>
      <c r="J27" s="3">
        <f t="shared" si="7"/>
        <v>0</v>
      </c>
      <c r="K27" s="3">
        <f t="shared" si="8"/>
        <v>-1</v>
      </c>
      <c r="L27" s="3">
        <f t="shared" si="9"/>
        <v>0</v>
      </c>
      <c r="M27" s="3">
        <f t="shared" si="10"/>
        <v>-1</v>
      </c>
      <c r="N27" s="3">
        <f t="shared" si="11"/>
        <v>0</v>
      </c>
      <c r="O27" s="3">
        <f t="shared" si="12"/>
        <v>0</v>
      </c>
      <c r="P27" s="3">
        <f t="shared" si="13"/>
        <v>-1</v>
      </c>
      <c r="Q27" s="3">
        <f t="shared" si="14"/>
        <v>0</v>
      </c>
      <c r="R27" s="3">
        <f t="shared" si="15"/>
        <v>0</v>
      </c>
      <c r="S27" s="3">
        <f t="shared" si="16"/>
        <v>0</v>
      </c>
      <c r="T27" s="3">
        <f t="shared" si="17"/>
        <v>0</v>
      </c>
      <c r="U27" s="3">
        <f t="shared" si="18"/>
        <v>0</v>
      </c>
      <c r="V27" s="3">
        <f t="shared" si="19"/>
        <v>-1</v>
      </c>
      <c r="W27" s="3">
        <f t="shared" si="20"/>
        <v>0</v>
      </c>
      <c r="X27" s="3">
        <f t="shared" si="21"/>
        <v>0</v>
      </c>
      <c r="Y27" s="3">
        <f t="shared" si="22"/>
        <v>0</v>
      </c>
      <c r="Z27" s="3">
        <f t="shared" si="23"/>
        <v>0</v>
      </c>
      <c r="AA27" s="3">
        <f t="shared" si="24"/>
        <v>-1</v>
      </c>
      <c r="AB27" s="3">
        <f t="shared" ref="AB27:AB42" si="25">IF($C27-$C$26&gt;0,1,IF($C27-$C$26&lt;0,-1,IF($C27-$C$26=0,0)))</f>
        <v>0</v>
      </c>
    </row>
    <row r="28" spans="1:33" ht="15.75" customHeight="1" x14ac:dyDescent="0.25">
      <c r="A28" s="3">
        <f t="shared" si="0"/>
        <v>2006</v>
      </c>
      <c r="C28" s="4">
        <v>0</v>
      </c>
      <c r="D28" s="3">
        <f t="shared" si="1"/>
        <v>0</v>
      </c>
      <c r="E28" s="3">
        <f t="shared" si="2"/>
        <v>-1</v>
      </c>
      <c r="F28" s="3">
        <f t="shared" si="3"/>
        <v>-1</v>
      </c>
      <c r="G28" s="3">
        <f t="shared" si="4"/>
        <v>0</v>
      </c>
      <c r="H28" s="3">
        <f t="shared" si="5"/>
        <v>0</v>
      </c>
      <c r="I28" s="3">
        <f t="shared" si="6"/>
        <v>0</v>
      </c>
      <c r="J28" s="3">
        <f t="shared" si="7"/>
        <v>0</v>
      </c>
      <c r="K28" s="3">
        <f t="shared" si="8"/>
        <v>-1</v>
      </c>
      <c r="L28" s="3">
        <f t="shared" si="9"/>
        <v>0</v>
      </c>
      <c r="M28" s="3">
        <f t="shared" si="10"/>
        <v>-1</v>
      </c>
      <c r="N28" s="3">
        <f t="shared" si="11"/>
        <v>0</v>
      </c>
      <c r="O28" s="3">
        <f t="shared" si="12"/>
        <v>0</v>
      </c>
      <c r="P28" s="3">
        <f t="shared" si="13"/>
        <v>-1</v>
      </c>
      <c r="Q28" s="3">
        <f t="shared" si="14"/>
        <v>0</v>
      </c>
      <c r="R28" s="3">
        <f t="shared" si="15"/>
        <v>0</v>
      </c>
      <c r="S28" s="3">
        <f t="shared" si="16"/>
        <v>0</v>
      </c>
      <c r="T28" s="3">
        <f t="shared" si="17"/>
        <v>0</v>
      </c>
      <c r="U28" s="3">
        <f t="shared" si="18"/>
        <v>0</v>
      </c>
      <c r="V28" s="3">
        <f t="shared" si="19"/>
        <v>-1</v>
      </c>
      <c r="W28" s="3">
        <f t="shared" si="20"/>
        <v>0</v>
      </c>
      <c r="X28" s="3">
        <f t="shared" si="21"/>
        <v>0</v>
      </c>
      <c r="Y28" s="3">
        <f t="shared" si="22"/>
        <v>0</v>
      </c>
      <c r="Z28" s="3">
        <f t="shared" si="23"/>
        <v>0</v>
      </c>
      <c r="AA28" s="3">
        <f t="shared" si="24"/>
        <v>-1</v>
      </c>
      <c r="AB28" s="3">
        <f t="shared" si="25"/>
        <v>0</v>
      </c>
      <c r="AC28" s="3">
        <f t="shared" ref="AC28:AC42" si="26">IF($C28-$C$27&gt;0,1,IF($C28-$C$27&lt;0,-1,IF($C28-$C$27=0,0)))</f>
        <v>0</v>
      </c>
    </row>
    <row r="29" spans="1:33" ht="15.75" customHeight="1" x14ac:dyDescent="0.25">
      <c r="A29" s="3">
        <f t="shared" si="0"/>
        <v>2007</v>
      </c>
      <c r="C29" s="3">
        <v>27</v>
      </c>
      <c r="D29" s="3">
        <f t="shared" si="1"/>
        <v>1</v>
      </c>
      <c r="E29" s="3">
        <f t="shared" si="2"/>
        <v>1</v>
      </c>
      <c r="F29" s="3">
        <f t="shared" si="3"/>
        <v>1</v>
      </c>
      <c r="G29" s="3">
        <f t="shared" si="4"/>
        <v>1</v>
      </c>
      <c r="H29" s="3">
        <f t="shared" si="5"/>
        <v>1</v>
      </c>
      <c r="I29" s="3">
        <f t="shared" si="6"/>
        <v>1</v>
      </c>
      <c r="J29" s="3">
        <f t="shared" si="7"/>
        <v>1</v>
      </c>
      <c r="K29" s="3">
        <f t="shared" si="8"/>
        <v>1</v>
      </c>
      <c r="L29" s="3">
        <f t="shared" si="9"/>
        <v>1</v>
      </c>
      <c r="M29" s="3">
        <f t="shared" si="10"/>
        <v>1</v>
      </c>
      <c r="N29" s="3">
        <f t="shared" si="11"/>
        <v>1</v>
      </c>
      <c r="O29" s="3">
        <f t="shared" si="12"/>
        <v>1</v>
      </c>
      <c r="P29" s="3">
        <f t="shared" si="13"/>
        <v>1</v>
      </c>
      <c r="Q29" s="3">
        <f t="shared" si="14"/>
        <v>1</v>
      </c>
      <c r="R29" s="3">
        <f t="shared" si="15"/>
        <v>1</v>
      </c>
      <c r="S29" s="3">
        <f t="shared" si="16"/>
        <v>1</v>
      </c>
      <c r="T29" s="3">
        <f t="shared" si="17"/>
        <v>1</v>
      </c>
      <c r="U29" s="3">
        <f t="shared" si="18"/>
        <v>1</v>
      </c>
      <c r="V29" s="3">
        <f t="shared" si="19"/>
        <v>1</v>
      </c>
      <c r="W29" s="3">
        <f t="shared" si="20"/>
        <v>1</v>
      </c>
      <c r="X29" s="3">
        <f t="shared" si="21"/>
        <v>1</v>
      </c>
      <c r="Y29" s="3">
        <f t="shared" si="22"/>
        <v>1</v>
      </c>
      <c r="Z29" s="3">
        <f t="shared" si="23"/>
        <v>1</v>
      </c>
      <c r="AA29" s="3">
        <f t="shared" si="24"/>
        <v>1</v>
      </c>
      <c r="AB29" s="3">
        <f t="shared" si="25"/>
        <v>1</v>
      </c>
      <c r="AC29" s="3">
        <f t="shared" si="26"/>
        <v>1</v>
      </c>
      <c r="AD29" s="3">
        <f t="shared" ref="AD29:AD42" si="27">IF($C29-$C$28&gt;0,1,IF($C29-$C$28&lt;0,-1,IF($C29-$C$28=0,0)))</f>
        <v>1</v>
      </c>
    </row>
    <row r="30" spans="1:33" ht="15.75" customHeight="1" x14ac:dyDescent="0.25">
      <c r="A30" s="3">
        <f t="shared" si="0"/>
        <v>2008</v>
      </c>
      <c r="C30" s="4">
        <v>0</v>
      </c>
      <c r="D30" s="3">
        <f t="shared" si="1"/>
        <v>0</v>
      </c>
      <c r="E30" s="3">
        <f t="shared" si="2"/>
        <v>-1</v>
      </c>
      <c r="F30" s="3">
        <f t="shared" si="3"/>
        <v>-1</v>
      </c>
      <c r="G30" s="3">
        <f t="shared" si="4"/>
        <v>0</v>
      </c>
      <c r="H30" s="3">
        <f t="shared" si="5"/>
        <v>0</v>
      </c>
      <c r="I30" s="3">
        <f t="shared" si="6"/>
        <v>0</v>
      </c>
      <c r="J30" s="3">
        <f t="shared" si="7"/>
        <v>0</v>
      </c>
      <c r="K30" s="3">
        <f t="shared" si="8"/>
        <v>-1</v>
      </c>
      <c r="L30" s="3">
        <f t="shared" si="9"/>
        <v>0</v>
      </c>
      <c r="M30" s="3">
        <f t="shared" si="10"/>
        <v>-1</v>
      </c>
      <c r="N30" s="3">
        <f t="shared" si="11"/>
        <v>0</v>
      </c>
      <c r="O30" s="3">
        <f t="shared" si="12"/>
        <v>0</v>
      </c>
      <c r="P30" s="3">
        <f t="shared" si="13"/>
        <v>-1</v>
      </c>
      <c r="Q30" s="3">
        <f t="shared" si="14"/>
        <v>0</v>
      </c>
      <c r="R30" s="3">
        <f t="shared" si="15"/>
        <v>0</v>
      </c>
      <c r="S30" s="3">
        <f t="shared" si="16"/>
        <v>0</v>
      </c>
      <c r="T30" s="3">
        <f t="shared" si="17"/>
        <v>0</v>
      </c>
      <c r="U30" s="3">
        <f t="shared" si="18"/>
        <v>0</v>
      </c>
      <c r="V30" s="3">
        <f t="shared" si="19"/>
        <v>-1</v>
      </c>
      <c r="W30" s="3">
        <f t="shared" si="20"/>
        <v>0</v>
      </c>
      <c r="X30" s="3">
        <f t="shared" si="21"/>
        <v>0</v>
      </c>
      <c r="Y30" s="3">
        <f t="shared" si="22"/>
        <v>0</v>
      </c>
      <c r="Z30" s="3">
        <f t="shared" si="23"/>
        <v>0</v>
      </c>
      <c r="AA30" s="3">
        <f t="shared" si="24"/>
        <v>-1</v>
      </c>
      <c r="AB30" s="3">
        <f t="shared" si="25"/>
        <v>0</v>
      </c>
      <c r="AC30" s="3">
        <f t="shared" si="26"/>
        <v>0</v>
      </c>
      <c r="AD30" s="3">
        <f t="shared" si="27"/>
        <v>0</v>
      </c>
      <c r="AE30" s="3">
        <f t="shared" ref="AE30:AE42" si="28">IF($C30-$C$29&gt;0,1,IF($C30-$C$29&lt;0,-1,IF($C30-$C$29=0,0)))</f>
        <v>-1</v>
      </c>
    </row>
    <row r="31" spans="1:33" ht="15.75" customHeight="1" x14ac:dyDescent="0.25">
      <c r="A31" s="3">
        <f t="shared" si="0"/>
        <v>2009</v>
      </c>
      <c r="C31" s="3">
        <v>4</v>
      </c>
      <c r="D31" s="3">
        <f t="shared" si="1"/>
        <v>1</v>
      </c>
      <c r="E31" s="3">
        <f t="shared" si="2"/>
        <v>-1</v>
      </c>
      <c r="F31" s="3">
        <f t="shared" si="3"/>
        <v>-1</v>
      </c>
      <c r="G31" s="3">
        <f t="shared" si="4"/>
        <v>1</v>
      </c>
      <c r="H31" s="3">
        <f t="shared" si="5"/>
        <v>1</v>
      </c>
      <c r="I31" s="3">
        <f t="shared" si="6"/>
        <v>1</v>
      </c>
      <c r="J31" s="3">
        <f t="shared" si="7"/>
        <v>1</v>
      </c>
      <c r="K31" s="3">
        <f t="shared" si="8"/>
        <v>-1</v>
      </c>
      <c r="L31" s="3">
        <f t="shared" si="9"/>
        <v>1</v>
      </c>
      <c r="M31" s="3">
        <f t="shared" si="10"/>
        <v>-1</v>
      </c>
      <c r="N31" s="3">
        <f t="shared" si="11"/>
        <v>1</v>
      </c>
      <c r="O31" s="3">
        <f t="shared" si="12"/>
        <v>1</v>
      </c>
      <c r="P31" s="3">
        <f t="shared" si="13"/>
        <v>1</v>
      </c>
      <c r="Q31" s="3">
        <f t="shared" si="14"/>
        <v>1</v>
      </c>
      <c r="R31" s="3">
        <f t="shared" si="15"/>
        <v>1</v>
      </c>
      <c r="S31" s="3">
        <f t="shared" si="16"/>
        <v>1</v>
      </c>
      <c r="T31" s="3">
        <f t="shared" si="17"/>
        <v>1</v>
      </c>
      <c r="U31" s="3">
        <f t="shared" si="18"/>
        <v>1</v>
      </c>
      <c r="V31" s="3">
        <f t="shared" si="19"/>
        <v>-1</v>
      </c>
      <c r="W31" s="3">
        <f t="shared" si="20"/>
        <v>1</v>
      </c>
      <c r="X31" s="3">
        <f t="shared" si="21"/>
        <v>1</v>
      </c>
      <c r="Y31" s="3">
        <f t="shared" si="22"/>
        <v>1</v>
      </c>
      <c r="Z31" s="3">
        <f t="shared" si="23"/>
        <v>1</v>
      </c>
      <c r="AA31" s="3">
        <f t="shared" si="24"/>
        <v>1</v>
      </c>
      <c r="AB31" s="3">
        <f t="shared" si="25"/>
        <v>1</v>
      </c>
      <c r="AC31" s="3">
        <f t="shared" si="26"/>
        <v>1</v>
      </c>
      <c r="AD31" s="3">
        <f t="shared" si="27"/>
        <v>1</v>
      </c>
      <c r="AE31" s="3">
        <f t="shared" si="28"/>
        <v>-1</v>
      </c>
      <c r="AF31" s="3">
        <f t="shared" ref="AF31:AF42" si="29">IF($C31-$C$30&gt;0,1,IF($C31-$C$30&lt;0,-1,IF($C31-$C$30=0,0)))</f>
        <v>1</v>
      </c>
    </row>
    <row r="32" spans="1:33" ht="15.75" customHeight="1" x14ac:dyDescent="0.25">
      <c r="A32" s="3">
        <f t="shared" si="0"/>
        <v>2010</v>
      </c>
      <c r="C32" s="4">
        <v>0</v>
      </c>
      <c r="D32" s="3">
        <f t="shared" si="1"/>
        <v>0</v>
      </c>
      <c r="E32" s="3">
        <f t="shared" si="2"/>
        <v>-1</v>
      </c>
      <c r="F32" s="3">
        <f t="shared" si="3"/>
        <v>-1</v>
      </c>
      <c r="G32" s="3">
        <f t="shared" si="4"/>
        <v>0</v>
      </c>
      <c r="H32" s="3">
        <f t="shared" si="5"/>
        <v>0</v>
      </c>
      <c r="I32" s="3">
        <f t="shared" si="6"/>
        <v>0</v>
      </c>
      <c r="J32" s="3">
        <f t="shared" si="7"/>
        <v>0</v>
      </c>
      <c r="K32" s="3">
        <f t="shared" si="8"/>
        <v>-1</v>
      </c>
      <c r="L32" s="3">
        <f t="shared" si="9"/>
        <v>0</v>
      </c>
      <c r="M32" s="3">
        <f t="shared" si="10"/>
        <v>-1</v>
      </c>
      <c r="N32" s="3">
        <f t="shared" si="11"/>
        <v>0</v>
      </c>
      <c r="O32" s="3">
        <f t="shared" si="12"/>
        <v>0</v>
      </c>
      <c r="P32" s="3">
        <f t="shared" si="13"/>
        <v>-1</v>
      </c>
      <c r="Q32" s="3">
        <f t="shared" si="14"/>
        <v>0</v>
      </c>
      <c r="R32" s="3">
        <f t="shared" si="15"/>
        <v>0</v>
      </c>
      <c r="S32" s="3">
        <f t="shared" si="16"/>
        <v>0</v>
      </c>
      <c r="T32" s="3">
        <f t="shared" si="17"/>
        <v>0</v>
      </c>
      <c r="U32" s="3">
        <f t="shared" si="18"/>
        <v>0</v>
      </c>
      <c r="V32" s="3">
        <f t="shared" si="19"/>
        <v>-1</v>
      </c>
      <c r="W32" s="3">
        <f t="shared" si="20"/>
        <v>0</v>
      </c>
      <c r="X32" s="3">
        <f t="shared" si="21"/>
        <v>0</v>
      </c>
      <c r="Y32" s="3">
        <f t="shared" si="22"/>
        <v>0</v>
      </c>
      <c r="Z32" s="3">
        <f t="shared" si="23"/>
        <v>0</v>
      </c>
      <c r="AA32" s="3">
        <f t="shared" si="24"/>
        <v>-1</v>
      </c>
      <c r="AB32" s="3">
        <f t="shared" si="25"/>
        <v>0</v>
      </c>
      <c r="AC32" s="3">
        <f t="shared" si="26"/>
        <v>0</v>
      </c>
      <c r="AD32" s="3">
        <f t="shared" si="27"/>
        <v>0</v>
      </c>
      <c r="AE32" s="3">
        <f t="shared" si="28"/>
        <v>-1</v>
      </c>
      <c r="AF32" s="3">
        <f t="shared" si="29"/>
        <v>0</v>
      </c>
      <c r="AG32" s="3">
        <f t="shared" ref="AG32:AG42" si="30">IF($C32-$C$31&gt;0,1,IF($C32-$C$31&lt;0,-1,IF($C32-$C$31=0,0)))</f>
        <v>-1</v>
      </c>
    </row>
    <row r="33" spans="1:43" ht="15.75" customHeight="1" x14ac:dyDescent="0.25">
      <c r="A33" s="3">
        <f t="shared" si="0"/>
        <v>2011</v>
      </c>
      <c r="C33" s="4">
        <v>0</v>
      </c>
      <c r="D33" s="3">
        <f t="shared" si="1"/>
        <v>0</v>
      </c>
      <c r="E33" s="3">
        <f t="shared" si="2"/>
        <v>-1</v>
      </c>
      <c r="F33" s="3">
        <f t="shared" si="3"/>
        <v>-1</v>
      </c>
      <c r="G33" s="3">
        <f t="shared" si="4"/>
        <v>0</v>
      </c>
      <c r="H33" s="3">
        <f t="shared" si="5"/>
        <v>0</v>
      </c>
      <c r="I33" s="3">
        <f t="shared" si="6"/>
        <v>0</v>
      </c>
      <c r="J33" s="3">
        <f t="shared" si="7"/>
        <v>0</v>
      </c>
      <c r="K33" s="3">
        <f t="shared" si="8"/>
        <v>-1</v>
      </c>
      <c r="L33" s="3">
        <f t="shared" si="9"/>
        <v>0</v>
      </c>
      <c r="M33" s="3">
        <f t="shared" si="10"/>
        <v>-1</v>
      </c>
      <c r="N33" s="3">
        <f t="shared" si="11"/>
        <v>0</v>
      </c>
      <c r="O33" s="3">
        <f t="shared" si="12"/>
        <v>0</v>
      </c>
      <c r="P33" s="3">
        <f t="shared" si="13"/>
        <v>-1</v>
      </c>
      <c r="Q33" s="3">
        <f t="shared" si="14"/>
        <v>0</v>
      </c>
      <c r="R33" s="3">
        <f t="shared" si="15"/>
        <v>0</v>
      </c>
      <c r="S33" s="3">
        <f t="shared" si="16"/>
        <v>0</v>
      </c>
      <c r="T33" s="3">
        <f t="shared" si="17"/>
        <v>0</v>
      </c>
      <c r="U33" s="3">
        <f t="shared" si="18"/>
        <v>0</v>
      </c>
      <c r="V33" s="3">
        <f t="shared" si="19"/>
        <v>-1</v>
      </c>
      <c r="W33" s="3">
        <f t="shared" si="20"/>
        <v>0</v>
      </c>
      <c r="X33" s="3">
        <f t="shared" si="21"/>
        <v>0</v>
      </c>
      <c r="Y33" s="3">
        <f t="shared" si="22"/>
        <v>0</v>
      </c>
      <c r="Z33" s="3">
        <f t="shared" si="23"/>
        <v>0</v>
      </c>
      <c r="AA33" s="3">
        <f t="shared" si="24"/>
        <v>-1</v>
      </c>
      <c r="AB33" s="3">
        <f t="shared" si="25"/>
        <v>0</v>
      </c>
      <c r="AC33" s="3">
        <f t="shared" si="26"/>
        <v>0</v>
      </c>
      <c r="AD33" s="3">
        <f t="shared" si="27"/>
        <v>0</v>
      </c>
      <c r="AE33" s="3">
        <f t="shared" si="28"/>
        <v>-1</v>
      </c>
      <c r="AF33" s="3">
        <f t="shared" si="29"/>
        <v>0</v>
      </c>
      <c r="AG33" s="3">
        <f t="shared" si="30"/>
        <v>-1</v>
      </c>
      <c r="AH33" s="3">
        <f t="shared" ref="AH33:AH42" si="31">IF($C33-$C$32&gt;0,1,IF($C33-$C$32&lt;0,-1,IF($C33-$C$32=0,0)))</f>
        <v>0</v>
      </c>
    </row>
    <row r="34" spans="1:43" ht="15.75" customHeight="1" x14ac:dyDescent="0.25">
      <c r="A34" s="3">
        <f t="shared" si="0"/>
        <v>2012</v>
      </c>
      <c r="C34" s="4">
        <v>0</v>
      </c>
      <c r="D34" s="3">
        <f t="shared" si="1"/>
        <v>0</v>
      </c>
      <c r="E34" s="3">
        <f t="shared" si="2"/>
        <v>-1</v>
      </c>
      <c r="F34" s="3">
        <f t="shared" si="3"/>
        <v>-1</v>
      </c>
      <c r="G34" s="3">
        <f t="shared" si="4"/>
        <v>0</v>
      </c>
      <c r="H34" s="3">
        <f t="shared" si="5"/>
        <v>0</v>
      </c>
      <c r="I34" s="3">
        <f t="shared" si="6"/>
        <v>0</v>
      </c>
      <c r="J34" s="3">
        <f t="shared" si="7"/>
        <v>0</v>
      </c>
      <c r="K34" s="3">
        <f t="shared" si="8"/>
        <v>-1</v>
      </c>
      <c r="L34" s="3">
        <f t="shared" si="9"/>
        <v>0</v>
      </c>
      <c r="M34" s="3">
        <f t="shared" si="10"/>
        <v>-1</v>
      </c>
      <c r="N34" s="3">
        <f t="shared" si="11"/>
        <v>0</v>
      </c>
      <c r="O34" s="3">
        <f t="shared" si="12"/>
        <v>0</v>
      </c>
      <c r="P34" s="3">
        <f t="shared" si="13"/>
        <v>-1</v>
      </c>
      <c r="Q34" s="3">
        <f t="shared" si="14"/>
        <v>0</v>
      </c>
      <c r="R34" s="3">
        <f t="shared" si="15"/>
        <v>0</v>
      </c>
      <c r="S34" s="3">
        <f t="shared" si="16"/>
        <v>0</v>
      </c>
      <c r="T34" s="3">
        <f t="shared" si="17"/>
        <v>0</v>
      </c>
      <c r="U34" s="3">
        <f t="shared" si="18"/>
        <v>0</v>
      </c>
      <c r="V34" s="3">
        <f t="shared" si="19"/>
        <v>-1</v>
      </c>
      <c r="W34" s="3">
        <f t="shared" si="20"/>
        <v>0</v>
      </c>
      <c r="X34" s="3">
        <f t="shared" si="21"/>
        <v>0</v>
      </c>
      <c r="Y34" s="3">
        <f t="shared" si="22"/>
        <v>0</v>
      </c>
      <c r="Z34" s="3">
        <f t="shared" si="23"/>
        <v>0</v>
      </c>
      <c r="AA34" s="3">
        <f t="shared" si="24"/>
        <v>-1</v>
      </c>
      <c r="AB34" s="3">
        <f t="shared" si="25"/>
        <v>0</v>
      </c>
      <c r="AC34" s="3">
        <f t="shared" si="26"/>
        <v>0</v>
      </c>
      <c r="AD34" s="3">
        <f t="shared" si="27"/>
        <v>0</v>
      </c>
      <c r="AE34" s="3">
        <f t="shared" si="28"/>
        <v>-1</v>
      </c>
      <c r="AF34" s="3">
        <f t="shared" si="29"/>
        <v>0</v>
      </c>
      <c r="AG34" s="3">
        <f t="shared" si="30"/>
        <v>-1</v>
      </c>
      <c r="AH34" s="3">
        <f t="shared" si="31"/>
        <v>0</v>
      </c>
      <c r="AI34" s="3">
        <f t="shared" ref="AI34:AI42" si="32">IF($C34-$C$33&gt;0,1,IF($C34-$C$33&lt;0,-1,IF($C34-$C$33=0,0)))</f>
        <v>0</v>
      </c>
    </row>
    <row r="35" spans="1:43" ht="15.75" customHeight="1" x14ac:dyDescent="0.25">
      <c r="A35" s="3">
        <f t="shared" si="0"/>
        <v>2013</v>
      </c>
      <c r="C35" s="3">
        <v>1</v>
      </c>
      <c r="D35" s="3">
        <f t="shared" si="1"/>
        <v>1</v>
      </c>
      <c r="E35" s="3">
        <f t="shared" si="2"/>
        <v>-1</v>
      </c>
      <c r="F35" s="3">
        <f t="shared" si="3"/>
        <v>-1</v>
      </c>
      <c r="G35" s="3">
        <f t="shared" si="4"/>
        <v>1</v>
      </c>
      <c r="H35" s="3">
        <f t="shared" si="5"/>
        <v>1</v>
      </c>
      <c r="I35" s="3">
        <f t="shared" si="6"/>
        <v>1</v>
      </c>
      <c r="J35" s="3">
        <f t="shared" si="7"/>
        <v>1</v>
      </c>
      <c r="K35" s="3">
        <f t="shared" si="8"/>
        <v>-1</v>
      </c>
      <c r="L35" s="3">
        <f t="shared" si="9"/>
        <v>1</v>
      </c>
      <c r="M35" s="3">
        <f t="shared" si="10"/>
        <v>-1</v>
      </c>
      <c r="N35" s="3">
        <f t="shared" si="11"/>
        <v>1</v>
      </c>
      <c r="O35" s="3">
        <f t="shared" si="12"/>
        <v>1</v>
      </c>
      <c r="P35" s="3">
        <f t="shared" si="13"/>
        <v>-1</v>
      </c>
      <c r="Q35" s="3">
        <f t="shared" si="14"/>
        <v>1</v>
      </c>
      <c r="R35" s="3">
        <f t="shared" si="15"/>
        <v>1</v>
      </c>
      <c r="S35" s="3">
        <f t="shared" si="16"/>
        <v>1</v>
      </c>
      <c r="T35" s="3">
        <f t="shared" si="17"/>
        <v>1</v>
      </c>
      <c r="U35" s="3">
        <f t="shared" si="18"/>
        <v>1</v>
      </c>
      <c r="V35" s="3">
        <f t="shared" si="19"/>
        <v>-1</v>
      </c>
      <c r="W35" s="3">
        <f t="shared" si="20"/>
        <v>1</v>
      </c>
      <c r="X35" s="3">
        <f t="shared" si="21"/>
        <v>1</v>
      </c>
      <c r="Y35" s="3">
        <f t="shared" si="22"/>
        <v>1</v>
      </c>
      <c r="Z35" s="3">
        <f t="shared" si="23"/>
        <v>1</v>
      </c>
      <c r="AA35" s="3">
        <f t="shared" si="24"/>
        <v>-1</v>
      </c>
      <c r="AB35" s="3">
        <f t="shared" si="25"/>
        <v>1</v>
      </c>
      <c r="AC35" s="3">
        <f t="shared" si="26"/>
        <v>1</v>
      </c>
      <c r="AD35" s="3">
        <f t="shared" si="27"/>
        <v>1</v>
      </c>
      <c r="AE35" s="3">
        <f t="shared" si="28"/>
        <v>-1</v>
      </c>
      <c r="AF35" s="3">
        <f t="shared" si="29"/>
        <v>1</v>
      </c>
      <c r="AG35" s="3">
        <f t="shared" si="30"/>
        <v>-1</v>
      </c>
      <c r="AH35" s="3">
        <f t="shared" si="31"/>
        <v>1</v>
      </c>
      <c r="AI35" s="3">
        <f t="shared" si="32"/>
        <v>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4">
        <v>0</v>
      </c>
      <c r="D36" s="3">
        <f t="shared" si="1"/>
        <v>0</v>
      </c>
      <c r="E36" s="3">
        <f t="shared" si="2"/>
        <v>-1</v>
      </c>
      <c r="F36" s="3">
        <f t="shared" si="3"/>
        <v>-1</v>
      </c>
      <c r="G36" s="3">
        <f t="shared" si="4"/>
        <v>0</v>
      </c>
      <c r="H36" s="3">
        <f t="shared" si="5"/>
        <v>0</v>
      </c>
      <c r="I36" s="3">
        <f t="shared" si="6"/>
        <v>0</v>
      </c>
      <c r="J36" s="3">
        <f t="shared" si="7"/>
        <v>0</v>
      </c>
      <c r="K36" s="3">
        <f t="shared" si="8"/>
        <v>-1</v>
      </c>
      <c r="L36" s="3">
        <f t="shared" si="9"/>
        <v>0</v>
      </c>
      <c r="M36" s="3">
        <f t="shared" si="10"/>
        <v>-1</v>
      </c>
      <c r="N36" s="3">
        <f t="shared" si="11"/>
        <v>0</v>
      </c>
      <c r="O36" s="3">
        <f t="shared" si="12"/>
        <v>0</v>
      </c>
      <c r="P36" s="3">
        <f t="shared" si="13"/>
        <v>-1</v>
      </c>
      <c r="Q36" s="3">
        <f t="shared" si="14"/>
        <v>0</v>
      </c>
      <c r="R36" s="3">
        <f t="shared" si="15"/>
        <v>0</v>
      </c>
      <c r="S36" s="3">
        <f t="shared" si="16"/>
        <v>0</v>
      </c>
      <c r="T36" s="3">
        <f t="shared" si="17"/>
        <v>0</v>
      </c>
      <c r="U36" s="3">
        <f t="shared" si="18"/>
        <v>0</v>
      </c>
      <c r="V36" s="3">
        <f t="shared" si="19"/>
        <v>-1</v>
      </c>
      <c r="W36" s="3">
        <f t="shared" si="20"/>
        <v>0</v>
      </c>
      <c r="X36" s="3">
        <f t="shared" si="21"/>
        <v>0</v>
      </c>
      <c r="Y36" s="3">
        <f t="shared" si="22"/>
        <v>0</v>
      </c>
      <c r="Z36" s="3">
        <f t="shared" si="23"/>
        <v>0</v>
      </c>
      <c r="AA36" s="3">
        <f t="shared" si="24"/>
        <v>-1</v>
      </c>
      <c r="AB36" s="3">
        <f t="shared" si="25"/>
        <v>0</v>
      </c>
      <c r="AC36" s="3">
        <f t="shared" si="26"/>
        <v>0</v>
      </c>
      <c r="AD36" s="3">
        <f t="shared" si="27"/>
        <v>0</v>
      </c>
      <c r="AE36" s="3">
        <f t="shared" si="28"/>
        <v>-1</v>
      </c>
      <c r="AF36" s="3">
        <f t="shared" si="29"/>
        <v>0</v>
      </c>
      <c r="AG36" s="3">
        <f t="shared" si="30"/>
        <v>-1</v>
      </c>
      <c r="AH36" s="3">
        <f t="shared" si="31"/>
        <v>0</v>
      </c>
      <c r="AI36" s="3">
        <f t="shared" si="32"/>
        <v>0</v>
      </c>
      <c r="AJ36" s="3">
        <f t="shared" si="33"/>
        <v>0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3">
        <v>10.5</v>
      </c>
      <c r="D37" s="3">
        <f t="shared" si="1"/>
        <v>1</v>
      </c>
      <c r="E37" s="3">
        <f t="shared" si="2"/>
        <v>1</v>
      </c>
      <c r="F37" s="3">
        <f t="shared" si="3"/>
        <v>1</v>
      </c>
      <c r="G37" s="3">
        <f t="shared" si="4"/>
        <v>1</v>
      </c>
      <c r="H37" s="3">
        <f t="shared" si="5"/>
        <v>1</v>
      </c>
      <c r="I37" s="3">
        <f t="shared" si="6"/>
        <v>1</v>
      </c>
      <c r="J37" s="3">
        <f t="shared" si="7"/>
        <v>1</v>
      </c>
      <c r="K37" s="3">
        <f t="shared" si="8"/>
        <v>1</v>
      </c>
      <c r="L37" s="3">
        <f t="shared" si="9"/>
        <v>1</v>
      </c>
      <c r="M37" s="3">
        <f t="shared" si="10"/>
        <v>1</v>
      </c>
      <c r="N37" s="3">
        <f t="shared" si="11"/>
        <v>1</v>
      </c>
      <c r="O37" s="3">
        <f t="shared" si="12"/>
        <v>1</v>
      </c>
      <c r="P37" s="3">
        <f t="shared" si="13"/>
        <v>1</v>
      </c>
      <c r="Q37" s="3">
        <f t="shared" si="14"/>
        <v>1</v>
      </c>
      <c r="R37" s="3">
        <f t="shared" si="15"/>
        <v>1</v>
      </c>
      <c r="S37" s="3">
        <f t="shared" si="16"/>
        <v>1</v>
      </c>
      <c r="T37" s="3">
        <f t="shared" si="17"/>
        <v>1</v>
      </c>
      <c r="U37" s="3">
        <f t="shared" si="18"/>
        <v>1</v>
      </c>
      <c r="V37" s="3">
        <f t="shared" si="19"/>
        <v>-1</v>
      </c>
      <c r="W37" s="3">
        <f t="shared" si="20"/>
        <v>1</v>
      </c>
      <c r="X37" s="3">
        <f t="shared" si="21"/>
        <v>1</v>
      </c>
      <c r="Y37" s="3">
        <f t="shared" si="22"/>
        <v>1</v>
      </c>
      <c r="Z37" s="3">
        <f t="shared" si="23"/>
        <v>1</v>
      </c>
      <c r="AA37" s="3">
        <f t="shared" si="24"/>
        <v>1</v>
      </c>
      <c r="AB37" s="3">
        <f t="shared" si="25"/>
        <v>1</v>
      </c>
      <c r="AC37" s="3">
        <f t="shared" si="26"/>
        <v>1</v>
      </c>
      <c r="AD37" s="3">
        <f t="shared" si="27"/>
        <v>1</v>
      </c>
      <c r="AE37" s="3">
        <f t="shared" si="28"/>
        <v>-1</v>
      </c>
      <c r="AF37" s="3">
        <f t="shared" si="29"/>
        <v>1</v>
      </c>
      <c r="AG37" s="3">
        <f t="shared" si="30"/>
        <v>1</v>
      </c>
      <c r="AH37" s="3">
        <f t="shared" si="31"/>
        <v>1</v>
      </c>
      <c r="AI37" s="3">
        <f t="shared" si="32"/>
        <v>1</v>
      </c>
      <c r="AJ37" s="3">
        <f t="shared" si="33"/>
        <v>1</v>
      </c>
      <c r="AK37" s="3">
        <f t="shared" si="34"/>
        <v>1</v>
      </c>
      <c r="AL37" s="3">
        <f t="shared" ref="AL37:AL42" si="35">IF($C37-$C$36&gt;0,1,IF($C37-$C$36&lt;0,-1,IF($C37-$C$36=0,0)))</f>
        <v>1</v>
      </c>
    </row>
    <row r="38" spans="1:43" ht="15.75" customHeight="1" x14ac:dyDescent="0.25">
      <c r="A38" s="3">
        <f t="shared" si="0"/>
        <v>2016</v>
      </c>
      <c r="C38" s="4">
        <v>0</v>
      </c>
      <c r="D38" s="3">
        <f t="shared" si="1"/>
        <v>0</v>
      </c>
      <c r="E38" s="3">
        <f t="shared" si="2"/>
        <v>-1</v>
      </c>
      <c r="F38" s="3">
        <f t="shared" si="3"/>
        <v>-1</v>
      </c>
      <c r="G38" s="3">
        <f t="shared" si="4"/>
        <v>0</v>
      </c>
      <c r="H38" s="3">
        <f t="shared" si="5"/>
        <v>0</v>
      </c>
      <c r="I38" s="3">
        <f t="shared" si="6"/>
        <v>0</v>
      </c>
      <c r="J38" s="3">
        <f t="shared" si="7"/>
        <v>0</v>
      </c>
      <c r="K38" s="3">
        <f t="shared" si="8"/>
        <v>-1</v>
      </c>
      <c r="L38" s="3">
        <f t="shared" si="9"/>
        <v>0</v>
      </c>
      <c r="M38" s="3">
        <f t="shared" si="10"/>
        <v>-1</v>
      </c>
      <c r="N38" s="3">
        <f t="shared" si="11"/>
        <v>0</v>
      </c>
      <c r="O38" s="3">
        <f t="shared" si="12"/>
        <v>0</v>
      </c>
      <c r="P38" s="3">
        <f t="shared" si="13"/>
        <v>-1</v>
      </c>
      <c r="Q38" s="3">
        <f t="shared" si="14"/>
        <v>0</v>
      </c>
      <c r="R38" s="3">
        <f t="shared" si="15"/>
        <v>0</v>
      </c>
      <c r="S38" s="3">
        <f t="shared" si="16"/>
        <v>0</v>
      </c>
      <c r="T38" s="3">
        <f t="shared" si="17"/>
        <v>0</v>
      </c>
      <c r="U38" s="3">
        <f t="shared" si="18"/>
        <v>0</v>
      </c>
      <c r="V38" s="3">
        <f t="shared" si="19"/>
        <v>-1</v>
      </c>
      <c r="W38" s="3">
        <f t="shared" si="20"/>
        <v>0</v>
      </c>
      <c r="X38" s="3">
        <f t="shared" si="21"/>
        <v>0</v>
      </c>
      <c r="Y38" s="3">
        <f t="shared" si="22"/>
        <v>0</v>
      </c>
      <c r="Z38" s="3">
        <f t="shared" si="23"/>
        <v>0</v>
      </c>
      <c r="AA38" s="3">
        <f t="shared" si="24"/>
        <v>-1</v>
      </c>
      <c r="AB38" s="3">
        <f t="shared" si="25"/>
        <v>0</v>
      </c>
      <c r="AC38" s="3">
        <f t="shared" si="26"/>
        <v>0</v>
      </c>
      <c r="AD38" s="3">
        <f t="shared" si="27"/>
        <v>0</v>
      </c>
      <c r="AE38" s="3">
        <f t="shared" si="28"/>
        <v>-1</v>
      </c>
      <c r="AF38" s="3">
        <f t="shared" si="29"/>
        <v>0</v>
      </c>
      <c r="AG38" s="3">
        <f t="shared" si="30"/>
        <v>-1</v>
      </c>
      <c r="AH38" s="3">
        <f t="shared" si="31"/>
        <v>0</v>
      </c>
      <c r="AI38" s="3">
        <f t="shared" si="32"/>
        <v>0</v>
      </c>
      <c r="AJ38" s="3">
        <f t="shared" si="33"/>
        <v>0</v>
      </c>
      <c r="AK38" s="3">
        <f t="shared" si="34"/>
        <v>-1</v>
      </c>
      <c r="AL38" s="3">
        <f t="shared" si="35"/>
        <v>0</v>
      </c>
      <c r="AM38" s="3">
        <f t="shared" ref="AM38:AM42" si="36">IF($C38-$C$37&gt;0,1,IF($C38-$C$37&lt;0,-1,IF($C38-$C$37=0,0)))</f>
        <v>-1</v>
      </c>
    </row>
    <row r="39" spans="1:43" ht="15.75" customHeight="1" x14ac:dyDescent="0.25">
      <c r="A39" s="3">
        <f t="shared" si="0"/>
        <v>2017</v>
      </c>
      <c r="C39" s="3">
        <v>23</v>
      </c>
      <c r="D39" s="3">
        <f t="shared" si="1"/>
        <v>1</v>
      </c>
      <c r="E39" s="3">
        <f t="shared" si="2"/>
        <v>1</v>
      </c>
      <c r="F39" s="3">
        <f t="shared" si="3"/>
        <v>1</v>
      </c>
      <c r="G39" s="3">
        <f t="shared" si="4"/>
        <v>1</v>
      </c>
      <c r="H39" s="3">
        <f t="shared" si="5"/>
        <v>1</v>
      </c>
      <c r="I39" s="3">
        <f t="shared" si="6"/>
        <v>1</v>
      </c>
      <c r="J39" s="3">
        <f t="shared" si="7"/>
        <v>1</v>
      </c>
      <c r="K39" s="3">
        <f t="shared" si="8"/>
        <v>1</v>
      </c>
      <c r="L39" s="3">
        <f t="shared" si="9"/>
        <v>1</v>
      </c>
      <c r="M39" s="3">
        <f t="shared" si="10"/>
        <v>1</v>
      </c>
      <c r="N39" s="3">
        <f t="shared" si="11"/>
        <v>1</v>
      </c>
      <c r="O39" s="3">
        <f t="shared" si="12"/>
        <v>1</v>
      </c>
      <c r="P39" s="3">
        <f t="shared" si="13"/>
        <v>1</v>
      </c>
      <c r="Q39" s="3">
        <f t="shared" si="14"/>
        <v>1</v>
      </c>
      <c r="R39" s="3">
        <f t="shared" si="15"/>
        <v>1</v>
      </c>
      <c r="S39" s="3">
        <f t="shared" si="16"/>
        <v>1</v>
      </c>
      <c r="T39" s="3">
        <f t="shared" si="17"/>
        <v>1</v>
      </c>
      <c r="U39" s="3">
        <f t="shared" si="18"/>
        <v>1</v>
      </c>
      <c r="V39" s="3">
        <f t="shared" si="19"/>
        <v>1</v>
      </c>
      <c r="W39" s="3">
        <f t="shared" si="20"/>
        <v>1</v>
      </c>
      <c r="X39" s="3">
        <f t="shared" si="21"/>
        <v>1</v>
      </c>
      <c r="Y39" s="3">
        <f t="shared" si="22"/>
        <v>1</v>
      </c>
      <c r="Z39" s="3">
        <f t="shared" si="23"/>
        <v>1</v>
      </c>
      <c r="AA39" s="3">
        <f t="shared" si="24"/>
        <v>1</v>
      </c>
      <c r="AB39" s="3">
        <f t="shared" si="25"/>
        <v>1</v>
      </c>
      <c r="AC39" s="3">
        <f t="shared" si="26"/>
        <v>1</v>
      </c>
      <c r="AD39" s="3">
        <f t="shared" si="27"/>
        <v>1</v>
      </c>
      <c r="AE39" s="3">
        <f t="shared" si="28"/>
        <v>-1</v>
      </c>
      <c r="AF39" s="3">
        <f t="shared" si="29"/>
        <v>1</v>
      </c>
      <c r="AG39" s="3">
        <f t="shared" si="30"/>
        <v>1</v>
      </c>
      <c r="AH39" s="3">
        <f t="shared" si="31"/>
        <v>1</v>
      </c>
      <c r="AI39" s="3">
        <f t="shared" si="32"/>
        <v>1</v>
      </c>
      <c r="AJ39" s="3">
        <f t="shared" si="33"/>
        <v>1</v>
      </c>
      <c r="AK39" s="3">
        <f t="shared" si="34"/>
        <v>1</v>
      </c>
      <c r="AL39" s="3">
        <f t="shared" si="35"/>
        <v>1</v>
      </c>
      <c r="AM39" s="3">
        <f t="shared" si="36"/>
        <v>1</v>
      </c>
      <c r="AN39" s="3">
        <f t="shared" ref="AN39:AN42" si="37">IF($C39-$C$38&gt;0,1,IF($C39-$C$38&lt;0,-1,IF($C39-$C$38=0,0)))</f>
        <v>1</v>
      </c>
    </row>
    <row r="40" spans="1:43" ht="15.75" customHeight="1" x14ac:dyDescent="0.25">
      <c r="A40" s="3">
        <f t="shared" si="0"/>
        <v>2018</v>
      </c>
      <c r="C40" s="4">
        <v>0</v>
      </c>
      <c r="D40" s="3">
        <f t="shared" si="1"/>
        <v>0</v>
      </c>
      <c r="E40" s="3">
        <f t="shared" si="2"/>
        <v>-1</v>
      </c>
      <c r="F40" s="3">
        <f t="shared" si="3"/>
        <v>-1</v>
      </c>
      <c r="G40" s="3">
        <f t="shared" si="4"/>
        <v>0</v>
      </c>
      <c r="H40" s="3">
        <f t="shared" si="5"/>
        <v>0</v>
      </c>
      <c r="I40" s="3">
        <f t="shared" si="6"/>
        <v>0</v>
      </c>
      <c r="J40" s="3">
        <f t="shared" si="7"/>
        <v>0</v>
      </c>
      <c r="K40" s="3">
        <f t="shared" si="8"/>
        <v>-1</v>
      </c>
      <c r="L40" s="3">
        <f t="shared" si="9"/>
        <v>0</v>
      </c>
      <c r="M40" s="3">
        <f t="shared" si="10"/>
        <v>-1</v>
      </c>
      <c r="N40" s="3">
        <f t="shared" si="11"/>
        <v>0</v>
      </c>
      <c r="O40" s="3">
        <f t="shared" si="12"/>
        <v>0</v>
      </c>
      <c r="P40" s="3">
        <f t="shared" si="13"/>
        <v>-1</v>
      </c>
      <c r="Q40" s="3">
        <f t="shared" si="14"/>
        <v>0</v>
      </c>
      <c r="R40" s="3">
        <f t="shared" si="15"/>
        <v>0</v>
      </c>
      <c r="S40" s="3">
        <f t="shared" si="16"/>
        <v>0</v>
      </c>
      <c r="T40" s="3">
        <f t="shared" si="17"/>
        <v>0</v>
      </c>
      <c r="U40" s="3">
        <f t="shared" si="18"/>
        <v>0</v>
      </c>
      <c r="V40" s="3">
        <f t="shared" si="19"/>
        <v>-1</v>
      </c>
      <c r="W40" s="3">
        <f t="shared" si="20"/>
        <v>0</v>
      </c>
      <c r="X40" s="3">
        <f t="shared" si="21"/>
        <v>0</v>
      </c>
      <c r="Y40" s="3">
        <f t="shared" si="22"/>
        <v>0</v>
      </c>
      <c r="Z40" s="3">
        <f t="shared" si="23"/>
        <v>0</v>
      </c>
      <c r="AA40" s="3">
        <f t="shared" si="24"/>
        <v>-1</v>
      </c>
      <c r="AB40" s="3">
        <f t="shared" si="25"/>
        <v>0</v>
      </c>
      <c r="AC40" s="3">
        <f t="shared" si="26"/>
        <v>0</v>
      </c>
      <c r="AD40" s="3">
        <f t="shared" si="27"/>
        <v>0</v>
      </c>
      <c r="AE40" s="3">
        <f t="shared" si="28"/>
        <v>-1</v>
      </c>
      <c r="AF40" s="3">
        <f t="shared" si="29"/>
        <v>0</v>
      </c>
      <c r="AG40" s="3">
        <f t="shared" si="30"/>
        <v>-1</v>
      </c>
      <c r="AH40" s="3">
        <f t="shared" si="31"/>
        <v>0</v>
      </c>
      <c r="AI40" s="3">
        <f t="shared" si="32"/>
        <v>0</v>
      </c>
      <c r="AJ40" s="3">
        <f t="shared" si="33"/>
        <v>0</v>
      </c>
      <c r="AK40" s="3">
        <f t="shared" si="34"/>
        <v>-1</v>
      </c>
      <c r="AL40" s="3">
        <f t="shared" si="35"/>
        <v>0</v>
      </c>
      <c r="AM40" s="3">
        <f t="shared" si="36"/>
        <v>-1</v>
      </c>
      <c r="AN40" s="3">
        <f t="shared" si="37"/>
        <v>0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f t="shared" si="0"/>
        <v>2019</v>
      </c>
      <c r="C41" s="4">
        <v>0</v>
      </c>
      <c r="D41" s="3">
        <f t="shared" si="1"/>
        <v>0</v>
      </c>
      <c r="E41" s="3">
        <f t="shared" si="2"/>
        <v>-1</v>
      </c>
      <c r="F41" s="3">
        <f t="shared" si="3"/>
        <v>-1</v>
      </c>
      <c r="G41" s="3">
        <f t="shared" si="4"/>
        <v>0</v>
      </c>
      <c r="H41" s="3">
        <f t="shared" si="5"/>
        <v>0</v>
      </c>
      <c r="I41" s="3">
        <f t="shared" si="6"/>
        <v>0</v>
      </c>
      <c r="J41" s="3">
        <f t="shared" si="7"/>
        <v>0</v>
      </c>
      <c r="K41" s="3">
        <f t="shared" si="8"/>
        <v>-1</v>
      </c>
      <c r="L41" s="3">
        <f t="shared" si="9"/>
        <v>0</v>
      </c>
      <c r="M41" s="3">
        <f t="shared" si="10"/>
        <v>-1</v>
      </c>
      <c r="N41" s="3">
        <f t="shared" si="11"/>
        <v>0</v>
      </c>
      <c r="O41" s="3">
        <f t="shared" si="12"/>
        <v>0</v>
      </c>
      <c r="P41" s="3">
        <f t="shared" si="13"/>
        <v>-1</v>
      </c>
      <c r="Q41" s="3">
        <f t="shared" si="14"/>
        <v>0</v>
      </c>
      <c r="R41" s="3">
        <f t="shared" si="15"/>
        <v>0</v>
      </c>
      <c r="S41" s="3">
        <f t="shared" si="16"/>
        <v>0</v>
      </c>
      <c r="T41" s="3">
        <f t="shared" si="17"/>
        <v>0</v>
      </c>
      <c r="U41" s="3">
        <f t="shared" si="18"/>
        <v>0</v>
      </c>
      <c r="V41" s="3">
        <f t="shared" si="19"/>
        <v>-1</v>
      </c>
      <c r="W41" s="3">
        <f t="shared" si="20"/>
        <v>0</v>
      </c>
      <c r="X41" s="3">
        <f t="shared" si="21"/>
        <v>0</v>
      </c>
      <c r="Y41" s="3">
        <f t="shared" si="22"/>
        <v>0</v>
      </c>
      <c r="Z41" s="3">
        <f t="shared" si="23"/>
        <v>0</v>
      </c>
      <c r="AA41" s="3">
        <f t="shared" si="24"/>
        <v>-1</v>
      </c>
      <c r="AB41" s="3">
        <f t="shared" si="25"/>
        <v>0</v>
      </c>
      <c r="AC41" s="3">
        <f t="shared" si="26"/>
        <v>0</v>
      </c>
      <c r="AD41" s="3">
        <f t="shared" si="27"/>
        <v>0</v>
      </c>
      <c r="AE41" s="3">
        <f t="shared" si="28"/>
        <v>-1</v>
      </c>
      <c r="AF41" s="3">
        <f t="shared" si="29"/>
        <v>0</v>
      </c>
      <c r="AG41" s="3">
        <f t="shared" si="30"/>
        <v>-1</v>
      </c>
      <c r="AH41" s="3">
        <f t="shared" si="31"/>
        <v>0</v>
      </c>
      <c r="AI41" s="3">
        <f t="shared" si="32"/>
        <v>0</v>
      </c>
      <c r="AJ41" s="3">
        <f t="shared" si="33"/>
        <v>0</v>
      </c>
      <c r="AK41" s="3">
        <f t="shared" si="34"/>
        <v>-1</v>
      </c>
      <c r="AL41" s="3">
        <f t="shared" si="35"/>
        <v>0</v>
      </c>
      <c r="AM41" s="3">
        <f t="shared" si="36"/>
        <v>-1</v>
      </c>
      <c r="AN41" s="3">
        <f t="shared" si="37"/>
        <v>0</v>
      </c>
      <c r="AO41" s="3">
        <f t="shared" si="38"/>
        <v>-1</v>
      </c>
      <c r="AP41" s="3">
        <f t="shared" ref="AP41:AP42" si="39">IF($C41-$C$40&gt;0,1,IF($C41-$C$40&lt;0,-1,IF($C41-$C$40=0,0)))</f>
        <v>0</v>
      </c>
    </row>
    <row r="42" spans="1:43" ht="15.75" customHeight="1" x14ac:dyDescent="0.25">
      <c r="A42" s="3">
        <f t="shared" si="0"/>
        <v>2020</v>
      </c>
      <c r="C42" s="3">
        <v>14</v>
      </c>
      <c r="D42" s="3">
        <f t="shared" si="1"/>
        <v>1</v>
      </c>
      <c r="E42" s="3">
        <f t="shared" si="2"/>
        <v>1</v>
      </c>
      <c r="F42" s="3">
        <f t="shared" si="3"/>
        <v>1</v>
      </c>
      <c r="G42" s="3">
        <f t="shared" si="4"/>
        <v>1</v>
      </c>
      <c r="H42" s="3">
        <f t="shared" si="5"/>
        <v>1</v>
      </c>
      <c r="I42" s="3">
        <f t="shared" si="6"/>
        <v>1</v>
      </c>
      <c r="J42" s="3">
        <f t="shared" si="7"/>
        <v>1</v>
      </c>
      <c r="K42" s="3">
        <f t="shared" si="8"/>
        <v>1</v>
      </c>
      <c r="L42" s="3">
        <f t="shared" si="9"/>
        <v>1</v>
      </c>
      <c r="M42" s="3">
        <f t="shared" si="10"/>
        <v>1</v>
      </c>
      <c r="N42" s="3">
        <f t="shared" si="11"/>
        <v>1</v>
      </c>
      <c r="O42" s="3">
        <f t="shared" si="12"/>
        <v>1</v>
      </c>
      <c r="P42" s="3">
        <f t="shared" si="13"/>
        <v>1</v>
      </c>
      <c r="Q42" s="3">
        <f t="shared" si="14"/>
        <v>1</v>
      </c>
      <c r="R42" s="3">
        <f t="shared" si="15"/>
        <v>1</v>
      </c>
      <c r="S42" s="3">
        <f t="shared" si="16"/>
        <v>1</v>
      </c>
      <c r="T42" s="3">
        <f t="shared" si="17"/>
        <v>1</v>
      </c>
      <c r="U42" s="3">
        <f t="shared" si="18"/>
        <v>1</v>
      </c>
      <c r="V42" s="3">
        <f t="shared" si="19"/>
        <v>1</v>
      </c>
      <c r="W42" s="3">
        <f t="shared" si="20"/>
        <v>1</v>
      </c>
      <c r="X42" s="3">
        <f t="shared" si="21"/>
        <v>1</v>
      </c>
      <c r="Y42" s="3">
        <f t="shared" si="22"/>
        <v>1</v>
      </c>
      <c r="Z42" s="3">
        <f t="shared" si="23"/>
        <v>1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-1</v>
      </c>
      <c r="AF42" s="3">
        <f t="shared" si="29"/>
        <v>1</v>
      </c>
      <c r="AG42" s="3">
        <f t="shared" si="30"/>
        <v>1</v>
      </c>
      <c r="AH42" s="3">
        <f t="shared" si="31"/>
        <v>1</v>
      </c>
      <c r="AI42" s="3">
        <f t="shared" si="32"/>
        <v>1</v>
      </c>
      <c r="AJ42" s="3">
        <f t="shared" si="33"/>
        <v>1</v>
      </c>
      <c r="AK42" s="3">
        <f t="shared" si="34"/>
        <v>1</v>
      </c>
      <c r="AL42" s="3">
        <f t="shared" si="35"/>
        <v>1</v>
      </c>
      <c r="AM42" s="3">
        <f t="shared" si="36"/>
        <v>1</v>
      </c>
      <c r="AN42" s="3">
        <f t="shared" si="37"/>
        <v>1</v>
      </c>
      <c r="AO42" s="3">
        <f t="shared" si="38"/>
        <v>-1</v>
      </c>
      <c r="AP42" s="3">
        <f t="shared" si="39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AQ44" s="4" t="s">
        <v>3</v>
      </c>
    </row>
    <row r="45" spans="1:43" ht="15.75" customHeight="1" x14ac:dyDescent="0.25">
      <c r="C45" s="7" t="s">
        <v>4</v>
      </c>
      <c r="D45" s="8">
        <v>32</v>
      </c>
      <c r="E45" s="8" t="s">
        <v>23</v>
      </c>
      <c r="F45" s="8"/>
      <c r="H45" s="8" t="s">
        <v>6</v>
      </c>
      <c r="I45" s="8"/>
      <c r="J45" s="8">
        <v>0</v>
      </c>
      <c r="K45" s="8"/>
      <c r="AQ45" s="4">
        <f>SUM(D3:AQ42)</f>
        <v>32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/>
    </row>
    <row r="47" spans="1:43" ht="15.75" customHeight="1" x14ac:dyDescent="0.25">
      <c r="C47" s="7" t="s">
        <v>9</v>
      </c>
      <c r="D47" s="8">
        <f>(K50-K49)/18</f>
        <v>5364.666666666667</v>
      </c>
      <c r="E47" s="8"/>
      <c r="F47" s="8"/>
      <c r="H47" s="8" t="s">
        <v>10</v>
      </c>
      <c r="I47" s="8"/>
      <c r="J47" s="8">
        <v>28</v>
      </c>
      <c r="K47" s="8"/>
    </row>
    <row r="48" spans="1:43" ht="15.75" customHeight="1" x14ac:dyDescent="0.25">
      <c r="C48" s="7" t="s">
        <v>11</v>
      </c>
      <c r="D48" s="8">
        <f>SQRT(D47)</f>
        <v>73.243884841443702</v>
      </c>
      <c r="E48" s="8"/>
      <c r="F48" s="8"/>
      <c r="H48" s="8" t="s">
        <v>12</v>
      </c>
      <c r="I48" s="8"/>
      <c r="J48" s="8">
        <f>J47*(J47-1)*(2*J47+5)</f>
        <v>46116</v>
      </c>
      <c r="K48" s="8"/>
    </row>
    <row r="49" spans="1:11" ht="15.75" customHeight="1" x14ac:dyDescent="0.25">
      <c r="C49" s="7" t="s">
        <v>13</v>
      </c>
      <c r="D49" s="8">
        <f>(D45-1)/D48</f>
        <v>0.42324352493191653</v>
      </c>
      <c r="E49" s="8" t="s">
        <v>21</v>
      </c>
      <c r="F49" s="8"/>
      <c r="H49" s="8" t="s">
        <v>15</v>
      </c>
      <c r="I49" s="8"/>
      <c r="J49" s="8"/>
      <c r="K49" s="8">
        <f>SUM(J48+K48)</f>
        <v>46116</v>
      </c>
    </row>
    <row r="50" spans="1:11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/>
      <c r="K50" s="8">
        <f>D46*(D46-1)*(2*D46+5)</f>
        <v>142680</v>
      </c>
    </row>
    <row r="51" spans="1:11" ht="15.75" customHeight="1" x14ac:dyDescent="0.25">
      <c r="C51" s="7" t="s">
        <v>18</v>
      </c>
      <c r="D51" s="8"/>
      <c r="E51" s="8"/>
      <c r="F51" s="8"/>
    </row>
    <row r="52" spans="1:11" ht="15.75" customHeight="1" x14ac:dyDescent="0.25"/>
    <row r="53" spans="1:11" ht="15.75" customHeight="1" x14ac:dyDescent="0.25"/>
    <row r="54" spans="1:11" ht="15.75" customHeight="1" x14ac:dyDescent="0.25"/>
    <row r="55" spans="1:11" ht="15.75" customHeight="1" x14ac:dyDescent="0.25"/>
    <row r="56" spans="1:11" ht="15.75" customHeight="1" x14ac:dyDescent="0.25"/>
    <row r="57" spans="1:11" ht="15.75" customHeight="1" x14ac:dyDescent="0.25">
      <c r="A57" s="1"/>
      <c r="C57" s="1"/>
      <c r="D57" s="3"/>
    </row>
    <row r="58" spans="1:11" ht="15.75" customHeight="1" x14ac:dyDescent="0.25">
      <c r="A58" s="3"/>
      <c r="B58" s="3"/>
      <c r="C58" s="4"/>
    </row>
    <row r="59" spans="1:11" ht="15.75" customHeight="1" x14ac:dyDescent="0.25">
      <c r="A59" s="3"/>
      <c r="B59" s="3"/>
      <c r="C59" s="3"/>
      <c r="D59" s="3"/>
    </row>
    <row r="60" spans="1:11" ht="15.75" customHeight="1" x14ac:dyDescent="0.25">
      <c r="A60" s="3"/>
      <c r="B60" s="3"/>
      <c r="C60" s="3"/>
      <c r="D60" s="3"/>
      <c r="E60" s="3"/>
    </row>
    <row r="61" spans="1:11" ht="15.75" customHeight="1" x14ac:dyDescent="0.25">
      <c r="A61" s="3"/>
      <c r="B61" s="3"/>
      <c r="C61" s="4"/>
      <c r="D61" s="3"/>
      <c r="E61" s="3"/>
      <c r="F61" s="3"/>
    </row>
    <row r="62" spans="1:11" ht="15.75" customHeight="1" x14ac:dyDescent="0.25">
      <c r="A62" s="3"/>
      <c r="B62" s="3"/>
      <c r="C62" s="4"/>
      <c r="D62" s="3"/>
      <c r="E62" s="3"/>
      <c r="F62" s="3"/>
      <c r="G62" s="3"/>
    </row>
    <row r="63" spans="1:11" ht="15.75" customHeight="1" x14ac:dyDescent="0.25">
      <c r="A63" s="3"/>
      <c r="B63" s="3"/>
      <c r="C63" s="4"/>
      <c r="D63" s="3"/>
      <c r="E63" s="3"/>
      <c r="F63" s="3"/>
      <c r="G63" s="3"/>
      <c r="H63" s="3"/>
    </row>
    <row r="64" spans="1:11" ht="15.75" customHeight="1" x14ac:dyDescent="0.25">
      <c r="A64" s="3"/>
      <c r="B64" s="3"/>
      <c r="C64" s="4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E100" s="3"/>
      <c r="F100" s="3"/>
      <c r="AO100" s="3"/>
      <c r="AQ100" s="3"/>
    </row>
    <row r="101" spans="1:43" ht="15.75" customHeight="1" x14ac:dyDescent="0.25"/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28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49</v>
      </c>
    </row>
    <row r="2" spans="1:17" x14ac:dyDescent="0.25">
      <c r="A2" s="3">
        <v>1980</v>
      </c>
      <c r="C2" s="3">
        <v>6.7</v>
      </c>
    </row>
    <row r="3" spans="1:17" x14ac:dyDescent="0.25">
      <c r="A3" s="3">
        <v>1981</v>
      </c>
      <c r="C3" s="3">
        <v>13.5</v>
      </c>
      <c r="D3" s="3">
        <f t="shared" ref="D3:D42" si="0">IF($C3-$C$2&gt;0,1,IF($C3-$C$2&lt;0,-1,IF($C3-$C$2=0,0)))</f>
        <v>1</v>
      </c>
    </row>
    <row r="4" spans="1:17" x14ac:dyDescent="0.25">
      <c r="A4" s="3">
        <v>1982</v>
      </c>
      <c r="C4" s="3">
        <v>146</v>
      </c>
      <c r="D4" s="3">
        <f t="shared" si="0"/>
        <v>1</v>
      </c>
      <c r="E4" s="3">
        <f t="shared" ref="E4:E42" si="1">IF($C4-$C$3&gt;0,1,IF($C4-$C$3&lt;0,-1,IF($C4-$C$3=0,0)))</f>
        <v>1</v>
      </c>
    </row>
    <row r="5" spans="1:17" x14ac:dyDescent="0.25">
      <c r="A5" s="3">
        <v>1983</v>
      </c>
      <c r="C5" s="3">
        <v>62</v>
      </c>
      <c r="D5" s="3">
        <f t="shared" si="0"/>
        <v>1</v>
      </c>
      <c r="E5" s="3">
        <f t="shared" si="1"/>
        <v>1</v>
      </c>
      <c r="F5" s="3">
        <f t="shared" ref="F5:F42" si="2">IF($C5-$C$4&gt;0,1,IF($C5-$C$4&lt;0,-1,IF($C5-$C$4=0,0)))</f>
        <v>-1</v>
      </c>
    </row>
    <row r="6" spans="1:17" x14ac:dyDescent="0.25">
      <c r="A6" s="3">
        <v>1984</v>
      </c>
      <c r="C6" s="5">
        <v>0</v>
      </c>
      <c r="D6" s="3">
        <f t="shared" si="0"/>
        <v>-1</v>
      </c>
      <c r="E6" s="3">
        <f t="shared" si="1"/>
        <v>-1</v>
      </c>
      <c r="F6" s="3">
        <f t="shared" si="2"/>
        <v>-1</v>
      </c>
      <c r="G6" s="3">
        <f t="shared" ref="G6:G42" si="3">IF($C6-$C$5&gt;0,1,IF($C6-$C$5&lt;0,-1,IF($C6-$C$5=0,0)))</f>
        <v>-1</v>
      </c>
    </row>
    <row r="7" spans="1:17" x14ac:dyDescent="0.25">
      <c r="A7" s="3">
        <v>1985</v>
      </c>
      <c r="C7" s="3">
        <v>72.2</v>
      </c>
      <c r="D7" s="3">
        <f t="shared" si="0"/>
        <v>1</v>
      </c>
      <c r="E7" s="3">
        <f t="shared" si="1"/>
        <v>1</v>
      </c>
      <c r="F7" s="3">
        <f t="shared" si="2"/>
        <v>-1</v>
      </c>
      <c r="G7" s="3">
        <f t="shared" si="3"/>
        <v>1</v>
      </c>
      <c r="H7" s="3">
        <f t="shared" ref="H7:H11" si="4">IF($C7-$C$6&gt;0,1,IF($C7-$C$6&lt;0,-1,IF($C7-$C$6=0,0)))</f>
        <v>1</v>
      </c>
    </row>
    <row r="8" spans="1:17" x14ac:dyDescent="0.25">
      <c r="A8" s="3">
        <v>1986</v>
      </c>
      <c r="C8" s="3">
        <v>37</v>
      </c>
      <c r="D8" s="3">
        <f t="shared" si="0"/>
        <v>1</v>
      </c>
      <c r="E8" s="3">
        <f t="shared" si="1"/>
        <v>1</v>
      </c>
      <c r="F8" s="3">
        <f t="shared" si="2"/>
        <v>-1</v>
      </c>
      <c r="G8" s="3">
        <f t="shared" si="3"/>
        <v>-1</v>
      </c>
      <c r="H8" s="3">
        <f t="shared" si="4"/>
        <v>1</v>
      </c>
      <c r="I8" s="3">
        <f t="shared" ref="I8:I42" si="5">IF($C8-$C$7&gt;0,1,IF($C8-$C$7&lt;0,-1,IF($C8-$C$7=0,0)))</f>
        <v>-1</v>
      </c>
    </row>
    <row r="9" spans="1:17" x14ac:dyDescent="0.25">
      <c r="A9" s="3">
        <v>1987</v>
      </c>
      <c r="C9" s="3">
        <v>32.5</v>
      </c>
      <c r="D9" s="3">
        <f t="shared" si="0"/>
        <v>1</v>
      </c>
      <c r="E9" s="3">
        <f t="shared" si="1"/>
        <v>1</v>
      </c>
      <c r="F9" s="3">
        <f t="shared" si="2"/>
        <v>-1</v>
      </c>
      <c r="G9" s="3">
        <f t="shared" si="3"/>
        <v>-1</v>
      </c>
      <c r="H9" s="3">
        <f t="shared" si="4"/>
        <v>1</v>
      </c>
      <c r="I9" s="3">
        <f t="shared" si="5"/>
        <v>-1</v>
      </c>
      <c r="J9" s="3">
        <f t="shared" ref="J9:J42" si="6">IF($C9-$C$8&gt;0,1,IF($C9-$C$8&lt;0,-1,IF($C9-$C$8=0,0)))</f>
        <v>-1</v>
      </c>
    </row>
    <row r="10" spans="1:17" x14ac:dyDescent="0.25">
      <c r="A10" s="3">
        <v>1988</v>
      </c>
      <c r="C10" s="5">
        <v>0</v>
      </c>
      <c r="D10" s="3">
        <f t="shared" si="0"/>
        <v>-1</v>
      </c>
      <c r="E10" s="3">
        <f t="shared" si="1"/>
        <v>-1</v>
      </c>
      <c r="F10" s="3">
        <f t="shared" si="2"/>
        <v>-1</v>
      </c>
      <c r="G10" s="3">
        <f t="shared" si="3"/>
        <v>-1</v>
      </c>
      <c r="H10" s="3">
        <f t="shared" si="4"/>
        <v>0</v>
      </c>
      <c r="I10" s="3">
        <f t="shared" si="5"/>
        <v>-1</v>
      </c>
      <c r="J10" s="3">
        <f t="shared" si="6"/>
        <v>-1</v>
      </c>
      <c r="K10" s="3">
        <f t="shared" ref="K10:K42" si="7">IF($C10-$C$9&gt;0,1,IF($C10-$C$9&lt;0,-1,IF($C10-$C$9=0,0)))</f>
        <v>-1</v>
      </c>
    </row>
    <row r="11" spans="1:17" x14ac:dyDescent="0.25">
      <c r="A11" s="3">
        <v>1989</v>
      </c>
      <c r="C11" s="3">
        <v>4.2</v>
      </c>
      <c r="D11" s="3">
        <f t="shared" si="0"/>
        <v>-1</v>
      </c>
      <c r="E11" s="3">
        <f t="shared" si="1"/>
        <v>-1</v>
      </c>
      <c r="F11" s="3">
        <f t="shared" si="2"/>
        <v>-1</v>
      </c>
      <c r="G11" s="3">
        <f t="shared" si="3"/>
        <v>-1</v>
      </c>
      <c r="H11" s="3">
        <f t="shared" si="4"/>
        <v>1</v>
      </c>
      <c r="I11" s="3">
        <f t="shared" si="5"/>
        <v>-1</v>
      </c>
      <c r="J11" s="3">
        <f t="shared" si="6"/>
        <v>-1</v>
      </c>
      <c r="K11" s="3">
        <f t="shared" si="7"/>
        <v>-1</v>
      </c>
      <c r="L11" s="3">
        <f t="shared" ref="L11:L42" si="8">IF($C11-$C$10&gt;0,1,IF($C11-$C$10&lt;0,-1,IF($C11-$C$10=0,0)))</f>
        <v>1</v>
      </c>
    </row>
    <row r="12" spans="1:17" x14ac:dyDescent="0.25">
      <c r="A12" s="3">
        <v>1990</v>
      </c>
      <c r="C12" s="3">
        <v>27</v>
      </c>
      <c r="D12" s="3">
        <f t="shared" si="0"/>
        <v>1</v>
      </c>
      <c r="E12" s="3">
        <f t="shared" si="1"/>
        <v>1</v>
      </c>
      <c r="F12" s="3">
        <f t="shared" si="2"/>
        <v>-1</v>
      </c>
      <c r="G12" s="3">
        <f t="shared" si="3"/>
        <v>-1</v>
      </c>
      <c r="H12" s="3">
        <f>IF($C12-E13&gt;0,1,IF($C12-$C$6&lt;0,-1,IF($C12-$C$6=0,0)))</f>
        <v>1</v>
      </c>
      <c r="I12" s="3">
        <f t="shared" si="5"/>
        <v>-1</v>
      </c>
      <c r="J12" s="3">
        <f t="shared" si="6"/>
        <v>-1</v>
      </c>
      <c r="K12" s="3">
        <f t="shared" si="7"/>
        <v>-1</v>
      </c>
      <c r="L12" s="3">
        <f t="shared" si="8"/>
        <v>1</v>
      </c>
      <c r="M12" s="3">
        <f t="shared" ref="M12:M42" si="9">IF($C12-$C$11&gt;0,1,IF($C12-$C$11&lt;0,-1,IF($C12-$C$11=0,0)))</f>
        <v>1</v>
      </c>
    </row>
    <row r="13" spans="1:17" x14ac:dyDescent="0.25">
      <c r="A13" s="3">
        <v>1991</v>
      </c>
      <c r="C13" s="3">
        <v>21.5</v>
      </c>
      <c r="D13" s="3">
        <f t="shared" si="0"/>
        <v>1</v>
      </c>
      <c r="E13" s="3">
        <f t="shared" si="1"/>
        <v>1</v>
      </c>
      <c r="F13" s="3">
        <f t="shared" si="2"/>
        <v>-1</v>
      </c>
      <c r="G13" s="3">
        <f t="shared" si="3"/>
        <v>-1</v>
      </c>
      <c r="H13" s="3">
        <f t="shared" ref="H13:H42" si="10">IF($C13-$C$6&gt;0,1,IF($C13-$C$6&lt;0,-1,IF($C13-$C$6=0,0)))</f>
        <v>1</v>
      </c>
      <c r="I13" s="3">
        <f t="shared" si="5"/>
        <v>-1</v>
      </c>
      <c r="J13" s="3">
        <f t="shared" si="6"/>
        <v>-1</v>
      </c>
      <c r="K13" s="3">
        <f t="shared" si="7"/>
        <v>-1</v>
      </c>
      <c r="L13" s="3">
        <f t="shared" si="8"/>
        <v>1</v>
      </c>
      <c r="M13" s="3">
        <f t="shared" si="9"/>
        <v>1</v>
      </c>
      <c r="N13" s="3">
        <f t="shared" ref="N13:N42" si="11">IF($C13-$C$12&gt;0,1,IF($C13-$C$12&lt;0,-1,IF($C13-$C$12=0,0)))</f>
        <v>-1</v>
      </c>
    </row>
    <row r="14" spans="1:17" x14ac:dyDescent="0.25">
      <c r="A14" s="3">
        <v>1992</v>
      </c>
      <c r="C14" s="3">
        <v>6.4</v>
      </c>
      <c r="D14" s="3">
        <f t="shared" si="0"/>
        <v>-1</v>
      </c>
      <c r="E14" s="3">
        <f t="shared" si="1"/>
        <v>-1</v>
      </c>
      <c r="F14" s="3">
        <f t="shared" si="2"/>
        <v>-1</v>
      </c>
      <c r="G14" s="3">
        <f t="shared" si="3"/>
        <v>-1</v>
      </c>
      <c r="H14" s="3">
        <f t="shared" si="10"/>
        <v>1</v>
      </c>
      <c r="I14" s="3">
        <f t="shared" si="5"/>
        <v>-1</v>
      </c>
      <c r="J14" s="3">
        <f t="shared" si="6"/>
        <v>-1</v>
      </c>
      <c r="K14" s="3">
        <f t="shared" si="7"/>
        <v>-1</v>
      </c>
      <c r="L14" s="3">
        <f t="shared" si="8"/>
        <v>1</v>
      </c>
      <c r="M14" s="3">
        <f t="shared" si="9"/>
        <v>1</v>
      </c>
      <c r="N14" s="3">
        <f t="shared" si="11"/>
        <v>-1</v>
      </c>
      <c r="O14" s="3">
        <f t="shared" ref="O14:O42" si="12">IF($C14-$C$13&gt;0,1,IF($C14-$C$13&lt;0,-1,IF($C14-$C$13=0,0)))</f>
        <v>-1</v>
      </c>
    </row>
    <row r="15" spans="1:17" x14ac:dyDescent="0.25">
      <c r="A15" s="3">
        <v>1993</v>
      </c>
      <c r="C15" s="3">
        <v>16</v>
      </c>
      <c r="D15" s="3">
        <f t="shared" si="0"/>
        <v>1</v>
      </c>
      <c r="E15" s="3">
        <f t="shared" si="1"/>
        <v>1</v>
      </c>
      <c r="F15" s="3">
        <f t="shared" si="2"/>
        <v>-1</v>
      </c>
      <c r="G15" s="3">
        <f t="shared" si="3"/>
        <v>-1</v>
      </c>
      <c r="H15" s="3">
        <f t="shared" si="10"/>
        <v>1</v>
      </c>
      <c r="I15" s="3">
        <f t="shared" si="5"/>
        <v>-1</v>
      </c>
      <c r="J15" s="3">
        <f t="shared" si="6"/>
        <v>-1</v>
      </c>
      <c r="K15" s="3">
        <f t="shared" si="7"/>
        <v>-1</v>
      </c>
      <c r="L15" s="3">
        <f t="shared" si="8"/>
        <v>1</v>
      </c>
      <c r="M15" s="3">
        <f t="shared" si="9"/>
        <v>1</v>
      </c>
      <c r="N15" s="3">
        <f t="shared" si="11"/>
        <v>-1</v>
      </c>
      <c r="O15" s="3">
        <f t="shared" si="12"/>
        <v>-1</v>
      </c>
      <c r="P15" s="3">
        <f t="shared" ref="P15:P42" si="13">IF($C15-$C$14&gt;0,1,IF($C15-$C$14&lt;0,-1,IF($C15-$C$14=0,0)))</f>
        <v>1</v>
      </c>
    </row>
    <row r="16" spans="1:17" x14ac:dyDescent="0.25">
      <c r="A16" s="3">
        <v>1994</v>
      </c>
      <c r="C16" s="11">
        <v>24</v>
      </c>
      <c r="D16" s="3">
        <f t="shared" si="0"/>
        <v>1</v>
      </c>
      <c r="E16" s="3">
        <f t="shared" si="1"/>
        <v>1</v>
      </c>
      <c r="F16" s="3">
        <f t="shared" si="2"/>
        <v>-1</v>
      </c>
      <c r="G16" s="3">
        <f t="shared" si="3"/>
        <v>-1</v>
      </c>
      <c r="H16" s="3">
        <f t="shared" si="10"/>
        <v>1</v>
      </c>
      <c r="I16" s="3">
        <f t="shared" si="5"/>
        <v>-1</v>
      </c>
      <c r="J16" s="3">
        <f t="shared" si="6"/>
        <v>-1</v>
      </c>
      <c r="K16" s="3">
        <f t="shared" si="7"/>
        <v>-1</v>
      </c>
      <c r="L16" s="3">
        <f t="shared" si="8"/>
        <v>1</v>
      </c>
      <c r="M16" s="3">
        <f t="shared" si="9"/>
        <v>1</v>
      </c>
      <c r="N16" s="3">
        <f t="shared" si="11"/>
        <v>-1</v>
      </c>
      <c r="O16" s="3">
        <f t="shared" si="12"/>
        <v>1</v>
      </c>
      <c r="P16" s="3">
        <f t="shared" si="13"/>
        <v>1</v>
      </c>
      <c r="Q16" s="3">
        <f t="shared" ref="Q16:Q42" si="14">IF($C16-$C$15&gt;0,1,IF($C16-$C$15&lt;0,-1,IF($C16-$C$15=0,0)))</f>
        <v>1</v>
      </c>
    </row>
    <row r="17" spans="1:33" x14ac:dyDescent="0.25">
      <c r="A17" s="3">
        <v>1995</v>
      </c>
      <c r="C17" s="5">
        <v>0</v>
      </c>
      <c r="D17" s="3">
        <f t="shared" si="0"/>
        <v>-1</v>
      </c>
      <c r="E17" s="3">
        <f t="shared" si="1"/>
        <v>-1</v>
      </c>
      <c r="F17" s="3">
        <f t="shared" si="2"/>
        <v>-1</v>
      </c>
      <c r="G17" s="3">
        <f t="shared" si="3"/>
        <v>-1</v>
      </c>
      <c r="H17" s="3">
        <f t="shared" si="10"/>
        <v>0</v>
      </c>
      <c r="I17" s="3">
        <f t="shared" si="5"/>
        <v>-1</v>
      </c>
      <c r="J17" s="3">
        <f t="shared" si="6"/>
        <v>-1</v>
      </c>
      <c r="K17" s="3">
        <f t="shared" si="7"/>
        <v>-1</v>
      </c>
      <c r="L17" s="3">
        <f t="shared" si="8"/>
        <v>0</v>
      </c>
      <c r="M17" s="3">
        <f t="shared" si="9"/>
        <v>-1</v>
      </c>
      <c r="N17" s="3">
        <f t="shared" si="11"/>
        <v>-1</v>
      </c>
      <c r="O17" s="3">
        <f t="shared" si="12"/>
        <v>-1</v>
      </c>
      <c r="P17" s="3">
        <f t="shared" si="13"/>
        <v>-1</v>
      </c>
      <c r="Q17" s="3">
        <f t="shared" si="14"/>
        <v>-1</v>
      </c>
      <c r="R17" s="3">
        <f t="shared" ref="R17:R42" si="15">IF($C17-$C$16&gt;0,1,IF($C17-$C$16&lt;0,-1,IF($C17-$C$16=0,0)))</f>
        <v>-1</v>
      </c>
    </row>
    <row r="18" spans="1:33" x14ac:dyDescent="0.25">
      <c r="A18" s="3">
        <v>1996</v>
      </c>
      <c r="C18" s="3">
        <v>30.3</v>
      </c>
      <c r="D18" s="3">
        <f t="shared" si="0"/>
        <v>1</v>
      </c>
      <c r="E18" s="3">
        <f t="shared" si="1"/>
        <v>1</v>
      </c>
      <c r="F18" s="3">
        <f t="shared" si="2"/>
        <v>-1</v>
      </c>
      <c r="G18" s="3">
        <f t="shared" si="3"/>
        <v>-1</v>
      </c>
      <c r="H18" s="3">
        <f t="shared" si="10"/>
        <v>1</v>
      </c>
      <c r="I18" s="3">
        <f t="shared" si="5"/>
        <v>-1</v>
      </c>
      <c r="J18" s="3">
        <f t="shared" si="6"/>
        <v>-1</v>
      </c>
      <c r="K18" s="3">
        <f t="shared" si="7"/>
        <v>-1</v>
      </c>
      <c r="L18" s="3">
        <f t="shared" si="8"/>
        <v>1</v>
      </c>
      <c r="M18" s="3">
        <f t="shared" si="9"/>
        <v>1</v>
      </c>
      <c r="N18" s="3">
        <f t="shared" si="11"/>
        <v>1</v>
      </c>
      <c r="O18" s="3">
        <f t="shared" si="12"/>
        <v>1</v>
      </c>
      <c r="P18" s="3">
        <f t="shared" si="13"/>
        <v>1</v>
      </c>
      <c r="Q18" s="3">
        <f t="shared" si="14"/>
        <v>1</v>
      </c>
      <c r="R18" s="3">
        <f t="shared" si="15"/>
        <v>1</v>
      </c>
      <c r="S18" s="3">
        <f t="shared" ref="S18:S42" si="16">IF($C18-$C$17&gt;0,1,IF($C18-$C$17&lt;0,-1,IF($C18-$C$17=0,0)))</f>
        <v>1</v>
      </c>
    </row>
    <row r="19" spans="1:33" x14ac:dyDescent="0.25">
      <c r="A19" s="3">
        <v>1997</v>
      </c>
      <c r="C19" s="3">
        <v>19.5</v>
      </c>
      <c r="D19" s="3">
        <f t="shared" si="0"/>
        <v>1</v>
      </c>
      <c r="E19" s="3">
        <f t="shared" si="1"/>
        <v>1</v>
      </c>
      <c r="F19" s="3">
        <f t="shared" si="2"/>
        <v>-1</v>
      </c>
      <c r="G19" s="3">
        <f t="shared" si="3"/>
        <v>-1</v>
      </c>
      <c r="H19" s="3">
        <f t="shared" si="10"/>
        <v>1</v>
      </c>
      <c r="I19" s="3">
        <f t="shared" si="5"/>
        <v>-1</v>
      </c>
      <c r="J19" s="3">
        <f t="shared" si="6"/>
        <v>-1</v>
      </c>
      <c r="K19" s="3">
        <f t="shared" si="7"/>
        <v>-1</v>
      </c>
      <c r="L19" s="3">
        <f t="shared" si="8"/>
        <v>1</v>
      </c>
      <c r="M19" s="3">
        <f t="shared" si="9"/>
        <v>1</v>
      </c>
      <c r="N19" s="3">
        <f t="shared" si="11"/>
        <v>-1</v>
      </c>
      <c r="O19" s="3">
        <f t="shared" si="12"/>
        <v>-1</v>
      </c>
      <c r="P19" s="3">
        <f t="shared" si="13"/>
        <v>1</v>
      </c>
      <c r="Q19" s="3">
        <f t="shared" si="14"/>
        <v>1</v>
      </c>
      <c r="R19" s="3">
        <f t="shared" si="15"/>
        <v>-1</v>
      </c>
      <c r="S19" s="3">
        <f t="shared" si="16"/>
        <v>1</v>
      </c>
      <c r="T19" s="3">
        <f t="shared" ref="T19:T42" si="17">IF($C19-$C$18&gt;0,1,IF($C19-$C$18&lt;0,-1,IF($C19-$C$18=0,0)))</f>
        <v>-1</v>
      </c>
    </row>
    <row r="20" spans="1:33" x14ac:dyDescent="0.25">
      <c r="A20" s="3">
        <v>1998</v>
      </c>
      <c r="C20" s="3">
        <v>31.5</v>
      </c>
      <c r="D20" s="3">
        <f t="shared" si="0"/>
        <v>1</v>
      </c>
      <c r="E20" s="3">
        <f t="shared" si="1"/>
        <v>1</v>
      </c>
      <c r="F20" s="3">
        <f t="shared" si="2"/>
        <v>-1</v>
      </c>
      <c r="G20" s="3">
        <f t="shared" si="3"/>
        <v>-1</v>
      </c>
      <c r="H20" s="3">
        <f t="shared" si="10"/>
        <v>1</v>
      </c>
      <c r="I20" s="3">
        <f t="shared" si="5"/>
        <v>-1</v>
      </c>
      <c r="J20" s="3">
        <f t="shared" si="6"/>
        <v>-1</v>
      </c>
      <c r="K20" s="3">
        <f t="shared" si="7"/>
        <v>-1</v>
      </c>
      <c r="L20" s="3">
        <f t="shared" si="8"/>
        <v>1</v>
      </c>
      <c r="M20" s="3">
        <f t="shared" si="9"/>
        <v>1</v>
      </c>
      <c r="N20" s="3">
        <f t="shared" si="11"/>
        <v>1</v>
      </c>
      <c r="O20" s="3">
        <f t="shared" si="12"/>
        <v>1</v>
      </c>
      <c r="P20" s="3">
        <f t="shared" si="13"/>
        <v>1</v>
      </c>
      <c r="Q20" s="3">
        <f t="shared" si="14"/>
        <v>1</v>
      </c>
      <c r="R20" s="3">
        <f t="shared" si="15"/>
        <v>1</v>
      </c>
      <c r="S20" s="3">
        <f t="shared" si="16"/>
        <v>1</v>
      </c>
      <c r="T20" s="3">
        <f t="shared" si="17"/>
        <v>1</v>
      </c>
      <c r="U20" s="3">
        <f t="shared" ref="U20:U42" si="18">IF($C20-$C$19&gt;0,1,IF($C20-$C$19&lt;0,-1,IF($C20-$C$19=0,0)))</f>
        <v>1</v>
      </c>
    </row>
    <row r="21" spans="1:33" ht="15.75" customHeight="1" x14ac:dyDescent="0.25">
      <c r="A21" s="3">
        <v>1999</v>
      </c>
      <c r="C21" s="3">
        <v>11.5</v>
      </c>
      <c r="D21" s="3">
        <f t="shared" si="0"/>
        <v>1</v>
      </c>
      <c r="E21" s="3">
        <f t="shared" si="1"/>
        <v>-1</v>
      </c>
      <c r="F21" s="3">
        <f t="shared" si="2"/>
        <v>-1</v>
      </c>
      <c r="G21" s="3">
        <f t="shared" si="3"/>
        <v>-1</v>
      </c>
      <c r="H21" s="3">
        <f t="shared" si="10"/>
        <v>1</v>
      </c>
      <c r="I21" s="3">
        <f t="shared" si="5"/>
        <v>-1</v>
      </c>
      <c r="J21" s="3">
        <f t="shared" si="6"/>
        <v>-1</v>
      </c>
      <c r="K21" s="3">
        <f t="shared" si="7"/>
        <v>-1</v>
      </c>
      <c r="L21" s="3">
        <f t="shared" si="8"/>
        <v>1</v>
      </c>
      <c r="M21" s="3">
        <f t="shared" si="9"/>
        <v>1</v>
      </c>
      <c r="N21" s="3">
        <f t="shared" si="11"/>
        <v>-1</v>
      </c>
      <c r="O21" s="3">
        <f t="shared" si="12"/>
        <v>-1</v>
      </c>
      <c r="P21" s="3">
        <f t="shared" si="13"/>
        <v>1</v>
      </c>
      <c r="Q21" s="3">
        <f t="shared" si="14"/>
        <v>-1</v>
      </c>
      <c r="R21" s="3">
        <f t="shared" si="15"/>
        <v>-1</v>
      </c>
      <c r="S21" s="3">
        <f t="shared" si="16"/>
        <v>1</v>
      </c>
      <c r="T21" s="3">
        <f t="shared" si="17"/>
        <v>-1</v>
      </c>
      <c r="U21" s="3">
        <f t="shared" si="18"/>
        <v>-1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v>2000</v>
      </c>
      <c r="C22" s="3">
        <v>7</v>
      </c>
      <c r="D22" s="3">
        <f t="shared" si="0"/>
        <v>1</v>
      </c>
      <c r="E22" s="3">
        <f t="shared" si="1"/>
        <v>-1</v>
      </c>
      <c r="F22" s="3">
        <f t="shared" si="2"/>
        <v>-1</v>
      </c>
      <c r="G22" s="3">
        <f t="shared" si="3"/>
        <v>-1</v>
      </c>
      <c r="H22" s="3">
        <f t="shared" si="10"/>
        <v>1</v>
      </c>
      <c r="I22" s="3">
        <f t="shared" si="5"/>
        <v>-1</v>
      </c>
      <c r="J22" s="3">
        <f t="shared" si="6"/>
        <v>-1</v>
      </c>
      <c r="K22" s="3">
        <f t="shared" si="7"/>
        <v>-1</v>
      </c>
      <c r="L22" s="3">
        <f t="shared" si="8"/>
        <v>1</v>
      </c>
      <c r="M22" s="3">
        <f t="shared" si="9"/>
        <v>1</v>
      </c>
      <c r="N22" s="3">
        <f t="shared" si="11"/>
        <v>-1</v>
      </c>
      <c r="O22" s="3">
        <f t="shared" si="12"/>
        <v>-1</v>
      </c>
      <c r="P22" s="3">
        <f t="shared" si="13"/>
        <v>1</v>
      </c>
      <c r="Q22" s="3">
        <f t="shared" si="14"/>
        <v>-1</v>
      </c>
      <c r="R22" s="3">
        <f t="shared" si="15"/>
        <v>-1</v>
      </c>
      <c r="S22" s="3">
        <f t="shared" si="16"/>
        <v>1</v>
      </c>
      <c r="T22" s="3">
        <f t="shared" si="17"/>
        <v>-1</v>
      </c>
      <c r="U22" s="3">
        <f t="shared" si="18"/>
        <v>-1</v>
      </c>
      <c r="V22" s="3">
        <f t="shared" si="19"/>
        <v>-1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v>2001</v>
      </c>
      <c r="C23" s="3">
        <v>62</v>
      </c>
      <c r="D23" s="3">
        <f t="shared" si="0"/>
        <v>1</v>
      </c>
      <c r="E23" s="3">
        <f t="shared" si="1"/>
        <v>1</v>
      </c>
      <c r="F23" s="3">
        <f t="shared" si="2"/>
        <v>-1</v>
      </c>
      <c r="G23" s="3">
        <f t="shared" si="3"/>
        <v>0</v>
      </c>
      <c r="H23" s="3">
        <f t="shared" si="10"/>
        <v>1</v>
      </c>
      <c r="I23" s="3">
        <f t="shared" si="5"/>
        <v>-1</v>
      </c>
      <c r="J23" s="3">
        <f t="shared" si="6"/>
        <v>1</v>
      </c>
      <c r="K23" s="3">
        <f t="shared" si="7"/>
        <v>1</v>
      </c>
      <c r="L23" s="3">
        <f t="shared" si="8"/>
        <v>1</v>
      </c>
      <c r="M23" s="3">
        <f t="shared" si="9"/>
        <v>1</v>
      </c>
      <c r="N23" s="3">
        <f t="shared" si="11"/>
        <v>1</v>
      </c>
      <c r="O23" s="3">
        <f t="shared" si="12"/>
        <v>1</v>
      </c>
      <c r="P23" s="3">
        <f t="shared" si="13"/>
        <v>1</v>
      </c>
      <c r="Q23" s="3">
        <f t="shared" si="14"/>
        <v>1</v>
      </c>
      <c r="R23" s="3">
        <f t="shared" si="15"/>
        <v>1</v>
      </c>
      <c r="S23" s="3">
        <f t="shared" si="16"/>
        <v>1</v>
      </c>
      <c r="T23" s="3">
        <f t="shared" si="17"/>
        <v>1</v>
      </c>
      <c r="U23" s="3">
        <f t="shared" si="18"/>
        <v>1</v>
      </c>
      <c r="V23" s="3">
        <f t="shared" si="19"/>
        <v>1</v>
      </c>
      <c r="W23" s="3">
        <f t="shared" si="20"/>
        <v>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v>2002</v>
      </c>
      <c r="C24" s="3">
        <v>10</v>
      </c>
      <c r="D24" s="3">
        <f t="shared" si="0"/>
        <v>1</v>
      </c>
      <c r="E24" s="3">
        <f t="shared" si="1"/>
        <v>-1</v>
      </c>
      <c r="F24" s="3">
        <f t="shared" si="2"/>
        <v>-1</v>
      </c>
      <c r="G24" s="3">
        <f t="shared" si="3"/>
        <v>-1</v>
      </c>
      <c r="H24" s="3">
        <f t="shared" si="10"/>
        <v>1</v>
      </c>
      <c r="I24" s="3">
        <f t="shared" si="5"/>
        <v>-1</v>
      </c>
      <c r="J24" s="3">
        <f t="shared" si="6"/>
        <v>-1</v>
      </c>
      <c r="K24" s="3">
        <f t="shared" si="7"/>
        <v>-1</v>
      </c>
      <c r="L24" s="3">
        <f t="shared" si="8"/>
        <v>1</v>
      </c>
      <c r="M24" s="3">
        <f t="shared" si="9"/>
        <v>1</v>
      </c>
      <c r="N24" s="3">
        <f t="shared" si="11"/>
        <v>-1</v>
      </c>
      <c r="O24" s="3">
        <f t="shared" si="12"/>
        <v>-1</v>
      </c>
      <c r="P24" s="3">
        <f t="shared" si="13"/>
        <v>1</v>
      </c>
      <c r="Q24" s="3">
        <f t="shared" si="14"/>
        <v>-1</v>
      </c>
      <c r="R24" s="3">
        <f t="shared" si="15"/>
        <v>-1</v>
      </c>
      <c r="S24" s="3">
        <f t="shared" si="16"/>
        <v>1</v>
      </c>
      <c r="T24" s="3">
        <f t="shared" si="17"/>
        <v>-1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1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v>2003</v>
      </c>
      <c r="C25" s="3">
        <v>1.5</v>
      </c>
      <c r="D25" s="3">
        <f t="shared" si="0"/>
        <v>-1</v>
      </c>
      <c r="E25" s="3">
        <f t="shared" si="1"/>
        <v>-1</v>
      </c>
      <c r="F25" s="3">
        <f t="shared" si="2"/>
        <v>-1</v>
      </c>
      <c r="G25" s="3">
        <f t="shared" si="3"/>
        <v>-1</v>
      </c>
      <c r="H25" s="3">
        <f t="shared" si="10"/>
        <v>1</v>
      </c>
      <c r="I25" s="3">
        <f t="shared" si="5"/>
        <v>-1</v>
      </c>
      <c r="J25" s="3">
        <f t="shared" si="6"/>
        <v>-1</v>
      </c>
      <c r="K25" s="3">
        <f t="shared" si="7"/>
        <v>-1</v>
      </c>
      <c r="L25" s="3">
        <f t="shared" si="8"/>
        <v>1</v>
      </c>
      <c r="M25" s="3">
        <f t="shared" si="9"/>
        <v>-1</v>
      </c>
      <c r="N25" s="3">
        <f t="shared" si="11"/>
        <v>-1</v>
      </c>
      <c r="O25" s="3">
        <f t="shared" si="12"/>
        <v>-1</v>
      </c>
      <c r="P25" s="3">
        <f t="shared" si="13"/>
        <v>-1</v>
      </c>
      <c r="Q25" s="3">
        <f t="shared" si="14"/>
        <v>-1</v>
      </c>
      <c r="R25" s="3">
        <f t="shared" si="15"/>
        <v>-1</v>
      </c>
      <c r="S25" s="3">
        <f t="shared" si="16"/>
        <v>1</v>
      </c>
      <c r="T25" s="3">
        <f t="shared" si="17"/>
        <v>-1</v>
      </c>
      <c r="U25" s="3">
        <f t="shared" si="18"/>
        <v>-1</v>
      </c>
      <c r="V25" s="3">
        <f t="shared" si="19"/>
        <v>-1</v>
      </c>
      <c r="W25" s="3">
        <f t="shared" si="20"/>
        <v>-1</v>
      </c>
      <c r="X25" s="3">
        <f t="shared" si="21"/>
        <v>-1</v>
      </c>
      <c r="Y25" s="3">
        <f t="shared" si="22"/>
        <v>-1</v>
      </c>
      <c r="Z25" s="3">
        <f t="shared" ref="Z25:Z42" si="23">IF($C25-$C$24&gt;0,1,IF($C25-$C$24&lt;0,-1,IF($C25-$C$24=0,0)))</f>
        <v>-1</v>
      </c>
    </row>
    <row r="26" spans="1:33" ht="15.75" customHeight="1" x14ac:dyDescent="0.25">
      <c r="A26" s="3">
        <v>2004</v>
      </c>
      <c r="C26" s="5">
        <v>0</v>
      </c>
      <c r="D26" s="3">
        <f t="shared" si="0"/>
        <v>-1</v>
      </c>
      <c r="E26" s="3">
        <f t="shared" si="1"/>
        <v>-1</v>
      </c>
      <c r="F26" s="3">
        <f t="shared" si="2"/>
        <v>-1</v>
      </c>
      <c r="G26" s="3">
        <f t="shared" si="3"/>
        <v>-1</v>
      </c>
      <c r="H26" s="3">
        <f t="shared" si="10"/>
        <v>0</v>
      </c>
      <c r="I26" s="3">
        <f t="shared" si="5"/>
        <v>-1</v>
      </c>
      <c r="J26" s="3">
        <f t="shared" si="6"/>
        <v>-1</v>
      </c>
      <c r="K26" s="3">
        <f t="shared" si="7"/>
        <v>-1</v>
      </c>
      <c r="L26" s="3">
        <f t="shared" si="8"/>
        <v>0</v>
      </c>
      <c r="M26" s="3">
        <f t="shared" si="9"/>
        <v>-1</v>
      </c>
      <c r="N26" s="3">
        <f t="shared" si="11"/>
        <v>-1</v>
      </c>
      <c r="O26" s="3">
        <f t="shared" si="12"/>
        <v>-1</v>
      </c>
      <c r="P26" s="3">
        <f t="shared" si="13"/>
        <v>-1</v>
      </c>
      <c r="Q26" s="3">
        <f t="shared" si="14"/>
        <v>-1</v>
      </c>
      <c r="R26" s="3">
        <f t="shared" si="15"/>
        <v>-1</v>
      </c>
      <c r="S26" s="3">
        <f t="shared" si="16"/>
        <v>0</v>
      </c>
      <c r="T26" s="3">
        <f t="shared" si="17"/>
        <v>-1</v>
      </c>
      <c r="U26" s="3">
        <f t="shared" si="18"/>
        <v>-1</v>
      </c>
      <c r="V26" s="3">
        <f t="shared" si="19"/>
        <v>-1</v>
      </c>
      <c r="W26" s="3">
        <f t="shared" si="20"/>
        <v>-1</v>
      </c>
      <c r="X26" s="3">
        <f t="shared" si="21"/>
        <v>-1</v>
      </c>
      <c r="Y26" s="3">
        <f t="shared" si="22"/>
        <v>-1</v>
      </c>
      <c r="Z26" s="3">
        <f t="shared" si="23"/>
        <v>-1</v>
      </c>
      <c r="AA26" s="3">
        <f t="shared" ref="AA26:AA42" si="24">IF($C26-$C$25&gt;0,1,IF($C26-$C$25&lt;0,-1,IF($C26-$C$25=0,0)))</f>
        <v>-1</v>
      </c>
    </row>
    <row r="27" spans="1:33" ht="15.75" customHeight="1" x14ac:dyDescent="0.25">
      <c r="A27" s="3">
        <v>2005</v>
      </c>
      <c r="C27" s="24">
        <v>22</v>
      </c>
      <c r="D27" s="3">
        <f t="shared" si="0"/>
        <v>1</v>
      </c>
      <c r="E27" s="3">
        <f t="shared" si="1"/>
        <v>1</v>
      </c>
      <c r="F27" s="3">
        <f t="shared" si="2"/>
        <v>-1</v>
      </c>
      <c r="G27" s="3">
        <f t="shared" si="3"/>
        <v>-1</v>
      </c>
      <c r="H27" s="3">
        <f t="shared" si="10"/>
        <v>1</v>
      </c>
      <c r="I27" s="3">
        <f t="shared" si="5"/>
        <v>-1</v>
      </c>
      <c r="J27" s="3">
        <f t="shared" si="6"/>
        <v>-1</v>
      </c>
      <c r="K27" s="3">
        <f t="shared" si="7"/>
        <v>-1</v>
      </c>
      <c r="L27" s="3">
        <f t="shared" si="8"/>
        <v>1</v>
      </c>
      <c r="M27" s="3">
        <f t="shared" si="9"/>
        <v>1</v>
      </c>
      <c r="N27" s="3">
        <f t="shared" si="11"/>
        <v>-1</v>
      </c>
      <c r="O27" s="3">
        <f t="shared" si="12"/>
        <v>1</v>
      </c>
      <c r="P27" s="3">
        <f t="shared" si="13"/>
        <v>1</v>
      </c>
      <c r="Q27" s="3">
        <f t="shared" si="14"/>
        <v>1</v>
      </c>
      <c r="R27" s="3">
        <f t="shared" si="15"/>
        <v>-1</v>
      </c>
      <c r="S27" s="3">
        <f t="shared" si="16"/>
        <v>1</v>
      </c>
      <c r="T27" s="3">
        <f t="shared" si="17"/>
        <v>-1</v>
      </c>
      <c r="U27" s="3">
        <f t="shared" si="18"/>
        <v>1</v>
      </c>
      <c r="V27" s="3">
        <f t="shared" si="19"/>
        <v>-1</v>
      </c>
      <c r="W27" s="3">
        <f t="shared" si="20"/>
        <v>1</v>
      </c>
      <c r="X27" s="3">
        <f t="shared" si="21"/>
        <v>1</v>
      </c>
      <c r="Y27" s="3">
        <f t="shared" si="22"/>
        <v>-1</v>
      </c>
      <c r="Z27" s="3">
        <f t="shared" si="23"/>
        <v>1</v>
      </c>
      <c r="AA27" s="3">
        <f t="shared" si="24"/>
        <v>1</v>
      </c>
      <c r="AB27" s="3">
        <f t="shared" ref="AB27:AB42" si="25">IF($C27-$C$26&gt;0,1,IF($C27-$C$26&lt;0,-1,IF($C27-$C$26=0,0)))</f>
        <v>1</v>
      </c>
    </row>
    <row r="28" spans="1:33" ht="15.75" customHeight="1" x14ac:dyDescent="0.25">
      <c r="A28" s="3">
        <v>2006</v>
      </c>
      <c r="C28" s="3">
        <v>2</v>
      </c>
      <c r="D28" s="3">
        <f t="shared" si="0"/>
        <v>-1</v>
      </c>
      <c r="E28" s="3">
        <f t="shared" si="1"/>
        <v>-1</v>
      </c>
      <c r="F28" s="3">
        <f t="shared" si="2"/>
        <v>-1</v>
      </c>
      <c r="G28" s="3">
        <f t="shared" si="3"/>
        <v>-1</v>
      </c>
      <c r="H28" s="3">
        <f t="shared" si="10"/>
        <v>1</v>
      </c>
      <c r="I28" s="3">
        <f t="shared" si="5"/>
        <v>-1</v>
      </c>
      <c r="J28" s="3">
        <f t="shared" si="6"/>
        <v>-1</v>
      </c>
      <c r="K28" s="3">
        <f t="shared" si="7"/>
        <v>-1</v>
      </c>
      <c r="L28" s="3">
        <f t="shared" si="8"/>
        <v>1</v>
      </c>
      <c r="M28" s="3">
        <f t="shared" si="9"/>
        <v>-1</v>
      </c>
      <c r="N28" s="3">
        <f t="shared" si="11"/>
        <v>-1</v>
      </c>
      <c r="O28" s="3">
        <f t="shared" si="12"/>
        <v>-1</v>
      </c>
      <c r="P28" s="3">
        <f t="shared" si="13"/>
        <v>-1</v>
      </c>
      <c r="Q28" s="3">
        <f t="shared" si="14"/>
        <v>-1</v>
      </c>
      <c r="R28" s="3">
        <f t="shared" si="15"/>
        <v>-1</v>
      </c>
      <c r="S28" s="3">
        <f t="shared" si="16"/>
        <v>1</v>
      </c>
      <c r="T28" s="3">
        <f t="shared" si="17"/>
        <v>-1</v>
      </c>
      <c r="U28" s="3">
        <f t="shared" si="18"/>
        <v>-1</v>
      </c>
      <c r="V28" s="3">
        <f t="shared" si="19"/>
        <v>-1</v>
      </c>
      <c r="W28" s="3">
        <f t="shared" si="20"/>
        <v>-1</v>
      </c>
      <c r="X28" s="3">
        <f t="shared" si="21"/>
        <v>-1</v>
      </c>
      <c r="Y28" s="3">
        <f t="shared" si="22"/>
        <v>-1</v>
      </c>
      <c r="Z28" s="3">
        <f t="shared" si="23"/>
        <v>-1</v>
      </c>
      <c r="AA28" s="3">
        <f t="shared" si="24"/>
        <v>1</v>
      </c>
      <c r="AB28" s="3">
        <f t="shared" si="25"/>
        <v>1</v>
      </c>
      <c r="AC28" s="3">
        <f t="shared" ref="AC28:AC42" si="26">IF($C28-$C$27&gt;0,1,IF($C28-$C$27&lt;0,-1,IF($C28-$C$27=0,0)))</f>
        <v>-1</v>
      </c>
    </row>
    <row r="29" spans="1:33" ht="15.75" customHeight="1" x14ac:dyDescent="0.25">
      <c r="A29" s="3">
        <v>2007</v>
      </c>
      <c r="C29" s="3">
        <v>34</v>
      </c>
      <c r="D29" s="3">
        <f t="shared" si="0"/>
        <v>1</v>
      </c>
      <c r="E29" s="3">
        <f t="shared" si="1"/>
        <v>1</v>
      </c>
      <c r="F29" s="3">
        <f t="shared" si="2"/>
        <v>-1</v>
      </c>
      <c r="G29" s="3">
        <f t="shared" si="3"/>
        <v>-1</v>
      </c>
      <c r="H29" s="3">
        <f t="shared" si="10"/>
        <v>1</v>
      </c>
      <c r="I29" s="3">
        <f t="shared" si="5"/>
        <v>-1</v>
      </c>
      <c r="J29" s="3">
        <f t="shared" si="6"/>
        <v>-1</v>
      </c>
      <c r="K29" s="3">
        <f t="shared" si="7"/>
        <v>1</v>
      </c>
      <c r="L29" s="3">
        <f t="shared" si="8"/>
        <v>1</v>
      </c>
      <c r="M29" s="3">
        <f t="shared" si="9"/>
        <v>1</v>
      </c>
      <c r="N29" s="3">
        <f t="shared" si="11"/>
        <v>1</v>
      </c>
      <c r="O29" s="3">
        <f t="shared" si="12"/>
        <v>1</v>
      </c>
      <c r="P29" s="3">
        <f t="shared" si="13"/>
        <v>1</v>
      </c>
      <c r="Q29" s="3">
        <f t="shared" si="14"/>
        <v>1</v>
      </c>
      <c r="R29" s="3">
        <f t="shared" si="15"/>
        <v>1</v>
      </c>
      <c r="S29" s="3">
        <f t="shared" si="16"/>
        <v>1</v>
      </c>
      <c r="T29" s="3">
        <f t="shared" si="17"/>
        <v>1</v>
      </c>
      <c r="U29" s="3">
        <f t="shared" si="18"/>
        <v>1</v>
      </c>
      <c r="V29" s="3">
        <f t="shared" si="19"/>
        <v>1</v>
      </c>
      <c r="W29" s="3">
        <f t="shared" si="20"/>
        <v>1</v>
      </c>
      <c r="X29" s="3">
        <f t="shared" si="21"/>
        <v>1</v>
      </c>
      <c r="Y29" s="3">
        <f t="shared" si="22"/>
        <v>-1</v>
      </c>
      <c r="Z29" s="3">
        <f t="shared" si="23"/>
        <v>1</v>
      </c>
      <c r="AA29" s="3">
        <f t="shared" si="24"/>
        <v>1</v>
      </c>
      <c r="AB29" s="3">
        <f t="shared" si="25"/>
        <v>1</v>
      </c>
      <c r="AC29" s="3">
        <f t="shared" si="26"/>
        <v>1</v>
      </c>
      <c r="AD29" s="3">
        <f t="shared" ref="AD29:AD42" si="27">IF($C29-$C$28&gt;0,1,IF($C29-$C$28&lt;0,-1,IF($C29-$C$28=0,0)))</f>
        <v>1</v>
      </c>
    </row>
    <row r="30" spans="1:33" ht="15.75" customHeight="1" x14ac:dyDescent="0.25">
      <c r="A30" s="3">
        <v>2008</v>
      </c>
      <c r="C30" s="3">
        <v>80</v>
      </c>
      <c r="D30" s="3">
        <f t="shared" si="0"/>
        <v>1</v>
      </c>
      <c r="E30" s="3">
        <f t="shared" si="1"/>
        <v>1</v>
      </c>
      <c r="F30" s="3">
        <f t="shared" si="2"/>
        <v>-1</v>
      </c>
      <c r="G30" s="3">
        <f t="shared" si="3"/>
        <v>1</v>
      </c>
      <c r="H30" s="3">
        <f t="shared" si="10"/>
        <v>1</v>
      </c>
      <c r="I30" s="3">
        <f t="shared" si="5"/>
        <v>1</v>
      </c>
      <c r="J30" s="3">
        <f t="shared" si="6"/>
        <v>1</v>
      </c>
      <c r="K30" s="3">
        <f t="shared" si="7"/>
        <v>1</v>
      </c>
      <c r="L30" s="3">
        <f t="shared" si="8"/>
        <v>1</v>
      </c>
      <c r="M30" s="3">
        <f t="shared" si="9"/>
        <v>1</v>
      </c>
      <c r="N30" s="3">
        <f t="shared" si="11"/>
        <v>1</v>
      </c>
      <c r="O30" s="3">
        <f t="shared" si="12"/>
        <v>1</v>
      </c>
      <c r="P30" s="3">
        <f t="shared" si="13"/>
        <v>1</v>
      </c>
      <c r="Q30" s="3">
        <f t="shared" si="14"/>
        <v>1</v>
      </c>
      <c r="R30" s="3">
        <f t="shared" si="15"/>
        <v>1</v>
      </c>
      <c r="S30" s="3">
        <f t="shared" si="16"/>
        <v>1</v>
      </c>
      <c r="T30" s="3">
        <f t="shared" si="17"/>
        <v>1</v>
      </c>
      <c r="U30" s="3">
        <f t="shared" si="18"/>
        <v>1</v>
      </c>
      <c r="V30" s="3">
        <f t="shared" si="19"/>
        <v>1</v>
      </c>
      <c r="W30" s="3">
        <f t="shared" si="20"/>
        <v>1</v>
      </c>
      <c r="X30" s="3">
        <f t="shared" si="21"/>
        <v>1</v>
      </c>
      <c r="Y30" s="3">
        <f t="shared" si="22"/>
        <v>1</v>
      </c>
      <c r="Z30" s="3">
        <f t="shared" si="23"/>
        <v>1</v>
      </c>
      <c r="AA30" s="3">
        <f t="shared" si="24"/>
        <v>1</v>
      </c>
      <c r="AB30" s="3">
        <f t="shared" si="25"/>
        <v>1</v>
      </c>
      <c r="AC30" s="3">
        <f t="shared" si="26"/>
        <v>1</v>
      </c>
      <c r="AD30" s="3">
        <f t="shared" si="27"/>
        <v>1</v>
      </c>
      <c r="AE30" s="3">
        <f t="shared" ref="AE30:AE42" si="28">IF($C30-$C$29&gt;0,1,IF($C30-$C$29&lt;0,-1,IF($C30-$C$29=0,0)))</f>
        <v>1</v>
      </c>
    </row>
    <row r="31" spans="1:33" ht="15.75" customHeight="1" x14ac:dyDescent="0.25">
      <c r="A31" s="3">
        <v>2009</v>
      </c>
      <c r="C31" s="3">
        <v>14</v>
      </c>
      <c r="D31" s="3">
        <f t="shared" si="0"/>
        <v>1</v>
      </c>
      <c r="E31" s="3">
        <f t="shared" si="1"/>
        <v>1</v>
      </c>
      <c r="F31" s="3">
        <f t="shared" si="2"/>
        <v>-1</v>
      </c>
      <c r="G31" s="3">
        <f t="shared" si="3"/>
        <v>-1</v>
      </c>
      <c r="H31" s="3">
        <f t="shared" si="10"/>
        <v>1</v>
      </c>
      <c r="I31" s="3">
        <f t="shared" si="5"/>
        <v>-1</v>
      </c>
      <c r="J31" s="3">
        <f t="shared" si="6"/>
        <v>-1</v>
      </c>
      <c r="K31" s="3">
        <f t="shared" si="7"/>
        <v>-1</v>
      </c>
      <c r="L31" s="3">
        <f t="shared" si="8"/>
        <v>1</v>
      </c>
      <c r="M31" s="3">
        <f t="shared" si="9"/>
        <v>1</v>
      </c>
      <c r="N31" s="3">
        <f t="shared" si="11"/>
        <v>-1</v>
      </c>
      <c r="O31" s="3">
        <f t="shared" si="12"/>
        <v>-1</v>
      </c>
      <c r="P31" s="3">
        <f t="shared" si="13"/>
        <v>1</v>
      </c>
      <c r="Q31" s="3">
        <f t="shared" si="14"/>
        <v>-1</v>
      </c>
      <c r="R31" s="3">
        <f t="shared" si="15"/>
        <v>-1</v>
      </c>
      <c r="S31" s="3">
        <f t="shared" si="16"/>
        <v>1</v>
      </c>
      <c r="T31" s="3">
        <f t="shared" si="17"/>
        <v>-1</v>
      </c>
      <c r="U31" s="3">
        <f t="shared" si="18"/>
        <v>-1</v>
      </c>
      <c r="V31" s="3">
        <f t="shared" si="19"/>
        <v>-1</v>
      </c>
      <c r="W31" s="3">
        <f t="shared" si="20"/>
        <v>1</v>
      </c>
      <c r="X31" s="3">
        <f t="shared" si="21"/>
        <v>1</v>
      </c>
      <c r="Y31" s="3">
        <f t="shared" si="22"/>
        <v>-1</v>
      </c>
      <c r="Z31" s="3">
        <f t="shared" si="23"/>
        <v>1</v>
      </c>
      <c r="AA31" s="3">
        <f t="shared" si="24"/>
        <v>1</v>
      </c>
      <c r="AB31" s="3">
        <f t="shared" si="25"/>
        <v>1</v>
      </c>
      <c r="AC31" s="3">
        <f t="shared" si="26"/>
        <v>-1</v>
      </c>
      <c r="AD31" s="3">
        <f t="shared" si="27"/>
        <v>1</v>
      </c>
      <c r="AE31" s="3">
        <f t="shared" si="28"/>
        <v>-1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v>2010</v>
      </c>
      <c r="C32" s="24">
        <v>22</v>
      </c>
      <c r="D32" s="3">
        <f t="shared" si="0"/>
        <v>1</v>
      </c>
      <c r="E32" s="3">
        <f t="shared" si="1"/>
        <v>1</v>
      </c>
      <c r="F32" s="3">
        <f t="shared" si="2"/>
        <v>-1</v>
      </c>
      <c r="G32" s="3">
        <f t="shared" si="3"/>
        <v>-1</v>
      </c>
      <c r="H32" s="3">
        <f t="shared" si="10"/>
        <v>1</v>
      </c>
      <c r="I32" s="3">
        <f t="shared" si="5"/>
        <v>-1</v>
      </c>
      <c r="J32" s="3">
        <f t="shared" si="6"/>
        <v>-1</v>
      </c>
      <c r="K32" s="3">
        <f t="shared" si="7"/>
        <v>-1</v>
      </c>
      <c r="L32" s="3">
        <f t="shared" si="8"/>
        <v>1</v>
      </c>
      <c r="M32" s="3">
        <f t="shared" si="9"/>
        <v>1</v>
      </c>
      <c r="N32" s="3">
        <f t="shared" si="11"/>
        <v>-1</v>
      </c>
      <c r="O32" s="3">
        <f t="shared" si="12"/>
        <v>1</v>
      </c>
      <c r="P32" s="3">
        <f t="shared" si="13"/>
        <v>1</v>
      </c>
      <c r="Q32" s="3">
        <f t="shared" si="14"/>
        <v>1</v>
      </c>
      <c r="R32" s="3">
        <f t="shared" si="15"/>
        <v>-1</v>
      </c>
      <c r="S32" s="3">
        <f t="shared" si="16"/>
        <v>1</v>
      </c>
      <c r="T32" s="3">
        <f t="shared" si="17"/>
        <v>-1</v>
      </c>
      <c r="U32" s="3">
        <f t="shared" si="18"/>
        <v>1</v>
      </c>
      <c r="V32" s="3">
        <f t="shared" si="19"/>
        <v>-1</v>
      </c>
      <c r="W32" s="3">
        <f t="shared" si="20"/>
        <v>1</v>
      </c>
      <c r="X32" s="3">
        <f t="shared" si="21"/>
        <v>1</v>
      </c>
      <c r="Y32" s="3">
        <f t="shared" si="22"/>
        <v>-1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0</v>
      </c>
      <c r="AD32" s="3">
        <f t="shared" si="27"/>
        <v>1</v>
      </c>
      <c r="AE32" s="3">
        <f t="shared" si="28"/>
        <v>-1</v>
      </c>
      <c r="AF32" s="3">
        <f t="shared" si="29"/>
        <v>-1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v>2011</v>
      </c>
      <c r="C33" s="5">
        <v>0</v>
      </c>
      <c r="D33" s="3">
        <f t="shared" si="0"/>
        <v>-1</v>
      </c>
      <c r="E33" s="3">
        <f t="shared" si="1"/>
        <v>-1</v>
      </c>
      <c r="F33" s="3">
        <f t="shared" si="2"/>
        <v>-1</v>
      </c>
      <c r="G33" s="3">
        <f t="shared" si="3"/>
        <v>-1</v>
      </c>
      <c r="H33" s="3">
        <f t="shared" si="10"/>
        <v>0</v>
      </c>
      <c r="I33" s="3">
        <f t="shared" si="5"/>
        <v>-1</v>
      </c>
      <c r="J33" s="3">
        <f t="shared" si="6"/>
        <v>-1</v>
      </c>
      <c r="K33" s="3">
        <f t="shared" si="7"/>
        <v>-1</v>
      </c>
      <c r="L33" s="3">
        <f t="shared" si="8"/>
        <v>0</v>
      </c>
      <c r="M33" s="3">
        <f t="shared" si="9"/>
        <v>-1</v>
      </c>
      <c r="N33" s="3">
        <f t="shared" si="11"/>
        <v>-1</v>
      </c>
      <c r="O33" s="3">
        <f t="shared" si="12"/>
        <v>-1</v>
      </c>
      <c r="P33" s="3">
        <f t="shared" si="13"/>
        <v>-1</v>
      </c>
      <c r="Q33" s="3">
        <f t="shared" si="14"/>
        <v>-1</v>
      </c>
      <c r="R33" s="3">
        <f t="shared" si="15"/>
        <v>-1</v>
      </c>
      <c r="S33" s="3">
        <f t="shared" si="16"/>
        <v>0</v>
      </c>
      <c r="T33" s="3">
        <f t="shared" si="17"/>
        <v>-1</v>
      </c>
      <c r="U33" s="3">
        <f t="shared" si="18"/>
        <v>-1</v>
      </c>
      <c r="V33" s="3">
        <f t="shared" si="19"/>
        <v>-1</v>
      </c>
      <c r="W33" s="3">
        <f t="shared" si="20"/>
        <v>-1</v>
      </c>
      <c r="X33" s="3">
        <f t="shared" si="21"/>
        <v>-1</v>
      </c>
      <c r="Y33" s="3">
        <f t="shared" si="22"/>
        <v>-1</v>
      </c>
      <c r="Z33" s="3">
        <f t="shared" si="23"/>
        <v>-1</v>
      </c>
      <c r="AA33" s="3">
        <f t="shared" si="24"/>
        <v>-1</v>
      </c>
      <c r="AB33" s="3">
        <f t="shared" si="25"/>
        <v>0</v>
      </c>
      <c r="AC33" s="3">
        <f t="shared" si="26"/>
        <v>-1</v>
      </c>
      <c r="AD33" s="3">
        <f t="shared" si="27"/>
        <v>-1</v>
      </c>
      <c r="AE33" s="3">
        <f t="shared" si="28"/>
        <v>-1</v>
      </c>
      <c r="AF33" s="3">
        <f t="shared" si="29"/>
        <v>-1</v>
      </c>
      <c r="AG33" s="3">
        <f t="shared" si="30"/>
        <v>-1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v>2012</v>
      </c>
      <c r="C34" s="3">
        <v>33</v>
      </c>
      <c r="D34" s="3">
        <f t="shared" si="0"/>
        <v>1</v>
      </c>
      <c r="E34" s="3">
        <f t="shared" si="1"/>
        <v>1</v>
      </c>
      <c r="F34" s="3">
        <f t="shared" si="2"/>
        <v>-1</v>
      </c>
      <c r="G34" s="3">
        <f t="shared" si="3"/>
        <v>-1</v>
      </c>
      <c r="H34" s="3">
        <f t="shared" si="10"/>
        <v>1</v>
      </c>
      <c r="I34" s="3">
        <f t="shared" si="5"/>
        <v>-1</v>
      </c>
      <c r="J34" s="3">
        <f t="shared" si="6"/>
        <v>-1</v>
      </c>
      <c r="K34" s="3">
        <f t="shared" si="7"/>
        <v>1</v>
      </c>
      <c r="L34" s="3">
        <f t="shared" si="8"/>
        <v>1</v>
      </c>
      <c r="M34" s="3">
        <f t="shared" si="9"/>
        <v>1</v>
      </c>
      <c r="N34" s="3">
        <f t="shared" si="11"/>
        <v>1</v>
      </c>
      <c r="O34" s="3">
        <f t="shared" si="12"/>
        <v>1</v>
      </c>
      <c r="P34" s="3">
        <f t="shared" si="13"/>
        <v>1</v>
      </c>
      <c r="Q34" s="3">
        <f t="shared" si="14"/>
        <v>1</v>
      </c>
      <c r="R34" s="3">
        <f t="shared" si="15"/>
        <v>1</v>
      </c>
      <c r="S34" s="3">
        <f t="shared" si="16"/>
        <v>1</v>
      </c>
      <c r="T34" s="3">
        <f t="shared" si="17"/>
        <v>1</v>
      </c>
      <c r="U34" s="3">
        <f t="shared" si="18"/>
        <v>1</v>
      </c>
      <c r="V34" s="3">
        <f t="shared" si="19"/>
        <v>1</v>
      </c>
      <c r="W34" s="3">
        <f t="shared" si="20"/>
        <v>1</v>
      </c>
      <c r="X34" s="3">
        <f t="shared" si="21"/>
        <v>1</v>
      </c>
      <c r="Y34" s="3">
        <f t="shared" si="22"/>
        <v>-1</v>
      </c>
      <c r="Z34" s="3">
        <f t="shared" si="23"/>
        <v>1</v>
      </c>
      <c r="AA34" s="3">
        <f t="shared" si="24"/>
        <v>1</v>
      </c>
      <c r="AB34" s="3">
        <f t="shared" si="25"/>
        <v>1</v>
      </c>
      <c r="AC34" s="3">
        <f t="shared" si="26"/>
        <v>1</v>
      </c>
      <c r="AD34" s="3">
        <f t="shared" si="27"/>
        <v>1</v>
      </c>
      <c r="AE34" s="3">
        <f t="shared" si="28"/>
        <v>-1</v>
      </c>
      <c r="AF34" s="3">
        <f t="shared" si="29"/>
        <v>-1</v>
      </c>
      <c r="AG34" s="3">
        <f t="shared" si="30"/>
        <v>1</v>
      </c>
      <c r="AH34" s="3">
        <f t="shared" si="31"/>
        <v>1</v>
      </c>
      <c r="AI34" s="3">
        <f t="shared" ref="AI34:AI42" si="32">IF($C34-$C$33&gt;0,1,IF($C34-$C$33&lt;0,-1,IF($C34-$C$33=0,0)))</f>
        <v>1</v>
      </c>
    </row>
    <row r="35" spans="1:43" ht="15.75" customHeight="1" x14ac:dyDescent="0.25">
      <c r="A35" s="3">
        <v>2013</v>
      </c>
      <c r="C35" s="3">
        <v>4</v>
      </c>
      <c r="D35" s="3">
        <f t="shared" si="0"/>
        <v>-1</v>
      </c>
      <c r="E35" s="3">
        <f t="shared" si="1"/>
        <v>-1</v>
      </c>
      <c r="F35" s="3">
        <f t="shared" si="2"/>
        <v>-1</v>
      </c>
      <c r="G35" s="3">
        <f t="shared" si="3"/>
        <v>-1</v>
      </c>
      <c r="H35" s="3">
        <f t="shared" si="10"/>
        <v>1</v>
      </c>
      <c r="I35" s="3">
        <f t="shared" si="5"/>
        <v>-1</v>
      </c>
      <c r="J35" s="3">
        <f t="shared" si="6"/>
        <v>-1</v>
      </c>
      <c r="K35" s="3">
        <f t="shared" si="7"/>
        <v>-1</v>
      </c>
      <c r="L35" s="3">
        <f t="shared" si="8"/>
        <v>1</v>
      </c>
      <c r="M35" s="3">
        <f t="shared" si="9"/>
        <v>-1</v>
      </c>
      <c r="N35" s="3">
        <f t="shared" si="11"/>
        <v>-1</v>
      </c>
      <c r="O35" s="3">
        <f t="shared" si="12"/>
        <v>-1</v>
      </c>
      <c r="P35" s="3">
        <f t="shared" si="13"/>
        <v>-1</v>
      </c>
      <c r="Q35" s="3">
        <f t="shared" si="14"/>
        <v>-1</v>
      </c>
      <c r="R35" s="3">
        <f t="shared" si="15"/>
        <v>-1</v>
      </c>
      <c r="S35" s="3">
        <f t="shared" si="16"/>
        <v>1</v>
      </c>
      <c r="T35" s="3">
        <f t="shared" si="17"/>
        <v>-1</v>
      </c>
      <c r="U35" s="3">
        <f t="shared" si="18"/>
        <v>-1</v>
      </c>
      <c r="V35" s="3">
        <f t="shared" si="19"/>
        <v>-1</v>
      </c>
      <c r="W35" s="3">
        <f t="shared" si="20"/>
        <v>-1</v>
      </c>
      <c r="X35" s="3">
        <f t="shared" si="21"/>
        <v>-1</v>
      </c>
      <c r="Y35" s="3">
        <f t="shared" si="22"/>
        <v>-1</v>
      </c>
      <c r="Z35" s="3">
        <f t="shared" si="23"/>
        <v>-1</v>
      </c>
      <c r="AA35" s="3">
        <f t="shared" si="24"/>
        <v>1</v>
      </c>
      <c r="AB35" s="3">
        <f t="shared" si="25"/>
        <v>1</v>
      </c>
      <c r="AC35" s="3">
        <f t="shared" si="26"/>
        <v>-1</v>
      </c>
      <c r="AD35" s="3">
        <f t="shared" si="27"/>
        <v>1</v>
      </c>
      <c r="AE35" s="3">
        <f t="shared" si="28"/>
        <v>-1</v>
      </c>
      <c r="AF35" s="3">
        <f t="shared" si="29"/>
        <v>-1</v>
      </c>
      <c r="AG35" s="3">
        <f t="shared" si="30"/>
        <v>-1</v>
      </c>
      <c r="AH35" s="3">
        <f t="shared" si="31"/>
        <v>-1</v>
      </c>
      <c r="AI35" s="3">
        <f t="shared" si="32"/>
        <v>1</v>
      </c>
      <c r="AJ35" s="3">
        <f t="shared" ref="AJ35:AJ42" si="33">IF($C35-$C$34&gt;0,1,IF($C35-$C$34&lt;0,-1,IF($C35-$C$34=0,0)))</f>
        <v>-1</v>
      </c>
    </row>
    <row r="36" spans="1:43" ht="15.75" customHeight="1" x14ac:dyDescent="0.25">
      <c r="A36" s="3">
        <v>2014</v>
      </c>
      <c r="C36" s="11">
        <v>24</v>
      </c>
      <c r="D36" s="3">
        <f t="shared" si="0"/>
        <v>1</v>
      </c>
      <c r="E36" s="3">
        <f t="shared" si="1"/>
        <v>1</v>
      </c>
      <c r="F36" s="3">
        <f t="shared" si="2"/>
        <v>-1</v>
      </c>
      <c r="G36" s="3">
        <f t="shared" si="3"/>
        <v>-1</v>
      </c>
      <c r="H36" s="3">
        <f t="shared" si="10"/>
        <v>1</v>
      </c>
      <c r="I36" s="3">
        <f t="shared" si="5"/>
        <v>-1</v>
      </c>
      <c r="J36" s="3">
        <f t="shared" si="6"/>
        <v>-1</v>
      </c>
      <c r="K36" s="3">
        <f t="shared" si="7"/>
        <v>-1</v>
      </c>
      <c r="L36" s="3">
        <f t="shared" si="8"/>
        <v>1</v>
      </c>
      <c r="M36" s="3">
        <f t="shared" si="9"/>
        <v>1</v>
      </c>
      <c r="N36" s="3">
        <f t="shared" si="11"/>
        <v>-1</v>
      </c>
      <c r="O36" s="3">
        <f t="shared" si="12"/>
        <v>1</v>
      </c>
      <c r="P36" s="3">
        <f t="shared" si="13"/>
        <v>1</v>
      </c>
      <c r="Q36" s="3">
        <f t="shared" si="14"/>
        <v>1</v>
      </c>
      <c r="R36" s="3">
        <f t="shared" si="15"/>
        <v>0</v>
      </c>
      <c r="S36" s="3">
        <f t="shared" si="16"/>
        <v>1</v>
      </c>
      <c r="T36" s="3">
        <f t="shared" si="17"/>
        <v>-1</v>
      </c>
      <c r="U36" s="3">
        <f t="shared" si="18"/>
        <v>1</v>
      </c>
      <c r="V36" s="3">
        <f t="shared" si="19"/>
        <v>-1</v>
      </c>
      <c r="W36" s="3">
        <f t="shared" si="20"/>
        <v>1</v>
      </c>
      <c r="X36" s="3">
        <f t="shared" si="21"/>
        <v>1</v>
      </c>
      <c r="Y36" s="3">
        <f t="shared" si="22"/>
        <v>-1</v>
      </c>
      <c r="Z36" s="3">
        <f t="shared" si="23"/>
        <v>1</v>
      </c>
      <c r="AA36" s="3">
        <f t="shared" si="24"/>
        <v>1</v>
      </c>
      <c r="AB36" s="3">
        <f t="shared" si="25"/>
        <v>1</v>
      </c>
      <c r="AC36" s="3">
        <f t="shared" si="26"/>
        <v>1</v>
      </c>
      <c r="AD36" s="3">
        <f t="shared" si="27"/>
        <v>1</v>
      </c>
      <c r="AE36" s="3">
        <f t="shared" si="28"/>
        <v>-1</v>
      </c>
      <c r="AF36" s="3">
        <f t="shared" si="29"/>
        <v>-1</v>
      </c>
      <c r="AG36" s="3">
        <f t="shared" si="30"/>
        <v>1</v>
      </c>
      <c r="AH36" s="3">
        <f t="shared" si="31"/>
        <v>1</v>
      </c>
      <c r="AI36" s="3">
        <f t="shared" si="32"/>
        <v>1</v>
      </c>
      <c r="AJ36" s="3">
        <f t="shared" si="33"/>
        <v>-1</v>
      </c>
      <c r="AK36" s="3">
        <f t="shared" ref="AK36:AK42" si="34">IF($C36-$C$35&gt;0,1,IF($C36-$C$35&lt;0,-1,IF($C36-$C$35=0,0)))</f>
        <v>1</v>
      </c>
    </row>
    <row r="37" spans="1:43" ht="15.75" customHeight="1" x14ac:dyDescent="0.25">
      <c r="A37" s="3">
        <v>2015</v>
      </c>
      <c r="C37" s="3">
        <v>24.5</v>
      </c>
      <c r="D37" s="3">
        <f t="shared" si="0"/>
        <v>1</v>
      </c>
      <c r="E37" s="3">
        <f t="shared" si="1"/>
        <v>1</v>
      </c>
      <c r="F37" s="3">
        <f t="shared" si="2"/>
        <v>-1</v>
      </c>
      <c r="G37" s="3">
        <f t="shared" si="3"/>
        <v>-1</v>
      </c>
      <c r="H37" s="3">
        <f t="shared" si="10"/>
        <v>1</v>
      </c>
      <c r="I37" s="3">
        <f t="shared" si="5"/>
        <v>-1</v>
      </c>
      <c r="J37" s="3">
        <f t="shared" si="6"/>
        <v>-1</v>
      </c>
      <c r="K37" s="3">
        <f t="shared" si="7"/>
        <v>-1</v>
      </c>
      <c r="L37" s="3">
        <f t="shared" si="8"/>
        <v>1</v>
      </c>
      <c r="M37" s="3">
        <f t="shared" si="9"/>
        <v>1</v>
      </c>
      <c r="N37" s="3">
        <f t="shared" si="11"/>
        <v>-1</v>
      </c>
      <c r="O37" s="3">
        <f t="shared" si="12"/>
        <v>1</v>
      </c>
      <c r="P37" s="3">
        <f t="shared" si="13"/>
        <v>1</v>
      </c>
      <c r="Q37" s="3">
        <f t="shared" si="14"/>
        <v>1</v>
      </c>
      <c r="R37" s="3">
        <f t="shared" si="15"/>
        <v>1</v>
      </c>
      <c r="S37" s="3">
        <f t="shared" si="16"/>
        <v>1</v>
      </c>
      <c r="T37" s="3">
        <f t="shared" si="17"/>
        <v>-1</v>
      </c>
      <c r="U37" s="3">
        <f t="shared" si="18"/>
        <v>1</v>
      </c>
      <c r="V37" s="3">
        <f t="shared" si="19"/>
        <v>-1</v>
      </c>
      <c r="W37" s="3">
        <f t="shared" si="20"/>
        <v>1</v>
      </c>
      <c r="X37" s="3">
        <f t="shared" si="21"/>
        <v>1</v>
      </c>
      <c r="Y37" s="3">
        <f t="shared" si="22"/>
        <v>-1</v>
      </c>
      <c r="Z37" s="3">
        <f t="shared" si="23"/>
        <v>1</v>
      </c>
      <c r="AA37" s="3">
        <f t="shared" si="24"/>
        <v>1</v>
      </c>
      <c r="AB37" s="3">
        <f t="shared" si="25"/>
        <v>1</v>
      </c>
      <c r="AC37" s="3">
        <f t="shared" si="26"/>
        <v>1</v>
      </c>
      <c r="AD37" s="3">
        <f t="shared" si="27"/>
        <v>1</v>
      </c>
      <c r="AE37" s="3">
        <f t="shared" si="28"/>
        <v>-1</v>
      </c>
      <c r="AF37" s="3">
        <f t="shared" si="29"/>
        <v>-1</v>
      </c>
      <c r="AG37" s="3">
        <f t="shared" si="30"/>
        <v>1</v>
      </c>
      <c r="AH37" s="3">
        <f t="shared" si="31"/>
        <v>1</v>
      </c>
      <c r="AI37" s="3">
        <f t="shared" si="32"/>
        <v>1</v>
      </c>
      <c r="AJ37" s="3">
        <f t="shared" si="33"/>
        <v>-1</v>
      </c>
      <c r="AK37" s="3">
        <f t="shared" si="34"/>
        <v>1</v>
      </c>
      <c r="AL37" s="3">
        <f t="shared" ref="AL37:AL42" si="35">IF($C37-$C$36&gt;0,1,IF($C37-$C$36&lt;0,-1,IF($C37-$C$36=0,0)))</f>
        <v>1</v>
      </c>
    </row>
    <row r="38" spans="1:43" ht="15.75" customHeight="1" x14ac:dyDescent="0.25">
      <c r="A38" s="3">
        <v>2016</v>
      </c>
      <c r="C38" s="5">
        <v>0</v>
      </c>
      <c r="D38" s="3">
        <f t="shared" si="0"/>
        <v>-1</v>
      </c>
      <c r="E38" s="3">
        <f t="shared" si="1"/>
        <v>-1</v>
      </c>
      <c r="F38" s="3">
        <f t="shared" si="2"/>
        <v>-1</v>
      </c>
      <c r="G38" s="3">
        <f t="shared" si="3"/>
        <v>-1</v>
      </c>
      <c r="H38" s="3">
        <f t="shared" si="10"/>
        <v>0</v>
      </c>
      <c r="I38" s="3">
        <f t="shared" si="5"/>
        <v>-1</v>
      </c>
      <c r="J38" s="3">
        <f t="shared" si="6"/>
        <v>-1</v>
      </c>
      <c r="K38" s="3">
        <f t="shared" si="7"/>
        <v>-1</v>
      </c>
      <c r="L38" s="3">
        <f t="shared" si="8"/>
        <v>0</v>
      </c>
      <c r="M38" s="3">
        <f t="shared" si="9"/>
        <v>-1</v>
      </c>
      <c r="N38" s="3">
        <f t="shared" si="11"/>
        <v>-1</v>
      </c>
      <c r="O38" s="3">
        <f t="shared" si="12"/>
        <v>-1</v>
      </c>
      <c r="P38" s="3">
        <f t="shared" si="13"/>
        <v>-1</v>
      </c>
      <c r="Q38" s="3">
        <f t="shared" si="14"/>
        <v>-1</v>
      </c>
      <c r="R38" s="3">
        <f t="shared" si="15"/>
        <v>-1</v>
      </c>
      <c r="S38" s="3">
        <f t="shared" si="16"/>
        <v>0</v>
      </c>
      <c r="T38" s="3">
        <f t="shared" si="17"/>
        <v>-1</v>
      </c>
      <c r="U38" s="3">
        <f t="shared" si="18"/>
        <v>-1</v>
      </c>
      <c r="V38" s="3">
        <f t="shared" si="19"/>
        <v>-1</v>
      </c>
      <c r="W38" s="3">
        <f t="shared" si="20"/>
        <v>-1</v>
      </c>
      <c r="X38" s="3">
        <f t="shared" si="21"/>
        <v>-1</v>
      </c>
      <c r="Y38" s="3">
        <f t="shared" si="22"/>
        <v>-1</v>
      </c>
      <c r="Z38" s="3">
        <f t="shared" si="23"/>
        <v>-1</v>
      </c>
      <c r="AA38" s="3">
        <f t="shared" si="24"/>
        <v>-1</v>
      </c>
      <c r="AB38" s="3">
        <f t="shared" si="25"/>
        <v>0</v>
      </c>
      <c r="AC38" s="3">
        <f t="shared" si="26"/>
        <v>-1</v>
      </c>
      <c r="AD38" s="3">
        <f t="shared" si="27"/>
        <v>-1</v>
      </c>
      <c r="AE38" s="3">
        <f t="shared" si="28"/>
        <v>-1</v>
      </c>
      <c r="AF38" s="3">
        <f t="shared" si="29"/>
        <v>-1</v>
      </c>
      <c r="AG38" s="3">
        <f t="shared" si="30"/>
        <v>-1</v>
      </c>
      <c r="AH38" s="3">
        <f t="shared" si="31"/>
        <v>-1</v>
      </c>
      <c r="AI38" s="3">
        <f t="shared" si="32"/>
        <v>0</v>
      </c>
      <c r="AJ38" s="3">
        <f t="shared" si="33"/>
        <v>-1</v>
      </c>
      <c r="AK38" s="3">
        <f t="shared" si="34"/>
        <v>-1</v>
      </c>
      <c r="AL38" s="3">
        <f t="shared" si="35"/>
        <v>-1</v>
      </c>
      <c r="AM38" s="3">
        <f t="shared" ref="AM38:AM42" si="36">IF($C38-$C$37&gt;0,1,IF($C38-$C$37&lt;0,-1,IF($C38-$C$37=0,0)))</f>
        <v>-1</v>
      </c>
    </row>
    <row r="39" spans="1:43" ht="15.75" customHeight="1" x14ac:dyDescent="0.25">
      <c r="A39" s="3">
        <v>2017</v>
      </c>
      <c r="C39" s="3">
        <v>79</v>
      </c>
      <c r="D39" s="3">
        <f t="shared" si="0"/>
        <v>1</v>
      </c>
      <c r="E39" s="3">
        <f t="shared" si="1"/>
        <v>1</v>
      </c>
      <c r="F39" s="3">
        <f t="shared" si="2"/>
        <v>-1</v>
      </c>
      <c r="G39" s="3">
        <f t="shared" si="3"/>
        <v>1</v>
      </c>
      <c r="H39" s="3">
        <f t="shared" si="10"/>
        <v>1</v>
      </c>
      <c r="I39" s="3">
        <f t="shared" si="5"/>
        <v>1</v>
      </c>
      <c r="J39" s="3">
        <f t="shared" si="6"/>
        <v>1</v>
      </c>
      <c r="K39" s="3">
        <f t="shared" si="7"/>
        <v>1</v>
      </c>
      <c r="L39" s="3">
        <f t="shared" si="8"/>
        <v>1</v>
      </c>
      <c r="M39" s="3">
        <f t="shared" si="9"/>
        <v>1</v>
      </c>
      <c r="N39" s="3">
        <f t="shared" si="11"/>
        <v>1</v>
      </c>
      <c r="O39" s="3">
        <f t="shared" si="12"/>
        <v>1</v>
      </c>
      <c r="P39" s="3">
        <f t="shared" si="13"/>
        <v>1</v>
      </c>
      <c r="Q39" s="3">
        <f t="shared" si="14"/>
        <v>1</v>
      </c>
      <c r="R39" s="3">
        <f t="shared" si="15"/>
        <v>1</v>
      </c>
      <c r="S39" s="3">
        <f t="shared" si="16"/>
        <v>1</v>
      </c>
      <c r="T39" s="3">
        <f t="shared" si="17"/>
        <v>1</v>
      </c>
      <c r="U39" s="3">
        <f t="shared" si="18"/>
        <v>1</v>
      </c>
      <c r="V39" s="3">
        <f t="shared" si="19"/>
        <v>1</v>
      </c>
      <c r="W39" s="3">
        <f t="shared" si="20"/>
        <v>1</v>
      </c>
      <c r="X39" s="3">
        <f t="shared" si="21"/>
        <v>1</v>
      </c>
      <c r="Y39" s="3">
        <f t="shared" si="22"/>
        <v>1</v>
      </c>
      <c r="Z39" s="3">
        <f t="shared" si="23"/>
        <v>1</v>
      </c>
      <c r="AA39" s="3">
        <f t="shared" si="24"/>
        <v>1</v>
      </c>
      <c r="AB39" s="3">
        <f t="shared" si="25"/>
        <v>1</v>
      </c>
      <c r="AC39" s="3">
        <f t="shared" si="26"/>
        <v>1</v>
      </c>
      <c r="AD39" s="3">
        <f t="shared" si="27"/>
        <v>1</v>
      </c>
      <c r="AE39" s="3">
        <f t="shared" si="28"/>
        <v>1</v>
      </c>
      <c r="AF39" s="3">
        <f t="shared" si="29"/>
        <v>-1</v>
      </c>
      <c r="AG39" s="3">
        <f t="shared" si="30"/>
        <v>1</v>
      </c>
      <c r="AH39" s="3">
        <f t="shared" si="31"/>
        <v>1</v>
      </c>
      <c r="AI39" s="3">
        <f t="shared" si="32"/>
        <v>1</v>
      </c>
      <c r="AJ39" s="3">
        <f t="shared" si="33"/>
        <v>1</v>
      </c>
      <c r="AK39" s="3">
        <f t="shared" si="34"/>
        <v>1</v>
      </c>
      <c r="AL39" s="3">
        <f t="shared" si="35"/>
        <v>1</v>
      </c>
      <c r="AM39" s="3">
        <f t="shared" si="36"/>
        <v>1</v>
      </c>
      <c r="AN39" s="3">
        <f t="shared" ref="AN39:AN42" si="37">IF($C39-$C$38&gt;0,1,IF($C39-$C$38&lt;0,-1,IF($C39-$C$38=0,0)))</f>
        <v>1</v>
      </c>
    </row>
    <row r="40" spans="1:43" ht="15.75" customHeight="1" x14ac:dyDescent="0.25">
      <c r="A40" s="3">
        <v>2018</v>
      </c>
      <c r="C40" s="3">
        <v>3</v>
      </c>
      <c r="D40" s="3">
        <f t="shared" si="0"/>
        <v>-1</v>
      </c>
      <c r="E40" s="3">
        <f t="shared" si="1"/>
        <v>-1</v>
      </c>
      <c r="F40" s="3">
        <f t="shared" si="2"/>
        <v>-1</v>
      </c>
      <c r="G40" s="3">
        <f t="shared" si="3"/>
        <v>-1</v>
      </c>
      <c r="H40" s="3">
        <f t="shared" si="10"/>
        <v>1</v>
      </c>
      <c r="I40" s="3">
        <f t="shared" si="5"/>
        <v>-1</v>
      </c>
      <c r="J40" s="3">
        <f t="shared" si="6"/>
        <v>-1</v>
      </c>
      <c r="K40" s="3">
        <f t="shared" si="7"/>
        <v>-1</v>
      </c>
      <c r="L40" s="3">
        <f t="shared" si="8"/>
        <v>1</v>
      </c>
      <c r="M40" s="3">
        <f t="shared" si="9"/>
        <v>-1</v>
      </c>
      <c r="N40" s="3">
        <f t="shared" si="11"/>
        <v>-1</v>
      </c>
      <c r="O40" s="3">
        <f t="shared" si="12"/>
        <v>-1</v>
      </c>
      <c r="P40" s="3">
        <f t="shared" si="13"/>
        <v>-1</v>
      </c>
      <c r="Q40" s="3">
        <f t="shared" si="14"/>
        <v>-1</v>
      </c>
      <c r="R40" s="3">
        <f t="shared" si="15"/>
        <v>-1</v>
      </c>
      <c r="S40" s="3">
        <f t="shared" si="16"/>
        <v>1</v>
      </c>
      <c r="T40" s="3">
        <f t="shared" si="17"/>
        <v>-1</v>
      </c>
      <c r="U40" s="3">
        <f t="shared" si="18"/>
        <v>-1</v>
      </c>
      <c r="V40" s="3">
        <f t="shared" si="19"/>
        <v>-1</v>
      </c>
      <c r="W40" s="3">
        <f t="shared" si="20"/>
        <v>-1</v>
      </c>
      <c r="X40" s="3">
        <f t="shared" si="21"/>
        <v>-1</v>
      </c>
      <c r="Y40" s="3">
        <f t="shared" si="22"/>
        <v>-1</v>
      </c>
      <c r="Z40" s="3">
        <f t="shared" si="23"/>
        <v>-1</v>
      </c>
      <c r="AA40" s="3">
        <f t="shared" si="24"/>
        <v>1</v>
      </c>
      <c r="AB40" s="3">
        <f t="shared" si="25"/>
        <v>1</v>
      </c>
      <c r="AC40" s="3">
        <f t="shared" si="26"/>
        <v>-1</v>
      </c>
      <c r="AD40" s="3">
        <f t="shared" si="27"/>
        <v>1</v>
      </c>
      <c r="AE40" s="3">
        <f t="shared" si="28"/>
        <v>-1</v>
      </c>
      <c r="AF40" s="3">
        <f t="shared" si="29"/>
        <v>-1</v>
      </c>
      <c r="AG40" s="3">
        <f t="shared" si="30"/>
        <v>-1</v>
      </c>
      <c r="AH40" s="3">
        <f t="shared" si="31"/>
        <v>-1</v>
      </c>
      <c r="AI40" s="3">
        <f t="shared" si="32"/>
        <v>1</v>
      </c>
      <c r="AJ40" s="3">
        <f t="shared" si="33"/>
        <v>-1</v>
      </c>
      <c r="AK40" s="3">
        <f t="shared" si="34"/>
        <v>-1</v>
      </c>
      <c r="AL40" s="3">
        <f t="shared" si="35"/>
        <v>-1</v>
      </c>
      <c r="AM40" s="3">
        <f t="shared" si="36"/>
        <v>-1</v>
      </c>
      <c r="AN40" s="3">
        <f t="shared" si="37"/>
        <v>1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v>2019</v>
      </c>
      <c r="C41" s="3">
        <v>40.5</v>
      </c>
      <c r="D41" s="3">
        <f t="shared" si="0"/>
        <v>1</v>
      </c>
      <c r="E41" s="3">
        <f t="shared" si="1"/>
        <v>1</v>
      </c>
      <c r="F41" s="3">
        <f t="shared" si="2"/>
        <v>-1</v>
      </c>
      <c r="G41" s="3">
        <f t="shared" si="3"/>
        <v>-1</v>
      </c>
      <c r="H41" s="3">
        <f t="shared" si="10"/>
        <v>1</v>
      </c>
      <c r="I41" s="3">
        <f t="shared" si="5"/>
        <v>-1</v>
      </c>
      <c r="J41" s="3">
        <f t="shared" si="6"/>
        <v>1</v>
      </c>
      <c r="K41" s="3">
        <f t="shared" si="7"/>
        <v>1</v>
      </c>
      <c r="L41" s="3">
        <f t="shared" si="8"/>
        <v>1</v>
      </c>
      <c r="M41" s="3">
        <f t="shared" si="9"/>
        <v>1</v>
      </c>
      <c r="N41" s="3">
        <f t="shared" si="11"/>
        <v>1</v>
      </c>
      <c r="O41" s="3">
        <f t="shared" si="12"/>
        <v>1</v>
      </c>
      <c r="P41" s="3">
        <f t="shared" si="13"/>
        <v>1</v>
      </c>
      <c r="Q41" s="3">
        <f t="shared" si="14"/>
        <v>1</v>
      </c>
      <c r="R41" s="3">
        <f t="shared" si="15"/>
        <v>1</v>
      </c>
      <c r="S41" s="3">
        <f t="shared" si="16"/>
        <v>1</v>
      </c>
      <c r="T41" s="3">
        <f t="shared" si="17"/>
        <v>1</v>
      </c>
      <c r="U41" s="3">
        <f t="shared" si="18"/>
        <v>1</v>
      </c>
      <c r="V41" s="3">
        <f t="shared" si="19"/>
        <v>1</v>
      </c>
      <c r="W41" s="3">
        <f t="shared" si="20"/>
        <v>1</v>
      </c>
      <c r="X41" s="3">
        <f t="shared" si="21"/>
        <v>1</v>
      </c>
      <c r="Y41" s="3">
        <f t="shared" si="22"/>
        <v>-1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-1</v>
      </c>
      <c r="AG41" s="3">
        <f t="shared" si="30"/>
        <v>1</v>
      </c>
      <c r="AH41" s="3">
        <f t="shared" si="31"/>
        <v>1</v>
      </c>
      <c r="AI41" s="3">
        <f t="shared" si="32"/>
        <v>1</v>
      </c>
      <c r="AJ41" s="3">
        <f t="shared" si="33"/>
        <v>1</v>
      </c>
      <c r="AK41" s="3">
        <f t="shared" si="34"/>
        <v>1</v>
      </c>
      <c r="AL41" s="3">
        <f t="shared" si="35"/>
        <v>1</v>
      </c>
      <c r="AM41" s="3">
        <f t="shared" si="36"/>
        <v>1</v>
      </c>
      <c r="AN41" s="3">
        <f t="shared" si="37"/>
        <v>1</v>
      </c>
      <c r="AO41" s="3">
        <f t="shared" si="38"/>
        <v>-1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v>2020</v>
      </c>
      <c r="C42" s="3">
        <v>45</v>
      </c>
      <c r="D42" s="3">
        <f t="shared" si="0"/>
        <v>1</v>
      </c>
      <c r="E42" s="3">
        <f t="shared" si="1"/>
        <v>1</v>
      </c>
      <c r="F42" s="3">
        <f t="shared" si="2"/>
        <v>-1</v>
      </c>
      <c r="G42" s="3">
        <f t="shared" si="3"/>
        <v>-1</v>
      </c>
      <c r="H42" s="3">
        <f t="shared" si="10"/>
        <v>1</v>
      </c>
      <c r="I42" s="3">
        <f t="shared" si="5"/>
        <v>-1</v>
      </c>
      <c r="J42" s="3">
        <f t="shared" si="6"/>
        <v>1</v>
      </c>
      <c r="K42" s="3">
        <f t="shared" si="7"/>
        <v>1</v>
      </c>
      <c r="L42" s="3">
        <f t="shared" si="8"/>
        <v>1</v>
      </c>
      <c r="M42" s="3">
        <f t="shared" si="9"/>
        <v>1</v>
      </c>
      <c r="N42" s="3">
        <f t="shared" si="11"/>
        <v>1</v>
      </c>
      <c r="O42" s="3">
        <f t="shared" si="12"/>
        <v>1</v>
      </c>
      <c r="P42" s="3">
        <f t="shared" si="13"/>
        <v>1</v>
      </c>
      <c r="Q42" s="3">
        <f t="shared" si="14"/>
        <v>1</v>
      </c>
      <c r="R42" s="3">
        <f t="shared" si="15"/>
        <v>1</v>
      </c>
      <c r="S42" s="3">
        <f t="shared" si="16"/>
        <v>1</v>
      </c>
      <c r="T42" s="3">
        <f t="shared" si="17"/>
        <v>1</v>
      </c>
      <c r="U42" s="3">
        <f t="shared" si="18"/>
        <v>1</v>
      </c>
      <c r="V42" s="3">
        <f t="shared" si="19"/>
        <v>1</v>
      </c>
      <c r="W42" s="3">
        <f t="shared" si="20"/>
        <v>1</v>
      </c>
      <c r="X42" s="3">
        <f t="shared" si="21"/>
        <v>1</v>
      </c>
      <c r="Y42" s="3">
        <f t="shared" si="22"/>
        <v>-1</v>
      </c>
      <c r="Z42" s="3">
        <f t="shared" si="23"/>
        <v>1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-1</v>
      </c>
      <c r="AG42" s="3">
        <f t="shared" si="30"/>
        <v>1</v>
      </c>
      <c r="AH42" s="3">
        <f t="shared" si="31"/>
        <v>1</v>
      </c>
      <c r="AI42" s="3">
        <f t="shared" si="32"/>
        <v>1</v>
      </c>
      <c r="AJ42" s="3">
        <f t="shared" si="33"/>
        <v>1</v>
      </c>
      <c r="AK42" s="3">
        <f t="shared" si="34"/>
        <v>1</v>
      </c>
      <c r="AL42" s="3">
        <f t="shared" si="35"/>
        <v>1</v>
      </c>
      <c r="AM42" s="3">
        <f t="shared" si="36"/>
        <v>1</v>
      </c>
      <c r="AN42" s="3">
        <f t="shared" si="37"/>
        <v>1</v>
      </c>
      <c r="AO42" s="3">
        <f t="shared" si="38"/>
        <v>-1</v>
      </c>
      <c r="AP42" s="3">
        <f t="shared" si="39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AP44" s="3" t="s">
        <v>55</v>
      </c>
      <c r="AQ44" s="3">
        <f>SUM(D3:AQ42)</f>
        <v>0</v>
      </c>
    </row>
    <row r="45" spans="1:43" ht="15.75" customHeight="1" x14ac:dyDescent="0.25">
      <c r="C45" s="7" t="s">
        <v>4</v>
      </c>
      <c r="D45" s="8">
        <f>SUM(D3:AQ42)</f>
        <v>0</v>
      </c>
      <c r="E45" s="8" t="s">
        <v>69</v>
      </c>
      <c r="F45" s="8"/>
      <c r="H45" s="8" t="s">
        <v>6</v>
      </c>
      <c r="I45" s="8"/>
      <c r="J45" s="8">
        <v>0</v>
      </c>
      <c r="K45" s="8">
        <v>24</v>
      </c>
      <c r="L45" s="8">
        <v>22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24</v>
      </c>
      <c r="L46" s="8">
        <v>22</v>
      </c>
    </row>
    <row r="47" spans="1:43" ht="15.75" customHeight="1" x14ac:dyDescent="0.25">
      <c r="C47" s="7" t="s">
        <v>9</v>
      </c>
      <c r="D47" s="8">
        <f>(J50-J49)/18</f>
        <v>7896.333333333333</v>
      </c>
      <c r="E47" s="8"/>
      <c r="F47" s="8"/>
      <c r="H47" s="8" t="s">
        <v>10</v>
      </c>
      <c r="I47" s="8"/>
      <c r="J47" s="8">
        <v>6</v>
      </c>
      <c r="K47" s="8">
        <v>2</v>
      </c>
      <c r="L47" s="8">
        <v>2</v>
      </c>
    </row>
    <row r="48" spans="1:43" ht="15.75" customHeight="1" x14ac:dyDescent="0.25">
      <c r="C48" s="7" t="s">
        <v>11</v>
      </c>
      <c r="D48" s="8">
        <f>SQRT(D47)</f>
        <v>88.861315167700127</v>
      </c>
      <c r="E48" s="8"/>
      <c r="F48" s="8"/>
      <c r="H48" s="8" t="s">
        <v>12</v>
      </c>
      <c r="I48" s="8"/>
      <c r="J48" s="8">
        <f t="shared" ref="J48:L48" si="40">J47*(J47-1)*(2*J47+5)</f>
        <v>510</v>
      </c>
      <c r="K48" s="8">
        <f t="shared" si="40"/>
        <v>18</v>
      </c>
      <c r="L48" s="8">
        <f t="shared" si="40"/>
        <v>18</v>
      </c>
    </row>
    <row r="49" spans="1:13" ht="15.75" customHeight="1" x14ac:dyDescent="0.25">
      <c r="C49" s="7" t="s">
        <v>13</v>
      </c>
      <c r="D49" s="8">
        <f>(D45-1)/D48</f>
        <v>-1.1253490881974774E-2</v>
      </c>
      <c r="E49" s="8" t="s">
        <v>70</v>
      </c>
      <c r="F49" s="8"/>
      <c r="H49" s="8" t="s">
        <v>15</v>
      </c>
      <c r="I49" s="8"/>
      <c r="J49" s="8">
        <f>SUM(J48+K48+L48)</f>
        <v>546</v>
      </c>
      <c r="K49" s="8"/>
      <c r="L49" s="8"/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  <c r="K50" s="8"/>
      <c r="L50" s="8"/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66</v>
      </c>
      <c r="C53" s="1" t="s">
        <v>49</v>
      </c>
    </row>
    <row r="54" spans="1:13" ht="15.75" customHeight="1" x14ac:dyDescent="0.25">
      <c r="A54" s="3">
        <v>1980</v>
      </c>
      <c r="B54" s="3">
        <v>1</v>
      </c>
      <c r="C54" s="3">
        <v>6.7</v>
      </c>
    </row>
    <row r="55" spans="1:13" ht="15.75" customHeight="1" x14ac:dyDescent="0.25">
      <c r="A55" s="3">
        <v>1981</v>
      </c>
      <c r="B55" s="3">
        <v>2</v>
      </c>
      <c r="C55" s="3">
        <v>13.5</v>
      </c>
      <c r="D55" s="3">
        <f t="shared" ref="D55:D94" si="41">ROUND(($C55-$C$54)/($B55-$B$54),2)</f>
        <v>6.8</v>
      </c>
    </row>
    <row r="56" spans="1:13" ht="15.75" customHeight="1" x14ac:dyDescent="0.25">
      <c r="A56" s="3">
        <v>1982</v>
      </c>
      <c r="B56" s="3">
        <v>3</v>
      </c>
      <c r="C56" s="3">
        <v>146</v>
      </c>
      <c r="D56" s="3">
        <f t="shared" si="41"/>
        <v>69.650000000000006</v>
      </c>
      <c r="E56" s="3">
        <f t="shared" ref="E56:E94" si="42">ROUND(($C56-$C$55)/($B56-$B$55),2)</f>
        <v>132.5</v>
      </c>
    </row>
    <row r="57" spans="1:13" ht="15.75" customHeight="1" x14ac:dyDescent="0.25">
      <c r="A57" s="3">
        <v>1983</v>
      </c>
      <c r="B57" s="3">
        <v>4</v>
      </c>
      <c r="C57" s="3">
        <v>62</v>
      </c>
      <c r="D57" s="3">
        <f t="shared" si="41"/>
        <v>18.43</v>
      </c>
      <c r="E57" s="3">
        <f t="shared" si="42"/>
        <v>24.25</v>
      </c>
      <c r="F57" s="3">
        <f t="shared" ref="F57:F94" si="43">ROUND(($C57-$C$56)/($B57-$B$56),2)</f>
        <v>-84</v>
      </c>
    </row>
    <row r="58" spans="1:13" ht="15.75" customHeight="1" x14ac:dyDescent="0.25">
      <c r="A58" s="3">
        <v>1984</v>
      </c>
      <c r="B58" s="3">
        <v>5</v>
      </c>
      <c r="C58" s="5">
        <v>0</v>
      </c>
      <c r="D58" s="3">
        <f t="shared" si="41"/>
        <v>-1.68</v>
      </c>
      <c r="E58" s="3">
        <f t="shared" si="42"/>
        <v>-4.5</v>
      </c>
      <c r="F58" s="3">
        <f t="shared" si="43"/>
        <v>-73</v>
      </c>
      <c r="G58" s="3">
        <f t="shared" ref="G58:G94" si="44">ROUND(($C58-$C$57)/($B58-$B$57),2)</f>
        <v>-62</v>
      </c>
    </row>
    <row r="59" spans="1:13" ht="15.75" customHeight="1" x14ac:dyDescent="0.25">
      <c r="A59" s="3">
        <v>1985</v>
      </c>
      <c r="B59" s="3">
        <v>6</v>
      </c>
      <c r="C59" s="3">
        <v>72.2</v>
      </c>
      <c r="D59" s="3">
        <f t="shared" si="41"/>
        <v>13.1</v>
      </c>
      <c r="E59" s="3">
        <f t="shared" si="42"/>
        <v>14.68</v>
      </c>
      <c r="F59" s="3">
        <f t="shared" si="43"/>
        <v>-24.6</v>
      </c>
      <c r="G59" s="3">
        <f t="shared" si="44"/>
        <v>5.0999999999999996</v>
      </c>
      <c r="H59" s="3">
        <f t="shared" ref="H59:H94" si="45">ROUND(($C59-$C$58)/($B59-$B$58),2)</f>
        <v>72.2</v>
      </c>
    </row>
    <row r="60" spans="1:13" ht="15.75" customHeight="1" x14ac:dyDescent="0.25">
      <c r="A60" s="3">
        <v>1986</v>
      </c>
      <c r="B60" s="3">
        <v>7</v>
      </c>
      <c r="C60" s="3">
        <v>37</v>
      </c>
      <c r="D60" s="3">
        <f t="shared" si="41"/>
        <v>5.05</v>
      </c>
      <c r="E60" s="3">
        <f t="shared" si="42"/>
        <v>4.7</v>
      </c>
      <c r="F60" s="3">
        <f t="shared" si="43"/>
        <v>-27.25</v>
      </c>
      <c r="G60" s="3">
        <f t="shared" si="44"/>
        <v>-8.33</v>
      </c>
      <c r="H60" s="3">
        <f t="shared" si="45"/>
        <v>18.5</v>
      </c>
      <c r="I60" s="3">
        <f t="shared" ref="I60:I94" si="46">ROUND(($C60-$C$59)/($B60-$B$59),2)</f>
        <v>-35.200000000000003</v>
      </c>
    </row>
    <row r="61" spans="1:13" ht="15.75" customHeight="1" x14ac:dyDescent="0.25">
      <c r="A61" s="3">
        <v>1987</v>
      </c>
      <c r="B61" s="3">
        <v>8</v>
      </c>
      <c r="C61" s="3">
        <v>32.5</v>
      </c>
      <c r="D61" s="3">
        <f t="shared" si="41"/>
        <v>3.69</v>
      </c>
      <c r="E61" s="3">
        <f t="shared" si="42"/>
        <v>3.17</v>
      </c>
      <c r="F61" s="3">
        <f t="shared" si="43"/>
        <v>-22.7</v>
      </c>
      <c r="G61" s="3">
        <f t="shared" si="44"/>
        <v>-7.38</v>
      </c>
      <c r="H61" s="3">
        <f t="shared" si="45"/>
        <v>10.83</v>
      </c>
      <c r="I61" s="3">
        <f t="shared" si="46"/>
        <v>-19.850000000000001</v>
      </c>
      <c r="J61" s="3">
        <f t="shared" ref="J61:J94" si="47">ROUND(($C61-$C$60)/($B61-$B$60),2)</f>
        <v>-4.5</v>
      </c>
    </row>
    <row r="62" spans="1:13" ht="15.75" customHeight="1" x14ac:dyDescent="0.25">
      <c r="A62" s="3">
        <v>1988</v>
      </c>
      <c r="B62" s="3">
        <v>9</v>
      </c>
      <c r="C62" s="5">
        <v>0</v>
      </c>
      <c r="D62" s="3">
        <f t="shared" si="41"/>
        <v>-0.84</v>
      </c>
      <c r="E62" s="3">
        <f t="shared" si="42"/>
        <v>-1.93</v>
      </c>
      <c r="F62" s="3">
        <f t="shared" si="43"/>
        <v>-24.33</v>
      </c>
      <c r="G62" s="3">
        <f t="shared" si="44"/>
        <v>-12.4</v>
      </c>
      <c r="H62" s="3">
        <f t="shared" si="45"/>
        <v>0</v>
      </c>
      <c r="I62" s="3">
        <f t="shared" si="46"/>
        <v>-24.07</v>
      </c>
      <c r="J62" s="3">
        <f t="shared" si="47"/>
        <v>-18.5</v>
      </c>
      <c r="K62" s="3">
        <f t="shared" ref="K62:K94" si="48">ROUND(($C62-$C$61)/($B62-$B$61),2)</f>
        <v>-32.5</v>
      </c>
    </row>
    <row r="63" spans="1:13" ht="15.75" customHeight="1" x14ac:dyDescent="0.25">
      <c r="A63" s="3">
        <v>1989</v>
      </c>
      <c r="B63" s="3">
        <v>10</v>
      </c>
      <c r="C63" s="3">
        <v>4.2</v>
      </c>
      <c r="D63" s="3">
        <f t="shared" si="41"/>
        <v>-0.28000000000000003</v>
      </c>
      <c r="E63" s="3">
        <f t="shared" si="42"/>
        <v>-1.1599999999999999</v>
      </c>
      <c r="F63" s="3">
        <f t="shared" si="43"/>
        <v>-20.260000000000002</v>
      </c>
      <c r="G63" s="3">
        <f t="shared" si="44"/>
        <v>-9.6300000000000008</v>
      </c>
      <c r="H63" s="3">
        <f t="shared" si="45"/>
        <v>0.84</v>
      </c>
      <c r="I63" s="3">
        <f t="shared" si="46"/>
        <v>-17</v>
      </c>
      <c r="J63" s="3">
        <f t="shared" si="47"/>
        <v>-10.93</v>
      </c>
      <c r="K63" s="3">
        <f t="shared" si="48"/>
        <v>-14.15</v>
      </c>
      <c r="L63" s="3">
        <f t="shared" ref="L63:L94" si="49">ROUND(($C63-$C$62)/($B63-$B$62),2)</f>
        <v>4.2</v>
      </c>
    </row>
    <row r="64" spans="1:13" ht="15.75" customHeight="1" x14ac:dyDescent="0.25">
      <c r="A64" s="3">
        <v>1990</v>
      </c>
      <c r="B64" s="3">
        <v>11</v>
      </c>
      <c r="C64" s="3">
        <v>27</v>
      </c>
      <c r="D64" s="3">
        <f t="shared" si="41"/>
        <v>2.0299999999999998</v>
      </c>
      <c r="E64" s="3">
        <f t="shared" si="42"/>
        <v>1.5</v>
      </c>
      <c r="F64" s="3">
        <f t="shared" si="43"/>
        <v>-14.88</v>
      </c>
      <c r="G64" s="3">
        <f t="shared" si="44"/>
        <v>-5</v>
      </c>
      <c r="H64" s="3">
        <f t="shared" si="45"/>
        <v>4.5</v>
      </c>
      <c r="I64" s="3">
        <f t="shared" si="46"/>
        <v>-9.0399999999999991</v>
      </c>
      <c r="J64" s="3">
        <f t="shared" si="47"/>
        <v>-2.5</v>
      </c>
      <c r="K64" s="3">
        <f t="shared" si="48"/>
        <v>-1.83</v>
      </c>
      <c r="L64" s="3">
        <f t="shared" si="49"/>
        <v>13.5</v>
      </c>
      <c r="M64" s="3">
        <f t="shared" ref="M64:M94" si="50">ROUND(($C64-$C$63)/($B64-$B$63),2)</f>
        <v>22.8</v>
      </c>
    </row>
    <row r="65" spans="1:29" ht="15.75" customHeight="1" x14ac:dyDescent="0.25">
      <c r="A65" s="3">
        <v>1991</v>
      </c>
      <c r="B65" s="3">
        <v>12</v>
      </c>
      <c r="C65" s="3">
        <v>21.5</v>
      </c>
      <c r="D65" s="3">
        <f t="shared" si="41"/>
        <v>1.35</v>
      </c>
      <c r="E65" s="3">
        <f t="shared" si="42"/>
        <v>0.8</v>
      </c>
      <c r="F65" s="3">
        <f t="shared" si="43"/>
        <v>-13.83</v>
      </c>
      <c r="G65" s="3">
        <f t="shared" si="44"/>
        <v>-5.0599999999999996</v>
      </c>
      <c r="H65" s="3">
        <f t="shared" si="45"/>
        <v>3.07</v>
      </c>
      <c r="I65" s="3">
        <f t="shared" si="46"/>
        <v>-8.4499999999999993</v>
      </c>
      <c r="J65" s="3">
        <f t="shared" si="47"/>
        <v>-3.1</v>
      </c>
      <c r="K65" s="3">
        <f t="shared" si="48"/>
        <v>-2.75</v>
      </c>
      <c r="L65" s="3">
        <f t="shared" si="49"/>
        <v>7.17</v>
      </c>
      <c r="M65" s="3">
        <f t="shared" si="50"/>
        <v>8.65</v>
      </c>
      <c r="N65" s="3">
        <f t="shared" ref="N65:N94" si="51">ROUND(($C65-$C$64)/($B65-$B$64),2)</f>
        <v>-5.5</v>
      </c>
    </row>
    <row r="66" spans="1:29" ht="15.75" customHeight="1" x14ac:dyDescent="0.25">
      <c r="A66" s="3">
        <v>1992</v>
      </c>
      <c r="B66" s="3">
        <v>13</v>
      </c>
      <c r="C66" s="3">
        <v>6.4</v>
      </c>
      <c r="D66" s="3">
        <f t="shared" si="41"/>
        <v>-0.03</v>
      </c>
      <c r="E66" s="3">
        <f t="shared" si="42"/>
        <v>-0.65</v>
      </c>
      <c r="F66" s="3">
        <f t="shared" si="43"/>
        <v>-13.96</v>
      </c>
      <c r="G66" s="3">
        <f t="shared" si="44"/>
        <v>-6.18</v>
      </c>
      <c r="H66" s="3">
        <f t="shared" si="45"/>
        <v>0.8</v>
      </c>
      <c r="I66" s="3">
        <f t="shared" si="46"/>
        <v>-9.4</v>
      </c>
      <c r="J66" s="3">
        <f t="shared" si="47"/>
        <v>-5.0999999999999996</v>
      </c>
      <c r="K66" s="3">
        <f t="shared" si="48"/>
        <v>-5.22</v>
      </c>
      <c r="L66" s="3">
        <f t="shared" si="49"/>
        <v>1.6</v>
      </c>
      <c r="M66" s="3">
        <f t="shared" si="50"/>
        <v>0.73</v>
      </c>
      <c r="N66" s="3">
        <f t="shared" si="51"/>
        <v>-10.3</v>
      </c>
      <c r="O66" s="3">
        <f t="shared" ref="O66:O94" si="52">ROUND(($C66-$C$65)/($B66-$B$65),2)</f>
        <v>-15.1</v>
      </c>
    </row>
    <row r="67" spans="1:29" ht="15.75" customHeight="1" x14ac:dyDescent="0.25">
      <c r="A67" s="3">
        <v>1993</v>
      </c>
      <c r="B67" s="3">
        <v>14</v>
      </c>
      <c r="C67" s="3">
        <v>16</v>
      </c>
      <c r="D67" s="3">
        <f t="shared" si="41"/>
        <v>0.72</v>
      </c>
      <c r="E67" s="3">
        <f t="shared" si="42"/>
        <v>0.21</v>
      </c>
      <c r="F67" s="3">
        <f t="shared" si="43"/>
        <v>-11.82</v>
      </c>
      <c r="G67" s="3">
        <f t="shared" si="44"/>
        <v>-4.5999999999999996</v>
      </c>
      <c r="H67" s="3">
        <f t="shared" si="45"/>
        <v>1.78</v>
      </c>
      <c r="I67" s="3">
        <f t="shared" si="46"/>
        <v>-7.03</v>
      </c>
      <c r="J67" s="3">
        <f t="shared" si="47"/>
        <v>-3</v>
      </c>
      <c r="K67" s="3">
        <f t="shared" si="48"/>
        <v>-2.75</v>
      </c>
      <c r="L67" s="3">
        <f t="shared" si="49"/>
        <v>3.2</v>
      </c>
      <c r="M67" s="3">
        <f t="shared" si="50"/>
        <v>2.95</v>
      </c>
      <c r="N67" s="3">
        <f t="shared" si="51"/>
        <v>-3.67</v>
      </c>
      <c r="O67" s="3">
        <f t="shared" si="52"/>
        <v>-2.75</v>
      </c>
      <c r="P67" s="3">
        <f t="shared" ref="P67:P94" si="53">ROUND(($C67-$C$66)/($B67-$B$66),2)</f>
        <v>9.6</v>
      </c>
    </row>
    <row r="68" spans="1:29" ht="15.75" customHeight="1" x14ac:dyDescent="0.25">
      <c r="A68" s="3">
        <v>1994</v>
      </c>
      <c r="B68" s="3">
        <v>15</v>
      </c>
      <c r="C68" s="11">
        <v>24</v>
      </c>
      <c r="D68" s="3">
        <f t="shared" si="41"/>
        <v>1.24</v>
      </c>
      <c r="E68" s="3">
        <f t="shared" si="42"/>
        <v>0.81</v>
      </c>
      <c r="F68" s="3">
        <f t="shared" si="43"/>
        <v>-10.17</v>
      </c>
      <c r="G68" s="3">
        <f t="shared" si="44"/>
        <v>-3.45</v>
      </c>
      <c r="H68" s="3">
        <f t="shared" si="45"/>
        <v>2.4</v>
      </c>
      <c r="I68" s="3">
        <f t="shared" si="46"/>
        <v>-5.36</v>
      </c>
      <c r="J68" s="3">
        <f t="shared" si="47"/>
        <v>-1.63</v>
      </c>
      <c r="K68" s="3">
        <f t="shared" si="48"/>
        <v>-1.21</v>
      </c>
      <c r="L68" s="3">
        <f t="shared" si="49"/>
        <v>4</v>
      </c>
      <c r="M68" s="3">
        <f t="shared" si="50"/>
        <v>3.96</v>
      </c>
      <c r="N68" s="3">
        <f t="shared" si="51"/>
        <v>-0.75</v>
      </c>
      <c r="O68" s="3">
        <f t="shared" si="52"/>
        <v>0.83</v>
      </c>
      <c r="P68" s="3">
        <f t="shared" si="53"/>
        <v>8.8000000000000007</v>
      </c>
      <c r="Q68" s="3">
        <f t="shared" ref="Q68:Q94" si="54">ROUND(($C68-$C$67)/($B68-$B$67),2)</f>
        <v>8</v>
      </c>
    </row>
    <row r="69" spans="1:29" ht="15.75" customHeight="1" x14ac:dyDescent="0.25">
      <c r="A69" s="3">
        <v>1995</v>
      </c>
      <c r="B69" s="3">
        <v>16</v>
      </c>
      <c r="C69" s="5">
        <v>0</v>
      </c>
      <c r="D69" s="3">
        <f t="shared" si="41"/>
        <v>-0.45</v>
      </c>
      <c r="E69" s="3">
        <f t="shared" si="42"/>
        <v>-0.96</v>
      </c>
      <c r="F69" s="3">
        <f t="shared" si="43"/>
        <v>-11.23</v>
      </c>
      <c r="G69" s="3">
        <f t="shared" si="44"/>
        <v>-5.17</v>
      </c>
      <c r="H69" s="3">
        <f t="shared" si="45"/>
        <v>0</v>
      </c>
      <c r="I69" s="3">
        <f t="shared" si="46"/>
        <v>-7.22</v>
      </c>
      <c r="J69" s="3">
        <f t="shared" si="47"/>
        <v>-4.1100000000000003</v>
      </c>
      <c r="K69" s="3">
        <f t="shared" si="48"/>
        <v>-4.0599999999999996</v>
      </c>
      <c r="L69" s="3">
        <f t="shared" si="49"/>
        <v>0</v>
      </c>
      <c r="M69" s="3">
        <f t="shared" si="50"/>
        <v>-0.7</v>
      </c>
      <c r="N69" s="3">
        <f t="shared" si="51"/>
        <v>-5.4</v>
      </c>
      <c r="O69" s="3">
        <f t="shared" si="52"/>
        <v>-5.38</v>
      </c>
      <c r="P69" s="3">
        <f t="shared" si="53"/>
        <v>-2.13</v>
      </c>
      <c r="Q69" s="3">
        <f t="shared" si="54"/>
        <v>-8</v>
      </c>
      <c r="R69" s="3">
        <f t="shared" ref="R69:R94" si="55">ROUND(($C69-$C$68)/($B69-$B$68),2)</f>
        <v>-24</v>
      </c>
    </row>
    <row r="70" spans="1:29" ht="15.75" customHeight="1" x14ac:dyDescent="0.25">
      <c r="A70" s="3">
        <v>1996</v>
      </c>
      <c r="B70" s="3">
        <v>17</v>
      </c>
      <c r="C70" s="3">
        <v>30.3</v>
      </c>
      <c r="D70" s="3">
        <f t="shared" si="41"/>
        <v>1.48</v>
      </c>
      <c r="E70" s="3">
        <f t="shared" si="42"/>
        <v>1.1200000000000001</v>
      </c>
      <c r="F70" s="3">
        <f t="shared" si="43"/>
        <v>-8.26</v>
      </c>
      <c r="G70" s="3">
        <f t="shared" si="44"/>
        <v>-2.44</v>
      </c>
      <c r="H70" s="3">
        <f t="shared" si="45"/>
        <v>2.5299999999999998</v>
      </c>
      <c r="I70" s="3">
        <f t="shared" si="46"/>
        <v>-3.81</v>
      </c>
      <c r="J70" s="3">
        <f t="shared" si="47"/>
        <v>-0.67</v>
      </c>
      <c r="K70" s="3">
        <f t="shared" si="48"/>
        <v>-0.24</v>
      </c>
      <c r="L70" s="3">
        <f t="shared" si="49"/>
        <v>3.79</v>
      </c>
      <c r="M70" s="3">
        <f t="shared" si="50"/>
        <v>3.73</v>
      </c>
      <c r="N70" s="3">
        <f t="shared" si="51"/>
        <v>0.55000000000000004</v>
      </c>
      <c r="O70" s="3">
        <f t="shared" si="52"/>
        <v>1.76</v>
      </c>
      <c r="P70" s="3">
        <f t="shared" si="53"/>
        <v>5.98</v>
      </c>
      <c r="Q70" s="3">
        <f t="shared" si="54"/>
        <v>4.7699999999999996</v>
      </c>
      <c r="R70" s="3">
        <f t="shared" si="55"/>
        <v>3.15</v>
      </c>
      <c r="S70" s="3">
        <f t="shared" ref="S70:S94" si="56">ROUND(($C70-$C$69)/($B70-$B$69),2)</f>
        <v>30.3</v>
      </c>
    </row>
    <row r="71" spans="1:29" ht="15.75" customHeight="1" x14ac:dyDescent="0.25">
      <c r="A71" s="3">
        <v>1997</v>
      </c>
      <c r="B71" s="3">
        <v>18</v>
      </c>
      <c r="C71" s="3">
        <v>19.5</v>
      </c>
      <c r="D71" s="3">
        <f t="shared" si="41"/>
        <v>0.75</v>
      </c>
      <c r="E71" s="3">
        <f t="shared" si="42"/>
        <v>0.38</v>
      </c>
      <c r="F71" s="3">
        <f t="shared" si="43"/>
        <v>-8.43</v>
      </c>
      <c r="G71" s="3">
        <f t="shared" si="44"/>
        <v>-3.04</v>
      </c>
      <c r="H71" s="3">
        <f t="shared" si="45"/>
        <v>1.5</v>
      </c>
      <c r="I71" s="3">
        <f t="shared" si="46"/>
        <v>-4.3899999999999997</v>
      </c>
      <c r="J71" s="3">
        <f t="shared" si="47"/>
        <v>-1.59</v>
      </c>
      <c r="K71" s="3">
        <f t="shared" si="48"/>
        <v>-1.3</v>
      </c>
      <c r="L71" s="3">
        <f t="shared" si="49"/>
        <v>2.17</v>
      </c>
      <c r="M71" s="3">
        <f t="shared" si="50"/>
        <v>1.91</v>
      </c>
      <c r="N71" s="3">
        <f t="shared" si="51"/>
        <v>-1.07</v>
      </c>
      <c r="O71" s="3">
        <f t="shared" si="52"/>
        <v>-0.33</v>
      </c>
      <c r="P71" s="3">
        <f t="shared" si="53"/>
        <v>2.62</v>
      </c>
      <c r="Q71" s="3">
        <f t="shared" si="54"/>
        <v>0.88</v>
      </c>
      <c r="R71" s="3">
        <f t="shared" si="55"/>
        <v>-1.5</v>
      </c>
      <c r="S71" s="3">
        <f t="shared" si="56"/>
        <v>9.75</v>
      </c>
      <c r="T71" s="3">
        <f t="shared" ref="T71:T94" si="57">ROUND(($C71-$C$70)/($B71-$B$70),2)</f>
        <v>-10.8</v>
      </c>
    </row>
    <row r="72" spans="1:29" ht="15.75" customHeight="1" x14ac:dyDescent="0.25">
      <c r="A72" s="3">
        <v>1998</v>
      </c>
      <c r="B72" s="3">
        <v>19</v>
      </c>
      <c r="C72" s="3">
        <v>31.5</v>
      </c>
      <c r="D72" s="3">
        <f t="shared" si="41"/>
        <v>1.38</v>
      </c>
      <c r="E72" s="3">
        <f t="shared" si="42"/>
        <v>1.06</v>
      </c>
      <c r="F72" s="3">
        <f t="shared" si="43"/>
        <v>-7.16</v>
      </c>
      <c r="G72" s="3">
        <f t="shared" si="44"/>
        <v>-2.0299999999999998</v>
      </c>
      <c r="H72" s="3">
        <f t="shared" si="45"/>
        <v>2.25</v>
      </c>
      <c r="I72" s="3">
        <f t="shared" si="46"/>
        <v>-3.13</v>
      </c>
      <c r="J72" s="3">
        <f t="shared" si="47"/>
        <v>-0.46</v>
      </c>
      <c r="K72" s="3">
        <f t="shared" si="48"/>
        <v>-0.09</v>
      </c>
      <c r="L72" s="3">
        <f t="shared" si="49"/>
        <v>3.15</v>
      </c>
      <c r="M72" s="3">
        <f t="shared" si="50"/>
        <v>3.03</v>
      </c>
      <c r="N72" s="3">
        <f t="shared" si="51"/>
        <v>0.56000000000000005</v>
      </c>
      <c r="O72" s="3">
        <f t="shared" si="52"/>
        <v>1.43</v>
      </c>
      <c r="P72" s="3">
        <f t="shared" si="53"/>
        <v>4.18</v>
      </c>
      <c r="Q72" s="3">
        <f t="shared" si="54"/>
        <v>3.1</v>
      </c>
      <c r="R72" s="3">
        <f t="shared" si="55"/>
        <v>1.88</v>
      </c>
      <c r="S72" s="3">
        <f t="shared" si="56"/>
        <v>10.5</v>
      </c>
      <c r="T72" s="3">
        <f t="shared" si="57"/>
        <v>0.6</v>
      </c>
      <c r="U72" s="3">
        <f t="shared" ref="U72:U94" si="58">ROUND(($C72-$C$71)/($B72-$B$71),2)</f>
        <v>12</v>
      </c>
    </row>
    <row r="73" spans="1:29" ht="15.75" customHeight="1" x14ac:dyDescent="0.25">
      <c r="A73" s="3">
        <v>1999</v>
      </c>
      <c r="B73" s="3">
        <v>20</v>
      </c>
      <c r="C73" s="3">
        <v>11.5</v>
      </c>
      <c r="D73" s="3">
        <f t="shared" si="41"/>
        <v>0.25</v>
      </c>
      <c r="E73" s="3">
        <f t="shared" si="42"/>
        <v>-0.11</v>
      </c>
      <c r="F73" s="3">
        <f t="shared" si="43"/>
        <v>-7.91</v>
      </c>
      <c r="G73" s="3">
        <f t="shared" si="44"/>
        <v>-3.16</v>
      </c>
      <c r="H73" s="3">
        <f t="shared" si="45"/>
        <v>0.77</v>
      </c>
      <c r="I73" s="3">
        <f t="shared" si="46"/>
        <v>-4.34</v>
      </c>
      <c r="J73" s="3">
        <f t="shared" si="47"/>
        <v>-1.96</v>
      </c>
      <c r="K73" s="3">
        <f t="shared" si="48"/>
        <v>-1.75</v>
      </c>
      <c r="L73" s="3">
        <f t="shared" si="49"/>
        <v>1.05</v>
      </c>
      <c r="M73" s="3">
        <f t="shared" si="50"/>
        <v>0.73</v>
      </c>
      <c r="N73" s="3">
        <f t="shared" si="51"/>
        <v>-1.72</v>
      </c>
      <c r="O73" s="3">
        <f t="shared" si="52"/>
        <v>-1.25</v>
      </c>
      <c r="P73" s="3">
        <f t="shared" si="53"/>
        <v>0.73</v>
      </c>
      <c r="Q73" s="3">
        <f t="shared" si="54"/>
        <v>-0.75</v>
      </c>
      <c r="R73" s="3">
        <f t="shared" si="55"/>
        <v>-2.5</v>
      </c>
      <c r="S73" s="3">
        <f t="shared" si="56"/>
        <v>2.88</v>
      </c>
      <c r="T73" s="3">
        <f t="shared" si="57"/>
        <v>-6.27</v>
      </c>
      <c r="U73" s="3">
        <f t="shared" si="58"/>
        <v>-4</v>
      </c>
      <c r="V73" s="3">
        <f t="shared" ref="V73:V94" si="59">ROUND(($C73-$C$72)/($B73-$B$72),2)</f>
        <v>-20</v>
      </c>
    </row>
    <row r="74" spans="1:29" ht="15.75" customHeight="1" x14ac:dyDescent="0.25">
      <c r="A74" s="3">
        <v>2000</v>
      </c>
      <c r="B74" s="3">
        <v>21</v>
      </c>
      <c r="C74" s="3">
        <v>7</v>
      </c>
      <c r="D74" s="3">
        <f t="shared" si="41"/>
        <v>0.02</v>
      </c>
      <c r="E74" s="3">
        <f t="shared" si="42"/>
        <v>-0.34</v>
      </c>
      <c r="F74" s="3">
        <f t="shared" si="43"/>
        <v>-7.72</v>
      </c>
      <c r="G74" s="3">
        <f t="shared" si="44"/>
        <v>-3.24</v>
      </c>
      <c r="H74" s="3">
        <f t="shared" si="45"/>
        <v>0.44</v>
      </c>
      <c r="I74" s="3">
        <f t="shared" si="46"/>
        <v>-4.3499999999999996</v>
      </c>
      <c r="J74" s="3">
        <f t="shared" si="47"/>
        <v>-2.14</v>
      </c>
      <c r="K74" s="3">
        <f t="shared" si="48"/>
        <v>-1.96</v>
      </c>
      <c r="L74" s="3">
        <f t="shared" si="49"/>
        <v>0.57999999999999996</v>
      </c>
      <c r="M74" s="3">
        <f t="shared" si="50"/>
        <v>0.25</v>
      </c>
      <c r="N74" s="3">
        <f t="shared" si="51"/>
        <v>-2</v>
      </c>
      <c r="O74" s="3">
        <f t="shared" si="52"/>
        <v>-1.61</v>
      </c>
      <c r="P74" s="3">
        <f t="shared" si="53"/>
        <v>0.08</v>
      </c>
      <c r="Q74" s="3">
        <f t="shared" si="54"/>
        <v>-1.29</v>
      </c>
      <c r="R74" s="3">
        <f t="shared" si="55"/>
        <v>-2.83</v>
      </c>
      <c r="S74" s="3">
        <f t="shared" si="56"/>
        <v>1.4</v>
      </c>
      <c r="T74" s="3">
        <f t="shared" si="57"/>
        <v>-5.83</v>
      </c>
      <c r="U74" s="3">
        <f t="shared" si="58"/>
        <v>-4.17</v>
      </c>
      <c r="V74" s="3">
        <f t="shared" si="59"/>
        <v>-12.25</v>
      </c>
      <c r="W74" s="3">
        <f t="shared" ref="W74:W94" si="60">ROUND(($C74-$C$73)/($B74-$B$73),2)</f>
        <v>-4.5</v>
      </c>
    </row>
    <row r="75" spans="1:29" ht="15.75" customHeight="1" x14ac:dyDescent="0.25">
      <c r="A75" s="3">
        <v>2001</v>
      </c>
      <c r="B75" s="3">
        <v>22</v>
      </c>
      <c r="C75" s="3">
        <v>62</v>
      </c>
      <c r="D75" s="3">
        <f t="shared" si="41"/>
        <v>2.63</v>
      </c>
      <c r="E75" s="3">
        <f t="shared" si="42"/>
        <v>2.4300000000000002</v>
      </c>
      <c r="F75" s="3">
        <f t="shared" si="43"/>
        <v>-4.42</v>
      </c>
      <c r="G75" s="3">
        <f t="shared" si="44"/>
        <v>0</v>
      </c>
      <c r="H75" s="3">
        <f t="shared" si="45"/>
        <v>3.65</v>
      </c>
      <c r="I75" s="3">
        <f t="shared" si="46"/>
        <v>-0.64</v>
      </c>
      <c r="J75" s="3">
        <f t="shared" si="47"/>
        <v>1.67</v>
      </c>
      <c r="K75" s="3">
        <f t="shared" si="48"/>
        <v>2.11</v>
      </c>
      <c r="L75" s="3">
        <f t="shared" si="49"/>
        <v>4.7699999999999996</v>
      </c>
      <c r="M75" s="3">
        <f t="shared" si="50"/>
        <v>4.82</v>
      </c>
      <c r="N75" s="3">
        <f t="shared" si="51"/>
        <v>3.18</v>
      </c>
      <c r="O75" s="3">
        <f t="shared" si="52"/>
        <v>4.05</v>
      </c>
      <c r="P75" s="3">
        <f t="shared" si="53"/>
        <v>6.18</v>
      </c>
      <c r="Q75" s="3">
        <f t="shared" si="54"/>
        <v>5.75</v>
      </c>
      <c r="R75" s="3">
        <f t="shared" si="55"/>
        <v>5.43</v>
      </c>
      <c r="S75" s="3">
        <f t="shared" si="56"/>
        <v>10.33</v>
      </c>
      <c r="T75" s="3">
        <f t="shared" si="57"/>
        <v>6.34</v>
      </c>
      <c r="U75" s="3">
        <f t="shared" si="58"/>
        <v>10.63</v>
      </c>
      <c r="V75" s="3">
        <f t="shared" si="59"/>
        <v>10.17</v>
      </c>
      <c r="W75" s="3">
        <f t="shared" si="60"/>
        <v>25.25</v>
      </c>
      <c r="X75" s="3">
        <f t="shared" ref="X75:X94" si="61">ROUND(($C75-$C$74)/($B75-$B$74),2)</f>
        <v>55</v>
      </c>
    </row>
    <row r="76" spans="1:29" ht="15.75" customHeight="1" x14ac:dyDescent="0.25">
      <c r="A76" s="3">
        <v>2002</v>
      </c>
      <c r="B76" s="3">
        <v>23</v>
      </c>
      <c r="C76" s="3">
        <v>10</v>
      </c>
      <c r="D76" s="3">
        <f t="shared" si="41"/>
        <v>0.15</v>
      </c>
      <c r="E76" s="3">
        <f t="shared" si="42"/>
        <v>-0.17</v>
      </c>
      <c r="F76" s="3">
        <f t="shared" si="43"/>
        <v>-6.8</v>
      </c>
      <c r="G76" s="3">
        <f t="shared" si="44"/>
        <v>-2.74</v>
      </c>
      <c r="H76" s="3">
        <f t="shared" si="45"/>
        <v>0.56000000000000005</v>
      </c>
      <c r="I76" s="3">
        <f t="shared" si="46"/>
        <v>-3.66</v>
      </c>
      <c r="J76" s="3">
        <f t="shared" si="47"/>
        <v>-1.69</v>
      </c>
      <c r="K76" s="3">
        <f t="shared" si="48"/>
        <v>-1.5</v>
      </c>
      <c r="L76" s="3">
        <f t="shared" si="49"/>
        <v>0.71</v>
      </c>
      <c r="M76" s="3">
        <f t="shared" si="50"/>
        <v>0.45</v>
      </c>
      <c r="N76" s="3">
        <f t="shared" si="51"/>
        <v>-1.42</v>
      </c>
      <c r="O76" s="3">
        <f t="shared" si="52"/>
        <v>-1.05</v>
      </c>
      <c r="P76" s="3">
        <f t="shared" si="53"/>
        <v>0.36</v>
      </c>
      <c r="Q76" s="3">
        <f t="shared" si="54"/>
        <v>-0.67</v>
      </c>
      <c r="R76" s="3">
        <f t="shared" si="55"/>
        <v>-1.75</v>
      </c>
      <c r="S76" s="3">
        <f t="shared" si="56"/>
        <v>1.43</v>
      </c>
      <c r="T76" s="3">
        <f t="shared" si="57"/>
        <v>-3.38</v>
      </c>
      <c r="U76" s="3">
        <f t="shared" si="58"/>
        <v>-1.9</v>
      </c>
      <c r="V76" s="3">
        <f t="shared" si="59"/>
        <v>-5.38</v>
      </c>
      <c r="W76" s="3">
        <f t="shared" si="60"/>
        <v>-0.5</v>
      </c>
      <c r="X76" s="3">
        <f t="shared" si="61"/>
        <v>1.5</v>
      </c>
      <c r="Y76" s="3">
        <f t="shared" ref="Y76:Y94" si="62">ROUND(($C76-$C$75)/($B76-$B$75),2)</f>
        <v>-52</v>
      </c>
    </row>
    <row r="77" spans="1:29" ht="15.75" customHeight="1" x14ac:dyDescent="0.25">
      <c r="A77" s="3">
        <v>2003</v>
      </c>
      <c r="B77" s="3">
        <v>24</v>
      </c>
      <c r="C77" s="3">
        <v>1.5</v>
      </c>
      <c r="D77" s="3">
        <f t="shared" si="41"/>
        <v>-0.23</v>
      </c>
      <c r="E77" s="3">
        <f t="shared" si="42"/>
        <v>-0.55000000000000004</v>
      </c>
      <c r="F77" s="3">
        <f t="shared" si="43"/>
        <v>-6.88</v>
      </c>
      <c r="G77" s="3">
        <f t="shared" si="44"/>
        <v>-3.03</v>
      </c>
      <c r="H77" s="3">
        <f t="shared" si="45"/>
        <v>0.08</v>
      </c>
      <c r="I77" s="3">
        <f t="shared" si="46"/>
        <v>-3.93</v>
      </c>
      <c r="J77" s="3">
        <f t="shared" si="47"/>
        <v>-2.09</v>
      </c>
      <c r="K77" s="3">
        <f t="shared" si="48"/>
        <v>-1.94</v>
      </c>
      <c r="L77" s="3">
        <f t="shared" si="49"/>
        <v>0.1</v>
      </c>
      <c r="M77" s="3">
        <f t="shared" si="50"/>
        <v>-0.19</v>
      </c>
      <c r="N77" s="3">
        <f t="shared" si="51"/>
        <v>-1.96</v>
      </c>
      <c r="O77" s="3">
        <f t="shared" si="52"/>
        <v>-1.67</v>
      </c>
      <c r="P77" s="3">
        <f t="shared" si="53"/>
        <v>-0.45</v>
      </c>
      <c r="Q77" s="3">
        <f t="shared" si="54"/>
        <v>-1.45</v>
      </c>
      <c r="R77" s="3">
        <f t="shared" si="55"/>
        <v>-2.5</v>
      </c>
      <c r="S77" s="3">
        <f t="shared" si="56"/>
        <v>0.19</v>
      </c>
      <c r="T77" s="3">
        <f t="shared" si="57"/>
        <v>-4.1100000000000003</v>
      </c>
      <c r="U77" s="3">
        <f t="shared" si="58"/>
        <v>-3</v>
      </c>
      <c r="V77" s="3">
        <f t="shared" si="59"/>
        <v>-6</v>
      </c>
      <c r="W77" s="3">
        <f t="shared" si="60"/>
        <v>-2.5</v>
      </c>
      <c r="X77" s="3">
        <f t="shared" si="61"/>
        <v>-1.83</v>
      </c>
      <c r="Y77" s="3">
        <f t="shared" si="62"/>
        <v>-30.25</v>
      </c>
      <c r="Z77" s="3">
        <f t="shared" ref="Z77:Z94" si="63">ROUND(($C77-$C$76)/($B77-$B$76),2)</f>
        <v>-8.5</v>
      </c>
    </row>
    <row r="78" spans="1:29" ht="15.75" customHeight="1" x14ac:dyDescent="0.25">
      <c r="A78" s="3">
        <v>2004</v>
      </c>
      <c r="B78" s="3">
        <v>25</v>
      </c>
      <c r="C78" s="5">
        <v>0</v>
      </c>
      <c r="D78" s="3">
        <f t="shared" si="41"/>
        <v>-0.28000000000000003</v>
      </c>
      <c r="E78" s="3">
        <f t="shared" si="42"/>
        <v>-0.59</v>
      </c>
      <c r="F78" s="3">
        <f t="shared" si="43"/>
        <v>-6.64</v>
      </c>
      <c r="G78" s="3">
        <f t="shared" si="44"/>
        <v>-2.95</v>
      </c>
      <c r="H78" s="3">
        <f t="shared" si="45"/>
        <v>0</v>
      </c>
      <c r="I78" s="3">
        <f t="shared" si="46"/>
        <v>-3.8</v>
      </c>
      <c r="J78" s="3">
        <f t="shared" si="47"/>
        <v>-2.06</v>
      </c>
      <c r="K78" s="3">
        <f t="shared" si="48"/>
        <v>-1.91</v>
      </c>
      <c r="L78" s="3">
        <f t="shared" si="49"/>
        <v>0</v>
      </c>
      <c r="M78" s="3">
        <f t="shared" si="50"/>
        <v>-0.28000000000000003</v>
      </c>
      <c r="N78" s="3">
        <f t="shared" si="51"/>
        <v>-1.93</v>
      </c>
      <c r="O78" s="3">
        <f t="shared" si="52"/>
        <v>-1.65</v>
      </c>
      <c r="P78" s="3">
        <f t="shared" si="53"/>
        <v>-0.53</v>
      </c>
      <c r="Q78" s="3">
        <f t="shared" si="54"/>
        <v>-1.45</v>
      </c>
      <c r="R78" s="3">
        <f t="shared" si="55"/>
        <v>-2.4</v>
      </c>
      <c r="S78" s="3">
        <f t="shared" si="56"/>
        <v>0</v>
      </c>
      <c r="T78" s="3">
        <f t="shared" si="57"/>
        <v>-3.79</v>
      </c>
      <c r="U78" s="3">
        <f t="shared" si="58"/>
        <v>-2.79</v>
      </c>
      <c r="V78" s="3">
        <f t="shared" si="59"/>
        <v>-5.25</v>
      </c>
      <c r="W78" s="3">
        <f t="shared" si="60"/>
        <v>-2.2999999999999998</v>
      </c>
      <c r="X78" s="3">
        <f t="shared" si="61"/>
        <v>-1.75</v>
      </c>
      <c r="Y78" s="3">
        <f t="shared" si="62"/>
        <v>-20.67</v>
      </c>
      <c r="Z78" s="3">
        <f t="shared" si="63"/>
        <v>-5</v>
      </c>
      <c r="AA78" s="3">
        <f t="shared" ref="AA78:AA94" si="64">ROUND(($C78-$C$77)/($B78-$B$77),2)</f>
        <v>-1.5</v>
      </c>
    </row>
    <row r="79" spans="1:29" ht="15.75" customHeight="1" x14ac:dyDescent="0.25">
      <c r="A79" s="3">
        <v>2005</v>
      </c>
      <c r="B79" s="3">
        <v>26</v>
      </c>
      <c r="C79" s="24">
        <v>22</v>
      </c>
      <c r="D79" s="3">
        <f t="shared" si="41"/>
        <v>0.61</v>
      </c>
      <c r="E79" s="3">
        <f t="shared" si="42"/>
        <v>0.35</v>
      </c>
      <c r="F79" s="3">
        <f t="shared" si="43"/>
        <v>-5.39</v>
      </c>
      <c r="G79" s="3">
        <f t="shared" si="44"/>
        <v>-1.82</v>
      </c>
      <c r="H79" s="3">
        <f t="shared" si="45"/>
        <v>1.05</v>
      </c>
      <c r="I79" s="3">
        <f t="shared" si="46"/>
        <v>-2.5099999999999998</v>
      </c>
      <c r="J79" s="3">
        <f t="shared" si="47"/>
        <v>-0.79</v>
      </c>
      <c r="K79" s="3">
        <f t="shared" si="48"/>
        <v>-0.57999999999999996</v>
      </c>
      <c r="L79" s="3">
        <f t="shared" si="49"/>
        <v>1.29</v>
      </c>
      <c r="M79" s="3">
        <f t="shared" si="50"/>
        <v>1.1100000000000001</v>
      </c>
      <c r="N79" s="3">
        <f t="shared" si="51"/>
        <v>-0.33</v>
      </c>
      <c r="O79" s="3">
        <f t="shared" si="52"/>
        <v>0.04</v>
      </c>
      <c r="P79" s="3">
        <f t="shared" si="53"/>
        <v>1.2</v>
      </c>
      <c r="Q79" s="3">
        <f t="shared" si="54"/>
        <v>0.5</v>
      </c>
      <c r="R79" s="3">
        <f t="shared" si="55"/>
        <v>-0.18</v>
      </c>
      <c r="S79" s="3">
        <f t="shared" si="56"/>
        <v>2.2000000000000002</v>
      </c>
      <c r="T79" s="3">
        <f t="shared" si="57"/>
        <v>-0.92</v>
      </c>
      <c r="U79" s="3">
        <f t="shared" si="58"/>
        <v>0.31</v>
      </c>
      <c r="V79" s="3">
        <f t="shared" si="59"/>
        <v>-1.36</v>
      </c>
      <c r="W79" s="3">
        <f t="shared" si="60"/>
        <v>1.75</v>
      </c>
      <c r="X79" s="3">
        <f t="shared" si="61"/>
        <v>3</v>
      </c>
      <c r="Y79" s="3">
        <f t="shared" si="62"/>
        <v>-10</v>
      </c>
      <c r="Z79" s="3">
        <f t="shared" si="63"/>
        <v>4</v>
      </c>
      <c r="AA79" s="3">
        <f t="shared" si="64"/>
        <v>10.25</v>
      </c>
      <c r="AB79" s="3">
        <f t="shared" ref="AB79:AB94" si="65">ROUND(($C79-$C$78)/($B79-$B$78),2)</f>
        <v>22</v>
      </c>
    </row>
    <row r="80" spans="1:29" ht="15.75" customHeight="1" x14ac:dyDescent="0.25">
      <c r="A80" s="3">
        <v>2006</v>
      </c>
      <c r="B80" s="3">
        <v>27</v>
      </c>
      <c r="C80" s="3">
        <v>2</v>
      </c>
      <c r="D80" s="3">
        <f t="shared" si="41"/>
        <v>-0.18</v>
      </c>
      <c r="E80" s="3">
        <f t="shared" si="42"/>
        <v>-0.46</v>
      </c>
      <c r="F80" s="3">
        <f t="shared" si="43"/>
        <v>-6</v>
      </c>
      <c r="G80" s="3">
        <f t="shared" si="44"/>
        <v>-2.61</v>
      </c>
      <c r="H80" s="3">
        <f t="shared" si="45"/>
        <v>0.09</v>
      </c>
      <c r="I80" s="3">
        <f t="shared" si="46"/>
        <v>-3.34</v>
      </c>
      <c r="J80" s="3">
        <f t="shared" si="47"/>
        <v>-1.75</v>
      </c>
      <c r="K80" s="3">
        <f t="shared" si="48"/>
        <v>-1.61</v>
      </c>
      <c r="L80" s="3">
        <f t="shared" si="49"/>
        <v>0.11</v>
      </c>
      <c r="M80" s="3">
        <f t="shared" si="50"/>
        <v>-0.13</v>
      </c>
      <c r="N80" s="3">
        <f t="shared" si="51"/>
        <v>-1.56</v>
      </c>
      <c r="O80" s="3">
        <f t="shared" si="52"/>
        <v>-1.3</v>
      </c>
      <c r="P80" s="3">
        <f t="shared" si="53"/>
        <v>-0.31</v>
      </c>
      <c r="Q80" s="3">
        <f t="shared" si="54"/>
        <v>-1.08</v>
      </c>
      <c r="R80" s="3">
        <f t="shared" si="55"/>
        <v>-1.83</v>
      </c>
      <c r="S80" s="3">
        <f t="shared" si="56"/>
        <v>0.18</v>
      </c>
      <c r="T80" s="3">
        <f t="shared" si="57"/>
        <v>-2.83</v>
      </c>
      <c r="U80" s="3">
        <f t="shared" si="58"/>
        <v>-1.94</v>
      </c>
      <c r="V80" s="3">
        <f t="shared" si="59"/>
        <v>-3.69</v>
      </c>
      <c r="W80" s="3">
        <f t="shared" si="60"/>
        <v>-1.36</v>
      </c>
      <c r="X80" s="3">
        <f t="shared" si="61"/>
        <v>-0.83</v>
      </c>
      <c r="Y80" s="3">
        <f t="shared" si="62"/>
        <v>-12</v>
      </c>
      <c r="Z80" s="3">
        <f t="shared" si="63"/>
        <v>-2</v>
      </c>
      <c r="AA80" s="3">
        <f t="shared" si="64"/>
        <v>0.17</v>
      </c>
      <c r="AB80" s="3">
        <f t="shared" si="65"/>
        <v>1</v>
      </c>
      <c r="AC80" s="3">
        <f t="shared" ref="AC80:AC94" si="66">ROUND(($C80-$C$79)/($B80-$B$79),2)</f>
        <v>-20</v>
      </c>
    </row>
    <row r="81" spans="1:44" ht="15.75" customHeight="1" x14ac:dyDescent="0.25">
      <c r="A81" s="3">
        <v>2007</v>
      </c>
      <c r="B81" s="3">
        <v>28</v>
      </c>
      <c r="C81" s="3">
        <v>34</v>
      </c>
      <c r="D81" s="3">
        <f t="shared" si="41"/>
        <v>1.01</v>
      </c>
      <c r="E81" s="3">
        <f t="shared" si="42"/>
        <v>0.79</v>
      </c>
      <c r="F81" s="3">
        <f t="shared" si="43"/>
        <v>-4.4800000000000004</v>
      </c>
      <c r="G81" s="3">
        <f t="shared" si="44"/>
        <v>-1.17</v>
      </c>
      <c r="H81" s="3">
        <f t="shared" si="45"/>
        <v>1.48</v>
      </c>
      <c r="I81" s="3">
        <f t="shared" si="46"/>
        <v>-1.74</v>
      </c>
      <c r="J81" s="3">
        <f t="shared" si="47"/>
        <v>-0.14000000000000001</v>
      </c>
      <c r="K81" s="3">
        <f t="shared" si="48"/>
        <v>0.08</v>
      </c>
      <c r="L81" s="3">
        <f t="shared" si="49"/>
        <v>1.79</v>
      </c>
      <c r="M81" s="3">
        <f t="shared" si="50"/>
        <v>1.66</v>
      </c>
      <c r="N81" s="3">
        <f t="shared" si="51"/>
        <v>0.41</v>
      </c>
      <c r="O81" s="3">
        <f t="shared" si="52"/>
        <v>0.78</v>
      </c>
      <c r="P81" s="3">
        <f t="shared" si="53"/>
        <v>1.84</v>
      </c>
      <c r="Q81" s="3">
        <f t="shared" si="54"/>
        <v>1.29</v>
      </c>
      <c r="R81" s="3">
        <f t="shared" si="55"/>
        <v>0.77</v>
      </c>
      <c r="S81" s="3">
        <f t="shared" si="56"/>
        <v>2.83</v>
      </c>
      <c r="T81" s="3">
        <f t="shared" si="57"/>
        <v>0.34</v>
      </c>
      <c r="U81" s="3">
        <f t="shared" si="58"/>
        <v>1.45</v>
      </c>
      <c r="V81" s="3">
        <f t="shared" si="59"/>
        <v>0.28000000000000003</v>
      </c>
      <c r="W81" s="3">
        <f t="shared" si="60"/>
        <v>2.81</v>
      </c>
      <c r="X81" s="3">
        <f t="shared" si="61"/>
        <v>3.86</v>
      </c>
      <c r="Y81" s="3">
        <f t="shared" si="62"/>
        <v>-4.67</v>
      </c>
      <c r="Z81" s="3">
        <f t="shared" si="63"/>
        <v>4.8</v>
      </c>
      <c r="AA81" s="3">
        <f t="shared" si="64"/>
        <v>8.1300000000000008</v>
      </c>
      <c r="AB81" s="3">
        <f t="shared" si="65"/>
        <v>11.33</v>
      </c>
      <c r="AC81" s="3">
        <f t="shared" si="66"/>
        <v>6</v>
      </c>
      <c r="AD81" s="3">
        <f t="shared" ref="AD81:AD94" si="67">ROUND(($C81-$C$80)/($B81-$B$80),2)</f>
        <v>32</v>
      </c>
    </row>
    <row r="82" spans="1:44" ht="15.75" customHeight="1" x14ac:dyDescent="0.25">
      <c r="A82" s="3">
        <v>2008</v>
      </c>
      <c r="B82" s="3">
        <v>29</v>
      </c>
      <c r="C82" s="3">
        <v>80</v>
      </c>
      <c r="D82" s="3">
        <f t="shared" si="41"/>
        <v>2.62</v>
      </c>
      <c r="E82" s="3">
        <f t="shared" si="42"/>
        <v>2.46</v>
      </c>
      <c r="F82" s="3">
        <f t="shared" si="43"/>
        <v>-2.54</v>
      </c>
      <c r="G82" s="3">
        <f t="shared" si="44"/>
        <v>0.72</v>
      </c>
      <c r="H82" s="3">
        <f t="shared" si="45"/>
        <v>3.33</v>
      </c>
      <c r="I82" s="3">
        <f t="shared" si="46"/>
        <v>0.34</v>
      </c>
      <c r="J82" s="3">
        <f t="shared" si="47"/>
        <v>1.95</v>
      </c>
      <c r="K82" s="3">
        <f t="shared" si="48"/>
        <v>2.2599999999999998</v>
      </c>
      <c r="L82" s="3">
        <f t="shared" si="49"/>
        <v>4</v>
      </c>
      <c r="M82" s="3">
        <f t="shared" si="50"/>
        <v>3.99</v>
      </c>
      <c r="N82" s="3">
        <f t="shared" si="51"/>
        <v>2.94</v>
      </c>
      <c r="O82" s="3">
        <f t="shared" si="52"/>
        <v>3.44</v>
      </c>
      <c r="P82" s="3">
        <f t="shared" si="53"/>
        <v>4.5999999999999996</v>
      </c>
      <c r="Q82" s="3">
        <f t="shared" si="54"/>
        <v>4.2699999999999996</v>
      </c>
      <c r="R82" s="3">
        <f t="shared" si="55"/>
        <v>4</v>
      </c>
      <c r="S82" s="3">
        <f t="shared" si="56"/>
        <v>6.15</v>
      </c>
      <c r="T82" s="3">
        <f t="shared" si="57"/>
        <v>4.1399999999999997</v>
      </c>
      <c r="U82" s="3">
        <f t="shared" si="58"/>
        <v>5.5</v>
      </c>
      <c r="V82" s="3">
        <f t="shared" si="59"/>
        <v>4.8499999999999996</v>
      </c>
      <c r="W82" s="3">
        <f t="shared" si="60"/>
        <v>7.61</v>
      </c>
      <c r="X82" s="3">
        <f t="shared" si="61"/>
        <v>9.1300000000000008</v>
      </c>
      <c r="Y82" s="3">
        <f t="shared" si="62"/>
        <v>2.57</v>
      </c>
      <c r="Z82" s="3">
        <f t="shared" si="63"/>
        <v>11.67</v>
      </c>
      <c r="AA82" s="3">
        <f t="shared" si="64"/>
        <v>15.7</v>
      </c>
      <c r="AB82" s="3">
        <f t="shared" si="65"/>
        <v>20</v>
      </c>
      <c r="AC82" s="3">
        <f t="shared" si="66"/>
        <v>19.329999999999998</v>
      </c>
      <c r="AD82" s="3">
        <f t="shared" si="67"/>
        <v>39</v>
      </c>
      <c r="AE82" s="3">
        <f t="shared" ref="AE82:AE94" si="68">ROUND(($C82-$C$81)/($B82-$B$81),2)</f>
        <v>46</v>
      </c>
    </row>
    <row r="83" spans="1:44" ht="15.75" customHeight="1" x14ac:dyDescent="0.25">
      <c r="A83" s="3">
        <v>2009</v>
      </c>
      <c r="B83" s="3">
        <v>30</v>
      </c>
      <c r="C83" s="3">
        <v>14</v>
      </c>
      <c r="D83" s="3">
        <f t="shared" si="41"/>
        <v>0.25</v>
      </c>
      <c r="E83" s="3">
        <f t="shared" si="42"/>
        <v>0.02</v>
      </c>
      <c r="F83" s="3">
        <f t="shared" si="43"/>
        <v>-4.8899999999999997</v>
      </c>
      <c r="G83" s="3">
        <f t="shared" si="44"/>
        <v>-1.85</v>
      </c>
      <c r="H83" s="3">
        <f t="shared" si="45"/>
        <v>0.56000000000000005</v>
      </c>
      <c r="I83" s="3">
        <f t="shared" si="46"/>
        <v>-2.4300000000000002</v>
      </c>
      <c r="J83" s="3">
        <f t="shared" si="47"/>
        <v>-1</v>
      </c>
      <c r="K83" s="3">
        <f t="shared" si="48"/>
        <v>-0.84</v>
      </c>
      <c r="L83" s="3">
        <f t="shared" si="49"/>
        <v>0.67</v>
      </c>
      <c r="M83" s="3">
        <f t="shared" si="50"/>
        <v>0.49</v>
      </c>
      <c r="N83" s="3">
        <f t="shared" si="51"/>
        <v>-0.68</v>
      </c>
      <c r="O83" s="3">
        <f t="shared" si="52"/>
        <v>-0.42</v>
      </c>
      <c r="P83" s="3">
        <f t="shared" si="53"/>
        <v>0.45</v>
      </c>
      <c r="Q83" s="3">
        <f t="shared" si="54"/>
        <v>-0.13</v>
      </c>
      <c r="R83" s="3">
        <f t="shared" si="55"/>
        <v>-0.67</v>
      </c>
      <c r="S83" s="3">
        <f t="shared" si="56"/>
        <v>1</v>
      </c>
      <c r="T83" s="3">
        <f t="shared" si="57"/>
        <v>-1.25</v>
      </c>
      <c r="U83" s="3">
        <f t="shared" si="58"/>
        <v>-0.46</v>
      </c>
      <c r="V83" s="3">
        <f t="shared" si="59"/>
        <v>-1.59</v>
      </c>
      <c r="W83" s="3">
        <f t="shared" si="60"/>
        <v>0.25</v>
      </c>
      <c r="X83" s="3">
        <f t="shared" si="61"/>
        <v>0.78</v>
      </c>
      <c r="Y83" s="3">
        <f t="shared" si="62"/>
        <v>-6</v>
      </c>
      <c r="Z83" s="3">
        <f t="shared" si="63"/>
        <v>0.56999999999999995</v>
      </c>
      <c r="AA83" s="3">
        <f t="shared" si="64"/>
        <v>2.08</v>
      </c>
      <c r="AB83" s="3">
        <f t="shared" si="65"/>
        <v>2.8</v>
      </c>
      <c r="AC83" s="3">
        <f t="shared" si="66"/>
        <v>-2</v>
      </c>
      <c r="AD83" s="3">
        <f t="shared" si="67"/>
        <v>4</v>
      </c>
      <c r="AE83" s="3">
        <f t="shared" si="68"/>
        <v>-10</v>
      </c>
      <c r="AF83" s="3">
        <f t="shared" ref="AF83:AF94" si="69">ROUND(($C83-$C$82)/($B83-$B$82),2)</f>
        <v>-66</v>
      </c>
    </row>
    <row r="84" spans="1:44" ht="15.75" customHeight="1" x14ac:dyDescent="0.25">
      <c r="A84" s="3">
        <v>2010</v>
      </c>
      <c r="B84" s="3">
        <v>31</v>
      </c>
      <c r="C84" s="24">
        <v>22</v>
      </c>
      <c r="D84" s="3">
        <f t="shared" si="41"/>
        <v>0.51</v>
      </c>
      <c r="E84" s="3">
        <f t="shared" si="42"/>
        <v>0.28999999999999998</v>
      </c>
      <c r="F84" s="3">
        <f t="shared" si="43"/>
        <v>-4.43</v>
      </c>
      <c r="G84" s="3">
        <f t="shared" si="44"/>
        <v>-1.48</v>
      </c>
      <c r="H84" s="3">
        <f t="shared" si="45"/>
        <v>0.85</v>
      </c>
      <c r="I84" s="3">
        <f t="shared" si="46"/>
        <v>-2.0099999999999998</v>
      </c>
      <c r="J84" s="3">
        <f t="shared" si="47"/>
        <v>-0.63</v>
      </c>
      <c r="K84" s="3">
        <f t="shared" si="48"/>
        <v>-0.46</v>
      </c>
      <c r="L84" s="3">
        <f t="shared" si="49"/>
        <v>1</v>
      </c>
      <c r="M84" s="3">
        <f t="shared" si="50"/>
        <v>0.85</v>
      </c>
      <c r="N84" s="3">
        <f t="shared" si="51"/>
        <v>-0.25</v>
      </c>
      <c r="O84" s="3">
        <f t="shared" si="52"/>
        <v>0.03</v>
      </c>
      <c r="P84" s="3">
        <f t="shared" si="53"/>
        <v>0.87</v>
      </c>
      <c r="Q84" s="3">
        <f t="shared" si="54"/>
        <v>0.35</v>
      </c>
      <c r="R84" s="3">
        <f t="shared" si="55"/>
        <v>-0.13</v>
      </c>
      <c r="S84" s="3">
        <f t="shared" si="56"/>
        <v>1.47</v>
      </c>
      <c r="T84" s="3">
        <f t="shared" si="57"/>
        <v>-0.59</v>
      </c>
      <c r="U84" s="3">
        <f t="shared" si="58"/>
        <v>0.19</v>
      </c>
      <c r="V84" s="3">
        <f t="shared" si="59"/>
        <v>-0.79</v>
      </c>
      <c r="W84" s="3">
        <f t="shared" si="60"/>
        <v>0.95</v>
      </c>
      <c r="X84" s="3">
        <f t="shared" si="61"/>
        <v>1.5</v>
      </c>
      <c r="Y84" s="3">
        <f t="shared" si="62"/>
        <v>-4.4400000000000004</v>
      </c>
      <c r="Z84" s="3">
        <f t="shared" si="63"/>
        <v>1.5</v>
      </c>
      <c r="AA84" s="3">
        <f t="shared" si="64"/>
        <v>2.93</v>
      </c>
      <c r="AB84" s="3">
        <f t="shared" si="65"/>
        <v>3.67</v>
      </c>
      <c r="AC84" s="3">
        <f t="shared" si="66"/>
        <v>0</v>
      </c>
      <c r="AD84" s="3">
        <f t="shared" si="67"/>
        <v>5</v>
      </c>
      <c r="AE84" s="3">
        <f t="shared" si="68"/>
        <v>-4</v>
      </c>
      <c r="AF84" s="3">
        <f t="shared" si="69"/>
        <v>-29</v>
      </c>
      <c r="AG84" s="3">
        <f t="shared" ref="AG84:AG94" si="70">ROUND(($C84-$C$83)/($B84-$B$83),2)</f>
        <v>8</v>
      </c>
    </row>
    <row r="85" spans="1:44" ht="15.75" customHeight="1" x14ac:dyDescent="0.25">
      <c r="A85" s="3">
        <v>2011</v>
      </c>
      <c r="B85" s="3">
        <v>32</v>
      </c>
      <c r="C85" s="5">
        <v>0</v>
      </c>
      <c r="D85" s="3">
        <f t="shared" si="41"/>
        <v>-0.22</v>
      </c>
      <c r="E85" s="3">
        <f t="shared" si="42"/>
        <v>-0.45</v>
      </c>
      <c r="F85" s="3">
        <f t="shared" si="43"/>
        <v>-5.03</v>
      </c>
      <c r="G85" s="3">
        <f t="shared" si="44"/>
        <v>-2.21</v>
      </c>
      <c r="H85" s="3">
        <f t="shared" si="45"/>
        <v>0</v>
      </c>
      <c r="I85" s="3">
        <f t="shared" si="46"/>
        <v>-2.78</v>
      </c>
      <c r="J85" s="3">
        <f t="shared" si="47"/>
        <v>-1.48</v>
      </c>
      <c r="K85" s="3">
        <f t="shared" si="48"/>
        <v>-1.35</v>
      </c>
      <c r="L85" s="3">
        <f t="shared" si="49"/>
        <v>0</v>
      </c>
      <c r="M85" s="3">
        <f t="shared" si="50"/>
        <v>-0.19</v>
      </c>
      <c r="N85" s="3">
        <f t="shared" si="51"/>
        <v>-1.29</v>
      </c>
      <c r="O85" s="3">
        <f t="shared" si="52"/>
        <v>-1.08</v>
      </c>
      <c r="P85" s="3">
        <f t="shared" si="53"/>
        <v>-0.34</v>
      </c>
      <c r="Q85" s="3">
        <f t="shared" si="54"/>
        <v>-0.89</v>
      </c>
      <c r="R85" s="3">
        <f t="shared" si="55"/>
        <v>-1.41</v>
      </c>
      <c r="S85" s="3">
        <f t="shared" si="56"/>
        <v>0</v>
      </c>
      <c r="T85" s="3">
        <f t="shared" si="57"/>
        <v>-2.02</v>
      </c>
      <c r="U85" s="3">
        <f t="shared" si="58"/>
        <v>-1.39</v>
      </c>
      <c r="V85" s="3">
        <f t="shared" si="59"/>
        <v>-2.42</v>
      </c>
      <c r="W85" s="3">
        <f t="shared" si="60"/>
        <v>-0.96</v>
      </c>
      <c r="X85" s="3">
        <f t="shared" si="61"/>
        <v>-0.64</v>
      </c>
      <c r="Y85" s="3">
        <f t="shared" si="62"/>
        <v>-6.2</v>
      </c>
      <c r="Z85" s="3">
        <f t="shared" si="63"/>
        <v>-1.1100000000000001</v>
      </c>
      <c r="AA85" s="3">
        <f t="shared" si="64"/>
        <v>-0.19</v>
      </c>
      <c r="AB85" s="3">
        <f t="shared" si="65"/>
        <v>0</v>
      </c>
      <c r="AC85" s="3">
        <f t="shared" si="66"/>
        <v>-3.67</v>
      </c>
      <c r="AD85" s="3">
        <f t="shared" si="67"/>
        <v>-0.4</v>
      </c>
      <c r="AE85" s="3">
        <f t="shared" si="68"/>
        <v>-8.5</v>
      </c>
      <c r="AF85" s="3">
        <f t="shared" si="69"/>
        <v>-26.67</v>
      </c>
      <c r="AG85" s="3">
        <f t="shared" si="70"/>
        <v>-7</v>
      </c>
      <c r="AH85" s="3">
        <f t="shared" ref="AH85:AH94" si="71">ROUND(($C85-$C$84)/($B85-$B$84),2)</f>
        <v>-22</v>
      </c>
    </row>
    <row r="86" spans="1:44" ht="15.75" customHeight="1" x14ac:dyDescent="0.25">
      <c r="A86" s="3">
        <v>2012</v>
      </c>
      <c r="B86" s="3">
        <v>33</v>
      </c>
      <c r="C86" s="3">
        <v>33</v>
      </c>
      <c r="D86" s="3">
        <f t="shared" si="41"/>
        <v>0.82</v>
      </c>
      <c r="E86" s="3">
        <f t="shared" si="42"/>
        <v>0.63</v>
      </c>
      <c r="F86" s="3">
        <f t="shared" si="43"/>
        <v>-3.77</v>
      </c>
      <c r="G86" s="3">
        <f t="shared" si="44"/>
        <v>-1</v>
      </c>
      <c r="H86" s="3">
        <f t="shared" si="45"/>
        <v>1.18</v>
      </c>
      <c r="I86" s="3">
        <f t="shared" si="46"/>
        <v>-1.45</v>
      </c>
      <c r="J86" s="3">
        <f t="shared" si="47"/>
        <v>-0.15</v>
      </c>
      <c r="K86" s="3">
        <f t="shared" si="48"/>
        <v>0.02</v>
      </c>
      <c r="L86" s="3">
        <f t="shared" si="49"/>
        <v>1.38</v>
      </c>
      <c r="M86" s="3">
        <f t="shared" si="50"/>
        <v>1.25</v>
      </c>
      <c r="N86" s="3">
        <f t="shared" si="51"/>
        <v>0.27</v>
      </c>
      <c r="O86" s="3">
        <f t="shared" si="52"/>
        <v>0.55000000000000004</v>
      </c>
      <c r="P86" s="3">
        <f t="shared" si="53"/>
        <v>1.33</v>
      </c>
      <c r="Q86" s="3">
        <f t="shared" si="54"/>
        <v>0.89</v>
      </c>
      <c r="R86" s="3">
        <f t="shared" si="55"/>
        <v>0.5</v>
      </c>
      <c r="S86" s="3">
        <f t="shared" si="56"/>
        <v>1.94</v>
      </c>
      <c r="T86" s="3">
        <f t="shared" si="57"/>
        <v>0.17</v>
      </c>
      <c r="U86" s="3">
        <f t="shared" si="58"/>
        <v>0.9</v>
      </c>
      <c r="V86" s="3">
        <f t="shared" si="59"/>
        <v>0.11</v>
      </c>
      <c r="W86" s="3">
        <f t="shared" si="60"/>
        <v>1.65</v>
      </c>
      <c r="X86" s="3">
        <f t="shared" si="61"/>
        <v>2.17</v>
      </c>
      <c r="Y86" s="3">
        <f t="shared" si="62"/>
        <v>-2.64</v>
      </c>
      <c r="Z86" s="3">
        <f t="shared" si="63"/>
        <v>2.2999999999999998</v>
      </c>
      <c r="AA86" s="3">
        <f t="shared" si="64"/>
        <v>3.5</v>
      </c>
      <c r="AB86" s="3">
        <f t="shared" si="65"/>
        <v>4.13</v>
      </c>
      <c r="AC86" s="3">
        <f t="shared" si="66"/>
        <v>1.57</v>
      </c>
      <c r="AD86" s="3">
        <f t="shared" si="67"/>
        <v>5.17</v>
      </c>
      <c r="AE86" s="3">
        <f t="shared" si="68"/>
        <v>-0.2</v>
      </c>
      <c r="AF86" s="3">
        <f t="shared" si="69"/>
        <v>-11.75</v>
      </c>
      <c r="AG86" s="3">
        <f t="shared" si="70"/>
        <v>6.33</v>
      </c>
      <c r="AH86" s="3">
        <f t="shared" si="71"/>
        <v>5.5</v>
      </c>
      <c r="AI86" s="3">
        <f t="shared" ref="AI86:AI94" si="72">ROUND(($C86-$C$85)/($B86-$B$85),2)</f>
        <v>33</v>
      </c>
    </row>
    <row r="87" spans="1:44" ht="15.75" customHeight="1" x14ac:dyDescent="0.25">
      <c r="A87" s="3">
        <v>2013</v>
      </c>
      <c r="B87" s="3">
        <v>34</v>
      </c>
      <c r="C87" s="3">
        <v>4</v>
      </c>
      <c r="D87" s="3">
        <f t="shared" si="41"/>
        <v>-0.08</v>
      </c>
      <c r="E87" s="3">
        <f t="shared" si="42"/>
        <v>-0.3</v>
      </c>
      <c r="F87" s="3">
        <f t="shared" si="43"/>
        <v>-4.58</v>
      </c>
      <c r="G87" s="3">
        <f t="shared" si="44"/>
        <v>-1.93</v>
      </c>
      <c r="H87" s="3">
        <f t="shared" si="45"/>
        <v>0.14000000000000001</v>
      </c>
      <c r="I87" s="3">
        <f t="shared" si="46"/>
        <v>-2.44</v>
      </c>
      <c r="J87" s="3">
        <f t="shared" si="47"/>
        <v>-1.22</v>
      </c>
      <c r="K87" s="3">
        <f t="shared" si="48"/>
        <v>-1.1000000000000001</v>
      </c>
      <c r="L87" s="3">
        <f t="shared" si="49"/>
        <v>0.16</v>
      </c>
      <c r="M87" s="3">
        <f t="shared" si="50"/>
        <v>-0.01</v>
      </c>
      <c r="N87" s="3">
        <f t="shared" si="51"/>
        <v>-1</v>
      </c>
      <c r="O87" s="3">
        <f t="shared" si="52"/>
        <v>-0.8</v>
      </c>
      <c r="P87" s="3">
        <f t="shared" si="53"/>
        <v>-0.11</v>
      </c>
      <c r="Q87" s="3">
        <f t="shared" si="54"/>
        <v>-0.6</v>
      </c>
      <c r="R87" s="3">
        <f t="shared" si="55"/>
        <v>-1.05</v>
      </c>
      <c r="S87" s="3">
        <f t="shared" si="56"/>
        <v>0.22</v>
      </c>
      <c r="T87" s="3">
        <f t="shared" si="57"/>
        <v>-1.55</v>
      </c>
      <c r="U87" s="3">
        <f t="shared" si="58"/>
        <v>-0.97</v>
      </c>
      <c r="V87" s="3">
        <f t="shared" si="59"/>
        <v>-1.83</v>
      </c>
      <c r="W87" s="3">
        <f t="shared" si="60"/>
        <v>-0.54</v>
      </c>
      <c r="X87" s="3">
        <f t="shared" si="61"/>
        <v>-0.23</v>
      </c>
      <c r="Y87" s="3">
        <f t="shared" si="62"/>
        <v>-4.83</v>
      </c>
      <c r="Z87" s="3">
        <f t="shared" si="63"/>
        <v>-0.55000000000000004</v>
      </c>
      <c r="AA87" s="3">
        <f t="shared" si="64"/>
        <v>0.25</v>
      </c>
      <c r="AB87" s="3">
        <f t="shared" si="65"/>
        <v>0.44</v>
      </c>
      <c r="AC87" s="3">
        <f t="shared" si="66"/>
        <v>-2.25</v>
      </c>
      <c r="AD87" s="3">
        <f t="shared" si="67"/>
        <v>0.28999999999999998</v>
      </c>
      <c r="AE87" s="3">
        <f t="shared" si="68"/>
        <v>-5</v>
      </c>
      <c r="AF87" s="3">
        <f t="shared" si="69"/>
        <v>-15.2</v>
      </c>
      <c r="AG87" s="3">
        <f t="shared" si="70"/>
        <v>-2.5</v>
      </c>
      <c r="AH87" s="3">
        <f t="shared" si="71"/>
        <v>-6</v>
      </c>
      <c r="AI87" s="3">
        <f t="shared" si="72"/>
        <v>2</v>
      </c>
      <c r="AJ87" s="3">
        <f t="shared" ref="AJ87:AJ94" si="73">ROUND(($C87-$C$86)/($B87-$B$86),2)</f>
        <v>-29</v>
      </c>
    </row>
    <row r="88" spans="1:44" ht="15.75" customHeight="1" x14ac:dyDescent="0.25">
      <c r="A88" s="3">
        <v>2014</v>
      </c>
      <c r="B88" s="3">
        <v>35</v>
      </c>
      <c r="C88" s="11">
        <v>24</v>
      </c>
      <c r="D88" s="3">
        <f t="shared" si="41"/>
        <v>0.51</v>
      </c>
      <c r="E88" s="3">
        <f t="shared" si="42"/>
        <v>0.32</v>
      </c>
      <c r="F88" s="3">
        <f t="shared" si="43"/>
        <v>-3.81</v>
      </c>
      <c r="G88" s="3">
        <f t="shared" si="44"/>
        <v>-1.23</v>
      </c>
      <c r="H88" s="3">
        <f t="shared" si="45"/>
        <v>0.8</v>
      </c>
      <c r="I88" s="3">
        <f t="shared" si="46"/>
        <v>-1.66</v>
      </c>
      <c r="J88" s="3">
        <f t="shared" si="47"/>
        <v>-0.46</v>
      </c>
      <c r="K88" s="3">
        <f t="shared" si="48"/>
        <v>-0.31</v>
      </c>
      <c r="L88" s="3">
        <f t="shared" si="49"/>
        <v>0.92</v>
      </c>
      <c r="M88" s="3">
        <f t="shared" si="50"/>
        <v>0.79</v>
      </c>
      <c r="N88" s="3">
        <f t="shared" si="51"/>
        <v>-0.13</v>
      </c>
      <c r="O88" s="3">
        <f t="shared" si="52"/>
        <v>0.11</v>
      </c>
      <c r="P88" s="3">
        <f t="shared" si="53"/>
        <v>0.8</v>
      </c>
      <c r="Q88" s="3">
        <f t="shared" si="54"/>
        <v>0.38</v>
      </c>
      <c r="R88" s="3">
        <f t="shared" si="55"/>
        <v>0</v>
      </c>
      <c r="S88" s="3">
        <f t="shared" si="56"/>
        <v>1.26</v>
      </c>
      <c r="T88" s="3">
        <f t="shared" si="57"/>
        <v>-0.35</v>
      </c>
      <c r="U88" s="3">
        <f t="shared" si="58"/>
        <v>0.26</v>
      </c>
      <c r="V88" s="3">
        <f t="shared" si="59"/>
        <v>-0.47</v>
      </c>
      <c r="W88" s="3">
        <f t="shared" si="60"/>
        <v>0.83</v>
      </c>
      <c r="X88" s="3">
        <f t="shared" si="61"/>
        <v>1.21</v>
      </c>
      <c r="Y88" s="3">
        <f t="shared" si="62"/>
        <v>-2.92</v>
      </c>
      <c r="Z88" s="3">
        <f t="shared" si="63"/>
        <v>1.17</v>
      </c>
      <c r="AA88" s="3">
        <f t="shared" si="64"/>
        <v>2.0499999999999998</v>
      </c>
      <c r="AB88" s="3">
        <f t="shared" si="65"/>
        <v>2.4</v>
      </c>
      <c r="AC88" s="3">
        <f t="shared" si="66"/>
        <v>0.22</v>
      </c>
      <c r="AD88" s="3">
        <f t="shared" si="67"/>
        <v>2.75</v>
      </c>
      <c r="AE88" s="3">
        <f t="shared" si="68"/>
        <v>-1.43</v>
      </c>
      <c r="AF88" s="3">
        <f t="shared" si="69"/>
        <v>-9.33</v>
      </c>
      <c r="AG88" s="3">
        <f t="shared" si="70"/>
        <v>2</v>
      </c>
      <c r="AH88" s="3">
        <f t="shared" si="71"/>
        <v>0.5</v>
      </c>
      <c r="AI88" s="3">
        <f t="shared" si="72"/>
        <v>8</v>
      </c>
      <c r="AJ88" s="3">
        <f t="shared" si="73"/>
        <v>-4.5</v>
      </c>
      <c r="AK88" s="3">
        <f t="shared" ref="AK88:AK94" si="74">ROUND(($C88-$C$87)/($B88-$B$87),2)</f>
        <v>20</v>
      </c>
    </row>
    <row r="89" spans="1:44" ht="15.75" customHeight="1" x14ac:dyDescent="0.25">
      <c r="A89" s="3">
        <v>2015</v>
      </c>
      <c r="B89" s="3">
        <v>36</v>
      </c>
      <c r="C89" s="3">
        <v>24.5</v>
      </c>
      <c r="D89" s="3">
        <f t="shared" si="41"/>
        <v>0.51</v>
      </c>
      <c r="E89" s="3">
        <f t="shared" si="42"/>
        <v>0.32</v>
      </c>
      <c r="F89" s="3">
        <f t="shared" si="43"/>
        <v>-3.68</v>
      </c>
      <c r="G89" s="3">
        <f t="shared" si="44"/>
        <v>-1.17</v>
      </c>
      <c r="H89" s="3">
        <f t="shared" si="45"/>
        <v>0.79</v>
      </c>
      <c r="I89" s="3">
        <f t="shared" si="46"/>
        <v>-1.59</v>
      </c>
      <c r="J89" s="3">
        <f t="shared" si="47"/>
        <v>-0.43</v>
      </c>
      <c r="K89" s="3">
        <f t="shared" si="48"/>
        <v>-0.28999999999999998</v>
      </c>
      <c r="L89" s="3">
        <f t="shared" si="49"/>
        <v>0.91</v>
      </c>
      <c r="M89" s="3">
        <f t="shared" si="50"/>
        <v>0.78</v>
      </c>
      <c r="N89" s="3">
        <f t="shared" si="51"/>
        <v>-0.1</v>
      </c>
      <c r="O89" s="3">
        <f t="shared" si="52"/>
        <v>0.13</v>
      </c>
      <c r="P89" s="3">
        <f t="shared" si="53"/>
        <v>0.79</v>
      </c>
      <c r="Q89" s="3">
        <f t="shared" si="54"/>
        <v>0.39</v>
      </c>
      <c r="R89" s="3">
        <f t="shared" si="55"/>
        <v>0.02</v>
      </c>
      <c r="S89" s="3">
        <f t="shared" si="56"/>
        <v>1.23</v>
      </c>
      <c r="T89" s="3">
        <f t="shared" si="57"/>
        <v>-0.31</v>
      </c>
      <c r="U89" s="3">
        <f t="shared" si="58"/>
        <v>0.28000000000000003</v>
      </c>
      <c r="V89" s="3">
        <f t="shared" si="59"/>
        <v>-0.41</v>
      </c>
      <c r="W89" s="3">
        <f t="shared" si="60"/>
        <v>0.81</v>
      </c>
      <c r="X89" s="3">
        <f t="shared" si="61"/>
        <v>1.17</v>
      </c>
      <c r="Y89" s="3">
        <f t="shared" si="62"/>
        <v>-2.68</v>
      </c>
      <c r="Z89" s="3">
        <f t="shared" si="63"/>
        <v>1.1200000000000001</v>
      </c>
      <c r="AA89" s="3">
        <f t="shared" si="64"/>
        <v>1.92</v>
      </c>
      <c r="AB89" s="3">
        <f t="shared" si="65"/>
        <v>2.23</v>
      </c>
      <c r="AC89" s="3">
        <f t="shared" si="66"/>
        <v>0.25</v>
      </c>
      <c r="AD89" s="3">
        <f t="shared" si="67"/>
        <v>2.5</v>
      </c>
      <c r="AE89" s="3">
        <f t="shared" si="68"/>
        <v>-1.19</v>
      </c>
      <c r="AF89" s="3">
        <f t="shared" si="69"/>
        <v>-7.93</v>
      </c>
      <c r="AG89" s="3">
        <f t="shared" si="70"/>
        <v>1.75</v>
      </c>
      <c r="AH89" s="3">
        <f t="shared" si="71"/>
        <v>0.5</v>
      </c>
      <c r="AI89" s="3">
        <f t="shared" si="72"/>
        <v>6.13</v>
      </c>
      <c r="AJ89" s="3">
        <f t="shared" si="73"/>
        <v>-2.83</v>
      </c>
      <c r="AK89" s="3">
        <f t="shared" si="74"/>
        <v>10.25</v>
      </c>
      <c r="AL89" s="3">
        <f t="shared" ref="AL89:AL94" si="75">ROUND(($C89-$C$88)/($B89-$B$88),2)</f>
        <v>0.5</v>
      </c>
    </row>
    <row r="90" spans="1:44" ht="15.75" customHeight="1" x14ac:dyDescent="0.25">
      <c r="A90" s="3">
        <v>2016</v>
      </c>
      <c r="B90" s="3">
        <v>37</v>
      </c>
      <c r="C90" s="5">
        <v>0</v>
      </c>
      <c r="D90" s="3">
        <f t="shared" si="41"/>
        <v>-0.19</v>
      </c>
      <c r="E90" s="3">
        <f t="shared" si="42"/>
        <v>-0.39</v>
      </c>
      <c r="F90" s="3">
        <f t="shared" si="43"/>
        <v>-4.29</v>
      </c>
      <c r="G90" s="3">
        <f t="shared" si="44"/>
        <v>-1.88</v>
      </c>
      <c r="H90" s="3">
        <f t="shared" si="45"/>
        <v>0</v>
      </c>
      <c r="I90" s="3">
        <f t="shared" si="46"/>
        <v>-2.33</v>
      </c>
      <c r="J90" s="3">
        <f t="shared" si="47"/>
        <v>-1.23</v>
      </c>
      <c r="K90" s="3">
        <f t="shared" si="48"/>
        <v>-1.1200000000000001</v>
      </c>
      <c r="L90" s="3">
        <f t="shared" si="49"/>
        <v>0</v>
      </c>
      <c r="M90" s="3">
        <f t="shared" si="50"/>
        <v>-0.16</v>
      </c>
      <c r="N90" s="3">
        <f t="shared" si="51"/>
        <v>-1.04</v>
      </c>
      <c r="O90" s="3">
        <f t="shared" si="52"/>
        <v>-0.86</v>
      </c>
      <c r="P90" s="3">
        <f t="shared" si="53"/>
        <v>-0.27</v>
      </c>
      <c r="Q90" s="3">
        <f t="shared" si="54"/>
        <v>-0.7</v>
      </c>
      <c r="R90" s="3">
        <f t="shared" si="55"/>
        <v>-1.0900000000000001</v>
      </c>
      <c r="S90" s="3">
        <f t="shared" si="56"/>
        <v>0</v>
      </c>
      <c r="T90" s="3">
        <f t="shared" si="57"/>
        <v>-1.52</v>
      </c>
      <c r="U90" s="3">
        <f t="shared" si="58"/>
        <v>-1.03</v>
      </c>
      <c r="V90" s="3">
        <f t="shared" si="59"/>
        <v>-1.75</v>
      </c>
      <c r="W90" s="3">
        <f t="shared" si="60"/>
        <v>-0.68</v>
      </c>
      <c r="X90" s="3">
        <f t="shared" si="61"/>
        <v>-0.44</v>
      </c>
      <c r="Y90" s="3">
        <f t="shared" si="62"/>
        <v>-4.13</v>
      </c>
      <c r="Z90" s="3">
        <f t="shared" si="63"/>
        <v>-0.71</v>
      </c>
      <c r="AA90" s="3">
        <f t="shared" si="64"/>
        <v>-0.12</v>
      </c>
      <c r="AB90" s="3">
        <f t="shared" si="65"/>
        <v>0</v>
      </c>
      <c r="AC90" s="3">
        <f t="shared" si="66"/>
        <v>-2</v>
      </c>
      <c r="AD90" s="3">
        <f t="shared" si="67"/>
        <v>-0.2</v>
      </c>
      <c r="AE90" s="3">
        <f t="shared" si="68"/>
        <v>-3.78</v>
      </c>
      <c r="AF90" s="3">
        <f t="shared" si="69"/>
        <v>-10</v>
      </c>
      <c r="AG90" s="3">
        <f t="shared" si="70"/>
        <v>-2</v>
      </c>
      <c r="AH90" s="3">
        <f t="shared" si="71"/>
        <v>-3.67</v>
      </c>
      <c r="AI90" s="3">
        <f t="shared" si="72"/>
        <v>0</v>
      </c>
      <c r="AJ90" s="3">
        <f t="shared" si="73"/>
        <v>-8.25</v>
      </c>
      <c r="AK90" s="3">
        <f t="shared" si="74"/>
        <v>-1.33</v>
      </c>
      <c r="AL90" s="3">
        <f t="shared" si="75"/>
        <v>-12</v>
      </c>
      <c r="AM90" s="3">
        <f t="shared" ref="AM90:AM94" si="76">ROUND(($C90-$C$89)/($B90-$B$89),2)</f>
        <v>-24.5</v>
      </c>
    </row>
    <row r="91" spans="1:44" ht="15.75" customHeight="1" x14ac:dyDescent="0.25">
      <c r="A91" s="3">
        <v>2017</v>
      </c>
      <c r="B91" s="3">
        <v>38</v>
      </c>
      <c r="C91" s="3">
        <v>79</v>
      </c>
      <c r="D91" s="3">
        <f t="shared" si="41"/>
        <v>1.95</v>
      </c>
      <c r="E91" s="3">
        <f t="shared" si="42"/>
        <v>1.82</v>
      </c>
      <c r="F91" s="3">
        <f t="shared" si="43"/>
        <v>-1.91</v>
      </c>
      <c r="G91" s="3">
        <f t="shared" si="44"/>
        <v>0.5</v>
      </c>
      <c r="H91" s="3">
        <f t="shared" si="45"/>
        <v>2.39</v>
      </c>
      <c r="I91" s="3">
        <f t="shared" si="46"/>
        <v>0.21</v>
      </c>
      <c r="J91" s="3">
        <f t="shared" si="47"/>
        <v>1.35</v>
      </c>
      <c r="K91" s="3">
        <f t="shared" si="48"/>
        <v>1.55</v>
      </c>
      <c r="L91" s="3">
        <f t="shared" si="49"/>
        <v>2.72</v>
      </c>
      <c r="M91" s="3">
        <f t="shared" si="50"/>
        <v>2.67</v>
      </c>
      <c r="N91" s="3">
        <f t="shared" si="51"/>
        <v>1.93</v>
      </c>
      <c r="O91" s="3">
        <f t="shared" si="52"/>
        <v>2.21</v>
      </c>
      <c r="P91" s="3">
        <f t="shared" si="53"/>
        <v>2.9</v>
      </c>
      <c r="Q91" s="3">
        <f t="shared" si="54"/>
        <v>2.63</v>
      </c>
      <c r="R91" s="3">
        <f t="shared" si="55"/>
        <v>2.39</v>
      </c>
      <c r="S91" s="3">
        <f t="shared" si="56"/>
        <v>3.59</v>
      </c>
      <c r="T91" s="3">
        <f t="shared" si="57"/>
        <v>2.3199999999999998</v>
      </c>
      <c r="U91" s="3">
        <f t="shared" si="58"/>
        <v>2.98</v>
      </c>
      <c r="V91" s="3">
        <f t="shared" si="59"/>
        <v>2.5</v>
      </c>
      <c r="W91" s="3">
        <f t="shared" si="60"/>
        <v>3.75</v>
      </c>
      <c r="X91" s="3">
        <f t="shared" si="61"/>
        <v>4.24</v>
      </c>
      <c r="Y91" s="3">
        <f t="shared" si="62"/>
        <v>1.06</v>
      </c>
      <c r="Z91" s="3">
        <f t="shared" si="63"/>
        <v>4.5999999999999996</v>
      </c>
      <c r="AA91" s="3">
        <f t="shared" si="64"/>
        <v>5.54</v>
      </c>
      <c r="AB91" s="3">
        <f t="shared" si="65"/>
        <v>6.08</v>
      </c>
      <c r="AC91" s="3">
        <f t="shared" si="66"/>
        <v>4.75</v>
      </c>
      <c r="AD91" s="3">
        <f t="shared" si="67"/>
        <v>7</v>
      </c>
      <c r="AE91" s="3">
        <f t="shared" si="68"/>
        <v>4.5</v>
      </c>
      <c r="AF91" s="3">
        <f t="shared" si="69"/>
        <v>-0.11</v>
      </c>
      <c r="AG91" s="3">
        <f t="shared" si="70"/>
        <v>8.1300000000000008</v>
      </c>
      <c r="AH91" s="3">
        <f t="shared" si="71"/>
        <v>8.14</v>
      </c>
      <c r="AI91" s="3">
        <f t="shared" si="72"/>
        <v>13.17</v>
      </c>
      <c r="AJ91" s="3">
        <f t="shared" si="73"/>
        <v>9.1999999999999993</v>
      </c>
      <c r="AK91" s="3">
        <f t="shared" si="74"/>
        <v>18.75</v>
      </c>
      <c r="AL91" s="3">
        <f t="shared" si="75"/>
        <v>18.329999999999998</v>
      </c>
      <c r="AM91" s="3">
        <f t="shared" si="76"/>
        <v>27.25</v>
      </c>
      <c r="AN91" s="3">
        <f t="shared" ref="AN91:AN94" si="77">ROUND(($C91-$C$90)/($B91-$B$90),2)</f>
        <v>79</v>
      </c>
    </row>
    <row r="92" spans="1:44" ht="15.75" customHeight="1" x14ac:dyDescent="0.25">
      <c r="A92" s="3">
        <v>2018</v>
      </c>
      <c r="B92" s="3">
        <v>39</v>
      </c>
      <c r="C92" s="3">
        <v>3</v>
      </c>
      <c r="D92" s="3">
        <f t="shared" si="41"/>
        <v>-0.1</v>
      </c>
      <c r="E92" s="3">
        <f t="shared" si="42"/>
        <v>-0.28000000000000003</v>
      </c>
      <c r="F92" s="3">
        <f t="shared" si="43"/>
        <v>-3.97</v>
      </c>
      <c r="G92" s="3">
        <f t="shared" si="44"/>
        <v>-1.69</v>
      </c>
      <c r="H92" s="3">
        <f t="shared" si="45"/>
        <v>0.09</v>
      </c>
      <c r="I92" s="3">
        <f t="shared" si="46"/>
        <v>-2.1</v>
      </c>
      <c r="J92" s="3">
        <f t="shared" si="47"/>
        <v>-1.06</v>
      </c>
      <c r="K92" s="3">
        <f t="shared" si="48"/>
        <v>-0.95</v>
      </c>
      <c r="L92" s="3">
        <f t="shared" si="49"/>
        <v>0.1</v>
      </c>
      <c r="M92" s="3">
        <f t="shared" si="50"/>
        <v>-0.04</v>
      </c>
      <c r="N92" s="3">
        <f t="shared" si="51"/>
        <v>-0.86</v>
      </c>
      <c r="O92" s="3">
        <f t="shared" si="52"/>
        <v>-0.69</v>
      </c>
      <c r="P92" s="3">
        <f t="shared" si="53"/>
        <v>-0.13</v>
      </c>
      <c r="Q92" s="3">
        <f t="shared" si="54"/>
        <v>-0.52</v>
      </c>
      <c r="R92" s="3">
        <f t="shared" si="55"/>
        <v>-0.88</v>
      </c>
      <c r="S92" s="3">
        <f t="shared" si="56"/>
        <v>0.13</v>
      </c>
      <c r="T92" s="3">
        <f t="shared" si="57"/>
        <v>-1.24</v>
      </c>
      <c r="U92" s="3">
        <f t="shared" si="58"/>
        <v>-0.79</v>
      </c>
      <c r="V92" s="3">
        <f t="shared" si="59"/>
        <v>-1.43</v>
      </c>
      <c r="W92" s="3">
        <f t="shared" si="60"/>
        <v>-0.45</v>
      </c>
      <c r="X92" s="3">
        <f t="shared" si="61"/>
        <v>-0.22</v>
      </c>
      <c r="Y92" s="3">
        <f t="shared" si="62"/>
        <v>-3.47</v>
      </c>
      <c r="Z92" s="3">
        <f t="shared" si="63"/>
        <v>-0.44</v>
      </c>
      <c r="AA92" s="3">
        <f t="shared" si="64"/>
        <v>0.1</v>
      </c>
      <c r="AB92" s="3">
        <f t="shared" si="65"/>
        <v>0.21</v>
      </c>
      <c r="AC92" s="3">
        <f t="shared" si="66"/>
        <v>-1.46</v>
      </c>
      <c r="AD92" s="3">
        <f t="shared" si="67"/>
        <v>0.08</v>
      </c>
      <c r="AE92" s="3">
        <f t="shared" si="68"/>
        <v>-2.82</v>
      </c>
      <c r="AF92" s="3">
        <f t="shared" si="69"/>
        <v>-7.7</v>
      </c>
      <c r="AG92" s="3">
        <f t="shared" si="70"/>
        <v>-1.22</v>
      </c>
      <c r="AH92" s="3">
        <f t="shared" si="71"/>
        <v>-2.38</v>
      </c>
      <c r="AI92" s="3">
        <f t="shared" si="72"/>
        <v>0.43</v>
      </c>
      <c r="AJ92" s="3">
        <f t="shared" si="73"/>
        <v>-5</v>
      </c>
      <c r="AK92" s="3">
        <f t="shared" si="74"/>
        <v>-0.2</v>
      </c>
      <c r="AL92" s="3">
        <f t="shared" si="75"/>
        <v>-5.25</v>
      </c>
      <c r="AM92" s="3">
        <f t="shared" si="76"/>
        <v>-7.17</v>
      </c>
      <c r="AN92" s="3">
        <f t="shared" si="77"/>
        <v>1.5</v>
      </c>
      <c r="AO92" s="3">
        <f t="shared" ref="AO92:AO94" si="78">ROUND(($C92-$C$91)/($B92-$B$91),2)</f>
        <v>-76</v>
      </c>
    </row>
    <row r="93" spans="1:44" ht="15.75" customHeight="1" x14ac:dyDescent="0.25">
      <c r="A93" s="3">
        <v>2019</v>
      </c>
      <c r="B93" s="3">
        <v>40</v>
      </c>
      <c r="C93" s="3">
        <v>40.5</v>
      </c>
      <c r="D93" s="3">
        <f t="shared" si="41"/>
        <v>0.87</v>
      </c>
      <c r="E93" s="3">
        <f t="shared" si="42"/>
        <v>0.71</v>
      </c>
      <c r="F93" s="3">
        <f t="shared" si="43"/>
        <v>-2.85</v>
      </c>
      <c r="G93" s="3">
        <f t="shared" si="44"/>
        <v>-0.6</v>
      </c>
      <c r="H93" s="3">
        <f t="shared" si="45"/>
        <v>1.1599999999999999</v>
      </c>
      <c r="I93" s="3">
        <f t="shared" si="46"/>
        <v>-0.93</v>
      </c>
      <c r="J93" s="3">
        <f t="shared" si="47"/>
        <v>0.11</v>
      </c>
      <c r="K93" s="3">
        <f t="shared" si="48"/>
        <v>0.25</v>
      </c>
      <c r="L93" s="3">
        <f t="shared" si="49"/>
        <v>1.31</v>
      </c>
      <c r="M93" s="3">
        <f t="shared" si="50"/>
        <v>1.21</v>
      </c>
      <c r="N93" s="3">
        <f t="shared" si="51"/>
        <v>0.47</v>
      </c>
      <c r="O93" s="3">
        <f t="shared" si="52"/>
        <v>0.68</v>
      </c>
      <c r="P93" s="3">
        <f t="shared" si="53"/>
        <v>1.26</v>
      </c>
      <c r="Q93" s="3">
        <f t="shared" si="54"/>
        <v>0.94</v>
      </c>
      <c r="R93" s="3">
        <f t="shared" si="55"/>
        <v>0.66</v>
      </c>
      <c r="S93" s="3">
        <f t="shared" si="56"/>
        <v>1.69</v>
      </c>
      <c r="T93" s="3">
        <f t="shared" si="57"/>
        <v>0.44</v>
      </c>
      <c r="U93" s="3">
        <f t="shared" si="58"/>
        <v>0.95</v>
      </c>
      <c r="V93" s="3">
        <f t="shared" si="59"/>
        <v>0.43</v>
      </c>
      <c r="W93" s="3">
        <f t="shared" si="60"/>
        <v>1.45</v>
      </c>
      <c r="X93" s="3">
        <f t="shared" si="61"/>
        <v>1.76</v>
      </c>
      <c r="Y93" s="3">
        <f t="shared" si="62"/>
        <v>-1.19</v>
      </c>
      <c r="Z93" s="3">
        <f t="shared" si="63"/>
        <v>1.79</v>
      </c>
      <c r="AA93" s="3">
        <f t="shared" si="64"/>
        <v>2.44</v>
      </c>
      <c r="AB93" s="3">
        <f t="shared" si="65"/>
        <v>2.7</v>
      </c>
      <c r="AC93" s="3">
        <f t="shared" si="66"/>
        <v>1.32</v>
      </c>
      <c r="AD93" s="3">
        <f t="shared" si="67"/>
        <v>2.96</v>
      </c>
      <c r="AE93" s="3">
        <f t="shared" si="68"/>
        <v>0.54</v>
      </c>
      <c r="AF93" s="3">
        <f t="shared" si="69"/>
        <v>-3.59</v>
      </c>
      <c r="AG93" s="3">
        <f t="shared" si="70"/>
        <v>2.65</v>
      </c>
      <c r="AH93" s="3">
        <f t="shared" si="71"/>
        <v>2.06</v>
      </c>
      <c r="AI93" s="3">
        <f t="shared" si="72"/>
        <v>5.0599999999999996</v>
      </c>
      <c r="AJ93" s="3">
        <f t="shared" si="73"/>
        <v>1.07</v>
      </c>
      <c r="AK93" s="3">
        <f t="shared" si="74"/>
        <v>6.08</v>
      </c>
      <c r="AL93" s="3">
        <f t="shared" si="75"/>
        <v>3.3</v>
      </c>
      <c r="AM93" s="3">
        <f t="shared" si="76"/>
        <v>4</v>
      </c>
      <c r="AN93" s="3">
        <f t="shared" si="77"/>
        <v>13.5</v>
      </c>
      <c r="AO93" s="3">
        <f t="shared" si="78"/>
        <v>-19.25</v>
      </c>
      <c r="AP93" s="3">
        <f t="shared" ref="AP93:AP94" si="79">ROUND(($C93-$C$92)/($B93-$B$92),2)</f>
        <v>37.5</v>
      </c>
    </row>
    <row r="94" spans="1:44" ht="15.75" customHeight="1" x14ac:dyDescent="0.25">
      <c r="A94" s="3">
        <v>2020</v>
      </c>
      <c r="B94" s="3">
        <v>41</v>
      </c>
      <c r="C94" s="3">
        <v>45</v>
      </c>
      <c r="D94" s="3">
        <f t="shared" si="41"/>
        <v>0.96</v>
      </c>
      <c r="E94" s="3">
        <f t="shared" si="42"/>
        <v>0.81</v>
      </c>
      <c r="F94" s="3">
        <f t="shared" si="43"/>
        <v>-2.66</v>
      </c>
      <c r="G94" s="3">
        <f t="shared" si="44"/>
        <v>-0.46</v>
      </c>
      <c r="H94" s="3">
        <f t="shared" si="45"/>
        <v>1.25</v>
      </c>
      <c r="I94" s="3">
        <f t="shared" si="46"/>
        <v>-0.78</v>
      </c>
      <c r="J94" s="3">
        <f t="shared" si="47"/>
        <v>0.24</v>
      </c>
      <c r="K94" s="3">
        <f t="shared" si="48"/>
        <v>0.38</v>
      </c>
      <c r="L94" s="3">
        <f t="shared" si="49"/>
        <v>1.41</v>
      </c>
      <c r="M94" s="3">
        <f t="shared" si="50"/>
        <v>1.32</v>
      </c>
      <c r="N94" s="3">
        <f t="shared" si="51"/>
        <v>0.6</v>
      </c>
      <c r="O94" s="3">
        <f t="shared" si="52"/>
        <v>0.81</v>
      </c>
      <c r="P94" s="3">
        <f t="shared" si="53"/>
        <v>1.38</v>
      </c>
      <c r="Q94" s="3">
        <f t="shared" si="54"/>
        <v>1.07</v>
      </c>
      <c r="R94" s="3">
        <f t="shared" si="55"/>
        <v>0.81</v>
      </c>
      <c r="S94" s="3">
        <f t="shared" si="56"/>
        <v>1.8</v>
      </c>
      <c r="T94" s="3">
        <f t="shared" si="57"/>
        <v>0.61</v>
      </c>
      <c r="U94" s="3">
        <f t="shared" si="58"/>
        <v>1.1100000000000001</v>
      </c>
      <c r="V94" s="3">
        <f t="shared" si="59"/>
        <v>0.61</v>
      </c>
      <c r="W94" s="3">
        <f t="shared" si="60"/>
        <v>1.6</v>
      </c>
      <c r="X94" s="3">
        <f t="shared" si="61"/>
        <v>1.9</v>
      </c>
      <c r="Y94" s="3">
        <f t="shared" si="62"/>
        <v>-0.89</v>
      </c>
      <c r="Z94" s="3">
        <f t="shared" si="63"/>
        <v>1.94</v>
      </c>
      <c r="AA94" s="3">
        <f t="shared" si="64"/>
        <v>2.56</v>
      </c>
      <c r="AB94" s="3">
        <f t="shared" si="65"/>
        <v>2.81</v>
      </c>
      <c r="AC94" s="3">
        <f t="shared" si="66"/>
        <v>1.53</v>
      </c>
      <c r="AD94" s="3">
        <f t="shared" si="67"/>
        <v>3.07</v>
      </c>
      <c r="AE94" s="3">
        <f t="shared" si="68"/>
        <v>0.85</v>
      </c>
      <c r="AF94" s="3">
        <f t="shared" si="69"/>
        <v>-2.92</v>
      </c>
      <c r="AG94" s="3">
        <f t="shared" si="70"/>
        <v>2.82</v>
      </c>
      <c r="AH94" s="3">
        <f t="shared" si="71"/>
        <v>2.2999999999999998</v>
      </c>
      <c r="AI94" s="3">
        <f t="shared" si="72"/>
        <v>5</v>
      </c>
      <c r="AJ94" s="3">
        <f t="shared" si="73"/>
        <v>1.5</v>
      </c>
      <c r="AK94" s="3">
        <f t="shared" si="74"/>
        <v>5.86</v>
      </c>
      <c r="AL94" s="3">
        <f t="shared" si="75"/>
        <v>3.5</v>
      </c>
      <c r="AM94" s="3">
        <f t="shared" si="76"/>
        <v>4.0999999999999996</v>
      </c>
      <c r="AN94" s="3">
        <f t="shared" si="77"/>
        <v>11.25</v>
      </c>
      <c r="AO94" s="3">
        <f t="shared" si="78"/>
        <v>-11.33</v>
      </c>
      <c r="AP94" s="3">
        <f t="shared" si="79"/>
        <v>21</v>
      </c>
      <c r="AQ94" s="3">
        <f>ROUND(($C94-$C$93)/($B94-$B$93),2)</f>
        <v>4.5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0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28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50</v>
      </c>
    </row>
    <row r="2" spans="1:17" x14ac:dyDescent="0.25">
      <c r="A2" s="3">
        <v>1980</v>
      </c>
      <c r="C2" s="3">
        <v>223.3</v>
      </c>
    </row>
    <row r="3" spans="1:17" x14ac:dyDescent="0.25">
      <c r="A3" s="3">
        <v>1981</v>
      </c>
      <c r="C3" s="3">
        <v>213.8</v>
      </c>
      <c r="D3" s="3">
        <f t="shared" ref="D3:D42" si="0">IF($C3-$C$2&gt;0,1,IF($C3-$C$2&lt;0,-1,IF($C3-$C$2=0,0)))</f>
        <v>-1</v>
      </c>
    </row>
    <row r="4" spans="1:17" x14ac:dyDescent="0.25">
      <c r="A4" s="3">
        <v>1982</v>
      </c>
      <c r="C4" s="3">
        <v>271</v>
      </c>
      <c r="D4" s="3">
        <f t="shared" si="0"/>
        <v>1</v>
      </c>
      <c r="E4" s="3">
        <f t="shared" ref="E4:E42" si="1">IF($C4-$C$3&gt;0,1,IF($C4-$C$3&lt;0,-1,IF($C4-$C$3=0,0)))</f>
        <v>1</v>
      </c>
    </row>
    <row r="5" spans="1:17" x14ac:dyDescent="0.25">
      <c r="A5" s="3">
        <v>1983</v>
      </c>
      <c r="C5" s="3">
        <v>464</v>
      </c>
      <c r="D5" s="3">
        <f t="shared" si="0"/>
        <v>1</v>
      </c>
      <c r="E5" s="3">
        <f t="shared" si="1"/>
        <v>1</v>
      </c>
      <c r="F5" s="3">
        <f t="shared" ref="F5:F42" si="2">IF($C5-$C$4&gt;0,1,IF($C5-$C$4&lt;0,-1,IF($C5-$C$4=0,0)))</f>
        <v>1</v>
      </c>
    </row>
    <row r="6" spans="1:17" x14ac:dyDescent="0.25">
      <c r="A6" s="3">
        <v>1984</v>
      </c>
      <c r="C6" s="3">
        <v>220.5</v>
      </c>
      <c r="D6" s="3">
        <f t="shared" si="0"/>
        <v>-1</v>
      </c>
      <c r="E6" s="3">
        <f t="shared" si="1"/>
        <v>1</v>
      </c>
      <c r="F6" s="3">
        <f t="shared" si="2"/>
        <v>-1</v>
      </c>
      <c r="G6" s="3">
        <f t="shared" ref="G6:G42" si="3">IF($C6-$C$5&gt;0,1,IF($C6-$C$5&lt;0,-1,IF($C6-$C$5=0,0)))</f>
        <v>-1</v>
      </c>
    </row>
    <row r="7" spans="1:17" x14ac:dyDescent="0.25">
      <c r="A7" s="3">
        <v>1985</v>
      </c>
      <c r="C7" s="3">
        <v>109.6</v>
      </c>
      <c r="D7" s="3">
        <f t="shared" si="0"/>
        <v>-1</v>
      </c>
      <c r="E7" s="3">
        <f t="shared" si="1"/>
        <v>-1</v>
      </c>
      <c r="F7" s="3">
        <f t="shared" si="2"/>
        <v>-1</v>
      </c>
      <c r="G7" s="3">
        <f t="shared" si="3"/>
        <v>-1</v>
      </c>
      <c r="H7" s="3">
        <f t="shared" ref="H7:H11" si="4">IF($C7-$C$6&gt;0,1,IF($C7-$C$6&lt;0,-1,IF($C7-$C$6=0,0)))</f>
        <v>-1</v>
      </c>
    </row>
    <row r="8" spans="1:17" x14ac:dyDescent="0.25">
      <c r="A8" s="3">
        <v>1986</v>
      </c>
      <c r="C8" s="3">
        <v>132</v>
      </c>
      <c r="D8" s="3">
        <f t="shared" si="0"/>
        <v>-1</v>
      </c>
      <c r="E8" s="3">
        <f t="shared" si="1"/>
        <v>-1</v>
      </c>
      <c r="F8" s="3">
        <f t="shared" si="2"/>
        <v>-1</v>
      </c>
      <c r="G8" s="3">
        <f t="shared" si="3"/>
        <v>-1</v>
      </c>
      <c r="H8" s="3">
        <f t="shared" si="4"/>
        <v>-1</v>
      </c>
      <c r="I8" s="3">
        <f t="shared" ref="I8:I42" si="5">IF($C8-$C$7&gt;0,1,IF($C8-$C$7&lt;0,-1,IF($C8-$C$7=0,0)))</f>
        <v>1</v>
      </c>
    </row>
    <row r="9" spans="1:17" x14ac:dyDescent="0.25">
      <c r="A9" s="3">
        <v>1987</v>
      </c>
      <c r="C9" s="3">
        <v>116.5</v>
      </c>
      <c r="D9" s="3">
        <f t="shared" si="0"/>
        <v>-1</v>
      </c>
      <c r="E9" s="3">
        <f t="shared" si="1"/>
        <v>-1</v>
      </c>
      <c r="F9" s="3">
        <f t="shared" si="2"/>
        <v>-1</v>
      </c>
      <c r="G9" s="3">
        <f t="shared" si="3"/>
        <v>-1</v>
      </c>
      <c r="H9" s="3">
        <f t="shared" si="4"/>
        <v>-1</v>
      </c>
      <c r="I9" s="3">
        <f t="shared" si="5"/>
        <v>1</v>
      </c>
      <c r="J9" s="3">
        <f t="shared" ref="J9:J42" si="6">IF($C9-$C$8&gt;0,1,IF($C9-$C$8&lt;0,-1,IF($C9-$C$8=0,0)))</f>
        <v>-1</v>
      </c>
    </row>
    <row r="10" spans="1:17" x14ac:dyDescent="0.25">
      <c r="A10" s="3">
        <v>1988</v>
      </c>
      <c r="C10" s="3">
        <v>318.7</v>
      </c>
      <c r="D10" s="3">
        <f t="shared" si="0"/>
        <v>1</v>
      </c>
      <c r="E10" s="3">
        <f t="shared" si="1"/>
        <v>1</v>
      </c>
      <c r="F10" s="3">
        <f t="shared" si="2"/>
        <v>1</v>
      </c>
      <c r="G10" s="3">
        <f t="shared" si="3"/>
        <v>-1</v>
      </c>
      <c r="H10" s="3">
        <f t="shared" si="4"/>
        <v>1</v>
      </c>
      <c r="I10" s="3">
        <f t="shared" si="5"/>
        <v>1</v>
      </c>
      <c r="J10" s="3">
        <f t="shared" si="6"/>
        <v>1</v>
      </c>
      <c r="K10" s="3">
        <f t="shared" ref="K10:K42" si="7">IF($C10-$C$9&gt;0,1,IF($C10-$C$9&lt;0,-1,IF($C10-$C$9=0,0)))</f>
        <v>1</v>
      </c>
    </row>
    <row r="11" spans="1:17" x14ac:dyDescent="0.25">
      <c r="A11" s="3">
        <v>1989</v>
      </c>
      <c r="C11" s="3">
        <v>296.89999999999998</v>
      </c>
      <c r="D11" s="3">
        <f t="shared" si="0"/>
        <v>1</v>
      </c>
      <c r="E11" s="3">
        <f t="shared" si="1"/>
        <v>1</v>
      </c>
      <c r="F11" s="3">
        <f t="shared" si="2"/>
        <v>1</v>
      </c>
      <c r="G11" s="3">
        <f t="shared" si="3"/>
        <v>-1</v>
      </c>
      <c r="H11" s="3">
        <f t="shared" si="4"/>
        <v>1</v>
      </c>
      <c r="I11" s="3">
        <f t="shared" si="5"/>
        <v>1</v>
      </c>
      <c r="J11" s="3">
        <f t="shared" si="6"/>
        <v>1</v>
      </c>
      <c r="K11" s="3">
        <f t="shared" si="7"/>
        <v>1</v>
      </c>
      <c r="L11" s="3">
        <f t="shared" ref="L11:L42" si="8">IF($C11-$C$10&gt;0,1,IF($C11-$C$10&lt;0,-1,IF($C11-$C$10=0,0)))</f>
        <v>-1</v>
      </c>
    </row>
    <row r="12" spans="1:17" x14ac:dyDescent="0.25">
      <c r="A12" s="3">
        <v>1990</v>
      </c>
      <c r="C12" s="3">
        <v>762</v>
      </c>
      <c r="D12" s="3">
        <f t="shared" si="0"/>
        <v>1</v>
      </c>
      <c r="E12" s="3">
        <f t="shared" si="1"/>
        <v>1</v>
      </c>
      <c r="F12" s="3">
        <f t="shared" si="2"/>
        <v>1</v>
      </c>
      <c r="G12" s="3">
        <f t="shared" si="3"/>
        <v>1</v>
      </c>
      <c r="H12" s="3">
        <f>IF($C12-E13&gt;0,1,IF($C12-$C$6&lt;0,-1,IF($C12-$C$6=0,0)))</f>
        <v>1</v>
      </c>
      <c r="I12" s="3">
        <f t="shared" si="5"/>
        <v>1</v>
      </c>
      <c r="J12" s="3">
        <f t="shared" si="6"/>
        <v>1</v>
      </c>
      <c r="K12" s="3">
        <f t="shared" si="7"/>
        <v>1</v>
      </c>
      <c r="L12" s="3">
        <f t="shared" si="8"/>
        <v>1</v>
      </c>
      <c r="M12" s="3">
        <f t="shared" ref="M12:M42" si="9">IF($C12-$C$11&gt;0,1,IF($C12-$C$11&lt;0,-1,IF($C12-$C$11=0,0)))</f>
        <v>1</v>
      </c>
    </row>
    <row r="13" spans="1:17" x14ac:dyDescent="0.25">
      <c r="A13" s="3">
        <v>1991</v>
      </c>
      <c r="C13" s="24">
        <v>209</v>
      </c>
      <c r="D13" s="3">
        <f t="shared" si="0"/>
        <v>-1</v>
      </c>
      <c r="E13" s="3">
        <f t="shared" si="1"/>
        <v>-1</v>
      </c>
      <c r="F13" s="3">
        <f t="shared" si="2"/>
        <v>-1</v>
      </c>
      <c r="G13" s="3">
        <f t="shared" si="3"/>
        <v>-1</v>
      </c>
      <c r="H13" s="3">
        <f t="shared" ref="H13:H42" si="10">IF($C13-$C$6&gt;0,1,IF($C13-$C$6&lt;0,-1,IF($C13-$C$6=0,0)))</f>
        <v>-1</v>
      </c>
      <c r="I13" s="3">
        <f t="shared" si="5"/>
        <v>1</v>
      </c>
      <c r="J13" s="3">
        <f t="shared" si="6"/>
        <v>1</v>
      </c>
      <c r="K13" s="3">
        <f t="shared" si="7"/>
        <v>1</v>
      </c>
      <c r="L13" s="3">
        <f t="shared" si="8"/>
        <v>-1</v>
      </c>
      <c r="M13" s="3">
        <f t="shared" si="9"/>
        <v>-1</v>
      </c>
      <c r="N13" s="3">
        <f t="shared" ref="N13:N42" si="11">IF($C13-$C$12&gt;0,1,IF($C13-$C$12&lt;0,-1,IF($C13-$C$12=0,0)))</f>
        <v>-1</v>
      </c>
    </row>
    <row r="14" spans="1:17" x14ac:dyDescent="0.25">
      <c r="A14" s="3">
        <v>1992</v>
      </c>
      <c r="C14" s="3">
        <v>488.4</v>
      </c>
      <c r="D14" s="3">
        <f t="shared" si="0"/>
        <v>1</v>
      </c>
      <c r="E14" s="3">
        <f t="shared" si="1"/>
        <v>1</v>
      </c>
      <c r="F14" s="3">
        <f t="shared" si="2"/>
        <v>1</v>
      </c>
      <c r="G14" s="3">
        <f t="shared" si="3"/>
        <v>1</v>
      </c>
      <c r="H14" s="3">
        <f t="shared" si="10"/>
        <v>1</v>
      </c>
      <c r="I14" s="3">
        <f t="shared" si="5"/>
        <v>1</v>
      </c>
      <c r="J14" s="3">
        <f t="shared" si="6"/>
        <v>1</v>
      </c>
      <c r="K14" s="3">
        <f t="shared" si="7"/>
        <v>1</v>
      </c>
      <c r="L14" s="3">
        <f t="shared" si="8"/>
        <v>1</v>
      </c>
      <c r="M14" s="3">
        <f t="shared" si="9"/>
        <v>1</v>
      </c>
      <c r="N14" s="3">
        <f t="shared" si="11"/>
        <v>-1</v>
      </c>
      <c r="O14" s="3">
        <f t="shared" ref="O14:O42" si="12">IF($C14-$C$13&gt;0,1,IF($C14-$C$13&lt;0,-1,IF($C14-$C$13=0,0)))</f>
        <v>1</v>
      </c>
    </row>
    <row r="15" spans="1:17" x14ac:dyDescent="0.25">
      <c r="A15" s="3">
        <v>1993</v>
      </c>
      <c r="C15" s="24">
        <v>209</v>
      </c>
      <c r="D15" s="3">
        <f t="shared" si="0"/>
        <v>-1</v>
      </c>
      <c r="E15" s="3">
        <f t="shared" si="1"/>
        <v>-1</v>
      </c>
      <c r="F15" s="3">
        <f t="shared" si="2"/>
        <v>-1</v>
      </c>
      <c r="G15" s="3">
        <f t="shared" si="3"/>
        <v>-1</v>
      </c>
      <c r="H15" s="3">
        <f t="shared" si="10"/>
        <v>-1</v>
      </c>
      <c r="I15" s="3">
        <f t="shared" si="5"/>
        <v>1</v>
      </c>
      <c r="J15" s="3">
        <f t="shared" si="6"/>
        <v>1</v>
      </c>
      <c r="K15" s="3">
        <f t="shared" si="7"/>
        <v>1</v>
      </c>
      <c r="L15" s="3">
        <f t="shared" si="8"/>
        <v>-1</v>
      </c>
      <c r="M15" s="3">
        <f t="shared" si="9"/>
        <v>-1</v>
      </c>
      <c r="N15" s="3">
        <f t="shared" si="11"/>
        <v>-1</v>
      </c>
      <c r="O15" s="3">
        <f t="shared" si="12"/>
        <v>0</v>
      </c>
      <c r="P15" s="3">
        <f t="shared" ref="P15:P42" si="13">IF($C15-$C$14&gt;0,1,IF($C15-$C$14&lt;0,-1,IF($C15-$C$14=0,0)))</f>
        <v>-1</v>
      </c>
    </row>
    <row r="16" spans="1:17" x14ac:dyDescent="0.25">
      <c r="A16" s="3">
        <v>1994</v>
      </c>
      <c r="C16" s="3">
        <v>348</v>
      </c>
      <c r="D16" s="3">
        <f t="shared" si="0"/>
        <v>1</v>
      </c>
      <c r="E16" s="3">
        <f t="shared" si="1"/>
        <v>1</v>
      </c>
      <c r="F16" s="3">
        <f t="shared" si="2"/>
        <v>1</v>
      </c>
      <c r="G16" s="3">
        <f t="shared" si="3"/>
        <v>-1</v>
      </c>
      <c r="H16" s="3">
        <f t="shared" si="10"/>
        <v>1</v>
      </c>
      <c r="I16" s="3">
        <f t="shared" si="5"/>
        <v>1</v>
      </c>
      <c r="J16" s="3">
        <f t="shared" si="6"/>
        <v>1</v>
      </c>
      <c r="K16" s="3">
        <f t="shared" si="7"/>
        <v>1</v>
      </c>
      <c r="L16" s="3">
        <f t="shared" si="8"/>
        <v>1</v>
      </c>
      <c r="M16" s="3">
        <f t="shared" si="9"/>
        <v>1</v>
      </c>
      <c r="N16" s="3">
        <f t="shared" si="11"/>
        <v>-1</v>
      </c>
      <c r="O16" s="3">
        <f t="shared" si="12"/>
        <v>1</v>
      </c>
      <c r="P16" s="3">
        <f t="shared" si="13"/>
        <v>-1</v>
      </c>
      <c r="Q16" s="3">
        <f t="shared" ref="Q16:Q42" si="14">IF($C16-$C$15&gt;0,1,IF($C16-$C$15&lt;0,-1,IF($C16-$C$15=0,0)))</f>
        <v>1</v>
      </c>
    </row>
    <row r="17" spans="1:33" x14ac:dyDescent="0.25">
      <c r="A17" s="3">
        <v>1995</v>
      </c>
      <c r="C17" s="3">
        <v>361</v>
      </c>
      <c r="D17" s="3">
        <f t="shared" si="0"/>
        <v>1</v>
      </c>
      <c r="E17" s="3">
        <f t="shared" si="1"/>
        <v>1</v>
      </c>
      <c r="F17" s="3">
        <f t="shared" si="2"/>
        <v>1</v>
      </c>
      <c r="G17" s="3">
        <f t="shared" si="3"/>
        <v>-1</v>
      </c>
      <c r="H17" s="3">
        <f t="shared" si="10"/>
        <v>1</v>
      </c>
      <c r="I17" s="3">
        <f t="shared" si="5"/>
        <v>1</v>
      </c>
      <c r="J17" s="3">
        <f t="shared" si="6"/>
        <v>1</v>
      </c>
      <c r="K17" s="3">
        <f t="shared" si="7"/>
        <v>1</v>
      </c>
      <c r="L17" s="3">
        <f t="shared" si="8"/>
        <v>1</v>
      </c>
      <c r="M17" s="3">
        <f t="shared" si="9"/>
        <v>1</v>
      </c>
      <c r="N17" s="3">
        <f t="shared" si="11"/>
        <v>-1</v>
      </c>
      <c r="O17" s="3">
        <f t="shared" si="12"/>
        <v>1</v>
      </c>
      <c r="P17" s="3">
        <f t="shared" si="13"/>
        <v>-1</v>
      </c>
      <c r="Q17" s="3">
        <f t="shared" si="14"/>
        <v>1</v>
      </c>
      <c r="R17" s="3">
        <f t="shared" ref="R17:R42" si="15">IF($C17-$C$16&gt;0,1,IF($C17-$C$16&lt;0,-1,IF($C17-$C$16=0,0)))</f>
        <v>1</v>
      </c>
    </row>
    <row r="18" spans="1:33" x14ac:dyDescent="0.25">
      <c r="A18" s="3">
        <v>1996</v>
      </c>
      <c r="C18" s="3">
        <v>490.79999999999995</v>
      </c>
      <c r="D18" s="3">
        <f t="shared" si="0"/>
        <v>1</v>
      </c>
      <c r="E18" s="3">
        <f t="shared" si="1"/>
        <v>1</v>
      </c>
      <c r="F18" s="3">
        <f t="shared" si="2"/>
        <v>1</v>
      </c>
      <c r="G18" s="3">
        <f t="shared" si="3"/>
        <v>1</v>
      </c>
      <c r="H18" s="3">
        <f t="shared" si="10"/>
        <v>1</v>
      </c>
      <c r="I18" s="3">
        <f t="shared" si="5"/>
        <v>1</v>
      </c>
      <c r="J18" s="3">
        <f t="shared" si="6"/>
        <v>1</v>
      </c>
      <c r="K18" s="3">
        <f t="shared" si="7"/>
        <v>1</v>
      </c>
      <c r="L18" s="3">
        <f t="shared" si="8"/>
        <v>1</v>
      </c>
      <c r="M18" s="3">
        <f t="shared" si="9"/>
        <v>1</v>
      </c>
      <c r="N18" s="3">
        <f t="shared" si="11"/>
        <v>-1</v>
      </c>
      <c r="O18" s="3">
        <f t="shared" si="12"/>
        <v>1</v>
      </c>
      <c r="P18" s="3">
        <f t="shared" si="13"/>
        <v>1</v>
      </c>
      <c r="Q18" s="3">
        <f t="shared" si="14"/>
        <v>1</v>
      </c>
      <c r="R18" s="3">
        <f t="shared" si="15"/>
        <v>1</v>
      </c>
      <c r="S18" s="3">
        <f t="shared" ref="S18:S42" si="16">IF($C18-$C$17&gt;0,1,IF($C18-$C$17&lt;0,-1,IF($C18-$C$17=0,0)))</f>
        <v>1</v>
      </c>
    </row>
    <row r="19" spans="1:33" x14ac:dyDescent="0.25">
      <c r="A19" s="3">
        <v>1997</v>
      </c>
      <c r="C19" s="3">
        <v>462.6</v>
      </c>
      <c r="D19" s="3">
        <f t="shared" si="0"/>
        <v>1</v>
      </c>
      <c r="E19" s="3">
        <f t="shared" si="1"/>
        <v>1</v>
      </c>
      <c r="F19" s="3">
        <f t="shared" si="2"/>
        <v>1</v>
      </c>
      <c r="G19" s="3">
        <f t="shared" si="3"/>
        <v>-1</v>
      </c>
      <c r="H19" s="3">
        <f t="shared" si="10"/>
        <v>1</v>
      </c>
      <c r="I19" s="3">
        <f t="shared" si="5"/>
        <v>1</v>
      </c>
      <c r="J19" s="3">
        <f t="shared" si="6"/>
        <v>1</v>
      </c>
      <c r="K19" s="3">
        <f t="shared" si="7"/>
        <v>1</v>
      </c>
      <c r="L19" s="3">
        <f t="shared" si="8"/>
        <v>1</v>
      </c>
      <c r="M19" s="3">
        <f t="shared" si="9"/>
        <v>1</v>
      </c>
      <c r="N19" s="3">
        <f t="shared" si="11"/>
        <v>-1</v>
      </c>
      <c r="O19" s="3">
        <f t="shared" si="12"/>
        <v>1</v>
      </c>
      <c r="P19" s="3">
        <f t="shared" si="13"/>
        <v>-1</v>
      </c>
      <c r="Q19" s="3">
        <f t="shared" si="14"/>
        <v>1</v>
      </c>
      <c r="R19" s="3">
        <f t="shared" si="15"/>
        <v>1</v>
      </c>
      <c r="S19" s="3">
        <f t="shared" si="16"/>
        <v>1</v>
      </c>
      <c r="T19" s="3">
        <f t="shared" ref="T19:T42" si="17">IF($C19-$C$18&gt;0,1,IF($C19-$C$18&lt;0,-1,IF($C19-$C$18=0,0)))</f>
        <v>-1</v>
      </c>
    </row>
    <row r="20" spans="1:33" x14ac:dyDescent="0.25">
      <c r="A20" s="3">
        <v>1998</v>
      </c>
      <c r="C20" s="3">
        <v>452.5</v>
      </c>
      <c r="D20" s="3">
        <f t="shared" si="0"/>
        <v>1</v>
      </c>
      <c r="E20" s="3">
        <f t="shared" si="1"/>
        <v>1</v>
      </c>
      <c r="F20" s="3">
        <f t="shared" si="2"/>
        <v>1</v>
      </c>
      <c r="G20" s="3">
        <f t="shared" si="3"/>
        <v>-1</v>
      </c>
      <c r="H20" s="3">
        <f t="shared" si="10"/>
        <v>1</v>
      </c>
      <c r="I20" s="3">
        <f t="shared" si="5"/>
        <v>1</v>
      </c>
      <c r="J20" s="3">
        <f t="shared" si="6"/>
        <v>1</v>
      </c>
      <c r="K20" s="3">
        <f t="shared" si="7"/>
        <v>1</v>
      </c>
      <c r="L20" s="3">
        <f t="shared" si="8"/>
        <v>1</v>
      </c>
      <c r="M20" s="3">
        <f t="shared" si="9"/>
        <v>1</v>
      </c>
      <c r="N20" s="3">
        <f t="shared" si="11"/>
        <v>-1</v>
      </c>
      <c r="O20" s="3">
        <f t="shared" si="12"/>
        <v>1</v>
      </c>
      <c r="P20" s="3">
        <f t="shared" si="13"/>
        <v>-1</v>
      </c>
      <c r="Q20" s="3">
        <f t="shared" si="14"/>
        <v>1</v>
      </c>
      <c r="R20" s="3">
        <f t="shared" si="15"/>
        <v>1</v>
      </c>
      <c r="S20" s="3">
        <f t="shared" si="16"/>
        <v>1</v>
      </c>
      <c r="T20" s="3">
        <f t="shared" si="17"/>
        <v>-1</v>
      </c>
      <c r="U20" s="3">
        <f t="shared" ref="U20:U42" si="18">IF($C20-$C$19&gt;0,1,IF($C20-$C$19&lt;0,-1,IF($C20-$C$19=0,0)))</f>
        <v>-1</v>
      </c>
    </row>
    <row r="21" spans="1:33" ht="15.75" customHeight="1" x14ac:dyDescent="0.25">
      <c r="A21" s="3">
        <v>1999</v>
      </c>
      <c r="C21" s="3">
        <v>307</v>
      </c>
      <c r="D21" s="3">
        <f t="shared" si="0"/>
        <v>1</v>
      </c>
      <c r="E21" s="3">
        <f t="shared" si="1"/>
        <v>1</v>
      </c>
      <c r="F21" s="3">
        <f t="shared" si="2"/>
        <v>1</v>
      </c>
      <c r="G21" s="3">
        <f t="shared" si="3"/>
        <v>-1</v>
      </c>
      <c r="H21" s="3">
        <f t="shared" si="10"/>
        <v>1</v>
      </c>
      <c r="I21" s="3">
        <f t="shared" si="5"/>
        <v>1</v>
      </c>
      <c r="J21" s="3">
        <f t="shared" si="6"/>
        <v>1</v>
      </c>
      <c r="K21" s="3">
        <f t="shared" si="7"/>
        <v>1</v>
      </c>
      <c r="L21" s="3">
        <f t="shared" si="8"/>
        <v>-1</v>
      </c>
      <c r="M21" s="3">
        <f t="shared" si="9"/>
        <v>1</v>
      </c>
      <c r="N21" s="3">
        <f t="shared" si="11"/>
        <v>-1</v>
      </c>
      <c r="O21" s="3">
        <f t="shared" si="12"/>
        <v>1</v>
      </c>
      <c r="P21" s="3">
        <f t="shared" si="13"/>
        <v>-1</v>
      </c>
      <c r="Q21" s="3">
        <f t="shared" si="14"/>
        <v>1</v>
      </c>
      <c r="R21" s="3">
        <f t="shared" si="15"/>
        <v>-1</v>
      </c>
      <c r="S21" s="3">
        <f t="shared" si="16"/>
        <v>-1</v>
      </c>
      <c r="T21" s="3">
        <f t="shared" si="17"/>
        <v>-1</v>
      </c>
      <c r="U21" s="3">
        <f t="shared" si="18"/>
        <v>-1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v>2000</v>
      </c>
      <c r="C22" s="3">
        <v>266</v>
      </c>
      <c r="D22" s="3">
        <f t="shared" si="0"/>
        <v>1</v>
      </c>
      <c r="E22" s="3">
        <f t="shared" si="1"/>
        <v>1</v>
      </c>
      <c r="F22" s="3">
        <f t="shared" si="2"/>
        <v>-1</v>
      </c>
      <c r="G22" s="3">
        <f t="shared" si="3"/>
        <v>-1</v>
      </c>
      <c r="H22" s="3">
        <f t="shared" si="10"/>
        <v>1</v>
      </c>
      <c r="I22" s="3">
        <f t="shared" si="5"/>
        <v>1</v>
      </c>
      <c r="J22" s="3">
        <f t="shared" si="6"/>
        <v>1</v>
      </c>
      <c r="K22" s="3">
        <f t="shared" si="7"/>
        <v>1</v>
      </c>
      <c r="L22" s="3">
        <f t="shared" si="8"/>
        <v>-1</v>
      </c>
      <c r="M22" s="3">
        <f t="shared" si="9"/>
        <v>-1</v>
      </c>
      <c r="N22" s="3">
        <f t="shared" si="11"/>
        <v>-1</v>
      </c>
      <c r="O22" s="3">
        <f t="shared" si="12"/>
        <v>1</v>
      </c>
      <c r="P22" s="3">
        <f t="shared" si="13"/>
        <v>-1</v>
      </c>
      <c r="Q22" s="3">
        <f t="shared" si="14"/>
        <v>1</v>
      </c>
      <c r="R22" s="3">
        <f t="shared" si="15"/>
        <v>-1</v>
      </c>
      <c r="S22" s="3">
        <f t="shared" si="16"/>
        <v>-1</v>
      </c>
      <c r="T22" s="3">
        <f t="shared" si="17"/>
        <v>-1</v>
      </c>
      <c r="U22" s="3">
        <f t="shared" si="18"/>
        <v>-1</v>
      </c>
      <c r="V22" s="3">
        <f t="shared" si="19"/>
        <v>-1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v>2001</v>
      </c>
      <c r="C23" s="3">
        <v>461</v>
      </c>
      <c r="D23" s="3">
        <f t="shared" si="0"/>
        <v>1</v>
      </c>
      <c r="E23" s="3">
        <f t="shared" si="1"/>
        <v>1</v>
      </c>
      <c r="F23" s="3">
        <f t="shared" si="2"/>
        <v>1</v>
      </c>
      <c r="G23" s="3">
        <f t="shared" si="3"/>
        <v>-1</v>
      </c>
      <c r="H23" s="3">
        <f t="shared" si="10"/>
        <v>1</v>
      </c>
      <c r="I23" s="3">
        <f t="shared" si="5"/>
        <v>1</v>
      </c>
      <c r="J23" s="3">
        <f t="shared" si="6"/>
        <v>1</v>
      </c>
      <c r="K23" s="3">
        <f t="shared" si="7"/>
        <v>1</v>
      </c>
      <c r="L23" s="3">
        <f t="shared" si="8"/>
        <v>1</v>
      </c>
      <c r="M23" s="3">
        <f t="shared" si="9"/>
        <v>1</v>
      </c>
      <c r="N23" s="3">
        <f t="shared" si="11"/>
        <v>-1</v>
      </c>
      <c r="O23" s="3">
        <f t="shared" si="12"/>
        <v>1</v>
      </c>
      <c r="P23" s="3">
        <f t="shared" si="13"/>
        <v>-1</v>
      </c>
      <c r="Q23" s="3">
        <f t="shared" si="14"/>
        <v>1</v>
      </c>
      <c r="R23" s="3">
        <f t="shared" si="15"/>
        <v>1</v>
      </c>
      <c r="S23" s="3">
        <f t="shared" si="16"/>
        <v>1</v>
      </c>
      <c r="T23" s="3">
        <f t="shared" si="17"/>
        <v>-1</v>
      </c>
      <c r="U23" s="3">
        <f t="shared" si="18"/>
        <v>-1</v>
      </c>
      <c r="V23" s="3">
        <f t="shared" si="19"/>
        <v>1</v>
      </c>
      <c r="W23" s="3">
        <f t="shared" si="20"/>
        <v>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v>2002</v>
      </c>
      <c r="C24" s="3">
        <v>77</v>
      </c>
      <c r="D24" s="3">
        <f t="shared" si="0"/>
        <v>-1</v>
      </c>
      <c r="E24" s="3">
        <f t="shared" si="1"/>
        <v>-1</v>
      </c>
      <c r="F24" s="3">
        <f t="shared" si="2"/>
        <v>-1</v>
      </c>
      <c r="G24" s="3">
        <f t="shared" si="3"/>
        <v>-1</v>
      </c>
      <c r="H24" s="3">
        <f t="shared" si="10"/>
        <v>-1</v>
      </c>
      <c r="I24" s="3">
        <f t="shared" si="5"/>
        <v>-1</v>
      </c>
      <c r="J24" s="3">
        <f t="shared" si="6"/>
        <v>-1</v>
      </c>
      <c r="K24" s="3">
        <f t="shared" si="7"/>
        <v>-1</v>
      </c>
      <c r="L24" s="3">
        <f t="shared" si="8"/>
        <v>-1</v>
      </c>
      <c r="M24" s="3">
        <f t="shared" si="9"/>
        <v>-1</v>
      </c>
      <c r="N24" s="3">
        <f t="shared" si="11"/>
        <v>-1</v>
      </c>
      <c r="O24" s="3">
        <f t="shared" si="12"/>
        <v>-1</v>
      </c>
      <c r="P24" s="3">
        <f t="shared" si="13"/>
        <v>-1</v>
      </c>
      <c r="Q24" s="3">
        <f t="shared" si="14"/>
        <v>-1</v>
      </c>
      <c r="R24" s="3">
        <f t="shared" si="15"/>
        <v>-1</v>
      </c>
      <c r="S24" s="3">
        <f t="shared" si="16"/>
        <v>-1</v>
      </c>
      <c r="T24" s="3">
        <f t="shared" si="17"/>
        <v>-1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-1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v>2003</v>
      </c>
      <c r="C25" s="3">
        <v>340.5</v>
      </c>
      <c r="D25" s="3">
        <f t="shared" si="0"/>
        <v>1</v>
      </c>
      <c r="E25" s="3">
        <f t="shared" si="1"/>
        <v>1</v>
      </c>
      <c r="F25" s="3">
        <f t="shared" si="2"/>
        <v>1</v>
      </c>
      <c r="G25" s="3">
        <f t="shared" si="3"/>
        <v>-1</v>
      </c>
      <c r="H25" s="3">
        <f t="shared" si="10"/>
        <v>1</v>
      </c>
      <c r="I25" s="3">
        <f t="shared" si="5"/>
        <v>1</v>
      </c>
      <c r="J25" s="3">
        <f t="shared" si="6"/>
        <v>1</v>
      </c>
      <c r="K25" s="3">
        <f t="shared" si="7"/>
        <v>1</v>
      </c>
      <c r="L25" s="3">
        <f t="shared" si="8"/>
        <v>1</v>
      </c>
      <c r="M25" s="3">
        <f t="shared" si="9"/>
        <v>1</v>
      </c>
      <c r="N25" s="3">
        <f t="shared" si="11"/>
        <v>-1</v>
      </c>
      <c r="O25" s="3">
        <f t="shared" si="12"/>
        <v>1</v>
      </c>
      <c r="P25" s="3">
        <f t="shared" si="13"/>
        <v>-1</v>
      </c>
      <c r="Q25" s="3">
        <f t="shared" si="14"/>
        <v>1</v>
      </c>
      <c r="R25" s="3">
        <f t="shared" si="15"/>
        <v>-1</v>
      </c>
      <c r="S25" s="3">
        <f t="shared" si="16"/>
        <v>-1</v>
      </c>
      <c r="T25" s="3">
        <f t="shared" si="17"/>
        <v>-1</v>
      </c>
      <c r="U25" s="3">
        <f t="shared" si="18"/>
        <v>-1</v>
      </c>
      <c r="V25" s="3">
        <f t="shared" si="19"/>
        <v>-1</v>
      </c>
      <c r="W25" s="3">
        <f t="shared" si="20"/>
        <v>1</v>
      </c>
      <c r="X25" s="3">
        <f t="shared" si="21"/>
        <v>1</v>
      </c>
      <c r="Y25" s="3">
        <f t="shared" si="22"/>
        <v>-1</v>
      </c>
      <c r="Z25" s="3">
        <f t="shared" ref="Z25:Z42" si="23">IF($C25-$C$24&gt;0,1,IF($C25-$C$24&lt;0,-1,IF($C25-$C$24=0,0)))</f>
        <v>1</v>
      </c>
    </row>
    <row r="26" spans="1:33" ht="15.75" customHeight="1" x14ac:dyDescent="0.25">
      <c r="A26" s="3">
        <v>2004</v>
      </c>
      <c r="C26" s="3">
        <v>180</v>
      </c>
      <c r="D26" s="3">
        <f t="shared" si="0"/>
        <v>-1</v>
      </c>
      <c r="E26" s="3">
        <f t="shared" si="1"/>
        <v>-1</v>
      </c>
      <c r="F26" s="3">
        <f t="shared" si="2"/>
        <v>-1</v>
      </c>
      <c r="G26" s="3">
        <f t="shared" si="3"/>
        <v>-1</v>
      </c>
      <c r="H26" s="3">
        <f t="shared" si="10"/>
        <v>-1</v>
      </c>
      <c r="I26" s="3">
        <f t="shared" si="5"/>
        <v>1</v>
      </c>
      <c r="J26" s="3">
        <f t="shared" si="6"/>
        <v>1</v>
      </c>
      <c r="K26" s="3">
        <f t="shared" si="7"/>
        <v>1</v>
      </c>
      <c r="L26" s="3">
        <f t="shared" si="8"/>
        <v>-1</v>
      </c>
      <c r="M26" s="3">
        <f t="shared" si="9"/>
        <v>-1</v>
      </c>
      <c r="N26" s="3">
        <f t="shared" si="11"/>
        <v>-1</v>
      </c>
      <c r="O26" s="3">
        <f t="shared" si="12"/>
        <v>-1</v>
      </c>
      <c r="P26" s="3">
        <f t="shared" si="13"/>
        <v>-1</v>
      </c>
      <c r="Q26" s="3">
        <f t="shared" si="14"/>
        <v>-1</v>
      </c>
      <c r="R26" s="3">
        <f t="shared" si="15"/>
        <v>-1</v>
      </c>
      <c r="S26" s="3">
        <f t="shared" si="16"/>
        <v>-1</v>
      </c>
      <c r="T26" s="3">
        <f t="shared" si="17"/>
        <v>-1</v>
      </c>
      <c r="U26" s="3">
        <f t="shared" si="18"/>
        <v>-1</v>
      </c>
      <c r="V26" s="3">
        <f t="shared" si="19"/>
        <v>-1</v>
      </c>
      <c r="W26" s="3">
        <f t="shared" si="20"/>
        <v>-1</v>
      </c>
      <c r="X26" s="3">
        <f t="shared" si="21"/>
        <v>-1</v>
      </c>
      <c r="Y26" s="3">
        <f t="shared" si="22"/>
        <v>-1</v>
      </c>
      <c r="Z26" s="3">
        <f t="shared" si="23"/>
        <v>1</v>
      </c>
      <c r="AA26" s="3">
        <f t="shared" ref="AA26:AA42" si="24">IF($C26-$C$25&gt;0,1,IF($C26-$C$25&lt;0,-1,IF($C26-$C$25=0,0)))</f>
        <v>-1</v>
      </c>
    </row>
    <row r="27" spans="1:33" ht="15.75" customHeight="1" x14ac:dyDescent="0.25">
      <c r="A27" s="3">
        <v>2005</v>
      </c>
      <c r="C27" s="3">
        <v>253</v>
      </c>
      <c r="D27" s="3">
        <f t="shared" si="0"/>
        <v>1</v>
      </c>
      <c r="E27" s="3">
        <f t="shared" si="1"/>
        <v>1</v>
      </c>
      <c r="F27" s="3">
        <f t="shared" si="2"/>
        <v>-1</v>
      </c>
      <c r="G27" s="3">
        <f t="shared" si="3"/>
        <v>-1</v>
      </c>
      <c r="H27" s="3">
        <f t="shared" si="10"/>
        <v>1</v>
      </c>
      <c r="I27" s="3">
        <f t="shared" si="5"/>
        <v>1</v>
      </c>
      <c r="J27" s="3">
        <f t="shared" si="6"/>
        <v>1</v>
      </c>
      <c r="K27" s="3">
        <f t="shared" si="7"/>
        <v>1</v>
      </c>
      <c r="L27" s="3">
        <f t="shared" si="8"/>
        <v>-1</v>
      </c>
      <c r="M27" s="3">
        <f t="shared" si="9"/>
        <v>-1</v>
      </c>
      <c r="N27" s="3">
        <f t="shared" si="11"/>
        <v>-1</v>
      </c>
      <c r="O27" s="3">
        <f t="shared" si="12"/>
        <v>1</v>
      </c>
      <c r="P27" s="3">
        <f t="shared" si="13"/>
        <v>-1</v>
      </c>
      <c r="Q27" s="3">
        <f t="shared" si="14"/>
        <v>1</v>
      </c>
      <c r="R27" s="3">
        <f t="shared" si="15"/>
        <v>-1</v>
      </c>
      <c r="S27" s="3">
        <f t="shared" si="16"/>
        <v>-1</v>
      </c>
      <c r="T27" s="3">
        <f t="shared" si="17"/>
        <v>-1</v>
      </c>
      <c r="U27" s="3">
        <f t="shared" si="18"/>
        <v>-1</v>
      </c>
      <c r="V27" s="3">
        <f t="shared" si="19"/>
        <v>-1</v>
      </c>
      <c r="W27" s="3">
        <f t="shared" si="20"/>
        <v>-1</v>
      </c>
      <c r="X27" s="3">
        <f t="shared" si="21"/>
        <v>-1</v>
      </c>
      <c r="Y27" s="3">
        <f t="shared" si="22"/>
        <v>-1</v>
      </c>
      <c r="Z27" s="3">
        <f t="shared" si="23"/>
        <v>1</v>
      </c>
      <c r="AA27" s="3">
        <f t="shared" si="24"/>
        <v>-1</v>
      </c>
      <c r="AB27" s="3">
        <f t="shared" ref="AB27:AB42" si="25">IF($C27-$C$26&gt;0,1,IF($C27-$C$26&lt;0,-1,IF($C27-$C$26=0,0)))</f>
        <v>1</v>
      </c>
    </row>
    <row r="28" spans="1:33" ht="15.75" customHeight="1" x14ac:dyDescent="0.25">
      <c r="A28" s="3">
        <v>2006</v>
      </c>
      <c r="C28" s="3">
        <v>208</v>
      </c>
      <c r="D28" s="3">
        <f t="shared" si="0"/>
        <v>-1</v>
      </c>
      <c r="E28" s="3">
        <f t="shared" si="1"/>
        <v>-1</v>
      </c>
      <c r="F28" s="3">
        <f t="shared" si="2"/>
        <v>-1</v>
      </c>
      <c r="G28" s="3">
        <f t="shared" si="3"/>
        <v>-1</v>
      </c>
      <c r="H28" s="3">
        <f t="shared" si="10"/>
        <v>-1</v>
      </c>
      <c r="I28" s="3">
        <f t="shared" si="5"/>
        <v>1</v>
      </c>
      <c r="J28" s="3">
        <f t="shared" si="6"/>
        <v>1</v>
      </c>
      <c r="K28" s="3">
        <f t="shared" si="7"/>
        <v>1</v>
      </c>
      <c r="L28" s="3">
        <f t="shared" si="8"/>
        <v>-1</v>
      </c>
      <c r="M28" s="3">
        <f t="shared" si="9"/>
        <v>-1</v>
      </c>
      <c r="N28" s="3">
        <f t="shared" si="11"/>
        <v>-1</v>
      </c>
      <c r="O28" s="3">
        <f t="shared" si="12"/>
        <v>-1</v>
      </c>
      <c r="P28" s="3">
        <f t="shared" si="13"/>
        <v>-1</v>
      </c>
      <c r="Q28" s="3">
        <f t="shared" si="14"/>
        <v>-1</v>
      </c>
      <c r="R28" s="3">
        <f t="shared" si="15"/>
        <v>-1</v>
      </c>
      <c r="S28" s="3">
        <f t="shared" si="16"/>
        <v>-1</v>
      </c>
      <c r="T28" s="3">
        <f t="shared" si="17"/>
        <v>-1</v>
      </c>
      <c r="U28" s="3">
        <f t="shared" si="18"/>
        <v>-1</v>
      </c>
      <c r="V28" s="3">
        <f t="shared" si="19"/>
        <v>-1</v>
      </c>
      <c r="W28" s="3">
        <f t="shared" si="20"/>
        <v>-1</v>
      </c>
      <c r="X28" s="3">
        <f t="shared" si="21"/>
        <v>-1</v>
      </c>
      <c r="Y28" s="3">
        <f t="shared" si="22"/>
        <v>-1</v>
      </c>
      <c r="Z28" s="3">
        <f t="shared" si="23"/>
        <v>1</v>
      </c>
      <c r="AA28" s="3">
        <f t="shared" si="24"/>
        <v>-1</v>
      </c>
      <c r="AB28" s="3">
        <f t="shared" si="25"/>
        <v>1</v>
      </c>
      <c r="AC28" s="3">
        <f t="shared" ref="AC28:AC42" si="26">IF($C28-$C$27&gt;0,1,IF($C28-$C$27&lt;0,-1,IF($C28-$C$27=0,0)))</f>
        <v>-1</v>
      </c>
    </row>
    <row r="29" spans="1:33" ht="15.75" customHeight="1" x14ac:dyDescent="0.25">
      <c r="A29" s="3">
        <v>2007</v>
      </c>
      <c r="C29" s="3">
        <v>149</v>
      </c>
      <c r="D29" s="3">
        <f t="shared" si="0"/>
        <v>-1</v>
      </c>
      <c r="E29" s="3">
        <f t="shared" si="1"/>
        <v>-1</v>
      </c>
      <c r="F29" s="3">
        <f t="shared" si="2"/>
        <v>-1</v>
      </c>
      <c r="G29" s="3">
        <f t="shared" si="3"/>
        <v>-1</v>
      </c>
      <c r="H29" s="3">
        <f t="shared" si="10"/>
        <v>-1</v>
      </c>
      <c r="I29" s="3">
        <f t="shared" si="5"/>
        <v>1</v>
      </c>
      <c r="J29" s="3">
        <f t="shared" si="6"/>
        <v>1</v>
      </c>
      <c r="K29" s="3">
        <f t="shared" si="7"/>
        <v>1</v>
      </c>
      <c r="L29" s="3">
        <f t="shared" si="8"/>
        <v>-1</v>
      </c>
      <c r="M29" s="3">
        <f t="shared" si="9"/>
        <v>-1</v>
      </c>
      <c r="N29" s="3">
        <f t="shared" si="11"/>
        <v>-1</v>
      </c>
      <c r="O29" s="3">
        <f t="shared" si="12"/>
        <v>-1</v>
      </c>
      <c r="P29" s="3">
        <f t="shared" si="13"/>
        <v>-1</v>
      </c>
      <c r="Q29" s="3">
        <f t="shared" si="14"/>
        <v>-1</v>
      </c>
      <c r="R29" s="3">
        <f t="shared" si="15"/>
        <v>-1</v>
      </c>
      <c r="S29" s="3">
        <f t="shared" si="16"/>
        <v>-1</v>
      </c>
      <c r="T29" s="3">
        <f t="shared" si="17"/>
        <v>-1</v>
      </c>
      <c r="U29" s="3">
        <f t="shared" si="18"/>
        <v>-1</v>
      </c>
      <c r="V29" s="3">
        <f t="shared" si="19"/>
        <v>-1</v>
      </c>
      <c r="W29" s="3">
        <f t="shared" si="20"/>
        <v>-1</v>
      </c>
      <c r="X29" s="3">
        <f t="shared" si="21"/>
        <v>-1</v>
      </c>
      <c r="Y29" s="3">
        <f t="shared" si="22"/>
        <v>-1</v>
      </c>
      <c r="Z29" s="3">
        <f t="shared" si="23"/>
        <v>1</v>
      </c>
      <c r="AA29" s="3">
        <f t="shared" si="24"/>
        <v>-1</v>
      </c>
      <c r="AB29" s="3">
        <f t="shared" si="25"/>
        <v>-1</v>
      </c>
      <c r="AC29" s="3">
        <f t="shared" si="26"/>
        <v>-1</v>
      </c>
      <c r="AD29" s="3">
        <f t="shared" ref="AD29:AD42" si="27">IF($C29-$C$28&gt;0,1,IF($C29-$C$28&lt;0,-1,IF($C29-$C$28=0,0)))</f>
        <v>-1</v>
      </c>
    </row>
    <row r="30" spans="1:33" ht="15.75" customHeight="1" x14ac:dyDescent="0.25">
      <c r="A30" s="3">
        <v>2008</v>
      </c>
      <c r="C30" s="3">
        <v>395.9</v>
      </c>
      <c r="D30" s="3">
        <f t="shared" si="0"/>
        <v>1</v>
      </c>
      <c r="E30" s="3">
        <f t="shared" si="1"/>
        <v>1</v>
      </c>
      <c r="F30" s="3">
        <f t="shared" si="2"/>
        <v>1</v>
      </c>
      <c r="G30" s="3">
        <f t="shared" si="3"/>
        <v>-1</v>
      </c>
      <c r="H30" s="3">
        <f t="shared" si="10"/>
        <v>1</v>
      </c>
      <c r="I30" s="3">
        <f t="shared" si="5"/>
        <v>1</v>
      </c>
      <c r="J30" s="3">
        <f t="shared" si="6"/>
        <v>1</v>
      </c>
      <c r="K30" s="3">
        <f t="shared" si="7"/>
        <v>1</v>
      </c>
      <c r="L30" s="3">
        <f t="shared" si="8"/>
        <v>1</v>
      </c>
      <c r="M30" s="3">
        <f t="shared" si="9"/>
        <v>1</v>
      </c>
      <c r="N30" s="3">
        <f t="shared" si="11"/>
        <v>-1</v>
      </c>
      <c r="O30" s="3">
        <f t="shared" si="12"/>
        <v>1</v>
      </c>
      <c r="P30" s="3">
        <f t="shared" si="13"/>
        <v>-1</v>
      </c>
      <c r="Q30" s="3">
        <f t="shared" si="14"/>
        <v>1</v>
      </c>
      <c r="R30" s="3">
        <f t="shared" si="15"/>
        <v>1</v>
      </c>
      <c r="S30" s="3">
        <f t="shared" si="16"/>
        <v>1</v>
      </c>
      <c r="T30" s="3">
        <f t="shared" si="17"/>
        <v>-1</v>
      </c>
      <c r="U30" s="3">
        <f t="shared" si="18"/>
        <v>-1</v>
      </c>
      <c r="V30" s="3">
        <f t="shared" si="19"/>
        <v>-1</v>
      </c>
      <c r="W30" s="3">
        <f t="shared" si="20"/>
        <v>1</v>
      </c>
      <c r="X30" s="3">
        <f t="shared" si="21"/>
        <v>1</v>
      </c>
      <c r="Y30" s="3">
        <f t="shared" si="22"/>
        <v>-1</v>
      </c>
      <c r="Z30" s="3">
        <f t="shared" si="23"/>
        <v>1</v>
      </c>
      <c r="AA30" s="3">
        <f t="shared" si="24"/>
        <v>1</v>
      </c>
      <c r="AB30" s="3">
        <f t="shared" si="25"/>
        <v>1</v>
      </c>
      <c r="AC30" s="3">
        <f t="shared" si="26"/>
        <v>1</v>
      </c>
      <c r="AD30" s="3">
        <f t="shared" si="27"/>
        <v>1</v>
      </c>
      <c r="AE30" s="3">
        <f t="shared" ref="AE30:AE42" si="28">IF($C30-$C$29&gt;0,1,IF($C30-$C$29&lt;0,-1,IF($C30-$C$29=0,0)))</f>
        <v>1</v>
      </c>
    </row>
    <row r="31" spans="1:33" ht="15.75" customHeight="1" x14ac:dyDescent="0.25">
      <c r="A31" s="3">
        <v>2009</v>
      </c>
      <c r="C31" s="3">
        <v>142</v>
      </c>
      <c r="D31" s="3">
        <f t="shared" si="0"/>
        <v>-1</v>
      </c>
      <c r="E31" s="3">
        <f t="shared" si="1"/>
        <v>-1</v>
      </c>
      <c r="F31" s="3">
        <f t="shared" si="2"/>
        <v>-1</v>
      </c>
      <c r="G31" s="3">
        <f t="shared" si="3"/>
        <v>-1</v>
      </c>
      <c r="H31" s="3">
        <f t="shared" si="10"/>
        <v>-1</v>
      </c>
      <c r="I31" s="3">
        <f t="shared" si="5"/>
        <v>1</v>
      </c>
      <c r="J31" s="3">
        <f t="shared" si="6"/>
        <v>1</v>
      </c>
      <c r="K31" s="3">
        <f t="shared" si="7"/>
        <v>1</v>
      </c>
      <c r="L31" s="3">
        <f t="shared" si="8"/>
        <v>-1</v>
      </c>
      <c r="M31" s="3">
        <f t="shared" si="9"/>
        <v>-1</v>
      </c>
      <c r="N31" s="3">
        <f t="shared" si="11"/>
        <v>-1</v>
      </c>
      <c r="O31" s="3">
        <f t="shared" si="12"/>
        <v>-1</v>
      </c>
      <c r="P31" s="3">
        <f t="shared" si="13"/>
        <v>-1</v>
      </c>
      <c r="Q31" s="3">
        <f t="shared" si="14"/>
        <v>-1</v>
      </c>
      <c r="R31" s="3">
        <f t="shared" si="15"/>
        <v>-1</v>
      </c>
      <c r="S31" s="3">
        <f t="shared" si="16"/>
        <v>-1</v>
      </c>
      <c r="T31" s="3">
        <f t="shared" si="17"/>
        <v>-1</v>
      </c>
      <c r="U31" s="3">
        <f t="shared" si="18"/>
        <v>-1</v>
      </c>
      <c r="V31" s="3">
        <f t="shared" si="19"/>
        <v>-1</v>
      </c>
      <c r="W31" s="3">
        <f t="shared" si="20"/>
        <v>-1</v>
      </c>
      <c r="X31" s="3">
        <f t="shared" si="21"/>
        <v>-1</v>
      </c>
      <c r="Y31" s="3">
        <f t="shared" si="22"/>
        <v>-1</v>
      </c>
      <c r="Z31" s="3">
        <f t="shared" si="23"/>
        <v>1</v>
      </c>
      <c r="AA31" s="3">
        <f t="shared" si="24"/>
        <v>-1</v>
      </c>
      <c r="AB31" s="3">
        <f t="shared" si="25"/>
        <v>-1</v>
      </c>
      <c r="AC31" s="3">
        <f t="shared" si="26"/>
        <v>-1</v>
      </c>
      <c r="AD31" s="3">
        <f t="shared" si="27"/>
        <v>-1</v>
      </c>
      <c r="AE31" s="3">
        <f t="shared" si="28"/>
        <v>-1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v>2010</v>
      </c>
      <c r="C32" s="3">
        <v>459</v>
      </c>
      <c r="D32" s="3">
        <f t="shared" si="0"/>
        <v>1</v>
      </c>
      <c r="E32" s="3">
        <f t="shared" si="1"/>
        <v>1</v>
      </c>
      <c r="F32" s="3">
        <f t="shared" si="2"/>
        <v>1</v>
      </c>
      <c r="G32" s="3">
        <f t="shared" si="3"/>
        <v>-1</v>
      </c>
      <c r="H32" s="3">
        <f t="shared" si="10"/>
        <v>1</v>
      </c>
      <c r="I32" s="3">
        <f t="shared" si="5"/>
        <v>1</v>
      </c>
      <c r="J32" s="3">
        <f t="shared" si="6"/>
        <v>1</v>
      </c>
      <c r="K32" s="3">
        <f t="shared" si="7"/>
        <v>1</v>
      </c>
      <c r="L32" s="3">
        <f t="shared" si="8"/>
        <v>1</v>
      </c>
      <c r="M32" s="3">
        <f t="shared" si="9"/>
        <v>1</v>
      </c>
      <c r="N32" s="3">
        <f t="shared" si="11"/>
        <v>-1</v>
      </c>
      <c r="O32" s="3">
        <f t="shared" si="12"/>
        <v>1</v>
      </c>
      <c r="P32" s="3">
        <f t="shared" si="13"/>
        <v>-1</v>
      </c>
      <c r="Q32" s="3">
        <f t="shared" si="14"/>
        <v>1</v>
      </c>
      <c r="R32" s="3">
        <f t="shared" si="15"/>
        <v>1</v>
      </c>
      <c r="S32" s="3">
        <f t="shared" si="16"/>
        <v>1</v>
      </c>
      <c r="T32" s="3">
        <f t="shared" si="17"/>
        <v>-1</v>
      </c>
      <c r="U32" s="3">
        <f t="shared" si="18"/>
        <v>-1</v>
      </c>
      <c r="V32" s="3">
        <f t="shared" si="19"/>
        <v>1</v>
      </c>
      <c r="W32" s="3">
        <f t="shared" si="20"/>
        <v>1</v>
      </c>
      <c r="X32" s="3">
        <f t="shared" si="21"/>
        <v>1</v>
      </c>
      <c r="Y32" s="3">
        <f t="shared" si="22"/>
        <v>-1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1</v>
      </c>
      <c r="AD32" s="3">
        <f t="shared" si="27"/>
        <v>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v>2011</v>
      </c>
      <c r="C33" s="3">
        <v>298</v>
      </c>
      <c r="D33" s="3">
        <f t="shared" si="0"/>
        <v>1</v>
      </c>
      <c r="E33" s="3">
        <f t="shared" si="1"/>
        <v>1</v>
      </c>
      <c r="F33" s="3">
        <f t="shared" si="2"/>
        <v>1</v>
      </c>
      <c r="G33" s="3">
        <f t="shared" si="3"/>
        <v>-1</v>
      </c>
      <c r="H33" s="3">
        <f t="shared" si="10"/>
        <v>1</v>
      </c>
      <c r="I33" s="3">
        <f t="shared" si="5"/>
        <v>1</v>
      </c>
      <c r="J33" s="3">
        <f t="shared" si="6"/>
        <v>1</v>
      </c>
      <c r="K33" s="3">
        <f t="shared" si="7"/>
        <v>1</v>
      </c>
      <c r="L33" s="3">
        <f t="shared" si="8"/>
        <v>-1</v>
      </c>
      <c r="M33" s="3">
        <f t="shared" si="9"/>
        <v>1</v>
      </c>
      <c r="N33" s="3">
        <f t="shared" si="11"/>
        <v>-1</v>
      </c>
      <c r="O33" s="3">
        <f t="shared" si="12"/>
        <v>1</v>
      </c>
      <c r="P33" s="3">
        <f t="shared" si="13"/>
        <v>-1</v>
      </c>
      <c r="Q33" s="3">
        <f t="shared" si="14"/>
        <v>1</v>
      </c>
      <c r="R33" s="3">
        <f t="shared" si="15"/>
        <v>-1</v>
      </c>
      <c r="S33" s="3">
        <f t="shared" si="16"/>
        <v>-1</v>
      </c>
      <c r="T33" s="3">
        <f t="shared" si="17"/>
        <v>-1</v>
      </c>
      <c r="U33" s="3">
        <f t="shared" si="18"/>
        <v>-1</v>
      </c>
      <c r="V33" s="3">
        <f t="shared" si="19"/>
        <v>-1</v>
      </c>
      <c r="W33" s="3">
        <f t="shared" si="20"/>
        <v>-1</v>
      </c>
      <c r="X33" s="3">
        <f t="shared" si="21"/>
        <v>1</v>
      </c>
      <c r="Y33" s="3">
        <f t="shared" si="22"/>
        <v>-1</v>
      </c>
      <c r="Z33" s="3">
        <f t="shared" si="23"/>
        <v>1</v>
      </c>
      <c r="AA33" s="3">
        <f t="shared" si="24"/>
        <v>-1</v>
      </c>
      <c r="AB33" s="3">
        <f t="shared" si="25"/>
        <v>1</v>
      </c>
      <c r="AC33" s="3">
        <f t="shared" si="26"/>
        <v>1</v>
      </c>
      <c r="AD33" s="3">
        <f t="shared" si="27"/>
        <v>1</v>
      </c>
      <c r="AE33" s="3">
        <f t="shared" si="28"/>
        <v>1</v>
      </c>
      <c r="AF33" s="3">
        <f t="shared" si="29"/>
        <v>-1</v>
      </c>
      <c r="AG33" s="3">
        <f t="shared" si="30"/>
        <v>1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v>2012</v>
      </c>
      <c r="C34" s="3">
        <v>447</v>
      </c>
      <c r="D34" s="3">
        <f t="shared" si="0"/>
        <v>1</v>
      </c>
      <c r="E34" s="3">
        <f t="shared" si="1"/>
        <v>1</v>
      </c>
      <c r="F34" s="3">
        <f t="shared" si="2"/>
        <v>1</v>
      </c>
      <c r="G34" s="3">
        <f t="shared" si="3"/>
        <v>-1</v>
      </c>
      <c r="H34" s="3">
        <f t="shared" si="10"/>
        <v>1</v>
      </c>
      <c r="I34" s="3">
        <f t="shared" si="5"/>
        <v>1</v>
      </c>
      <c r="J34" s="3">
        <f t="shared" si="6"/>
        <v>1</v>
      </c>
      <c r="K34" s="3">
        <f t="shared" si="7"/>
        <v>1</v>
      </c>
      <c r="L34" s="3">
        <f t="shared" si="8"/>
        <v>1</v>
      </c>
      <c r="M34" s="3">
        <f t="shared" si="9"/>
        <v>1</v>
      </c>
      <c r="N34" s="3">
        <f t="shared" si="11"/>
        <v>-1</v>
      </c>
      <c r="O34" s="3">
        <f t="shared" si="12"/>
        <v>1</v>
      </c>
      <c r="P34" s="3">
        <f t="shared" si="13"/>
        <v>-1</v>
      </c>
      <c r="Q34" s="3">
        <f t="shared" si="14"/>
        <v>1</v>
      </c>
      <c r="R34" s="3">
        <f t="shared" si="15"/>
        <v>1</v>
      </c>
      <c r="S34" s="3">
        <f t="shared" si="16"/>
        <v>1</v>
      </c>
      <c r="T34" s="3">
        <f t="shared" si="17"/>
        <v>-1</v>
      </c>
      <c r="U34" s="3">
        <f t="shared" si="18"/>
        <v>-1</v>
      </c>
      <c r="V34" s="3">
        <f t="shared" si="19"/>
        <v>-1</v>
      </c>
      <c r="W34" s="3">
        <f t="shared" si="20"/>
        <v>1</v>
      </c>
      <c r="X34" s="3">
        <f t="shared" si="21"/>
        <v>1</v>
      </c>
      <c r="Y34" s="3">
        <f t="shared" si="22"/>
        <v>-1</v>
      </c>
      <c r="Z34" s="3">
        <f t="shared" si="23"/>
        <v>1</v>
      </c>
      <c r="AA34" s="3">
        <f t="shared" si="24"/>
        <v>1</v>
      </c>
      <c r="AB34" s="3">
        <f t="shared" si="25"/>
        <v>1</v>
      </c>
      <c r="AC34" s="3">
        <f t="shared" si="26"/>
        <v>1</v>
      </c>
      <c r="AD34" s="3">
        <f t="shared" si="27"/>
        <v>1</v>
      </c>
      <c r="AE34" s="3">
        <f t="shared" si="28"/>
        <v>1</v>
      </c>
      <c r="AF34" s="3">
        <f t="shared" si="29"/>
        <v>1</v>
      </c>
      <c r="AG34" s="3">
        <f t="shared" si="30"/>
        <v>1</v>
      </c>
      <c r="AH34" s="3">
        <f t="shared" si="31"/>
        <v>-1</v>
      </c>
      <c r="AI34" s="3">
        <f t="shared" ref="AI34:AI42" si="32">IF($C34-$C$33&gt;0,1,IF($C34-$C$33&lt;0,-1,IF($C34-$C$33=0,0)))</f>
        <v>1</v>
      </c>
    </row>
    <row r="35" spans="1:43" ht="15.75" customHeight="1" x14ac:dyDescent="0.25">
      <c r="A35" s="3">
        <v>2013</v>
      </c>
      <c r="C35" s="3">
        <v>518.29999999999995</v>
      </c>
      <c r="D35" s="3">
        <f t="shared" si="0"/>
        <v>1</v>
      </c>
      <c r="E35" s="3">
        <f t="shared" si="1"/>
        <v>1</v>
      </c>
      <c r="F35" s="3">
        <f t="shared" si="2"/>
        <v>1</v>
      </c>
      <c r="G35" s="3">
        <f t="shared" si="3"/>
        <v>1</v>
      </c>
      <c r="H35" s="3">
        <f t="shared" si="10"/>
        <v>1</v>
      </c>
      <c r="I35" s="3">
        <f t="shared" si="5"/>
        <v>1</v>
      </c>
      <c r="J35" s="3">
        <f t="shared" si="6"/>
        <v>1</v>
      </c>
      <c r="K35" s="3">
        <f t="shared" si="7"/>
        <v>1</v>
      </c>
      <c r="L35" s="3">
        <f t="shared" si="8"/>
        <v>1</v>
      </c>
      <c r="M35" s="3">
        <f t="shared" si="9"/>
        <v>1</v>
      </c>
      <c r="N35" s="3">
        <f t="shared" si="11"/>
        <v>-1</v>
      </c>
      <c r="O35" s="3">
        <f t="shared" si="12"/>
        <v>1</v>
      </c>
      <c r="P35" s="3">
        <f t="shared" si="13"/>
        <v>1</v>
      </c>
      <c r="Q35" s="3">
        <f t="shared" si="14"/>
        <v>1</v>
      </c>
      <c r="R35" s="3">
        <f t="shared" si="15"/>
        <v>1</v>
      </c>
      <c r="S35" s="3">
        <f t="shared" si="16"/>
        <v>1</v>
      </c>
      <c r="T35" s="3">
        <f t="shared" si="17"/>
        <v>1</v>
      </c>
      <c r="U35" s="3">
        <f t="shared" si="18"/>
        <v>1</v>
      </c>
      <c r="V35" s="3">
        <f t="shared" si="19"/>
        <v>1</v>
      </c>
      <c r="W35" s="3">
        <f t="shared" si="20"/>
        <v>1</v>
      </c>
      <c r="X35" s="3">
        <f t="shared" si="21"/>
        <v>1</v>
      </c>
      <c r="Y35" s="3">
        <f t="shared" si="22"/>
        <v>1</v>
      </c>
      <c r="Z35" s="3">
        <f t="shared" si="23"/>
        <v>1</v>
      </c>
      <c r="AA35" s="3">
        <f t="shared" si="24"/>
        <v>1</v>
      </c>
      <c r="AB35" s="3">
        <f t="shared" si="25"/>
        <v>1</v>
      </c>
      <c r="AC35" s="3">
        <f t="shared" si="26"/>
        <v>1</v>
      </c>
      <c r="AD35" s="3">
        <f t="shared" si="27"/>
        <v>1</v>
      </c>
      <c r="AE35" s="3">
        <f t="shared" si="28"/>
        <v>1</v>
      </c>
      <c r="AF35" s="3">
        <f t="shared" si="29"/>
        <v>1</v>
      </c>
      <c r="AG35" s="3">
        <f t="shared" si="30"/>
        <v>1</v>
      </c>
      <c r="AH35" s="3">
        <f t="shared" si="31"/>
        <v>1</v>
      </c>
      <c r="AI35" s="3">
        <f t="shared" si="32"/>
        <v>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v>2014</v>
      </c>
      <c r="C36" s="3">
        <v>333</v>
      </c>
      <c r="D36" s="3">
        <f t="shared" si="0"/>
        <v>1</v>
      </c>
      <c r="E36" s="3">
        <f t="shared" si="1"/>
        <v>1</v>
      </c>
      <c r="F36" s="3">
        <f t="shared" si="2"/>
        <v>1</v>
      </c>
      <c r="G36" s="3">
        <f t="shared" si="3"/>
        <v>-1</v>
      </c>
      <c r="H36" s="3">
        <f t="shared" si="10"/>
        <v>1</v>
      </c>
      <c r="I36" s="3">
        <f t="shared" si="5"/>
        <v>1</v>
      </c>
      <c r="J36" s="3">
        <f t="shared" si="6"/>
        <v>1</v>
      </c>
      <c r="K36" s="3">
        <f t="shared" si="7"/>
        <v>1</v>
      </c>
      <c r="L36" s="3">
        <f t="shared" si="8"/>
        <v>1</v>
      </c>
      <c r="M36" s="3">
        <f t="shared" si="9"/>
        <v>1</v>
      </c>
      <c r="N36" s="3">
        <f t="shared" si="11"/>
        <v>-1</v>
      </c>
      <c r="O36" s="3">
        <f t="shared" si="12"/>
        <v>1</v>
      </c>
      <c r="P36" s="3">
        <f t="shared" si="13"/>
        <v>-1</v>
      </c>
      <c r="Q36" s="3">
        <f t="shared" si="14"/>
        <v>1</v>
      </c>
      <c r="R36" s="3">
        <f t="shared" si="15"/>
        <v>-1</v>
      </c>
      <c r="S36" s="3">
        <f t="shared" si="16"/>
        <v>-1</v>
      </c>
      <c r="T36" s="3">
        <f t="shared" si="17"/>
        <v>-1</v>
      </c>
      <c r="U36" s="3">
        <f t="shared" si="18"/>
        <v>-1</v>
      </c>
      <c r="V36" s="3">
        <f t="shared" si="19"/>
        <v>-1</v>
      </c>
      <c r="W36" s="3">
        <f t="shared" si="20"/>
        <v>1</v>
      </c>
      <c r="X36" s="3">
        <f t="shared" si="21"/>
        <v>1</v>
      </c>
      <c r="Y36" s="3">
        <f t="shared" si="22"/>
        <v>-1</v>
      </c>
      <c r="Z36" s="3">
        <f t="shared" si="23"/>
        <v>1</v>
      </c>
      <c r="AA36" s="3">
        <f t="shared" si="24"/>
        <v>-1</v>
      </c>
      <c r="AB36" s="3">
        <f t="shared" si="25"/>
        <v>1</v>
      </c>
      <c r="AC36" s="3">
        <f t="shared" si="26"/>
        <v>1</v>
      </c>
      <c r="AD36" s="3">
        <f t="shared" si="27"/>
        <v>1</v>
      </c>
      <c r="AE36" s="3">
        <f t="shared" si="28"/>
        <v>1</v>
      </c>
      <c r="AF36" s="3">
        <f t="shared" si="29"/>
        <v>-1</v>
      </c>
      <c r="AG36" s="3">
        <f t="shared" si="30"/>
        <v>1</v>
      </c>
      <c r="AH36" s="3">
        <f t="shared" si="31"/>
        <v>-1</v>
      </c>
      <c r="AI36" s="3">
        <f t="shared" si="32"/>
        <v>1</v>
      </c>
      <c r="AJ36" s="3">
        <f t="shared" si="33"/>
        <v>-1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v>2015</v>
      </c>
      <c r="C37" s="3">
        <v>360</v>
      </c>
      <c r="D37" s="3">
        <f t="shared" si="0"/>
        <v>1</v>
      </c>
      <c r="E37" s="3">
        <f t="shared" si="1"/>
        <v>1</v>
      </c>
      <c r="F37" s="3">
        <f t="shared" si="2"/>
        <v>1</v>
      </c>
      <c r="G37" s="3">
        <f t="shared" si="3"/>
        <v>-1</v>
      </c>
      <c r="H37" s="3">
        <f t="shared" si="10"/>
        <v>1</v>
      </c>
      <c r="I37" s="3">
        <f t="shared" si="5"/>
        <v>1</v>
      </c>
      <c r="J37" s="3">
        <f t="shared" si="6"/>
        <v>1</v>
      </c>
      <c r="K37" s="3">
        <f t="shared" si="7"/>
        <v>1</v>
      </c>
      <c r="L37" s="3">
        <f t="shared" si="8"/>
        <v>1</v>
      </c>
      <c r="M37" s="3">
        <f t="shared" si="9"/>
        <v>1</v>
      </c>
      <c r="N37" s="3">
        <f t="shared" si="11"/>
        <v>-1</v>
      </c>
      <c r="O37" s="3">
        <f t="shared" si="12"/>
        <v>1</v>
      </c>
      <c r="P37" s="3">
        <f t="shared" si="13"/>
        <v>-1</v>
      </c>
      <c r="Q37" s="3">
        <f t="shared" si="14"/>
        <v>1</v>
      </c>
      <c r="R37" s="3">
        <f t="shared" si="15"/>
        <v>1</v>
      </c>
      <c r="S37" s="3">
        <f t="shared" si="16"/>
        <v>-1</v>
      </c>
      <c r="T37" s="3">
        <f t="shared" si="17"/>
        <v>-1</v>
      </c>
      <c r="U37" s="3">
        <f t="shared" si="18"/>
        <v>-1</v>
      </c>
      <c r="V37" s="3">
        <f t="shared" si="19"/>
        <v>-1</v>
      </c>
      <c r="W37" s="3">
        <f t="shared" si="20"/>
        <v>1</v>
      </c>
      <c r="X37" s="3">
        <f t="shared" si="21"/>
        <v>1</v>
      </c>
      <c r="Y37" s="3">
        <f t="shared" si="22"/>
        <v>-1</v>
      </c>
      <c r="Z37" s="3">
        <f t="shared" si="23"/>
        <v>1</v>
      </c>
      <c r="AA37" s="3">
        <f t="shared" si="24"/>
        <v>1</v>
      </c>
      <c r="AB37" s="3">
        <f t="shared" si="25"/>
        <v>1</v>
      </c>
      <c r="AC37" s="3">
        <f t="shared" si="26"/>
        <v>1</v>
      </c>
      <c r="AD37" s="3">
        <f t="shared" si="27"/>
        <v>1</v>
      </c>
      <c r="AE37" s="3">
        <f t="shared" si="28"/>
        <v>1</v>
      </c>
      <c r="AF37" s="3">
        <f t="shared" si="29"/>
        <v>-1</v>
      </c>
      <c r="AG37" s="3">
        <f t="shared" si="30"/>
        <v>1</v>
      </c>
      <c r="AH37" s="3">
        <f t="shared" si="31"/>
        <v>-1</v>
      </c>
      <c r="AI37" s="3">
        <f t="shared" si="32"/>
        <v>1</v>
      </c>
      <c r="AJ37" s="3">
        <f t="shared" si="33"/>
        <v>-1</v>
      </c>
      <c r="AK37" s="3">
        <f t="shared" si="34"/>
        <v>-1</v>
      </c>
      <c r="AL37" s="3">
        <f t="shared" ref="AL37:AL42" si="35">IF($C37-$C$36&gt;0,1,IF($C37-$C$36&lt;0,-1,IF($C37-$C$36=0,0)))</f>
        <v>1</v>
      </c>
    </row>
    <row r="38" spans="1:43" ht="15.75" customHeight="1" x14ac:dyDescent="0.25">
      <c r="A38" s="3">
        <v>2016</v>
      </c>
      <c r="C38" s="3">
        <v>496</v>
      </c>
      <c r="D38" s="3">
        <f t="shared" si="0"/>
        <v>1</v>
      </c>
      <c r="E38" s="3">
        <f t="shared" si="1"/>
        <v>1</v>
      </c>
      <c r="F38" s="3">
        <f t="shared" si="2"/>
        <v>1</v>
      </c>
      <c r="G38" s="3">
        <f t="shared" si="3"/>
        <v>1</v>
      </c>
      <c r="H38" s="3">
        <f t="shared" si="10"/>
        <v>1</v>
      </c>
      <c r="I38" s="3">
        <f t="shared" si="5"/>
        <v>1</v>
      </c>
      <c r="J38" s="3">
        <f t="shared" si="6"/>
        <v>1</v>
      </c>
      <c r="K38" s="3">
        <f t="shared" si="7"/>
        <v>1</v>
      </c>
      <c r="L38" s="3">
        <f t="shared" si="8"/>
        <v>1</v>
      </c>
      <c r="M38" s="3">
        <f t="shared" si="9"/>
        <v>1</v>
      </c>
      <c r="N38" s="3">
        <f t="shared" si="11"/>
        <v>-1</v>
      </c>
      <c r="O38" s="3">
        <f t="shared" si="12"/>
        <v>1</v>
      </c>
      <c r="P38" s="3">
        <f t="shared" si="13"/>
        <v>1</v>
      </c>
      <c r="Q38" s="3">
        <f t="shared" si="14"/>
        <v>1</v>
      </c>
      <c r="R38" s="3">
        <f t="shared" si="15"/>
        <v>1</v>
      </c>
      <c r="S38" s="3">
        <f t="shared" si="16"/>
        <v>1</v>
      </c>
      <c r="T38" s="3">
        <f t="shared" si="17"/>
        <v>1</v>
      </c>
      <c r="U38" s="3">
        <f t="shared" si="18"/>
        <v>1</v>
      </c>
      <c r="V38" s="3">
        <f t="shared" si="19"/>
        <v>1</v>
      </c>
      <c r="W38" s="3">
        <f t="shared" si="20"/>
        <v>1</v>
      </c>
      <c r="X38" s="3">
        <f t="shared" si="21"/>
        <v>1</v>
      </c>
      <c r="Y38" s="3">
        <f t="shared" si="22"/>
        <v>1</v>
      </c>
      <c r="Z38" s="3">
        <f t="shared" si="23"/>
        <v>1</v>
      </c>
      <c r="AA38" s="3">
        <f t="shared" si="24"/>
        <v>1</v>
      </c>
      <c r="AB38" s="3">
        <f t="shared" si="25"/>
        <v>1</v>
      </c>
      <c r="AC38" s="3">
        <f t="shared" si="26"/>
        <v>1</v>
      </c>
      <c r="AD38" s="3">
        <f t="shared" si="27"/>
        <v>1</v>
      </c>
      <c r="AE38" s="3">
        <f t="shared" si="28"/>
        <v>1</v>
      </c>
      <c r="AF38" s="3">
        <f t="shared" si="29"/>
        <v>1</v>
      </c>
      <c r="AG38" s="3">
        <f t="shared" si="30"/>
        <v>1</v>
      </c>
      <c r="AH38" s="3">
        <f t="shared" si="31"/>
        <v>1</v>
      </c>
      <c r="AI38" s="3">
        <f t="shared" si="32"/>
        <v>1</v>
      </c>
      <c r="AJ38" s="3">
        <f t="shared" si="33"/>
        <v>1</v>
      </c>
      <c r="AK38" s="3">
        <f t="shared" si="34"/>
        <v>-1</v>
      </c>
      <c r="AL38" s="3">
        <f t="shared" si="35"/>
        <v>1</v>
      </c>
      <c r="AM38" s="3">
        <f t="shared" ref="AM38:AM42" si="36">IF($C38-$C$37&gt;0,1,IF($C38-$C$37&lt;0,-1,IF($C38-$C$37=0,0)))</f>
        <v>1</v>
      </c>
    </row>
    <row r="39" spans="1:43" ht="15.75" customHeight="1" x14ac:dyDescent="0.25">
      <c r="A39" s="3">
        <v>2017</v>
      </c>
      <c r="C39" s="3">
        <v>356.5</v>
      </c>
      <c r="D39" s="3">
        <f t="shared" si="0"/>
        <v>1</v>
      </c>
      <c r="E39" s="3">
        <f t="shared" si="1"/>
        <v>1</v>
      </c>
      <c r="F39" s="3">
        <f t="shared" si="2"/>
        <v>1</v>
      </c>
      <c r="G39" s="3">
        <f t="shared" si="3"/>
        <v>-1</v>
      </c>
      <c r="H39" s="3">
        <f t="shared" si="10"/>
        <v>1</v>
      </c>
      <c r="I39" s="3">
        <f t="shared" si="5"/>
        <v>1</v>
      </c>
      <c r="J39" s="3">
        <f t="shared" si="6"/>
        <v>1</v>
      </c>
      <c r="K39" s="3">
        <f t="shared" si="7"/>
        <v>1</v>
      </c>
      <c r="L39" s="3">
        <f t="shared" si="8"/>
        <v>1</v>
      </c>
      <c r="M39" s="3">
        <f t="shared" si="9"/>
        <v>1</v>
      </c>
      <c r="N39" s="3">
        <f t="shared" si="11"/>
        <v>-1</v>
      </c>
      <c r="O39" s="3">
        <f t="shared" si="12"/>
        <v>1</v>
      </c>
      <c r="P39" s="3">
        <f t="shared" si="13"/>
        <v>-1</v>
      </c>
      <c r="Q39" s="3">
        <f t="shared" si="14"/>
        <v>1</v>
      </c>
      <c r="R39" s="3">
        <f t="shared" si="15"/>
        <v>1</v>
      </c>
      <c r="S39" s="3">
        <f t="shared" si="16"/>
        <v>-1</v>
      </c>
      <c r="T39" s="3">
        <f t="shared" si="17"/>
        <v>-1</v>
      </c>
      <c r="U39" s="3">
        <f t="shared" si="18"/>
        <v>-1</v>
      </c>
      <c r="V39" s="3">
        <f t="shared" si="19"/>
        <v>-1</v>
      </c>
      <c r="W39" s="3">
        <f t="shared" si="20"/>
        <v>1</v>
      </c>
      <c r="X39" s="3">
        <f t="shared" si="21"/>
        <v>1</v>
      </c>
      <c r="Y39" s="3">
        <f t="shared" si="22"/>
        <v>-1</v>
      </c>
      <c r="Z39" s="3">
        <f t="shared" si="23"/>
        <v>1</v>
      </c>
      <c r="AA39" s="3">
        <f t="shared" si="24"/>
        <v>1</v>
      </c>
      <c r="AB39" s="3">
        <f t="shared" si="25"/>
        <v>1</v>
      </c>
      <c r="AC39" s="3">
        <f t="shared" si="26"/>
        <v>1</v>
      </c>
      <c r="AD39" s="3">
        <f t="shared" si="27"/>
        <v>1</v>
      </c>
      <c r="AE39" s="3">
        <f t="shared" si="28"/>
        <v>1</v>
      </c>
      <c r="AF39" s="3">
        <f t="shared" si="29"/>
        <v>-1</v>
      </c>
      <c r="AG39" s="3">
        <f t="shared" si="30"/>
        <v>1</v>
      </c>
      <c r="AH39" s="3">
        <f t="shared" si="31"/>
        <v>-1</v>
      </c>
      <c r="AI39" s="3">
        <f t="shared" si="32"/>
        <v>1</v>
      </c>
      <c r="AJ39" s="3">
        <f t="shared" si="33"/>
        <v>-1</v>
      </c>
      <c r="AK39" s="3">
        <f t="shared" si="34"/>
        <v>-1</v>
      </c>
      <c r="AL39" s="3">
        <f t="shared" si="35"/>
        <v>1</v>
      </c>
      <c r="AM39" s="3">
        <f t="shared" si="36"/>
        <v>-1</v>
      </c>
      <c r="AN39" s="3">
        <f t="shared" ref="AN39:AN42" si="37">IF($C39-$C$38&gt;0,1,IF($C39-$C$38&lt;0,-1,IF($C39-$C$38=0,0)))</f>
        <v>-1</v>
      </c>
    </row>
    <row r="40" spans="1:43" ht="15.75" customHeight="1" x14ac:dyDescent="0.25">
      <c r="A40" s="3">
        <v>2018</v>
      </c>
      <c r="C40" s="3">
        <v>276</v>
      </c>
      <c r="D40" s="3">
        <f t="shared" si="0"/>
        <v>1</v>
      </c>
      <c r="E40" s="3">
        <f t="shared" si="1"/>
        <v>1</v>
      </c>
      <c r="F40" s="3">
        <f t="shared" si="2"/>
        <v>1</v>
      </c>
      <c r="G40" s="3">
        <f t="shared" si="3"/>
        <v>-1</v>
      </c>
      <c r="H40" s="3">
        <f t="shared" si="10"/>
        <v>1</v>
      </c>
      <c r="I40" s="3">
        <f t="shared" si="5"/>
        <v>1</v>
      </c>
      <c r="J40" s="3">
        <f t="shared" si="6"/>
        <v>1</v>
      </c>
      <c r="K40" s="3">
        <f t="shared" si="7"/>
        <v>1</v>
      </c>
      <c r="L40" s="3">
        <f t="shared" si="8"/>
        <v>-1</v>
      </c>
      <c r="M40" s="3">
        <f t="shared" si="9"/>
        <v>-1</v>
      </c>
      <c r="N40" s="3">
        <f t="shared" si="11"/>
        <v>-1</v>
      </c>
      <c r="O40" s="3">
        <f t="shared" si="12"/>
        <v>1</v>
      </c>
      <c r="P40" s="3">
        <f t="shared" si="13"/>
        <v>-1</v>
      </c>
      <c r="Q40" s="3">
        <f t="shared" si="14"/>
        <v>1</v>
      </c>
      <c r="R40" s="3">
        <f t="shared" si="15"/>
        <v>-1</v>
      </c>
      <c r="S40" s="3">
        <f t="shared" si="16"/>
        <v>-1</v>
      </c>
      <c r="T40" s="3">
        <f t="shared" si="17"/>
        <v>-1</v>
      </c>
      <c r="U40" s="3">
        <f t="shared" si="18"/>
        <v>-1</v>
      </c>
      <c r="V40" s="3">
        <f t="shared" si="19"/>
        <v>-1</v>
      </c>
      <c r="W40" s="3">
        <f t="shared" si="20"/>
        <v>-1</v>
      </c>
      <c r="X40" s="3">
        <f t="shared" si="21"/>
        <v>1</v>
      </c>
      <c r="Y40" s="3">
        <f t="shared" si="22"/>
        <v>-1</v>
      </c>
      <c r="Z40" s="3">
        <f t="shared" si="23"/>
        <v>1</v>
      </c>
      <c r="AA40" s="3">
        <f t="shared" si="24"/>
        <v>-1</v>
      </c>
      <c r="AB40" s="3">
        <f t="shared" si="25"/>
        <v>1</v>
      </c>
      <c r="AC40" s="3">
        <f t="shared" si="26"/>
        <v>1</v>
      </c>
      <c r="AD40" s="3">
        <f t="shared" si="27"/>
        <v>1</v>
      </c>
      <c r="AE40" s="3">
        <f t="shared" si="28"/>
        <v>1</v>
      </c>
      <c r="AF40" s="3">
        <f t="shared" si="29"/>
        <v>-1</v>
      </c>
      <c r="AG40" s="3">
        <f t="shared" si="30"/>
        <v>1</v>
      </c>
      <c r="AH40" s="3">
        <f t="shared" si="31"/>
        <v>-1</v>
      </c>
      <c r="AI40" s="3">
        <f t="shared" si="32"/>
        <v>-1</v>
      </c>
      <c r="AJ40" s="3">
        <f t="shared" si="33"/>
        <v>-1</v>
      </c>
      <c r="AK40" s="3">
        <f t="shared" si="34"/>
        <v>-1</v>
      </c>
      <c r="AL40" s="3">
        <f t="shared" si="35"/>
        <v>-1</v>
      </c>
      <c r="AM40" s="3">
        <f t="shared" si="36"/>
        <v>-1</v>
      </c>
      <c r="AN40" s="3">
        <f t="shared" si="37"/>
        <v>-1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v>2019</v>
      </c>
      <c r="C41" s="3">
        <v>495</v>
      </c>
      <c r="D41" s="3">
        <f t="shared" si="0"/>
        <v>1</v>
      </c>
      <c r="E41" s="3">
        <f t="shared" si="1"/>
        <v>1</v>
      </c>
      <c r="F41" s="3">
        <f t="shared" si="2"/>
        <v>1</v>
      </c>
      <c r="G41" s="3">
        <f t="shared" si="3"/>
        <v>1</v>
      </c>
      <c r="H41" s="3">
        <f t="shared" si="10"/>
        <v>1</v>
      </c>
      <c r="I41" s="3">
        <f t="shared" si="5"/>
        <v>1</v>
      </c>
      <c r="J41" s="3">
        <f t="shared" si="6"/>
        <v>1</v>
      </c>
      <c r="K41" s="3">
        <f t="shared" si="7"/>
        <v>1</v>
      </c>
      <c r="L41" s="3">
        <f t="shared" si="8"/>
        <v>1</v>
      </c>
      <c r="M41" s="3">
        <f t="shared" si="9"/>
        <v>1</v>
      </c>
      <c r="N41" s="3">
        <f t="shared" si="11"/>
        <v>-1</v>
      </c>
      <c r="O41" s="3">
        <f t="shared" si="12"/>
        <v>1</v>
      </c>
      <c r="P41" s="3">
        <f t="shared" si="13"/>
        <v>1</v>
      </c>
      <c r="Q41" s="3">
        <f t="shared" si="14"/>
        <v>1</v>
      </c>
      <c r="R41" s="3">
        <f t="shared" si="15"/>
        <v>1</v>
      </c>
      <c r="S41" s="3">
        <f t="shared" si="16"/>
        <v>1</v>
      </c>
      <c r="T41" s="3">
        <f t="shared" si="17"/>
        <v>1</v>
      </c>
      <c r="U41" s="3">
        <f t="shared" si="18"/>
        <v>1</v>
      </c>
      <c r="V41" s="3">
        <f t="shared" si="19"/>
        <v>1</v>
      </c>
      <c r="W41" s="3">
        <f t="shared" si="20"/>
        <v>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1</v>
      </c>
      <c r="AI41" s="3">
        <f t="shared" si="32"/>
        <v>1</v>
      </c>
      <c r="AJ41" s="3">
        <f t="shared" si="33"/>
        <v>1</v>
      </c>
      <c r="AK41" s="3">
        <f t="shared" si="34"/>
        <v>-1</v>
      </c>
      <c r="AL41" s="3">
        <f t="shared" si="35"/>
        <v>1</v>
      </c>
      <c r="AM41" s="3">
        <f t="shared" si="36"/>
        <v>1</v>
      </c>
      <c r="AN41" s="3">
        <f t="shared" si="37"/>
        <v>-1</v>
      </c>
      <c r="AO41" s="3">
        <f t="shared" si="38"/>
        <v>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v>2020</v>
      </c>
      <c r="C42" s="3">
        <v>288.8</v>
      </c>
      <c r="D42" s="3">
        <f t="shared" si="0"/>
        <v>1</v>
      </c>
      <c r="E42" s="3">
        <f t="shared" si="1"/>
        <v>1</v>
      </c>
      <c r="F42" s="3">
        <f t="shared" si="2"/>
        <v>1</v>
      </c>
      <c r="G42" s="3">
        <f t="shared" si="3"/>
        <v>-1</v>
      </c>
      <c r="H42" s="3">
        <f t="shared" si="10"/>
        <v>1</v>
      </c>
      <c r="I42" s="3">
        <f t="shared" si="5"/>
        <v>1</v>
      </c>
      <c r="J42" s="3">
        <f t="shared" si="6"/>
        <v>1</v>
      </c>
      <c r="K42" s="3">
        <f t="shared" si="7"/>
        <v>1</v>
      </c>
      <c r="L42" s="3">
        <f t="shared" si="8"/>
        <v>-1</v>
      </c>
      <c r="M42" s="3">
        <f t="shared" si="9"/>
        <v>-1</v>
      </c>
      <c r="N42" s="3">
        <f t="shared" si="11"/>
        <v>-1</v>
      </c>
      <c r="O42" s="3">
        <f t="shared" si="12"/>
        <v>1</v>
      </c>
      <c r="P42" s="3">
        <f t="shared" si="13"/>
        <v>-1</v>
      </c>
      <c r="Q42" s="3">
        <f t="shared" si="14"/>
        <v>1</v>
      </c>
      <c r="R42" s="3">
        <f t="shared" si="15"/>
        <v>-1</v>
      </c>
      <c r="S42" s="3">
        <f t="shared" si="16"/>
        <v>-1</v>
      </c>
      <c r="T42" s="3">
        <f t="shared" si="17"/>
        <v>-1</v>
      </c>
      <c r="U42" s="3">
        <f t="shared" si="18"/>
        <v>-1</v>
      </c>
      <c r="V42" s="3">
        <f t="shared" si="19"/>
        <v>-1</v>
      </c>
      <c r="W42" s="3">
        <f t="shared" si="20"/>
        <v>-1</v>
      </c>
      <c r="X42" s="3">
        <f t="shared" si="21"/>
        <v>1</v>
      </c>
      <c r="Y42" s="3">
        <f t="shared" si="22"/>
        <v>-1</v>
      </c>
      <c r="Z42" s="3">
        <f t="shared" si="23"/>
        <v>1</v>
      </c>
      <c r="AA42" s="3">
        <f t="shared" si="24"/>
        <v>-1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-1</v>
      </c>
      <c r="AG42" s="3">
        <f t="shared" si="30"/>
        <v>1</v>
      </c>
      <c r="AH42" s="3">
        <f t="shared" si="31"/>
        <v>-1</v>
      </c>
      <c r="AI42" s="3">
        <f t="shared" si="32"/>
        <v>-1</v>
      </c>
      <c r="AJ42" s="3">
        <f t="shared" si="33"/>
        <v>-1</v>
      </c>
      <c r="AK42" s="3">
        <f t="shared" si="34"/>
        <v>-1</v>
      </c>
      <c r="AL42" s="3">
        <f t="shared" si="35"/>
        <v>-1</v>
      </c>
      <c r="AM42" s="3">
        <f t="shared" si="36"/>
        <v>-1</v>
      </c>
      <c r="AN42" s="3">
        <f t="shared" si="37"/>
        <v>-1</v>
      </c>
      <c r="AO42" s="3">
        <f t="shared" si="38"/>
        <v>-1</v>
      </c>
      <c r="AP42" s="3">
        <f t="shared" si="39"/>
        <v>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AP44" s="3" t="s">
        <v>55</v>
      </c>
      <c r="AQ44" s="3">
        <f>SUM(D3:AQ42)</f>
        <v>131</v>
      </c>
    </row>
    <row r="45" spans="1:43" ht="15.75" customHeight="1" x14ac:dyDescent="0.25">
      <c r="C45" s="7" t="s">
        <v>4</v>
      </c>
      <c r="D45" s="8">
        <f>SUM(D3:AQ42)</f>
        <v>131</v>
      </c>
      <c r="E45" s="8" t="s">
        <v>23</v>
      </c>
      <c r="F45" s="8"/>
      <c r="H45" s="8" t="s">
        <v>6</v>
      </c>
      <c r="I45" s="8"/>
      <c r="J45" s="8">
        <v>209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209</v>
      </c>
    </row>
    <row r="47" spans="1:43" ht="15.75" customHeight="1" x14ac:dyDescent="0.25">
      <c r="C47" s="7" t="s">
        <v>9</v>
      </c>
      <c r="D47" s="8">
        <f>(J50-J49)/18</f>
        <v>7925.666666666667</v>
      </c>
      <c r="E47" s="8"/>
      <c r="F47" s="8"/>
      <c r="H47" s="8" t="s">
        <v>10</v>
      </c>
      <c r="I47" s="8"/>
      <c r="J47" s="8">
        <v>2</v>
      </c>
    </row>
    <row r="48" spans="1:43" ht="15.75" customHeight="1" x14ac:dyDescent="0.25">
      <c r="C48" s="7" t="s">
        <v>11</v>
      </c>
      <c r="D48" s="8">
        <f>SQRT(D47)</f>
        <v>89.026213368123592</v>
      </c>
      <c r="E48" s="8"/>
      <c r="F48" s="8"/>
      <c r="H48" s="8" t="s">
        <v>12</v>
      </c>
      <c r="I48" s="8"/>
      <c r="J48" s="8">
        <f>J47*(J47-1)*(2*J47+5)</f>
        <v>18</v>
      </c>
    </row>
    <row r="49" spans="1:13" ht="15.75" customHeight="1" x14ac:dyDescent="0.25">
      <c r="C49" s="7" t="s">
        <v>13</v>
      </c>
      <c r="D49" s="8">
        <f>(D45-1)/D48</f>
        <v>1.460244068367254</v>
      </c>
      <c r="E49" s="8" t="s">
        <v>58</v>
      </c>
      <c r="F49" s="8"/>
      <c r="H49" s="8" t="s">
        <v>15</v>
      </c>
      <c r="I49" s="8"/>
      <c r="J49" s="8">
        <f>SUM(J48)</f>
        <v>18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66</v>
      </c>
      <c r="C53" s="1" t="s">
        <v>50</v>
      </c>
    </row>
    <row r="54" spans="1:13" ht="15.75" customHeight="1" x14ac:dyDescent="0.25">
      <c r="A54" s="3">
        <v>1980</v>
      </c>
      <c r="B54" s="3">
        <v>1</v>
      </c>
      <c r="C54" s="3">
        <v>223.3</v>
      </c>
    </row>
    <row r="55" spans="1:13" ht="15.75" customHeight="1" x14ac:dyDescent="0.25">
      <c r="A55" s="3">
        <v>1981</v>
      </c>
      <c r="B55" s="3">
        <v>2</v>
      </c>
      <c r="C55" s="3">
        <v>213.8</v>
      </c>
      <c r="D55" s="3">
        <f t="shared" ref="D55:D94" si="40">ROUND(($C55-$C$54)/($B55-$B$54),2)</f>
        <v>-9.5</v>
      </c>
    </row>
    <row r="56" spans="1:13" ht="15.75" customHeight="1" x14ac:dyDescent="0.25">
      <c r="A56" s="3">
        <v>1982</v>
      </c>
      <c r="B56" s="3">
        <v>3</v>
      </c>
      <c r="C56" s="3">
        <v>271</v>
      </c>
      <c r="D56" s="3">
        <f t="shared" si="40"/>
        <v>23.85</v>
      </c>
      <c r="E56" s="3">
        <f t="shared" ref="E56:E94" si="41">ROUND(($C56-$C$55)/($B56-$B$55),2)</f>
        <v>57.2</v>
      </c>
    </row>
    <row r="57" spans="1:13" ht="15.75" customHeight="1" x14ac:dyDescent="0.25">
      <c r="A57" s="3">
        <v>1983</v>
      </c>
      <c r="B57" s="3">
        <v>4</v>
      </c>
      <c r="C57" s="3">
        <v>464</v>
      </c>
      <c r="D57" s="3">
        <f t="shared" si="40"/>
        <v>80.23</v>
      </c>
      <c r="E57" s="3">
        <f t="shared" si="41"/>
        <v>125.1</v>
      </c>
      <c r="F57" s="3">
        <f t="shared" ref="F57:F94" si="42">ROUND(($C57-$C$56)/($B57-$B$56),2)</f>
        <v>193</v>
      </c>
    </row>
    <row r="58" spans="1:13" ht="15.75" customHeight="1" x14ac:dyDescent="0.25">
      <c r="A58" s="3">
        <v>1984</v>
      </c>
      <c r="B58" s="3">
        <v>5</v>
      </c>
      <c r="C58" s="3">
        <v>220.5</v>
      </c>
      <c r="D58" s="3">
        <f t="shared" si="40"/>
        <v>-0.7</v>
      </c>
      <c r="E58" s="3">
        <f t="shared" si="41"/>
        <v>2.23</v>
      </c>
      <c r="F58" s="3">
        <f t="shared" si="42"/>
        <v>-25.25</v>
      </c>
      <c r="G58" s="3">
        <f t="shared" ref="G58:G94" si="43">ROUND(($C58-$C$57)/($B58-$B$57),2)</f>
        <v>-243.5</v>
      </c>
    </row>
    <row r="59" spans="1:13" ht="15.75" customHeight="1" x14ac:dyDescent="0.25">
      <c r="A59" s="3">
        <v>1985</v>
      </c>
      <c r="B59" s="3">
        <v>6</v>
      </c>
      <c r="C59" s="3">
        <v>109.6</v>
      </c>
      <c r="D59" s="3">
        <f t="shared" si="40"/>
        <v>-22.74</v>
      </c>
      <c r="E59" s="3">
        <f t="shared" si="41"/>
        <v>-26.05</v>
      </c>
      <c r="F59" s="3">
        <f t="shared" si="42"/>
        <v>-53.8</v>
      </c>
      <c r="G59" s="3">
        <f t="shared" si="43"/>
        <v>-177.2</v>
      </c>
      <c r="H59" s="3">
        <f t="shared" ref="H59:H94" si="44">ROUND(($C59-$C$58)/($B59-$B$58),2)</f>
        <v>-110.9</v>
      </c>
    </row>
    <row r="60" spans="1:13" ht="15.75" customHeight="1" x14ac:dyDescent="0.25">
      <c r="A60" s="3">
        <v>1986</v>
      </c>
      <c r="B60" s="3">
        <v>7</v>
      </c>
      <c r="C60" s="3">
        <v>132</v>
      </c>
      <c r="D60" s="3">
        <f t="shared" si="40"/>
        <v>-15.22</v>
      </c>
      <c r="E60" s="3">
        <f t="shared" si="41"/>
        <v>-16.36</v>
      </c>
      <c r="F60" s="3">
        <f t="shared" si="42"/>
        <v>-34.75</v>
      </c>
      <c r="G60" s="3">
        <f t="shared" si="43"/>
        <v>-110.67</v>
      </c>
      <c r="H60" s="3">
        <f t="shared" si="44"/>
        <v>-44.25</v>
      </c>
      <c r="I60" s="3">
        <f t="shared" ref="I60:I94" si="45">ROUND(($C60-$C$59)/($B60-$B$59),2)</f>
        <v>22.4</v>
      </c>
    </row>
    <row r="61" spans="1:13" ht="15.75" customHeight="1" x14ac:dyDescent="0.25">
      <c r="A61" s="3">
        <v>1987</v>
      </c>
      <c r="B61" s="3">
        <v>8</v>
      </c>
      <c r="C61" s="3">
        <v>116.5</v>
      </c>
      <c r="D61" s="3">
        <f t="shared" si="40"/>
        <v>-15.26</v>
      </c>
      <c r="E61" s="3">
        <f t="shared" si="41"/>
        <v>-16.22</v>
      </c>
      <c r="F61" s="3">
        <f t="shared" si="42"/>
        <v>-30.9</v>
      </c>
      <c r="G61" s="3">
        <f t="shared" si="43"/>
        <v>-86.88</v>
      </c>
      <c r="H61" s="3">
        <f t="shared" si="44"/>
        <v>-34.67</v>
      </c>
      <c r="I61" s="3">
        <f t="shared" si="45"/>
        <v>3.45</v>
      </c>
      <c r="J61" s="3">
        <f t="shared" ref="J61:J94" si="46">ROUND(($C61-$C$60)/($B61-$B$60),2)</f>
        <v>-15.5</v>
      </c>
    </row>
    <row r="62" spans="1:13" ht="15.75" customHeight="1" x14ac:dyDescent="0.25">
      <c r="A62" s="3">
        <v>1988</v>
      </c>
      <c r="B62" s="3">
        <v>9</v>
      </c>
      <c r="C62" s="3">
        <v>318.7</v>
      </c>
      <c r="D62" s="3">
        <f t="shared" si="40"/>
        <v>11.93</v>
      </c>
      <c r="E62" s="3">
        <f t="shared" si="41"/>
        <v>14.99</v>
      </c>
      <c r="F62" s="3">
        <f t="shared" si="42"/>
        <v>7.95</v>
      </c>
      <c r="G62" s="3">
        <f t="shared" si="43"/>
        <v>-29.06</v>
      </c>
      <c r="H62" s="3">
        <f t="shared" si="44"/>
        <v>24.55</v>
      </c>
      <c r="I62" s="3">
        <f t="shared" si="45"/>
        <v>69.7</v>
      </c>
      <c r="J62" s="3">
        <f t="shared" si="46"/>
        <v>93.35</v>
      </c>
      <c r="K62" s="3">
        <f t="shared" ref="K62:K94" si="47">ROUND(($C62-$C$61)/($B62-$B$61),2)</f>
        <v>202.2</v>
      </c>
    </row>
    <row r="63" spans="1:13" ht="15.75" customHeight="1" x14ac:dyDescent="0.25">
      <c r="A63" s="3">
        <v>1989</v>
      </c>
      <c r="B63" s="3">
        <v>10</v>
      </c>
      <c r="C63" s="3">
        <v>296.89999999999998</v>
      </c>
      <c r="D63" s="3">
        <f t="shared" si="40"/>
        <v>8.18</v>
      </c>
      <c r="E63" s="3">
        <f t="shared" si="41"/>
        <v>10.39</v>
      </c>
      <c r="F63" s="3">
        <f t="shared" si="42"/>
        <v>3.7</v>
      </c>
      <c r="G63" s="3">
        <f t="shared" si="43"/>
        <v>-27.85</v>
      </c>
      <c r="H63" s="3">
        <f t="shared" si="44"/>
        <v>15.28</v>
      </c>
      <c r="I63" s="3">
        <f t="shared" si="45"/>
        <v>46.83</v>
      </c>
      <c r="J63" s="3">
        <f t="shared" si="46"/>
        <v>54.97</v>
      </c>
      <c r="K63" s="3">
        <f t="shared" si="47"/>
        <v>90.2</v>
      </c>
      <c r="L63" s="3">
        <f t="shared" ref="L63:L94" si="48">ROUND(($C63-$C$62)/($B63-$B$62),2)</f>
        <v>-21.8</v>
      </c>
    </row>
    <row r="64" spans="1:13" ht="15.75" customHeight="1" x14ac:dyDescent="0.25">
      <c r="A64" s="3">
        <v>1990</v>
      </c>
      <c r="B64" s="3">
        <v>11</v>
      </c>
      <c r="C64" s="3">
        <v>762</v>
      </c>
      <c r="D64" s="3">
        <f t="shared" si="40"/>
        <v>53.87</v>
      </c>
      <c r="E64" s="3">
        <f t="shared" si="41"/>
        <v>60.91</v>
      </c>
      <c r="F64" s="3">
        <f t="shared" si="42"/>
        <v>61.38</v>
      </c>
      <c r="G64" s="3">
        <f t="shared" si="43"/>
        <v>42.57</v>
      </c>
      <c r="H64" s="3">
        <f t="shared" si="44"/>
        <v>90.25</v>
      </c>
      <c r="I64" s="3">
        <f t="shared" si="45"/>
        <v>130.47999999999999</v>
      </c>
      <c r="J64" s="3">
        <f t="shared" si="46"/>
        <v>157.5</v>
      </c>
      <c r="K64" s="3">
        <f t="shared" si="47"/>
        <v>215.17</v>
      </c>
      <c r="L64" s="3">
        <f t="shared" si="48"/>
        <v>221.65</v>
      </c>
      <c r="M64" s="3">
        <f t="shared" ref="M64:M94" si="49">ROUND(($C64-$C$63)/($B64-$B$63),2)</f>
        <v>465.1</v>
      </c>
    </row>
    <row r="65" spans="1:29" ht="15.75" customHeight="1" x14ac:dyDescent="0.25">
      <c r="A65" s="3">
        <v>1991</v>
      </c>
      <c r="B65" s="3">
        <v>12</v>
      </c>
      <c r="C65" s="24">
        <v>209</v>
      </c>
      <c r="D65" s="3">
        <f t="shared" si="40"/>
        <v>-1.3</v>
      </c>
      <c r="E65" s="3">
        <f t="shared" si="41"/>
        <v>-0.48</v>
      </c>
      <c r="F65" s="3">
        <f t="shared" si="42"/>
        <v>-6.89</v>
      </c>
      <c r="G65" s="3">
        <f t="shared" si="43"/>
        <v>-31.88</v>
      </c>
      <c r="H65" s="3">
        <f t="shared" si="44"/>
        <v>-1.64</v>
      </c>
      <c r="I65" s="3">
        <f t="shared" si="45"/>
        <v>16.57</v>
      </c>
      <c r="J65" s="3">
        <f t="shared" si="46"/>
        <v>15.4</v>
      </c>
      <c r="K65" s="3">
        <f t="shared" si="47"/>
        <v>23.13</v>
      </c>
      <c r="L65" s="3">
        <f t="shared" si="48"/>
        <v>-36.57</v>
      </c>
      <c r="M65" s="3">
        <f t="shared" si="49"/>
        <v>-43.95</v>
      </c>
      <c r="N65" s="3">
        <f t="shared" ref="N65:N94" si="50">ROUND(($C65-$C$64)/($B65-$B$64),2)</f>
        <v>-553</v>
      </c>
    </row>
    <row r="66" spans="1:29" ht="15.75" customHeight="1" x14ac:dyDescent="0.25">
      <c r="A66" s="3">
        <v>1992</v>
      </c>
      <c r="B66" s="3">
        <v>13</v>
      </c>
      <c r="C66" s="3">
        <v>488.4</v>
      </c>
      <c r="D66" s="3">
        <f t="shared" si="40"/>
        <v>22.09</v>
      </c>
      <c r="E66" s="3">
        <f t="shared" si="41"/>
        <v>24.96</v>
      </c>
      <c r="F66" s="3">
        <f t="shared" si="42"/>
        <v>21.74</v>
      </c>
      <c r="G66" s="3">
        <f t="shared" si="43"/>
        <v>2.71</v>
      </c>
      <c r="H66" s="3">
        <f t="shared" si="44"/>
        <v>33.49</v>
      </c>
      <c r="I66" s="3">
        <f t="shared" si="45"/>
        <v>54.11</v>
      </c>
      <c r="J66" s="3">
        <f t="shared" si="46"/>
        <v>59.4</v>
      </c>
      <c r="K66" s="3">
        <f t="shared" si="47"/>
        <v>74.38</v>
      </c>
      <c r="L66" s="3">
        <f t="shared" si="48"/>
        <v>42.43</v>
      </c>
      <c r="M66" s="3">
        <f t="shared" si="49"/>
        <v>63.83</v>
      </c>
      <c r="N66" s="3">
        <f t="shared" si="50"/>
        <v>-136.80000000000001</v>
      </c>
      <c r="O66" s="3">
        <f t="shared" ref="O66:O94" si="51">ROUND(($C66-$C$65)/($B66-$B$65),2)</f>
        <v>279.39999999999998</v>
      </c>
    </row>
    <row r="67" spans="1:29" ht="15.75" customHeight="1" x14ac:dyDescent="0.25">
      <c r="A67" s="3">
        <v>1993</v>
      </c>
      <c r="B67" s="3">
        <v>14</v>
      </c>
      <c r="C67" s="24">
        <v>209</v>
      </c>
      <c r="D67" s="3">
        <f t="shared" si="40"/>
        <v>-1.1000000000000001</v>
      </c>
      <c r="E67" s="3">
        <f t="shared" si="41"/>
        <v>-0.4</v>
      </c>
      <c r="F67" s="3">
        <f t="shared" si="42"/>
        <v>-5.64</v>
      </c>
      <c r="G67" s="3">
        <f t="shared" si="43"/>
        <v>-25.5</v>
      </c>
      <c r="H67" s="3">
        <f t="shared" si="44"/>
        <v>-1.28</v>
      </c>
      <c r="I67" s="3">
        <f t="shared" si="45"/>
        <v>12.43</v>
      </c>
      <c r="J67" s="3">
        <f t="shared" si="46"/>
        <v>11</v>
      </c>
      <c r="K67" s="3">
        <f t="shared" si="47"/>
        <v>15.42</v>
      </c>
      <c r="L67" s="3">
        <f t="shared" si="48"/>
        <v>-21.94</v>
      </c>
      <c r="M67" s="3">
        <f t="shared" si="49"/>
        <v>-21.98</v>
      </c>
      <c r="N67" s="3">
        <f t="shared" si="50"/>
        <v>-184.33</v>
      </c>
      <c r="O67" s="3">
        <f t="shared" si="51"/>
        <v>0</v>
      </c>
      <c r="P67" s="3">
        <f t="shared" ref="P67:P94" si="52">ROUND(($C67-$C$66)/($B67-$B$66),2)</f>
        <v>-279.39999999999998</v>
      </c>
    </row>
    <row r="68" spans="1:29" ht="15.75" customHeight="1" x14ac:dyDescent="0.25">
      <c r="A68" s="3">
        <v>1994</v>
      </c>
      <c r="B68" s="3">
        <v>15</v>
      </c>
      <c r="C68" s="3">
        <v>348</v>
      </c>
      <c r="D68" s="3">
        <f t="shared" si="40"/>
        <v>8.91</v>
      </c>
      <c r="E68" s="3">
        <f t="shared" si="41"/>
        <v>10.32</v>
      </c>
      <c r="F68" s="3">
        <f t="shared" si="42"/>
        <v>6.42</v>
      </c>
      <c r="G68" s="3">
        <f t="shared" si="43"/>
        <v>-10.55</v>
      </c>
      <c r="H68" s="3">
        <f t="shared" si="44"/>
        <v>12.75</v>
      </c>
      <c r="I68" s="3">
        <f t="shared" si="45"/>
        <v>26.49</v>
      </c>
      <c r="J68" s="3">
        <f t="shared" si="46"/>
        <v>27</v>
      </c>
      <c r="K68" s="3">
        <f t="shared" si="47"/>
        <v>33.07</v>
      </c>
      <c r="L68" s="3">
        <f t="shared" si="48"/>
        <v>4.88</v>
      </c>
      <c r="M68" s="3">
        <f t="shared" si="49"/>
        <v>10.220000000000001</v>
      </c>
      <c r="N68" s="3">
        <f t="shared" si="50"/>
        <v>-103.5</v>
      </c>
      <c r="O68" s="3">
        <f t="shared" si="51"/>
        <v>46.33</v>
      </c>
      <c r="P68" s="3">
        <f t="shared" si="52"/>
        <v>-70.2</v>
      </c>
      <c r="Q68" s="3">
        <f t="shared" ref="Q68:Q94" si="53">ROUND(($C68-$C$67)/($B68-$B$67),2)</f>
        <v>139</v>
      </c>
    </row>
    <row r="69" spans="1:29" ht="15.75" customHeight="1" x14ac:dyDescent="0.25">
      <c r="A69" s="3">
        <v>1995</v>
      </c>
      <c r="B69" s="3">
        <v>16</v>
      </c>
      <c r="C69" s="3">
        <v>361</v>
      </c>
      <c r="D69" s="3">
        <f t="shared" si="40"/>
        <v>9.18</v>
      </c>
      <c r="E69" s="3">
        <f t="shared" si="41"/>
        <v>10.51</v>
      </c>
      <c r="F69" s="3">
        <f t="shared" si="42"/>
        <v>6.92</v>
      </c>
      <c r="G69" s="3">
        <f t="shared" si="43"/>
        <v>-8.58</v>
      </c>
      <c r="H69" s="3">
        <f t="shared" si="44"/>
        <v>12.77</v>
      </c>
      <c r="I69" s="3">
        <f t="shared" si="45"/>
        <v>25.14</v>
      </c>
      <c r="J69" s="3">
        <f t="shared" si="46"/>
        <v>25.44</v>
      </c>
      <c r="K69" s="3">
        <f t="shared" si="47"/>
        <v>30.56</v>
      </c>
      <c r="L69" s="3">
        <f t="shared" si="48"/>
        <v>6.04</v>
      </c>
      <c r="M69" s="3">
        <f t="shared" si="49"/>
        <v>10.68</v>
      </c>
      <c r="N69" s="3">
        <f t="shared" si="50"/>
        <v>-80.2</v>
      </c>
      <c r="O69" s="3">
        <f t="shared" si="51"/>
        <v>38</v>
      </c>
      <c r="P69" s="3">
        <f t="shared" si="52"/>
        <v>-42.47</v>
      </c>
      <c r="Q69" s="3">
        <f t="shared" si="53"/>
        <v>76</v>
      </c>
      <c r="R69" s="3">
        <f t="shared" ref="R69:R94" si="54">ROUND(($C69-$C$68)/($B69-$B$68),2)</f>
        <v>13</v>
      </c>
    </row>
    <row r="70" spans="1:29" ht="15.75" customHeight="1" x14ac:dyDescent="0.25">
      <c r="A70" s="3">
        <v>1996</v>
      </c>
      <c r="B70" s="3">
        <v>17</v>
      </c>
      <c r="C70" s="3">
        <v>490.79999999999995</v>
      </c>
      <c r="D70" s="3">
        <f t="shared" si="40"/>
        <v>16.72</v>
      </c>
      <c r="E70" s="3">
        <f t="shared" si="41"/>
        <v>18.47</v>
      </c>
      <c r="F70" s="3">
        <f t="shared" si="42"/>
        <v>15.7</v>
      </c>
      <c r="G70" s="3">
        <f t="shared" si="43"/>
        <v>2.06</v>
      </c>
      <c r="H70" s="3">
        <f t="shared" si="44"/>
        <v>22.53</v>
      </c>
      <c r="I70" s="3">
        <f t="shared" si="45"/>
        <v>34.65</v>
      </c>
      <c r="J70" s="3">
        <f t="shared" si="46"/>
        <v>35.880000000000003</v>
      </c>
      <c r="K70" s="3">
        <f t="shared" si="47"/>
        <v>41.59</v>
      </c>
      <c r="L70" s="3">
        <f t="shared" si="48"/>
        <v>21.51</v>
      </c>
      <c r="M70" s="3">
        <f t="shared" si="49"/>
        <v>27.7</v>
      </c>
      <c r="N70" s="3">
        <f t="shared" si="50"/>
        <v>-45.2</v>
      </c>
      <c r="O70" s="3">
        <f t="shared" si="51"/>
        <v>56.36</v>
      </c>
      <c r="P70" s="3">
        <f t="shared" si="52"/>
        <v>0.6</v>
      </c>
      <c r="Q70" s="3">
        <f t="shared" si="53"/>
        <v>93.93</v>
      </c>
      <c r="R70" s="3">
        <f t="shared" si="54"/>
        <v>71.400000000000006</v>
      </c>
      <c r="S70" s="3">
        <f t="shared" ref="S70:S94" si="55">ROUND(($C70-$C$69)/($B70-$B$69),2)</f>
        <v>129.80000000000001</v>
      </c>
    </row>
    <row r="71" spans="1:29" ht="15.75" customHeight="1" x14ac:dyDescent="0.25">
      <c r="A71" s="3">
        <v>1997</v>
      </c>
      <c r="B71" s="3">
        <v>18</v>
      </c>
      <c r="C71" s="3">
        <v>462.6</v>
      </c>
      <c r="D71" s="3">
        <f t="shared" si="40"/>
        <v>14.08</v>
      </c>
      <c r="E71" s="3">
        <f t="shared" si="41"/>
        <v>15.55</v>
      </c>
      <c r="F71" s="3">
        <f t="shared" si="42"/>
        <v>12.77</v>
      </c>
      <c r="G71" s="3">
        <f t="shared" si="43"/>
        <v>-0.1</v>
      </c>
      <c r="H71" s="3">
        <f t="shared" si="44"/>
        <v>18.62</v>
      </c>
      <c r="I71" s="3">
        <f t="shared" si="45"/>
        <v>29.42</v>
      </c>
      <c r="J71" s="3">
        <f t="shared" si="46"/>
        <v>30.05</v>
      </c>
      <c r="K71" s="3">
        <f t="shared" si="47"/>
        <v>34.61</v>
      </c>
      <c r="L71" s="3">
        <f t="shared" si="48"/>
        <v>15.99</v>
      </c>
      <c r="M71" s="3">
        <f t="shared" si="49"/>
        <v>20.71</v>
      </c>
      <c r="N71" s="3">
        <f t="shared" si="50"/>
        <v>-42.77</v>
      </c>
      <c r="O71" s="3">
        <f t="shared" si="51"/>
        <v>42.27</v>
      </c>
      <c r="P71" s="3">
        <f t="shared" si="52"/>
        <v>-5.16</v>
      </c>
      <c r="Q71" s="3">
        <f t="shared" si="53"/>
        <v>63.4</v>
      </c>
      <c r="R71" s="3">
        <f t="shared" si="54"/>
        <v>38.200000000000003</v>
      </c>
      <c r="S71" s="3">
        <f t="shared" si="55"/>
        <v>50.8</v>
      </c>
      <c r="T71" s="3">
        <f t="shared" ref="T71:T94" si="56">ROUND(($C71-$C$70)/($B71-$B$70),2)</f>
        <v>-28.2</v>
      </c>
    </row>
    <row r="72" spans="1:29" ht="15.75" customHeight="1" x14ac:dyDescent="0.25">
      <c r="A72" s="3">
        <v>1998</v>
      </c>
      <c r="B72" s="3">
        <v>19</v>
      </c>
      <c r="C72" s="3">
        <v>452.5</v>
      </c>
      <c r="D72" s="3">
        <f t="shared" si="40"/>
        <v>12.73</v>
      </c>
      <c r="E72" s="3">
        <f t="shared" si="41"/>
        <v>14.04</v>
      </c>
      <c r="F72" s="3">
        <f t="shared" si="42"/>
        <v>11.34</v>
      </c>
      <c r="G72" s="3">
        <f t="shared" si="43"/>
        <v>-0.77</v>
      </c>
      <c r="H72" s="3">
        <f t="shared" si="44"/>
        <v>16.57</v>
      </c>
      <c r="I72" s="3">
        <f t="shared" si="45"/>
        <v>26.38</v>
      </c>
      <c r="J72" s="3">
        <f t="shared" si="46"/>
        <v>26.71</v>
      </c>
      <c r="K72" s="3">
        <f t="shared" si="47"/>
        <v>30.55</v>
      </c>
      <c r="L72" s="3">
        <f t="shared" si="48"/>
        <v>13.38</v>
      </c>
      <c r="M72" s="3">
        <f t="shared" si="49"/>
        <v>17.29</v>
      </c>
      <c r="N72" s="3">
        <f t="shared" si="50"/>
        <v>-38.69</v>
      </c>
      <c r="O72" s="3">
        <f t="shared" si="51"/>
        <v>34.79</v>
      </c>
      <c r="P72" s="3">
        <f t="shared" si="52"/>
        <v>-5.98</v>
      </c>
      <c r="Q72" s="3">
        <f t="shared" si="53"/>
        <v>48.7</v>
      </c>
      <c r="R72" s="3">
        <f t="shared" si="54"/>
        <v>26.13</v>
      </c>
      <c r="S72" s="3">
        <f t="shared" si="55"/>
        <v>30.5</v>
      </c>
      <c r="T72" s="3">
        <f t="shared" si="56"/>
        <v>-19.149999999999999</v>
      </c>
      <c r="U72" s="3">
        <f t="shared" ref="U72:U94" si="57">ROUND(($C72-$C$71)/($B72-$B$71),2)</f>
        <v>-10.1</v>
      </c>
    </row>
    <row r="73" spans="1:29" ht="15.75" customHeight="1" x14ac:dyDescent="0.25">
      <c r="A73" s="3">
        <v>1999</v>
      </c>
      <c r="B73" s="3">
        <v>20</v>
      </c>
      <c r="C73" s="3">
        <v>307</v>
      </c>
      <c r="D73" s="3">
        <f t="shared" si="40"/>
        <v>4.41</v>
      </c>
      <c r="E73" s="3">
        <f t="shared" si="41"/>
        <v>5.18</v>
      </c>
      <c r="F73" s="3">
        <f t="shared" si="42"/>
        <v>2.12</v>
      </c>
      <c r="G73" s="3">
        <f t="shared" si="43"/>
        <v>-9.81</v>
      </c>
      <c r="H73" s="3">
        <f t="shared" si="44"/>
        <v>5.77</v>
      </c>
      <c r="I73" s="3">
        <f t="shared" si="45"/>
        <v>14.1</v>
      </c>
      <c r="J73" s="3">
        <f t="shared" si="46"/>
        <v>13.46</v>
      </c>
      <c r="K73" s="3">
        <f t="shared" si="47"/>
        <v>15.88</v>
      </c>
      <c r="L73" s="3">
        <f t="shared" si="48"/>
        <v>-1.06</v>
      </c>
      <c r="M73" s="3">
        <f t="shared" si="49"/>
        <v>1.01</v>
      </c>
      <c r="N73" s="3">
        <f t="shared" si="50"/>
        <v>-50.56</v>
      </c>
      <c r="O73" s="3">
        <f t="shared" si="51"/>
        <v>12.25</v>
      </c>
      <c r="P73" s="3">
        <f t="shared" si="52"/>
        <v>-25.91</v>
      </c>
      <c r="Q73" s="3">
        <f t="shared" si="53"/>
        <v>16.329999999999998</v>
      </c>
      <c r="R73" s="3">
        <f t="shared" si="54"/>
        <v>-8.1999999999999993</v>
      </c>
      <c r="S73" s="3">
        <f t="shared" si="55"/>
        <v>-13.5</v>
      </c>
      <c r="T73" s="3">
        <f t="shared" si="56"/>
        <v>-61.27</v>
      </c>
      <c r="U73" s="3">
        <f t="shared" si="57"/>
        <v>-77.8</v>
      </c>
      <c r="V73" s="3">
        <f t="shared" ref="V73:V94" si="58">ROUND(($C73-$C$72)/($B73-$B$72),2)</f>
        <v>-145.5</v>
      </c>
    </row>
    <row r="74" spans="1:29" ht="15.75" customHeight="1" x14ac:dyDescent="0.25">
      <c r="A74" s="3">
        <v>2000</v>
      </c>
      <c r="B74" s="3">
        <v>21</v>
      </c>
      <c r="C74" s="3">
        <v>266</v>
      </c>
      <c r="D74" s="3">
        <f t="shared" si="40"/>
        <v>2.14</v>
      </c>
      <c r="E74" s="3">
        <f t="shared" si="41"/>
        <v>2.75</v>
      </c>
      <c r="F74" s="3">
        <f t="shared" si="42"/>
        <v>-0.28000000000000003</v>
      </c>
      <c r="G74" s="3">
        <f t="shared" si="43"/>
        <v>-11.65</v>
      </c>
      <c r="H74" s="3">
        <f t="shared" si="44"/>
        <v>2.84</v>
      </c>
      <c r="I74" s="3">
        <f t="shared" si="45"/>
        <v>10.43</v>
      </c>
      <c r="J74" s="3">
        <f t="shared" si="46"/>
        <v>9.57</v>
      </c>
      <c r="K74" s="3">
        <f t="shared" si="47"/>
        <v>11.5</v>
      </c>
      <c r="L74" s="3">
        <f t="shared" si="48"/>
        <v>-4.3899999999999997</v>
      </c>
      <c r="M74" s="3">
        <f t="shared" si="49"/>
        <v>-2.81</v>
      </c>
      <c r="N74" s="3">
        <f t="shared" si="50"/>
        <v>-49.6</v>
      </c>
      <c r="O74" s="3">
        <f t="shared" si="51"/>
        <v>6.33</v>
      </c>
      <c r="P74" s="3">
        <f t="shared" si="52"/>
        <v>-27.8</v>
      </c>
      <c r="Q74" s="3">
        <f t="shared" si="53"/>
        <v>8.14</v>
      </c>
      <c r="R74" s="3">
        <f t="shared" si="54"/>
        <v>-13.67</v>
      </c>
      <c r="S74" s="3">
        <f t="shared" si="55"/>
        <v>-19</v>
      </c>
      <c r="T74" s="3">
        <f t="shared" si="56"/>
        <v>-56.2</v>
      </c>
      <c r="U74" s="3">
        <f t="shared" si="57"/>
        <v>-65.53</v>
      </c>
      <c r="V74" s="3">
        <f t="shared" si="58"/>
        <v>-93.25</v>
      </c>
      <c r="W74" s="3">
        <f t="shared" ref="W74:W94" si="59">ROUND(($C74-$C$73)/($B74-$B$73),2)</f>
        <v>-41</v>
      </c>
    </row>
    <row r="75" spans="1:29" ht="15.75" customHeight="1" x14ac:dyDescent="0.25">
      <c r="A75" s="3">
        <v>2001</v>
      </c>
      <c r="B75" s="3">
        <v>22</v>
      </c>
      <c r="C75" s="3">
        <v>461</v>
      </c>
      <c r="D75" s="3">
        <f t="shared" si="40"/>
        <v>11.32</v>
      </c>
      <c r="E75" s="3">
        <f t="shared" si="41"/>
        <v>12.36</v>
      </c>
      <c r="F75" s="3">
        <f t="shared" si="42"/>
        <v>10</v>
      </c>
      <c r="G75" s="3">
        <f t="shared" si="43"/>
        <v>-0.17</v>
      </c>
      <c r="H75" s="3">
        <f t="shared" si="44"/>
        <v>14.15</v>
      </c>
      <c r="I75" s="3">
        <f t="shared" si="45"/>
        <v>21.96</v>
      </c>
      <c r="J75" s="3">
        <f t="shared" si="46"/>
        <v>21.93</v>
      </c>
      <c r="K75" s="3">
        <f t="shared" si="47"/>
        <v>24.61</v>
      </c>
      <c r="L75" s="3">
        <f t="shared" si="48"/>
        <v>10.95</v>
      </c>
      <c r="M75" s="3">
        <f t="shared" si="49"/>
        <v>13.68</v>
      </c>
      <c r="N75" s="3">
        <f t="shared" si="50"/>
        <v>-27.36</v>
      </c>
      <c r="O75" s="3">
        <f t="shared" si="51"/>
        <v>25.2</v>
      </c>
      <c r="P75" s="3">
        <f t="shared" si="52"/>
        <v>-3.04</v>
      </c>
      <c r="Q75" s="3">
        <f t="shared" si="53"/>
        <v>31.5</v>
      </c>
      <c r="R75" s="3">
        <f t="shared" si="54"/>
        <v>16.14</v>
      </c>
      <c r="S75" s="3">
        <f t="shared" si="55"/>
        <v>16.670000000000002</v>
      </c>
      <c r="T75" s="3">
        <f t="shared" si="56"/>
        <v>-5.96</v>
      </c>
      <c r="U75" s="3">
        <f t="shared" si="57"/>
        <v>-0.4</v>
      </c>
      <c r="V75" s="3">
        <f t="shared" si="58"/>
        <v>2.83</v>
      </c>
      <c r="W75" s="3">
        <f t="shared" si="59"/>
        <v>77</v>
      </c>
      <c r="X75" s="3">
        <f t="shared" ref="X75:X94" si="60">ROUND(($C75-$C$74)/($B75-$B$74),2)</f>
        <v>195</v>
      </c>
    </row>
    <row r="76" spans="1:29" ht="15.75" customHeight="1" x14ac:dyDescent="0.25">
      <c r="A76" s="3">
        <v>2002</v>
      </c>
      <c r="B76" s="3">
        <v>23</v>
      </c>
      <c r="C76" s="3">
        <v>77</v>
      </c>
      <c r="D76" s="3">
        <f t="shared" si="40"/>
        <v>-6.65</v>
      </c>
      <c r="E76" s="3">
        <f t="shared" si="41"/>
        <v>-6.51</v>
      </c>
      <c r="F76" s="3">
        <f t="shared" si="42"/>
        <v>-9.6999999999999993</v>
      </c>
      <c r="G76" s="3">
        <f t="shared" si="43"/>
        <v>-20.37</v>
      </c>
      <c r="H76" s="3">
        <f t="shared" si="44"/>
        <v>-7.97</v>
      </c>
      <c r="I76" s="3">
        <f t="shared" si="45"/>
        <v>-1.92</v>
      </c>
      <c r="J76" s="3">
        <f t="shared" si="46"/>
        <v>-3.44</v>
      </c>
      <c r="K76" s="3">
        <f t="shared" si="47"/>
        <v>-2.63</v>
      </c>
      <c r="L76" s="3">
        <f t="shared" si="48"/>
        <v>-17.260000000000002</v>
      </c>
      <c r="M76" s="3">
        <f t="shared" si="49"/>
        <v>-16.920000000000002</v>
      </c>
      <c r="N76" s="3">
        <f t="shared" si="50"/>
        <v>-57.08</v>
      </c>
      <c r="O76" s="3">
        <f t="shared" si="51"/>
        <v>-12</v>
      </c>
      <c r="P76" s="3">
        <f t="shared" si="52"/>
        <v>-41.14</v>
      </c>
      <c r="Q76" s="3">
        <f t="shared" si="53"/>
        <v>-14.67</v>
      </c>
      <c r="R76" s="3">
        <f t="shared" si="54"/>
        <v>-33.880000000000003</v>
      </c>
      <c r="S76" s="3">
        <f t="shared" si="55"/>
        <v>-40.57</v>
      </c>
      <c r="T76" s="3">
        <f t="shared" si="56"/>
        <v>-68.97</v>
      </c>
      <c r="U76" s="3">
        <f t="shared" si="57"/>
        <v>-77.12</v>
      </c>
      <c r="V76" s="3">
        <f t="shared" si="58"/>
        <v>-93.88</v>
      </c>
      <c r="W76" s="3">
        <f t="shared" si="59"/>
        <v>-76.67</v>
      </c>
      <c r="X76" s="3">
        <f t="shared" si="60"/>
        <v>-94.5</v>
      </c>
      <c r="Y76" s="3">
        <f t="shared" ref="Y76:Y94" si="61">ROUND(($C76-$C$75)/($B76-$B$75),2)</f>
        <v>-384</v>
      </c>
    </row>
    <row r="77" spans="1:29" ht="15.75" customHeight="1" x14ac:dyDescent="0.25">
      <c r="A77" s="3">
        <v>2003</v>
      </c>
      <c r="B77" s="3">
        <v>24</v>
      </c>
      <c r="C77" s="3">
        <v>340.5</v>
      </c>
      <c r="D77" s="3">
        <f t="shared" si="40"/>
        <v>5.0999999999999996</v>
      </c>
      <c r="E77" s="3">
        <f t="shared" si="41"/>
        <v>5.76</v>
      </c>
      <c r="F77" s="3">
        <f t="shared" si="42"/>
        <v>3.31</v>
      </c>
      <c r="G77" s="3">
        <f t="shared" si="43"/>
        <v>-6.18</v>
      </c>
      <c r="H77" s="3">
        <f t="shared" si="44"/>
        <v>6.32</v>
      </c>
      <c r="I77" s="3">
        <f t="shared" si="45"/>
        <v>12.83</v>
      </c>
      <c r="J77" s="3">
        <f t="shared" si="46"/>
        <v>12.26</v>
      </c>
      <c r="K77" s="3">
        <f t="shared" si="47"/>
        <v>14</v>
      </c>
      <c r="L77" s="3">
        <f t="shared" si="48"/>
        <v>1.45</v>
      </c>
      <c r="M77" s="3">
        <f t="shared" si="49"/>
        <v>3.11</v>
      </c>
      <c r="N77" s="3">
        <f t="shared" si="50"/>
        <v>-32.42</v>
      </c>
      <c r="O77" s="3">
        <f t="shared" si="51"/>
        <v>10.96</v>
      </c>
      <c r="P77" s="3">
        <f t="shared" si="52"/>
        <v>-13.45</v>
      </c>
      <c r="Q77" s="3">
        <f t="shared" si="53"/>
        <v>13.15</v>
      </c>
      <c r="R77" s="3">
        <f t="shared" si="54"/>
        <v>-0.83</v>
      </c>
      <c r="S77" s="3">
        <f t="shared" si="55"/>
        <v>-2.56</v>
      </c>
      <c r="T77" s="3">
        <f t="shared" si="56"/>
        <v>-21.47</v>
      </c>
      <c r="U77" s="3">
        <f t="shared" si="57"/>
        <v>-20.350000000000001</v>
      </c>
      <c r="V77" s="3">
        <f t="shared" si="58"/>
        <v>-22.4</v>
      </c>
      <c r="W77" s="3">
        <f t="shared" si="59"/>
        <v>8.3800000000000008</v>
      </c>
      <c r="X77" s="3">
        <f t="shared" si="60"/>
        <v>24.83</v>
      </c>
      <c r="Y77" s="3">
        <f t="shared" si="61"/>
        <v>-60.25</v>
      </c>
      <c r="Z77" s="3">
        <f t="shared" ref="Z77:Z94" si="62">ROUND(($C77-$C$76)/($B77-$B$76),2)</f>
        <v>263.5</v>
      </c>
    </row>
    <row r="78" spans="1:29" ht="15.75" customHeight="1" x14ac:dyDescent="0.25">
      <c r="A78" s="3">
        <v>2004</v>
      </c>
      <c r="B78" s="3">
        <v>25</v>
      </c>
      <c r="C78" s="3">
        <v>180</v>
      </c>
      <c r="D78" s="3">
        <f t="shared" si="40"/>
        <v>-1.8</v>
      </c>
      <c r="E78" s="3">
        <f t="shared" si="41"/>
        <v>-1.47</v>
      </c>
      <c r="F78" s="3">
        <f t="shared" si="42"/>
        <v>-4.1399999999999997</v>
      </c>
      <c r="G78" s="3">
        <f t="shared" si="43"/>
        <v>-13.52</v>
      </c>
      <c r="H78" s="3">
        <f t="shared" si="44"/>
        <v>-2.0299999999999998</v>
      </c>
      <c r="I78" s="3">
        <f t="shared" si="45"/>
        <v>3.71</v>
      </c>
      <c r="J78" s="3">
        <f t="shared" si="46"/>
        <v>2.67</v>
      </c>
      <c r="K78" s="3">
        <f t="shared" si="47"/>
        <v>3.74</v>
      </c>
      <c r="L78" s="3">
        <f t="shared" si="48"/>
        <v>-8.67</v>
      </c>
      <c r="M78" s="3">
        <f t="shared" si="49"/>
        <v>-7.79</v>
      </c>
      <c r="N78" s="3">
        <f t="shared" si="50"/>
        <v>-41.57</v>
      </c>
      <c r="O78" s="3">
        <f t="shared" si="51"/>
        <v>-2.23</v>
      </c>
      <c r="P78" s="3">
        <f t="shared" si="52"/>
        <v>-25.7</v>
      </c>
      <c r="Q78" s="3">
        <f t="shared" si="53"/>
        <v>-2.64</v>
      </c>
      <c r="R78" s="3">
        <f t="shared" si="54"/>
        <v>-16.8</v>
      </c>
      <c r="S78" s="3">
        <f t="shared" si="55"/>
        <v>-20.11</v>
      </c>
      <c r="T78" s="3">
        <f t="shared" si="56"/>
        <v>-38.85</v>
      </c>
      <c r="U78" s="3">
        <f t="shared" si="57"/>
        <v>-40.369999999999997</v>
      </c>
      <c r="V78" s="3">
        <f t="shared" si="58"/>
        <v>-45.42</v>
      </c>
      <c r="W78" s="3">
        <f t="shared" si="59"/>
        <v>-25.4</v>
      </c>
      <c r="X78" s="3">
        <f t="shared" si="60"/>
        <v>-21.5</v>
      </c>
      <c r="Y78" s="3">
        <f t="shared" si="61"/>
        <v>-93.67</v>
      </c>
      <c r="Z78" s="3">
        <f t="shared" si="62"/>
        <v>51.5</v>
      </c>
      <c r="AA78" s="3">
        <f t="shared" ref="AA78:AA94" si="63">ROUND(($C78-$C$77)/($B78-$B$77),2)</f>
        <v>-160.5</v>
      </c>
    </row>
    <row r="79" spans="1:29" ht="15.75" customHeight="1" x14ac:dyDescent="0.25">
      <c r="A79" s="3">
        <v>2005</v>
      </c>
      <c r="B79" s="3">
        <v>26</v>
      </c>
      <c r="C79" s="3">
        <v>253</v>
      </c>
      <c r="D79" s="3">
        <f t="shared" si="40"/>
        <v>1.19</v>
      </c>
      <c r="E79" s="3">
        <f t="shared" si="41"/>
        <v>1.63</v>
      </c>
      <c r="F79" s="3">
        <f t="shared" si="42"/>
        <v>-0.78</v>
      </c>
      <c r="G79" s="3">
        <f t="shared" si="43"/>
        <v>-9.59</v>
      </c>
      <c r="H79" s="3">
        <f t="shared" si="44"/>
        <v>1.55</v>
      </c>
      <c r="I79" s="3">
        <f t="shared" si="45"/>
        <v>7.17</v>
      </c>
      <c r="J79" s="3">
        <f t="shared" si="46"/>
        <v>6.37</v>
      </c>
      <c r="K79" s="3">
        <f t="shared" si="47"/>
        <v>7.58</v>
      </c>
      <c r="L79" s="3">
        <f t="shared" si="48"/>
        <v>-3.86</v>
      </c>
      <c r="M79" s="3">
        <f t="shared" si="49"/>
        <v>-2.74</v>
      </c>
      <c r="N79" s="3">
        <f t="shared" si="50"/>
        <v>-33.93</v>
      </c>
      <c r="O79" s="3">
        <f t="shared" si="51"/>
        <v>3.14</v>
      </c>
      <c r="P79" s="3">
        <f t="shared" si="52"/>
        <v>-18.11</v>
      </c>
      <c r="Q79" s="3">
        <f t="shared" si="53"/>
        <v>3.67</v>
      </c>
      <c r="R79" s="3">
        <f t="shared" si="54"/>
        <v>-8.64</v>
      </c>
      <c r="S79" s="3">
        <f t="shared" si="55"/>
        <v>-10.8</v>
      </c>
      <c r="T79" s="3">
        <f t="shared" si="56"/>
        <v>-26.42</v>
      </c>
      <c r="U79" s="3">
        <f t="shared" si="57"/>
        <v>-26.2</v>
      </c>
      <c r="V79" s="3">
        <f t="shared" si="58"/>
        <v>-28.5</v>
      </c>
      <c r="W79" s="3">
        <f t="shared" si="59"/>
        <v>-9</v>
      </c>
      <c r="X79" s="3">
        <f t="shared" si="60"/>
        <v>-2.6</v>
      </c>
      <c r="Y79" s="3">
        <f t="shared" si="61"/>
        <v>-52</v>
      </c>
      <c r="Z79" s="3">
        <f t="shared" si="62"/>
        <v>58.67</v>
      </c>
      <c r="AA79" s="3">
        <f t="shared" si="63"/>
        <v>-43.75</v>
      </c>
      <c r="AB79" s="3">
        <f t="shared" ref="AB79:AB94" si="64">ROUND(($C79-$C$78)/($B79-$B$78),2)</f>
        <v>73</v>
      </c>
    </row>
    <row r="80" spans="1:29" ht="15.75" customHeight="1" x14ac:dyDescent="0.25">
      <c r="A80" s="3">
        <v>2006</v>
      </c>
      <c r="B80" s="3">
        <v>27</v>
      </c>
      <c r="C80" s="3">
        <v>208</v>
      </c>
      <c r="D80" s="3">
        <f t="shared" si="40"/>
        <v>-0.59</v>
      </c>
      <c r="E80" s="3">
        <f t="shared" si="41"/>
        <v>-0.23</v>
      </c>
      <c r="F80" s="3">
        <f t="shared" si="42"/>
        <v>-2.63</v>
      </c>
      <c r="G80" s="3">
        <f t="shared" si="43"/>
        <v>-11.13</v>
      </c>
      <c r="H80" s="3">
        <f t="shared" si="44"/>
        <v>-0.56999999999999995</v>
      </c>
      <c r="I80" s="3">
        <f t="shared" si="45"/>
        <v>4.6900000000000004</v>
      </c>
      <c r="J80" s="3">
        <f t="shared" si="46"/>
        <v>3.8</v>
      </c>
      <c r="K80" s="3">
        <f t="shared" si="47"/>
        <v>4.82</v>
      </c>
      <c r="L80" s="3">
        <f t="shared" si="48"/>
        <v>-6.15</v>
      </c>
      <c r="M80" s="3">
        <f t="shared" si="49"/>
        <v>-5.23</v>
      </c>
      <c r="N80" s="3">
        <f t="shared" si="50"/>
        <v>-34.630000000000003</v>
      </c>
      <c r="O80" s="3">
        <f t="shared" si="51"/>
        <v>-7.0000000000000007E-2</v>
      </c>
      <c r="P80" s="3">
        <f t="shared" si="52"/>
        <v>-20.03</v>
      </c>
      <c r="Q80" s="3">
        <f t="shared" si="53"/>
        <v>-0.08</v>
      </c>
      <c r="R80" s="3">
        <f t="shared" si="54"/>
        <v>-11.67</v>
      </c>
      <c r="S80" s="3">
        <f t="shared" si="55"/>
        <v>-13.91</v>
      </c>
      <c r="T80" s="3">
        <f t="shared" si="56"/>
        <v>-28.28</v>
      </c>
      <c r="U80" s="3">
        <f t="shared" si="57"/>
        <v>-28.29</v>
      </c>
      <c r="V80" s="3">
        <f t="shared" si="58"/>
        <v>-30.56</v>
      </c>
      <c r="W80" s="3">
        <f t="shared" si="59"/>
        <v>-14.14</v>
      </c>
      <c r="X80" s="3">
        <f t="shared" si="60"/>
        <v>-9.67</v>
      </c>
      <c r="Y80" s="3">
        <f t="shared" si="61"/>
        <v>-50.6</v>
      </c>
      <c r="Z80" s="3">
        <f t="shared" si="62"/>
        <v>32.75</v>
      </c>
      <c r="AA80" s="3">
        <f t="shared" si="63"/>
        <v>-44.17</v>
      </c>
      <c r="AB80" s="3">
        <f t="shared" si="64"/>
        <v>14</v>
      </c>
      <c r="AC80" s="3">
        <f t="shared" ref="AC80:AC94" si="65">ROUND(($C80-$C$79)/($B80-$B$79),2)</f>
        <v>-45</v>
      </c>
    </row>
    <row r="81" spans="1:44" ht="15.75" customHeight="1" x14ac:dyDescent="0.25">
      <c r="A81" s="3">
        <v>2007</v>
      </c>
      <c r="B81" s="3">
        <v>28</v>
      </c>
      <c r="C81" s="3">
        <v>149</v>
      </c>
      <c r="D81" s="3">
        <f t="shared" si="40"/>
        <v>-2.75</v>
      </c>
      <c r="E81" s="3">
        <f t="shared" si="41"/>
        <v>-2.4900000000000002</v>
      </c>
      <c r="F81" s="3">
        <f t="shared" si="42"/>
        <v>-4.88</v>
      </c>
      <c r="G81" s="3">
        <f t="shared" si="43"/>
        <v>-13.13</v>
      </c>
      <c r="H81" s="3">
        <f t="shared" si="44"/>
        <v>-3.11</v>
      </c>
      <c r="I81" s="3">
        <f t="shared" si="45"/>
        <v>1.79</v>
      </c>
      <c r="J81" s="3">
        <f t="shared" si="46"/>
        <v>0.81</v>
      </c>
      <c r="K81" s="3">
        <f t="shared" si="47"/>
        <v>1.63</v>
      </c>
      <c r="L81" s="3">
        <f t="shared" si="48"/>
        <v>-8.93</v>
      </c>
      <c r="M81" s="3">
        <f t="shared" si="49"/>
        <v>-8.2200000000000006</v>
      </c>
      <c r="N81" s="3">
        <f t="shared" si="50"/>
        <v>-36.06</v>
      </c>
      <c r="O81" s="3">
        <f t="shared" si="51"/>
        <v>-3.75</v>
      </c>
      <c r="P81" s="3">
        <f t="shared" si="52"/>
        <v>-22.63</v>
      </c>
      <c r="Q81" s="3">
        <f t="shared" si="53"/>
        <v>-4.29</v>
      </c>
      <c r="R81" s="3">
        <f t="shared" si="54"/>
        <v>-15.31</v>
      </c>
      <c r="S81" s="3">
        <f t="shared" si="55"/>
        <v>-17.670000000000002</v>
      </c>
      <c r="T81" s="3">
        <f t="shared" si="56"/>
        <v>-31.07</v>
      </c>
      <c r="U81" s="3">
        <f t="shared" si="57"/>
        <v>-31.36</v>
      </c>
      <c r="V81" s="3">
        <f t="shared" si="58"/>
        <v>-33.72</v>
      </c>
      <c r="W81" s="3">
        <f t="shared" si="59"/>
        <v>-19.75</v>
      </c>
      <c r="X81" s="3">
        <f t="shared" si="60"/>
        <v>-16.71</v>
      </c>
      <c r="Y81" s="3">
        <f t="shared" si="61"/>
        <v>-52</v>
      </c>
      <c r="Z81" s="3">
        <f t="shared" si="62"/>
        <v>14.4</v>
      </c>
      <c r="AA81" s="3">
        <f t="shared" si="63"/>
        <v>-47.88</v>
      </c>
      <c r="AB81" s="3">
        <f t="shared" si="64"/>
        <v>-10.33</v>
      </c>
      <c r="AC81" s="3">
        <f t="shared" si="65"/>
        <v>-52</v>
      </c>
      <c r="AD81" s="3">
        <f t="shared" ref="AD81:AD94" si="66">ROUND(($C81-$C$80)/($B81-$B$80),2)</f>
        <v>-59</v>
      </c>
    </row>
    <row r="82" spans="1:44" ht="15.75" customHeight="1" x14ac:dyDescent="0.25">
      <c r="A82" s="3">
        <v>2008</v>
      </c>
      <c r="B82" s="3">
        <v>29</v>
      </c>
      <c r="C82" s="3">
        <v>395.9</v>
      </c>
      <c r="D82" s="3">
        <f t="shared" si="40"/>
        <v>6.16</v>
      </c>
      <c r="E82" s="3">
        <f t="shared" si="41"/>
        <v>6.74</v>
      </c>
      <c r="F82" s="3">
        <f t="shared" si="42"/>
        <v>4.8</v>
      </c>
      <c r="G82" s="3">
        <f t="shared" si="43"/>
        <v>-2.72</v>
      </c>
      <c r="H82" s="3">
        <f t="shared" si="44"/>
        <v>7.31</v>
      </c>
      <c r="I82" s="3">
        <f t="shared" si="45"/>
        <v>12.45</v>
      </c>
      <c r="J82" s="3">
        <f t="shared" si="46"/>
        <v>12</v>
      </c>
      <c r="K82" s="3">
        <f t="shared" si="47"/>
        <v>13.3</v>
      </c>
      <c r="L82" s="3">
        <f t="shared" si="48"/>
        <v>3.86</v>
      </c>
      <c r="M82" s="3">
        <f t="shared" si="49"/>
        <v>5.21</v>
      </c>
      <c r="N82" s="3">
        <f t="shared" si="50"/>
        <v>-20.34</v>
      </c>
      <c r="O82" s="3">
        <f t="shared" si="51"/>
        <v>10.99</v>
      </c>
      <c r="P82" s="3">
        <f t="shared" si="52"/>
        <v>-5.78</v>
      </c>
      <c r="Q82" s="3">
        <f t="shared" si="53"/>
        <v>12.46</v>
      </c>
      <c r="R82" s="3">
        <f t="shared" si="54"/>
        <v>3.42</v>
      </c>
      <c r="S82" s="3">
        <f t="shared" si="55"/>
        <v>2.68</v>
      </c>
      <c r="T82" s="3">
        <f t="shared" si="56"/>
        <v>-7.91</v>
      </c>
      <c r="U82" s="3">
        <f t="shared" si="57"/>
        <v>-6.06</v>
      </c>
      <c r="V82" s="3">
        <f t="shared" si="58"/>
        <v>-5.66</v>
      </c>
      <c r="W82" s="3">
        <f t="shared" si="59"/>
        <v>9.8800000000000008</v>
      </c>
      <c r="X82" s="3">
        <f t="shared" si="60"/>
        <v>16.239999999999998</v>
      </c>
      <c r="Y82" s="3">
        <f t="shared" si="61"/>
        <v>-9.3000000000000007</v>
      </c>
      <c r="Z82" s="3">
        <f t="shared" si="62"/>
        <v>53.15</v>
      </c>
      <c r="AA82" s="3">
        <f t="shared" si="63"/>
        <v>11.08</v>
      </c>
      <c r="AB82" s="3">
        <f t="shared" si="64"/>
        <v>53.98</v>
      </c>
      <c r="AC82" s="3">
        <f t="shared" si="65"/>
        <v>47.63</v>
      </c>
      <c r="AD82" s="3">
        <f t="shared" si="66"/>
        <v>93.95</v>
      </c>
      <c r="AE82" s="3">
        <f t="shared" ref="AE82:AE94" si="67">ROUND(($C82-$C$81)/($B82-$B$81),2)</f>
        <v>246.9</v>
      </c>
    </row>
    <row r="83" spans="1:44" ht="15.75" customHeight="1" x14ac:dyDescent="0.25">
      <c r="A83" s="3">
        <v>2009</v>
      </c>
      <c r="B83" s="3">
        <v>30</v>
      </c>
      <c r="C83" s="3">
        <v>142</v>
      </c>
      <c r="D83" s="3">
        <f t="shared" si="40"/>
        <v>-2.8</v>
      </c>
      <c r="E83" s="3">
        <f t="shared" si="41"/>
        <v>-2.56</v>
      </c>
      <c r="F83" s="3">
        <f t="shared" si="42"/>
        <v>-4.78</v>
      </c>
      <c r="G83" s="3">
        <f t="shared" si="43"/>
        <v>-12.38</v>
      </c>
      <c r="H83" s="3">
        <f t="shared" si="44"/>
        <v>-3.14</v>
      </c>
      <c r="I83" s="3">
        <f t="shared" si="45"/>
        <v>1.35</v>
      </c>
      <c r="J83" s="3">
        <f t="shared" si="46"/>
        <v>0.43</v>
      </c>
      <c r="K83" s="3">
        <f t="shared" si="47"/>
        <v>1.1599999999999999</v>
      </c>
      <c r="L83" s="3">
        <f t="shared" si="48"/>
        <v>-8.41</v>
      </c>
      <c r="M83" s="3">
        <f t="shared" si="49"/>
        <v>-7.75</v>
      </c>
      <c r="N83" s="3">
        <f t="shared" si="50"/>
        <v>-32.630000000000003</v>
      </c>
      <c r="O83" s="3">
        <f t="shared" si="51"/>
        <v>-3.72</v>
      </c>
      <c r="P83" s="3">
        <f t="shared" si="52"/>
        <v>-20.38</v>
      </c>
      <c r="Q83" s="3">
        <f t="shared" si="53"/>
        <v>-4.1900000000000004</v>
      </c>
      <c r="R83" s="3">
        <f t="shared" si="54"/>
        <v>-13.73</v>
      </c>
      <c r="S83" s="3">
        <f t="shared" si="55"/>
        <v>-15.64</v>
      </c>
      <c r="T83" s="3">
        <f t="shared" si="56"/>
        <v>-26.83</v>
      </c>
      <c r="U83" s="3">
        <f t="shared" si="57"/>
        <v>-26.72</v>
      </c>
      <c r="V83" s="3">
        <f t="shared" si="58"/>
        <v>-28.23</v>
      </c>
      <c r="W83" s="3">
        <f t="shared" si="59"/>
        <v>-16.5</v>
      </c>
      <c r="X83" s="3">
        <f t="shared" si="60"/>
        <v>-13.78</v>
      </c>
      <c r="Y83" s="3">
        <f t="shared" si="61"/>
        <v>-39.880000000000003</v>
      </c>
      <c r="Z83" s="3">
        <f t="shared" si="62"/>
        <v>9.2899999999999991</v>
      </c>
      <c r="AA83" s="3">
        <f t="shared" si="63"/>
        <v>-33.08</v>
      </c>
      <c r="AB83" s="3">
        <f t="shared" si="64"/>
        <v>-7.6</v>
      </c>
      <c r="AC83" s="3">
        <f t="shared" si="65"/>
        <v>-27.75</v>
      </c>
      <c r="AD83" s="3">
        <f t="shared" si="66"/>
        <v>-22</v>
      </c>
      <c r="AE83" s="3">
        <f t="shared" si="67"/>
        <v>-3.5</v>
      </c>
      <c r="AF83" s="3">
        <f t="shared" ref="AF83:AF94" si="68">ROUND(($C83-$C$82)/($B83-$B$82),2)</f>
        <v>-253.9</v>
      </c>
    </row>
    <row r="84" spans="1:44" ht="15.75" customHeight="1" x14ac:dyDescent="0.25">
      <c r="A84" s="3">
        <v>2010</v>
      </c>
      <c r="B84" s="3">
        <v>31</v>
      </c>
      <c r="C84" s="3">
        <v>459</v>
      </c>
      <c r="D84" s="3">
        <f t="shared" si="40"/>
        <v>7.86</v>
      </c>
      <c r="E84" s="3">
        <f t="shared" si="41"/>
        <v>8.4600000000000009</v>
      </c>
      <c r="F84" s="3">
        <f t="shared" si="42"/>
        <v>6.71</v>
      </c>
      <c r="G84" s="3">
        <f t="shared" si="43"/>
        <v>-0.19</v>
      </c>
      <c r="H84" s="3">
        <f t="shared" si="44"/>
        <v>9.17</v>
      </c>
      <c r="I84" s="3">
        <f t="shared" si="45"/>
        <v>13.98</v>
      </c>
      <c r="J84" s="3">
        <f t="shared" si="46"/>
        <v>13.63</v>
      </c>
      <c r="K84" s="3">
        <f t="shared" si="47"/>
        <v>14.89</v>
      </c>
      <c r="L84" s="3">
        <f t="shared" si="48"/>
        <v>6.38</v>
      </c>
      <c r="M84" s="3">
        <f t="shared" si="49"/>
        <v>7.72</v>
      </c>
      <c r="N84" s="3">
        <f t="shared" si="50"/>
        <v>-15.15</v>
      </c>
      <c r="O84" s="3">
        <f t="shared" si="51"/>
        <v>13.16</v>
      </c>
      <c r="P84" s="3">
        <f t="shared" si="52"/>
        <v>-1.63</v>
      </c>
      <c r="Q84" s="3">
        <f t="shared" si="53"/>
        <v>14.71</v>
      </c>
      <c r="R84" s="3">
        <f t="shared" si="54"/>
        <v>6.94</v>
      </c>
      <c r="S84" s="3">
        <f t="shared" si="55"/>
        <v>6.53</v>
      </c>
      <c r="T84" s="3">
        <f t="shared" si="56"/>
        <v>-2.27</v>
      </c>
      <c r="U84" s="3">
        <f t="shared" si="57"/>
        <v>-0.28000000000000003</v>
      </c>
      <c r="V84" s="3">
        <f t="shared" si="58"/>
        <v>0.54</v>
      </c>
      <c r="W84" s="3">
        <f t="shared" si="59"/>
        <v>13.82</v>
      </c>
      <c r="X84" s="3">
        <f t="shared" si="60"/>
        <v>19.3</v>
      </c>
      <c r="Y84" s="3">
        <f t="shared" si="61"/>
        <v>-0.22</v>
      </c>
      <c r="Z84" s="3">
        <f t="shared" si="62"/>
        <v>47.75</v>
      </c>
      <c r="AA84" s="3">
        <f t="shared" si="63"/>
        <v>16.93</v>
      </c>
      <c r="AB84" s="3">
        <f t="shared" si="64"/>
        <v>46.5</v>
      </c>
      <c r="AC84" s="3">
        <f t="shared" si="65"/>
        <v>41.2</v>
      </c>
      <c r="AD84" s="3">
        <f t="shared" si="66"/>
        <v>62.75</v>
      </c>
      <c r="AE84" s="3">
        <f t="shared" si="67"/>
        <v>103.33</v>
      </c>
      <c r="AF84" s="3">
        <f t="shared" si="68"/>
        <v>31.55</v>
      </c>
      <c r="AG84" s="3">
        <f t="shared" ref="AG84:AG94" si="69">ROUND(($C84-$C$83)/($B84-$B$83),2)</f>
        <v>317</v>
      </c>
    </row>
    <row r="85" spans="1:44" ht="15.75" customHeight="1" x14ac:dyDescent="0.25">
      <c r="A85" s="3">
        <v>2011</v>
      </c>
      <c r="B85" s="3">
        <v>32</v>
      </c>
      <c r="C85" s="3">
        <v>298</v>
      </c>
      <c r="D85" s="3">
        <f t="shared" si="40"/>
        <v>2.41</v>
      </c>
      <c r="E85" s="3">
        <f t="shared" si="41"/>
        <v>2.81</v>
      </c>
      <c r="F85" s="3">
        <f t="shared" si="42"/>
        <v>0.93</v>
      </c>
      <c r="G85" s="3">
        <f t="shared" si="43"/>
        <v>-5.93</v>
      </c>
      <c r="H85" s="3">
        <f t="shared" si="44"/>
        <v>2.87</v>
      </c>
      <c r="I85" s="3">
        <f t="shared" si="45"/>
        <v>7.25</v>
      </c>
      <c r="J85" s="3">
        <f t="shared" si="46"/>
        <v>6.64</v>
      </c>
      <c r="K85" s="3">
        <f t="shared" si="47"/>
        <v>7.56</v>
      </c>
      <c r="L85" s="3">
        <f t="shared" si="48"/>
        <v>-0.9</v>
      </c>
      <c r="M85" s="3">
        <f t="shared" si="49"/>
        <v>0.05</v>
      </c>
      <c r="N85" s="3">
        <f t="shared" si="50"/>
        <v>-22.1</v>
      </c>
      <c r="O85" s="3">
        <f t="shared" si="51"/>
        <v>4.45</v>
      </c>
      <c r="P85" s="3">
        <f t="shared" si="52"/>
        <v>-10.02</v>
      </c>
      <c r="Q85" s="3">
        <f t="shared" si="53"/>
        <v>4.9400000000000004</v>
      </c>
      <c r="R85" s="3">
        <f t="shared" si="54"/>
        <v>-2.94</v>
      </c>
      <c r="S85" s="3">
        <f t="shared" si="55"/>
        <v>-3.94</v>
      </c>
      <c r="T85" s="3">
        <f t="shared" si="56"/>
        <v>-12.85</v>
      </c>
      <c r="U85" s="3">
        <f t="shared" si="57"/>
        <v>-11.76</v>
      </c>
      <c r="V85" s="3">
        <f t="shared" si="58"/>
        <v>-11.88</v>
      </c>
      <c r="W85" s="3">
        <f t="shared" si="59"/>
        <v>-0.75</v>
      </c>
      <c r="X85" s="3">
        <f t="shared" si="60"/>
        <v>2.91</v>
      </c>
      <c r="Y85" s="3">
        <f t="shared" si="61"/>
        <v>-16.3</v>
      </c>
      <c r="Z85" s="3">
        <f t="shared" si="62"/>
        <v>24.56</v>
      </c>
      <c r="AA85" s="3">
        <f t="shared" si="63"/>
        <v>-5.31</v>
      </c>
      <c r="AB85" s="3">
        <f t="shared" si="64"/>
        <v>16.86</v>
      </c>
      <c r="AC85" s="3">
        <f t="shared" si="65"/>
        <v>7.5</v>
      </c>
      <c r="AD85" s="3">
        <f t="shared" si="66"/>
        <v>18</v>
      </c>
      <c r="AE85" s="3">
        <f t="shared" si="67"/>
        <v>37.25</v>
      </c>
      <c r="AF85" s="3">
        <f t="shared" si="68"/>
        <v>-32.630000000000003</v>
      </c>
      <c r="AG85" s="3">
        <f t="shared" si="69"/>
        <v>78</v>
      </c>
      <c r="AH85" s="3">
        <f t="shared" ref="AH85:AH94" si="70">ROUND(($C85-$C$84)/($B85-$B$84),2)</f>
        <v>-161</v>
      </c>
    </row>
    <row r="86" spans="1:44" ht="15.75" customHeight="1" x14ac:dyDescent="0.25">
      <c r="A86" s="3">
        <v>2012</v>
      </c>
      <c r="B86" s="3">
        <v>33</v>
      </c>
      <c r="C86" s="3">
        <v>447</v>
      </c>
      <c r="D86" s="3">
        <f t="shared" si="40"/>
        <v>6.99</v>
      </c>
      <c r="E86" s="3">
        <f t="shared" si="41"/>
        <v>7.52</v>
      </c>
      <c r="F86" s="3">
        <f t="shared" si="42"/>
        <v>5.87</v>
      </c>
      <c r="G86" s="3">
        <f t="shared" si="43"/>
        <v>-0.59</v>
      </c>
      <c r="H86" s="3">
        <f t="shared" si="44"/>
        <v>8.09</v>
      </c>
      <c r="I86" s="3">
        <f t="shared" si="45"/>
        <v>12.5</v>
      </c>
      <c r="J86" s="3">
        <f t="shared" si="46"/>
        <v>12.12</v>
      </c>
      <c r="K86" s="3">
        <f t="shared" si="47"/>
        <v>13.22</v>
      </c>
      <c r="L86" s="3">
        <f t="shared" si="48"/>
        <v>5.35</v>
      </c>
      <c r="M86" s="3">
        <f t="shared" si="49"/>
        <v>6.53</v>
      </c>
      <c r="N86" s="3">
        <f t="shared" si="50"/>
        <v>-14.32</v>
      </c>
      <c r="O86" s="3">
        <f t="shared" si="51"/>
        <v>11.33</v>
      </c>
      <c r="P86" s="3">
        <f t="shared" si="52"/>
        <v>-2.0699999999999998</v>
      </c>
      <c r="Q86" s="3">
        <f t="shared" si="53"/>
        <v>12.53</v>
      </c>
      <c r="R86" s="3">
        <f t="shared" si="54"/>
        <v>5.5</v>
      </c>
      <c r="S86" s="3">
        <f t="shared" si="55"/>
        <v>5.0599999999999996</v>
      </c>
      <c r="T86" s="3">
        <f t="shared" si="56"/>
        <v>-2.74</v>
      </c>
      <c r="U86" s="3">
        <f t="shared" si="57"/>
        <v>-1.04</v>
      </c>
      <c r="V86" s="3">
        <f t="shared" si="58"/>
        <v>-0.39</v>
      </c>
      <c r="W86" s="3">
        <f t="shared" si="59"/>
        <v>10.77</v>
      </c>
      <c r="X86" s="3">
        <f t="shared" si="60"/>
        <v>15.08</v>
      </c>
      <c r="Y86" s="3">
        <f t="shared" si="61"/>
        <v>-1.27</v>
      </c>
      <c r="Z86" s="3">
        <f t="shared" si="62"/>
        <v>37</v>
      </c>
      <c r="AA86" s="3">
        <f t="shared" si="63"/>
        <v>11.83</v>
      </c>
      <c r="AB86" s="3">
        <f t="shared" si="64"/>
        <v>33.380000000000003</v>
      </c>
      <c r="AC86" s="3">
        <f t="shared" si="65"/>
        <v>27.71</v>
      </c>
      <c r="AD86" s="3">
        <f t="shared" si="66"/>
        <v>39.83</v>
      </c>
      <c r="AE86" s="3">
        <f t="shared" si="67"/>
        <v>59.6</v>
      </c>
      <c r="AF86" s="3">
        <f t="shared" si="68"/>
        <v>12.78</v>
      </c>
      <c r="AG86" s="3">
        <f t="shared" si="69"/>
        <v>101.67</v>
      </c>
      <c r="AH86" s="3">
        <f t="shared" si="70"/>
        <v>-6</v>
      </c>
      <c r="AI86" s="3">
        <f t="shared" ref="AI86:AI94" si="71">ROUND(($C86-$C$85)/($B86-$B$85),2)</f>
        <v>149</v>
      </c>
    </row>
    <row r="87" spans="1:44" ht="15.75" customHeight="1" x14ac:dyDescent="0.25">
      <c r="A87" s="3">
        <v>2013</v>
      </c>
      <c r="B87" s="3">
        <v>34</v>
      </c>
      <c r="C87" s="3">
        <v>518.29999999999995</v>
      </c>
      <c r="D87" s="3">
        <f t="shared" si="40"/>
        <v>8.94</v>
      </c>
      <c r="E87" s="3">
        <f t="shared" si="41"/>
        <v>9.52</v>
      </c>
      <c r="F87" s="3">
        <f t="shared" si="42"/>
        <v>7.98</v>
      </c>
      <c r="G87" s="3">
        <f t="shared" si="43"/>
        <v>1.81</v>
      </c>
      <c r="H87" s="3">
        <f t="shared" si="44"/>
        <v>10.27</v>
      </c>
      <c r="I87" s="3">
        <f t="shared" si="45"/>
        <v>14.6</v>
      </c>
      <c r="J87" s="3">
        <f t="shared" si="46"/>
        <v>14.31</v>
      </c>
      <c r="K87" s="3">
        <f t="shared" si="47"/>
        <v>15.45</v>
      </c>
      <c r="L87" s="3">
        <f t="shared" si="48"/>
        <v>7.98</v>
      </c>
      <c r="M87" s="3">
        <f t="shared" si="49"/>
        <v>9.23</v>
      </c>
      <c r="N87" s="3">
        <f t="shared" si="50"/>
        <v>-10.6</v>
      </c>
      <c r="O87" s="3">
        <f t="shared" si="51"/>
        <v>14.06</v>
      </c>
      <c r="P87" s="3">
        <f t="shared" si="52"/>
        <v>1.42</v>
      </c>
      <c r="Q87" s="3">
        <f t="shared" si="53"/>
        <v>15.47</v>
      </c>
      <c r="R87" s="3">
        <f t="shared" si="54"/>
        <v>8.9600000000000009</v>
      </c>
      <c r="S87" s="3">
        <f t="shared" si="55"/>
        <v>8.74</v>
      </c>
      <c r="T87" s="3">
        <f t="shared" si="56"/>
        <v>1.62</v>
      </c>
      <c r="U87" s="3">
        <f t="shared" si="57"/>
        <v>3.48</v>
      </c>
      <c r="V87" s="3">
        <f t="shared" si="58"/>
        <v>4.3899999999999997</v>
      </c>
      <c r="W87" s="3">
        <f t="shared" si="59"/>
        <v>15.09</v>
      </c>
      <c r="X87" s="3">
        <f t="shared" si="60"/>
        <v>19.41</v>
      </c>
      <c r="Y87" s="3">
        <f t="shared" si="61"/>
        <v>4.78</v>
      </c>
      <c r="Z87" s="3">
        <f t="shared" si="62"/>
        <v>40.119999999999997</v>
      </c>
      <c r="AA87" s="3">
        <f t="shared" si="63"/>
        <v>17.78</v>
      </c>
      <c r="AB87" s="3">
        <f t="shared" si="64"/>
        <v>37.590000000000003</v>
      </c>
      <c r="AC87" s="3">
        <f t="shared" si="65"/>
        <v>33.159999999999997</v>
      </c>
      <c r="AD87" s="3">
        <f t="shared" si="66"/>
        <v>44.33</v>
      </c>
      <c r="AE87" s="3">
        <f t="shared" si="67"/>
        <v>61.55</v>
      </c>
      <c r="AF87" s="3">
        <f t="shared" si="68"/>
        <v>24.48</v>
      </c>
      <c r="AG87" s="3">
        <f t="shared" si="69"/>
        <v>94.08</v>
      </c>
      <c r="AH87" s="3">
        <f t="shared" si="70"/>
        <v>19.77</v>
      </c>
      <c r="AI87" s="3">
        <f t="shared" si="71"/>
        <v>110.15</v>
      </c>
      <c r="AJ87" s="3">
        <f t="shared" ref="AJ87:AJ94" si="72">ROUND(($C87-$C$86)/($B87-$B$86),2)</f>
        <v>71.3</v>
      </c>
    </row>
    <row r="88" spans="1:44" ht="15.75" customHeight="1" x14ac:dyDescent="0.25">
      <c r="A88" s="3">
        <v>2014</v>
      </c>
      <c r="B88" s="3">
        <v>35</v>
      </c>
      <c r="C88" s="3">
        <v>333</v>
      </c>
      <c r="D88" s="3">
        <f t="shared" si="40"/>
        <v>3.23</v>
      </c>
      <c r="E88" s="3">
        <f t="shared" si="41"/>
        <v>3.61</v>
      </c>
      <c r="F88" s="3">
        <f t="shared" si="42"/>
        <v>1.94</v>
      </c>
      <c r="G88" s="3">
        <f t="shared" si="43"/>
        <v>-4.2300000000000004</v>
      </c>
      <c r="H88" s="3">
        <f t="shared" si="44"/>
        <v>3.75</v>
      </c>
      <c r="I88" s="3">
        <f t="shared" si="45"/>
        <v>7.7</v>
      </c>
      <c r="J88" s="3">
        <f t="shared" si="46"/>
        <v>7.18</v>
      </c>
      <c r="K88" s="3">
        <f t="shared" si="47"/>
        <v>8.02</v>
      </c>
      <c r="L88" s="3">
        <f t="shared" si="48"/>
        <v>0.55000000000000004</v>
      </c>
      <c r="M88" s="3">
        <f t="shared" si="49"/>
        <v>1.44</v>
      </c>
      <c r="N88" s="3">
        <f t="shared" si="50"/>
        <v>-17.88</v>
      </c>
      <c r="O88" s="3">
        <f t="shared" si="51"/>
        <v>5.39</v>
      </c>
      <c r="P88" s="3">
        <f t="shared" si="52"/>
        <v>-7.06</v>
      </c>
      <c r="Q88" s="3">
        <f t="shared" si="53"/>
        <v>5.9</v>
      </c>
      <c r="R88" s="3">
        <f t="shared" si="54"/>
        <v>-0.75</v>
      </c>
      <c r="S88" s="3">
        <f t="shared" si="55"/>
        <v>-1.47</v>
      </c>
      <c r="T88" s="3">
        <f t="shared" si="56"/>
        <v>-8.77</v>
      </c>
      <c r="U88" s="3">
        <f t="shared" si="57"/>
        <v>-7.62</v>
      </c>
      <c r="V88" s="3">
        <f t="shared" si="58"/>
        <v>-7.47</v>
      </c>
      <c r="W88" s="3">
        <f t="shared" si="59"/>
        <v>1.73</v>
      </c>
      <c r="X88" s="3">
        <f t="shared" si="60"/>
        <v>4.79</v>
      </c>
      <c r="Y88" s="3">
        <f t="shared" si="61"/>
        <v>-9.85</v>
      </c>
      <c r="Z88" s="3">
        <f t="shared" si="62"/>
        <v>21.33</v>
      </c>
      <c r="AA88" s="3">
        <f t="shared" si="63"/>
        <v>-0.68</v>
      </c>
      <c r="AB88" s="3">
        <f t="shared" si="64"/>
        <v>15.3</v>
      </c>
      <c r="AC88" s="3">
        <f t="shared" si="65"/>
        <v>8.89</v>
      </c>
      <c r="AD88" s="3">
        <f t="shared" si="66"/>
        <v>15.63</v>
      </c>
      <c r="AE88" s="3">
        <f t="shared" si="67"/>
        <v>26.29</v>
      </c>
      <c r="AF88" s="3">
        <f t="shared" si="68"/>
        <v>-10.48</v>
      </c>
      <c r="AG88" s="3">
        <f t="shared" si="69"/>
        <v>38.200000000000003</v>
      </c>
      <c r="AH88" s="3">
        <f t="shared" si="70"/>
        <v>-31.5</v>
      </c>
      <c r="AI88" s="3">
        <f t="shared" si="71"/>
        <v>11.67</v>
      </c>
      <c r="AJ88" s="3">
        <f t="shared" si="72"/>
        <v>-57</v>
      </c>
      <c r="AK88" s="3">
        <f t="shared" ref="AK88:AK94" si="73">ROUND(($C88-$C$87)/($B88-$B$87),2)</f>
        <v>-185.3</v>
      </c>
    </row>
    <row r="89" spans="1:44" ht="15.75" customHeight="1" x14ac:dyDescent="0.25">
      <c r="A89" s="3">
        <v>2015</v>
      </c>
      <c r="B89" s="3">
        <v>36</v>
      </c>
      <c r="C89" s="3">
        <v>360</v>
      </c>
      <c r="D89" s="3">
        <f t="shared" si="40"/>
        <v>3.91</v>
      </c>
      <c r="E89" s="3">
        <f t="shared" si="41"/>
        <v>4.3</v>
      </c>
      <c r="F89" s="3">
        <f t="shared" si="42"/>
        <v>2.7</v>
      </c>
      <c r="G89" s="3">
        <f t="shared" si="43"/>
        <v>-3.25</v>
      </c>
      <c r="H89" s="3">
        <f t="shared" si="44"/>
        <v>4.5</v>
      </c>
      <c r="I89" s="3">
        <f t="shared" si="45"/>
        <v>8.35</v>
      </c>
      <c r="J89" s="3">
        <f t="shared" si="46"/>
        <v>7.86</v>
      </c>
      <c r="K89" s="3">
        <f t="shared" si="47"/>
        <v>8.6999999999999993</v>
      </c>
      <c r="L89" s="3">
        <f t="shared" si="48"/>
        <v>1.53</v>
      </c>
      <c r="M89" s="3">
        <f t="shared" si="49"/>
        <v>2.4300000000000002</v>
      </c>
      <c r="N89" s="3">
        <f t="shared" si="50"/>
        <v>-16.079999999999998</v>
      </c>
      <c r="O89" s="3">
        <f t="shared" si="51"/>
        <v>6.29</v>
      </c>
      <c r="P89" s="3">
        <f t="shared" si="52"/>
        <v>-5.58</v>
      </c>
      <c r="Q89" s="3">
        <f t="shared" si="53"/>
        <v>6.86</v>
      </c>
      <c r="R89" s="3">
        <f t="shared" si="54"/>
        <v>0.56999999999999995</v>
      </c>
      <c r="S89" s="3">
        <f t="shared" si="55"/>
        <v>-0.05</v>
      </c>
      <c r="T89" s="3">
        <f t="shared" si="56"/>
        <v>-6.88</v>
      </c>
      <c r="U89" s="3">
        <f t="shared" si="57"/>
        <v>-5.7</v>
      </c>
      <c r="V89" s="3">
        <f t="shared" si="58"/>
        <v>-5.44</v>
      </c>
      <c r="W89" s="3">
        <f t="shared" si="59"/>
        <v>3.31</v>
      </c>
      <c r="X89" s="3">
        <f t="shared" si="60"/>
        <v>6.27</v>
      </c>
      <c r="Y89" s="3">
        <f t="shared" si="61"/>
        <v>-7.21</v>
      </c>
      <c r="Z89" s="3">
        <f t="shared" si="62"/>
        <v>21.77</v>
      </c>
      <c r="AA89" s="3">
        <f t="shared" si="63"/>
        <v>1.63</v>
      </c>
      <c r="AB89" s="3">
        <f t="shared" si="64"/>
        <v>16.36</v>
      </c>
      <c r="AC89" s="3">
        <f t="shared" si="65"/>
        <v>10.7</v>
      </c>
      <c r="AD89" s="3">
        <f t="shared" si="66"/>
        <v>16.89</v>
      </c>
      <c r="AE89" s="3">
        <f t="shared" si="67"/>
        <v>26.38</v>
      </c>
      <c r="AF89" s="3">
        <f t="shared" si="68"/>
        <v>-5.13</v>
      </c>
      <c r="AG89" s="3">
        <f t="shared" si="69"/>
        <v>36.33</v>
      </c>
      <c r="AH89" s="3">
        <f t="shared" si="70"/>
        <v>-19.8</v>
      </c>
      <c r="AI89" s="3">
        <f t="shared" si="71"/>
        <v>15.5</v>
      </c>
      <c r="AJ89" s="3">
        <f t="shared" si="72"/>
        <v>-29</v>
      </c>
      <c r="AK89" s="3">
        <f t="shared" si="73"/>
        <v>-79.150000000000006</v>
      </c>
      <c r="AL89" s="3">
        <f t="shared" ref="AL89:AL94" si="74">ROUND(($C89-$C$88)/($B89-$B$88),2)</f>
        <v>27</v>
      </c>
    </row>
    <row r="90" spans="1:44" ht="15.75" customHeight="1" x14ac:dyDescent="0.25">
      <c r="A90" s="3">
        <v>2016</v>
      </c>
      <c r="B90" s="3">
        <v>37</v>
      </c>
      <c r="C90" s="3">
        <v>496</v>
      </c>
      <c r="D90" s="3">
        <f t="shared" si="40"/>
        <v>7.58</v>
      </c>
      <c r="E90" s="3">
        <f t="shared" si="41"/>
        <v>8.06</v>
      </c>
      <c r="F90" s="3">
        <f t="shared" si="42"/>
        <v>6.62</v>
      </c>
      <c r="G90" s="3">
        <f t="shared" si="43"/>
        <v>0.97</v>
      </c>
      <c r="H90" s="3">
        <f t="shared" si="44"/>
        <v>8.61</v>
      </c>
      <c r="I90" s="3">
        <f t="shared" si="45"/>
        <v>12.46</v>
      </c>
      <c r="J90" s="3">
        <f t="shared" si="46"/>
        <v>12.13</v>
      </c>
      <c r="K90" s="3">
        <f t="shared" si="47"/>
        <v>13.09</v>
      </c>
      <c r="L90" s="3">
        <f t="shared" si="48"/>
        <v>6.33</v>
      </c>
      <c r="M90" s="3">
        <f t="shared" si="49"/>
        <v>7.37</v>
      </c>
      <c r="N90" s="3">
        <f t="shared" si="50"/>
        <v>-10.23</v>
      </c>
      <c r="O90" s="3">
        <f t="shared" si="51"/>
        <v>11.48</v>
      </c>
      <c r="P90" s="3">
        <f t="shared" si="52"/>
        <v>0.32</v>
      </c>
      <c r="Q90" s="3">
        <f t="shared" si="53"/>
        <v>12.48</v>
      </c>
      <c r="R90" s="3">
        <f t="shared" si="54"/>
        <v>6.73</v>
      </c>
      <c r="S90" s="3">
        <f t="shared" si="55"/>
        <v>6.43</v>
      </c>
      <c r="T90" s="3">
        <f t="shared" si="56"/>
        <v>0.26</v>
      </c>
      <c r="U90" s="3">
        <f t="shared" si="57"/>
        <v>1.76</v>
      </c>
      <c r="V90" s="3">
        <f t="shared" si="58"/>
        <v>2.42</v>
      </c>
      <c r="W90" s="3">
        <f t="shared" si="59"/>
        <v>11.12</v>
      </c>
      <c r="X90" s="3">
        <f t="shared" si="60"/>
        <v>14.38</v>
      </c>
      <c r="Y90" s="3">
        <f t="shared" si="61"/>
        <v>2.33</v>
      </c>
      <c r="Z90" s="3">
        <f t="shared" si="62"/>
        <v>29.93</v>
      </c>
      <c r="AA90" s="3">
        <f t="shared" si="63"/>
        <v>11.96</v>
      </c>
      <c r="AB90" s="3">
        <f t="shared" si="64"/>
        <v>26.33</v>
      </c>
      <c r="AC90" s="3">
        <f t="shared" si="65"/>
        <v>22.09</v>
      </c>
      <c r="AD90" s="3">
        <f t="shared" si="66"/>
        <v>28.8</v>
      </c>
      <c r="AE90" s="3">
        <f t="shared" si="67"/>
        <v>38.56</v>
      </c>
      <c r="AF90" s="3">
        <f t="shared" si="68"/>
        <v>12.51</v>
      </c>
      <c r="AG90" s="3">
        <f t="shared" si="69"/>
        <v>50.57</v>
      </c>
      <c r="AH90" s="3">
        <f t="shared" si="70"/>
        <v>6.17</v>
      </c>
      <c r="AI90" s="3">
        <f t="shared" si="71"/>
        <v>39.6</v>
      </c>
      <c r="AJ90" s="3">
        <f t="shared" si="72"/>
        <v>12.25</v>
      </c>
      <c r="AK90" s="3">
        <f t="shared" si="73"/>
        <v>-7.43</v>
      </c>
      <c r="AL90" s="3">
        <f t="shared" si="74"/>
        <v>81.5</v>
      </c>
      <c r="AM90" s="3">
        <f t="shared" ref="AM90:AM94" si="75">ROUND(($C90-$C$89)/($B90-$B$89),2)</f>
        <v>136</v>
      </c>
    </row>
    <row r="91" spans="1:44" ht="15.75" customHeight="1" x14ac:dyDescent="0.25">
      <c r="A91" s="3">
        <v>2017</v>
      </c>
      <c r="B91" s="3">
        <v>38</v>
      </c>
      <c r="C91" s="3">
        <v>356.5</v>
      </c>
      <c r="D91" s="3">
        <f t="shared" si="40"/>
        <v>3.6</v>
      </c>
      <c r="E91" s="3">
        <f t="shared" si="41"/>
        <v>3.96</v>
      </c>
      <c r="F91" s="3">
        <f t="shared" si="42"/>
        <v>2.44</v>
      </c>
      <c r="G91" s="3">
        <f t="shared" si="43"/>
        <v>-3.16</v>
      </c>
      <c r="H91" s="3">
        <f t="shared" si="44"/>
        <v>4.12</v>
      </c>
      <c r="I91" s="3">
        <f t="shared" si="45"/>
        <v>7.72</v>
      </c>
      <c r="J91" s="3">
        <f t="shared" si="46"/>
        <v>7.24</v>
      </c>
      <c r="K91" s="3">
        <f t="shared" si="47"/>
        <v>8</v>
      </c>
      <c r="L91" s="3">
        <f t="shared" si="48"/>
        <v>1.3</v>
      </c>
      <c r="M91" s="3">
        <f t="shared" si="49"/>
        <v>2.13</v>
      </c>
      <c r="N91" s="3">
        <f t="shared" si="50"/>
        <v>-15.02</v>
      </c>
      <c r="O91" s="3">
        <f t="shared" si="51"/>
        <v>5.67</v>
      </c>
      <c r="P91" s="3">
        <f t="shared" si="52"/>
        <v>-5.28</v>
      </c>
      <c r="Q91" s="3">
        <f t="shared" si="53"/>
        <v>6.15</v>
      </c>
      <c r="R91" s="3">
        <f t="shared" si="54"/>
        <v>0.37</v>
      </c>
      <c r="S91" s="3">
        <f t="shared" si="55"/>
        <v>-0.2</v>
      </c>
      <c r="T91" s="3">
        <f t="shared" si="56"/>
        <v>-6.4</v>
      </c>
      <c r="U91" s="3">
        <f t="shared" si="57"/>
        <v>-5.31</v>
      </c>
      <c r="V91" s="3">
        <f t="shared" si="58"/>
        <v>-5.05</v>
      </c>
      <c r="W91" s="3">
        <f t="shared" si="59"/>
        <v>2.75</v>
      </c>
      <c r="X91" s="3">
        <f t="shared" si="60"/>
        <v>5.32</v>
      </c>
      <c r="Y91" s="3">
        <f t="shared" si="61"/>
        <v>-6.53</v>
      </c>
      <c r="Z91" s="3">
        <f t="shared" si="62"/>
        <v>18.63</v>
      </c>
      <c r="AA91" s="3">
        <f t="shared" si="63"/>
        <v>1.1399999999999999</v>
      </c>
      <c r="AB91" s="3">
        <f t="shared" si="64"/>
        <v>13.58</v>
      </c>
      <c r="AC91" s="3">
        <f t="shared" si="65"/>
        <v>8.6300000000000008</v>
      </c>
      <c r="AD91" s="3">
        <f t="shared" si="66"/>
        <v>13.5</v>
      </c>
      <c r="AE91" s="3">
        <f t="shared" si="67"/>
        <v>20.75</v>
      </c>
      <c r="AF91" s="3">
        <f t="shared" si="68"/>
        <v>-4.38</v>
      </c>
      <c r="AG91" s="3">
        <f t="shared" si="69"/>
        <v>26.81</v>
      </c>
      <c r="AH91" s="3">
        <f t="shared" si="70"/>
        <v>-14.64</v>
      </c>
      <c r="AI91" s="3">
        <f t="shared" si="71"/>
        <v>9.75</v>
      </c>
      <c r="AJ91" s="3">
        <f t="shared" si="72"/>
        <v>-18.100000000000001</v>
      </c>
      <c r="AK91" s="3">
        <f t="shared" si="73"/>
        <v>-40.450000000000003</v>
      </c>
      <c r="AL91" s="3">
        <f t="shared" si="74"/>
        <v>7.83</v>
      </c>
      <c r="AM91" s="3">
        <f t="shared" si="75"/>
        <v>-1.75</v>
      </c>
      <c r="AN91" s="3">
        <f t="shared" ref="AN91:AN94" si="76">ROUND(($C91-$C$90)/($B91-$B$90),2)</f>
        <v>-139.5</v>
      </c>
    </row>
    <row r="92" spans="1:44" ht="15.75" customHeight="1" x14ac:dyDescent="0.25">
      <c r="A92" s="3">
        <v>2018</v>
      </c>
      <c r="B92" s="3">
        <v>39</v>
      </c>
      <c r="C92" s="3">
        <v>276</v>
      </c>
      <c r="D92" s="3">
        <f t="shared" si="40"/>
        <v>1.39</v>
      </c>
      <c r="E92" s="3">
        <f t="shared" si="41"/>
        <v>1.68</v>
      </c>
      <c r="F92" s="3">
        <f t="shared" si="42"/>
        <v>0.14000000000000001</v>
      </c>
      <c r="G92" s="3">
        <f t="shared" si="43"/>
        <v>-5.37</v>
      </c>
      <c r="H92" s="3">
        <f t="shared" si="44"/>
        <v>1.63</v>
      </c>
      <c r="I92" s="3">
        <f t="shared" si="45"/>
        <v>5.04</v>
      </c>
      <c r="J92" s="3">
        <f t="shared" si="46"/>
        <v>4.5</v>
      </c>
      <c r="K92" s="3">
        <f t="shared" si="47"/>
        <v>5.15</v>
      </c>
      <c r="L92" s="3">
        <f t="shared" si="48"/>
        <v>-1.42</v>
      </c>
      <c r="M92" s="3">
        <f t="shared" si="49"/>
        <v>-0.72</v>
      </c>
      <c r="N92" s="3">
        <f t="shared" si="50"/>
        <v>-17.36</v>
      </c>
      <c r="O92" s="3">
        <f t="shared" si="51"/>
        <v>2.48</v>
      </c>
      <c r="P92" s="3">
        <f t="shared" si="52"/>
        <v>-8.17</v>
      </c>
      <c r="Q92" s="3">
        <f t="shared" si="53"/>
        <v>2.68</v>
      </c>
      <c r="R92" s="3">
        <f t="shared" si="54"/>
        <v>-3</v>
      </c>
      <c r="S92" s="3">
        <f t="shared" si="55"/>
        <v>-3.7</v>
      </c>
      <c r="T92" s="3">
        <f t="shared" si="56"/>
        <v>-9.76</v>
      </c>
      <c r="U92" s="3">
        <f t="shared" si="57"/>
        <v>-8.89</v>
      </c>
      <c r="V92" s="3">
        <f t="shared" si="58"/>
        <v>-8.83</v>
      </c>
      <c r="W92" s="3">
        <f t="shared" si="59"/>
        <v>-1.63</v>
      </c>
      <c r="X92" s="3">
        <f t="shared" si="60"/>
        <v>0.56000000000000005</v>
      </c>
      <c r="Y92" s="3">
        <f t="shared" si="61"/>
        <v>-10.88</v>
      </c>
      <c r="Z92" s="3">
        <f t="shared" si="62"/>
        <v>12.44</v>
      </c>
      <c r="AA92" s="3">
        <f t="shared" si="63"/>
        <v>-4.3</v>
      </c>
      <c r="AB92" s="3">
        <f t="shared" si="64"/>
        <v>6.86</v>
      </c>
      <c r="AC92" s="3">
        <f t="shared" si="65"/>
        <v>1.77</v>
      </c>
      <c r="AD92" s="3">
        <f t="shared" si="66"/>
        <v>5.67</v>
      </c>
      <c r="AE92" s="3">
        <f t="shared" si="67"/>
        <v>11.55</v>
      </c>
      <c r="AF92" s="3">
        <f t="shared" si="68"/>
        <v>-11.99</v>
      </c>
      <c r="AG92" s="3">
        <f t="shared" si="69"/>
        <v>14.89</v>
      </c>
      <c r="AH92" s="3">
        <f t="shared" si="70"/>
        <v>-22.88</v>
      </c>
      <c r="AI92" s="3">
        <f t="shared" si="71"/>
        <v>-3.14</v>
      </c>
      <c r="AJ92" s="3">
        <f t="shared" si="72"/>
        <v>-28.5</v>
      </c>
      <c r="AK92" s="3">
        <f t="shared" si="73"/>
        <v>-48.46</v>
      </c>
      <c r="AL92" s="3">
        <f t="shared" si="74"/>
        <v>-14.25</v>
      </c>
      <c r="AM92" s="3">
        <f t="shared" si="75"/>
        <v>-28</v>
      </c>
      <c r="AN92" s="3">
        <f t="shared" si="76"/>
        <v>-110</v>
      </c>
      <c r="AO92" s="3">
        <f t="shared" ref="AO92:AO94" si="77">ROUND(($C92-$C$91)/($B92-$B$91),2)</f>
        <v>-80.5</v>
      </c>
    </row>
    <row r="93" spans="1:44" ht="15.75" customHeight="1" x14ac:dyDescent="0.25">
      <c r="A93" s="3">
        <v>2019</v>
      </c>
      <c r="B93" s="3">
        <v>40</v>
      </c>
      <c r="C93" s="3">
        <v>495</v>
      </c>
      <c r="D93" s="3">
        <f t="shared" si="40"/>
        <v>6.97</v>
      </c>
      <c r="E93" s="3">
        <f t="shared" si="41"/>
        <v>7.4</v>
      </c>
      <c r="F93" s="3">
        <f t="shared" si="42"/>
        <v>6.05</v>
      </c>
      <c r="G93" s="3">
        <f t="shared" si="43"/>
        <v>0.86</v>
      </c>
      <c r="H93" s="3">
        <f t="shared" si="44"/>
        <v>7.84</v>
      </c>
      <c r="I93" s="3">
        <f t="shared" si="45"/>
        <v>11.34</v>
      </c>
      <c r="J93" s="3">
        <f t="shared" si="46"/>
        <v>11</v>
      </c>
      <c r="K93" s="3">
        <f t="shared" si="47"/>
        <v>11.83</v>
      </c>
      <c r="L93" s="3">
        <f t="shared" si="48"/>
        <v>5.69</v>
      </c>
      <c r="M93" s="3">
        <f t="shared" si="49"/>
        <v>6.6</v>
      </c>
      <c r="N93" s="3">
        <f t="shared" si="50"/>
        <v>-9.2100000000000009</v>
      </c>
      <c r="O93" s="3">
        <f t="shared" si="51"/>
        <v>10.210000000000001</v>
      </c>
      <c r="P93" s="3">
        <f t="shared" si="52"/>
        <v>0.24</v>
      </c>
      <c r="Q93" s="3">
        <f t="shared" si="53"/>
        <v>11</v>
      </c>
      <c r="R93" s="3">
        <f t="shared" si="54"/>
        <v>5.88</v>
      </c>
      <c r="S93" s="3">
        <f t="shared" si="55"/>
        <v>5.58</v>
      </c>
      <c r="T93" s="3">
        <f t="shared" si="56"/>
        <v>0.18</v>
      </c>
      <c r="U93" s="3">
        <f t="shared" si="57"/>
        <v>1.47</v>
      </c>
      <c r="V93" s="3">
        <f t="shared" si="58"/>
        <v>2.02</v>
      </c>
      <c r="W93" s="3">
        <f t="shared" si="59"/>
        <v>9.4</v>
      </c>
      <c r="X93" s="3">
        <f t="shared" si="60"/>
        <v>12.05</v>
      </c>
      <c r="Y93" s="3">
        <f t="shared" si="61"/>
        <v>1.89</v>
      </c>
      <c r="Z93" s="3">
        <f t="shared" si="62"/>
        <v>24.59</v>
      </c>
      <c r="AA93" s="3">
        <f t="shared" si="63"/>
        <v>9.66</v>
      </c>
      <c r="AB93" s="3">
        <f t="shared" si="64"/>
        <v>21</v>
      </c>
      <c r="AC93" s="3">
        <f t="shared" si="65"/>
        <v>17.29</v>
      </c>
      <c r="AD93" s="3">
        <f t="shared" si="66"/>
        <v>22.08</v>
      </c>
      <c r="AE93" s="3">
        <f t="shared" si="67"/>
        <v>28.83</v>
      </c>
      <c r="AF93" s="3">
        <f t="shared" si="68"/>
        <v>9.01</v>
      </c>
      <c r="AG93" s="3">
        <f t="shared" si="69"/>
        <v>35.299999999999997</v>
      </c>
      <c r="AH93" s="3">
        <f t="shared" si="70"/>
        <v>4</v>
      </c>
      <c r="AI93" s="3">
        <f t="shared" si="71"/>
        <v>24.63</v>
      </c>
      <c r="AJ93" s="3">
        <f t="shared" si="72"/>
        <v>6.86</v>
      </c>
      <c r="AK93" s="3">
        <f t="shared" si="73"/>
        <v>-3.88</v>
      </c>
      <c r="AL93" s="3">
        <f t="shared" si="74"/>
        <v>32.4</v>
      </c>
      <c r="AM93" s="3">
        <f t="shared" si="75"/>
        <v>33.75</v>
      </c>
      <c r="AN93" s="3">
        <f t="shared" si="76"/>
        <v>-0.33</v>
      </c>
      <c r="AO93" s="3">
        <f t="shared" si="77"/>
        <v>69.25</v>
      </c>
      <c r="AP93" s="3">
        <f t="shared" ref="AP93:AP94" si="78">ROUND(($C93-$C$92)/($B93-$B$92),2)</f>
        <v>219</v>
      </c>
    </row>
    <row r="94" spans="1:44" ht="15.75" customHeight="1" x14ac:dyDescent="0.25">
      <c r="A94" s="3">
        <v>2020</v>
      </c>
      <c r="B94" s="3">
        <v>41</v>
      </c>
      <c r="C94" s="3">
        <v>288.8</v>
      </c>
      <c r="D94" s="3">
        <f t="shared" si="40"/>
        <v>1.64</v>
      </c>
      <c r="E94" s="3">
        <f t="shared" si="41"/>
        <v>1.92</v>
      </c>
      <c r="F94" s="3">
        <f t="shared" si="42"/>
        <v>0.47</v>
      </c>
      <c r="G94" s="3">
        <f t="shared" si="43"/>
        <v>-4.74</v>
      </c>
      <c r="H94" s="3">
        <f t="shared" si="44"/>
        <v>1.9</v>
      </c>
      <c r="I94" s="3">
        <f t="shared" si="45"/>
        <v>5.12</v>
      </c>
      <c r="J94" s="3">
        <f t="shared" si="46"/>
        <v>4.6100000000000003</v>
      </c>
      <c r="K94" s="3">
        <f t="shared" si="47"/>
        <v>5.22</v>
      </c>
      <c r="L94" s="3">
        <f t="shared" si="48"/>
        <v>-0.93</v>
      </c>
      <c r="M94" s="3">
        <f t="shared" si="49"/>
        <v>-0.26</v>
      </c>
      <c r="N94" s="3">
        <f t="shared" si="50"/>
        <v>-15.77</v>
      </c>
      <c r="O94" s="3">
        <f t="shared" si="51"/>
        <v>2.75</v>
      </c>
      <c r="P94" s="3">
        <f t="shared" si="52"/>
        <v>-7.13</v>
      </c>
      <c r="Q94" s="3">
        <f t="shared" si="53"/>
        <v>2.96</v>
      </c>
      <c r="R94" s="3">
        <f t="shared" si="54"/>
        <v>-2.2799999999999998</v>
      </c>
      <c r="S94" s="3">
        <f t="shared" si="55"/>
        <v>-2.89</v>
      </c>
      <c r="T94" s="3">
        <f t="shared" si="56"/>
        <v>-8.42</v>
      </c>
      <c r="U94" s="3">
        <f t="shared" si="57"/>
        <v>-7.56</v>
      </c>
      <c r="V94" s="3">
        <f t="shared" si="58"/>
        <v>-7.44</v>
      </c>
      <c r="W94" s="3">
        <f t="shared" si="59"/>
        <v>-0.87</v>
      </c>
      <c r="X94" s="3">
        <f t="shared" si="60"/>
        <v>1.1399999999999999</v>
      </c>
      <c r="Y94" s="3">
        <f t="shared" si="61"/>
        <v>-9.06</v>
      </c>
      <c r="Z94" s="3">
        <f t="shared" si="62"/>
        <v>11.77</v>
      </c>
      <c r="AA94" s="3">
        <f t="shared" si="63"/>
        <v>-3.04</v>
      </c>
      <c r="AB94" s="3">
        <f t="shared" si="64"/>
        <v>6.8</v>
      </c>
      <c r="AC94" s="3">
        <f t="shared" si="65"/>
        <v>2.39</v>
      </c>
      <c r="AD94" s="3">
        <f t="shared" si="66"/>
        <v>5.77</v>
      </c>
      <c r="AE94" s="3">
        <f t="shared" si="67"/>
        <v>10.75</v>
      </c>
      <c r="AF94" s="3">
        <f t="shared" si="68"/>
        <v>-8.93</v>
      </c>
      <c r="AG94" s="3">
        <f t="shared" si="69"/>
        <v>13.35</v>
      </c>
      <c r="AH94" s="3">
        <f t="shared" si="70"/>
        <v>-17.02</v>
      </c>
      <c r="AI94" s="3">
        <f t="shared" si="71"/>
        <v>-1.02</v>
      </c>
      <c r="AJ94" s="3">
        <f t="shared" si="72"/>
        <v>-19.78</v>
      </c>
      <c r="AK94" s="3">
        <f t="shared" si="73"/>
        <v>-32.79</v>
      </c>
      <c r="AL94" s="3">
        <f t="shared" si="74"/>
        <v>-7.37</v>
      </c>
      <c r="AM94" s="3">
        <f t="shared" si="75"/>
        <v>-14.24</v>
      </c>
      <c r="AN94" s="3">
        <f t="shared" si="76"/>
        <v>-51.8</v>
      </c>
      <c r="AO94" s="3">
        <f t="shared" si="77"/>
        <v>-22.57</v>
      </c>
      <c r="AP94" s="3">
        <f t="shared" si="78"/>
        <v>6.4</v>
      </c>
      <c r="AQ94" s="3">
        <f>ROUND(($C94-$C$93)/($B94-$B$93),2)</f>
        <v>-206.2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2.7050000000000001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workbookViewId="0"/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51</v>
      </c>
      <c r="D1" s="1"/>
    </row>
    <row r="2" spans="1:17" x14ac:dyDescent="0.25">
      <c r="A2" s="3">
        <v>1980</v>
      </c>
      <c r="C2" s="4">
        <v>0</v>
      </c>
    </row>
    <row r="3" spans="1:17" x14ac:dyDescent="0.25">
      <c r="A3" s="3">
        <v>1981</v>
      </c>
      <c r="C3" s="3">
        <v>43.8</v>
      </c>
      <c r="D3" s="3">
        <f t="shared" ref="D3:D42" si="0">IF($C3-$C$2&gt;0,1,IF($C3-$C$2&lt;0,-1,IF($C3-$C$2=0,0)))</f>
        <v>1</v>
      </c>
    </row>
    <row r="4" spans="1:17" x14ac:dyDescent="0.25">
      <c r="A4" s="3">
        <v>1982</v>
      </c>
      <c r="C4" s="3">
        <v>27.2</v>
      </c>
      <c r="D4" s="3">
        <f t="shared" si="0"/>
        <v>1</v>
      </c>
      <c r="E4" s="3">
        <f t="shared" ref="E4:E42" si="1">IF($C4-$C$3&gt;0,1,IF($C4-$C$3&lt;0,-1,IF($C4-$C$3=0,0)))</f>
        <v>-1</v>
      </c>
    </row>
    <row r="5" spans="1:17" x14ac:dyDescent="0.25">
      <c r="A5" s="3">
        <v>1983</v>
      </c>
      <c r="C5" s="4">
        <v>0</v>
      </c>
      <c r="D5" s="3">
        <f t="shared" si="0"/>
        <v>0</v>
      </c>
      <c r="E5" s="3">
        <f t="shared" si="1"/>
        <v>-1</v>
      </c>
      <c r="F5" s="3">
        <f t="shared" ref="F5:F42" si="2">IF($C5-$C$4&gt;0,1,IF($C5-$C$4&lt;0,-1,IF($C5-$C$4=0,0)))</f>
        <v>-1</v>
      </c>
    </row>
    <row r="6" spans="1:17" x14ac:dyDescent="0.25">
      <c r="A6" s="3">
        <v>1984</v>
      </c>
      <c r="C6" s="4">
        <v>0</v>
      </c>
      <c r="D6" s="3">
        <f t="shared" si="0"/>
        <v>0</v>
      </c>
      <c r="E6" s="3">
        <f t="shared" si="1"/>
        <v>-1</v>
      </c>
      <c r="F6" s="3">
        <f t="shared" si="2"/>
        <v>-1</v>
      </c>
      <c r="G6" s="3">
        <f t="shared" ref="G6:G42" si="3">IF($C6-$C$5&gt;0,1,IF($C6-$C$5&lt;0,-1,IF($C6-$C$5=0,0)))</f>
        <v>0</v>
      </c>
    </row>
    <row r="7" spans="1:17" x14ac:dyDescent="0.25">
      <c r="A7" s="3">
        <v>1985</v>
      </c>
      <c r="C7" s="3">
        <v>14.5</v>
      </c>
      <c r="D7" s="3">
        <f t="shared" si="0"/>
        <v>1</v>
      </c>
      <c r="E7" s="3">
        <f t="shared" si="1"/>
        <v>-1</v>
      </c>
      <c r="F7" s="3">
        <f t="shared" si="2"/>
        <v>-1</v>
      </c>
      <c r="G7" s="3">
        <f t="shared" si="3"/>
        <v>1</v>
      </c>
      <c r="H7" s="3">
        <f t="shared" ref="H7:H11" si="4">IF($C7-$C$6&gt;0,1,IF($C7-$C$6&lt;0,-1,IF($C7-$C$6=0,0)))</f>
        <v>1</v>
      </c>
    </row>
    <row r="8" spans="1:17" x14ac:dyDescent="0.25">
      <c r="A8" s="3">
        <v>1986</v>
      </c>
      <c r="C8" s="4">
        <v>0</v>
      </c>
      <c r="D8" s="3">
        <f t="shared" si="0"/>
        <v>0</v>
      </c>
      <c r="E8" s="3">
        <f t="shared" si="1"/>
        <v>-1</v>
      </c>
      <c r="F8" s="3">
        <f t="shared" si="2"/>
        <v>-1</v>
      </c>
      <c r="G8" s="3">
        <f t="shared" si="3"/>
        <v>0</v>
      </c>
      <c r="H8" s="3">
        <f t="shared" si="4"/>
        <v>0</v>
      </c>
      <c r="I8" s="3">
        <f t="shared" ref="I8:I42" si="5">IF($C8-$C$7&gt;0,1,IF($C8-$C$7&lt;0,-1,IF($C8-$C$7=0,0)))</f>
        <v>-1</v>
      </c>
    </row>
    <row r="9" spans="1:17" x14ac:dyDescent="0.25">
      <c r="A9" s="3">
        <v>1987</v>
      </c>
      <c r="C9" s="4">
        <v>0</v>
      </c>
      <c r="D9" s="3">
        <f t="shared" si="0"/>
        <v>0</v>
      </c>
      <c r="E9" s="3">
        <f t="shared" si="1"/>
        <v>-1</v>
      </c>
      <c r="F9" s="3">
        <f t="shared" si="2"/>
        <v>-1</v>
      </c>
      <c r="G9" s="3">
        <f t="shared" si="3"/>
        <v>0</v>
      </c>
      <c r="H9" s="3">
        <f t="shared" si="4"/>
        <v>0</v>
      </c>
      <c r="I9" s="3">
        <f t="shared" si="5"/>
        <v>-1</v>
      </c>
      <c r="J9" s="3">
        <f t="shared" ref="J9:J42" si="6">IF($C9-$C$8&gt;0,1,IF($C9-$C$8&lt;0,-1,IF($C9-$C$8=0,0)))</f>
        <v>0</v>
      </c>
    </row>
    <row r="10" spans="1:17" x14ac:dyDescent="0.25">
      <c r="A10" s="3">
        <v>1988</v>
      </c>
      <c r="C10" s="4">
        <v>0</v>
      </c>
      <c r="D10" s="3">
        <f t="shared" si="0"/>
        <v>0</v>
      </c>
      <c r="E10" s="3">
        <f t="shared" si="1"/>
        <v>-1</v>
      </c>
      <c r="F10" s="3">
        <f t="shared" si="2"/>
        <v>-1</v>
      </c>
      <c r="G10" s="3">
        <f t="shared" si="3"/>
        <v>0</v>
      </c>
      <c r="H10" s="3">
        <f t="shared" si="4"/>
        <v>0</v>
      </c>
      <c r="I10" s="3">
        <f t="shared" si="5"/>
        <v>-1</v>
      </c>
      <c r="J10" s="3">
        <f t="shared" si="6"/>
        <v>0</v>
      </c>
      <c r="K10" s="3">
        <f t="shared" ref="K10:K42" si="7">IF($C10-$C$9&gt;0,1,IF($C10-$C$9&lt;0,-1,IF($C10-$C$9=0,0)))</f>
        <v>0</v>
      </c>
    </row>
    <row r="11" spans="1:17" x14ac:dyDescent="0.25">
      <c r="A11" s="3">
        <v>1989</v>
      </c>
      <c r="C11" s="4">
        <v>0</v>
      </c>
      <c r="D11" s="3">
        <f t="shared" si="0"/>
        <v>0</v>
      </c>
      <c r="E11" s="3">
        <f t="shared" si="1"/>
        <v>-1</v>
      </c>
      <c r="F11" s="3">
        <f t="shared" si="2"/>
        <v>-1</v>
      </c>
      <c r="G11" s="3">
        <f t="shared" si="3"/>
        <v>0</v>
      </c>
      <c r="H11" s="3">
        <f t="shared" si="4"/>
        <v>0</v>
      </c>
      <c r="I11" s="3">
        <f t="shared" si="5"/>
        <v>-1</v>
      </c>
      <c r="J11" s="3">
        <f t="shared" si="6"/>
        <v>0</v>
      </c>
      <c r="K11" s="3">
        <f t="shared" si="7"/>
        <v>0</v>
      </c>
      <c r="L11" s="3">
        <f t="shared" ref="L11:L42" si="8">IF($C11-$C$10&gt;0,1,IF($C11-$C$10&lt;0,-1,IF($C11-$C$10=0,0)))</f>
        <v>0</v>
      </c>
    </row>
    <row r="12" spans="1:17" x14ac:dyDescent="0.25">
      <c r="A12" s="3">
        <v>1990</v>
      </c>
      <c r="C12" s="4">
        <v>0</v>
      </c>
      <c r="D12" s="3">
        <f t="shared" si="0"/>
        <v>0</v>
      </c>
      <c r="E12" s="3">
        <f t="shared" si="1"/>
        <v>-1</v>
      </c>
      <c r="F12" s="3">
        <f t="shared" si="2"/>
        <v>-1</v>
      </c>
      <c r="G12" s="3">
        <f t="shared" si="3"/>
        <v>0</v>
      </c>
      <c r="H12" s="3">
        <f>IF($C12-E13&gt;0,1,IF($C12-$C$6&lt;0,-1,IF($C12-$C$6=0,0)))</f>
        <v>1</v>
      </c>
      <c r="I12" s="3">
        <f t="shared" si="5"/>
        <v>-1</v>
      </c>
      <c r="J12" s="3">
        <f t="shared" si="6"/>
        <v>0</v>
      </c>
      <c r="K12" s="3">
        <f t="shared" si="7"/>
        <v>0</v>
      </c>
      <c r="L12" s="3">
        <f t="shared" si="8"/>
        <v>0</v>
      </c>
      <c r="M12" s="3">
        <f t="shared" ref="M12:M42" si="9">IF($C12-$C$11&gt;0,1,IF($C12-$C$11&lt;0,-1,IF($C12-$C$11=0,0)))</f>
        <v>0</v>
      </c>
    </row>
    <row r="13" spans="1:17" x14ac:dyDescent="0.25">
      <c r="A13" s="3">
        <v>1991</v>
      </c>
      <c r="C13" s="4">
        <v>0</v>
      </c>
      <c r="D13" s="3">
        <f t="shared" si="0"/>
        <v>0</v>
      </c>
      <c r="E13" s="3">
        <f t="shared" si="1"/>
        <v>-1</v>
      </c>
      <c r="F13" s="3">
        <f t="shared" si="2"/>
        <v>-1</v>
      </c>
      <c r="G13" s="3">
        <f t="shared" si="3"/>
        <v>0</v>
      </c>
      <c r="H13" s="3">
        <f t="shared" ref="H13:H42" si="10">IF($C13-$C$6&gt;0,1,IF($C13-$C$6&lt;0,-1,IF($C13-$C$6=0,0)))</f>
        <v>0</v>
      </c>
      <c r="I13" s="3">
        <f t="shared" si="5"/>
        <v>-1</v>
      </c>
      <c r="J13" s="3">
        <f t="shared" si="6"/>
        <v>0</v>
      </c>
      <c r="K13" s="3">
        <f t="shared" si="7"/>
        <v>0</v>
      </c>
      <c r="L13" s="3">
        <f t="shared" si="8"/>
        <v>0</v>
      </c>
      <c r="M13" s="3">
        <f t="shared" si="9"/>
        <v>0</v>
      </c>
      <c r="N13" s="3">
        <f t="shared" ref="N13:N42" si="11">IF($C13-$C$12&gt;0,1,IF($C13-$C$12&lt;0,-1,IF($C13-$C$12=0,0)))</f>
        <v>0</v>
      </c>
    </row>
    <row r="14" spans="1:17" x14ac:dyDescent="0.25">
      <c r="A14" s="3">
        <v>1992</v>
      </c>
      <c r="C14" s="4">
        <v>0</v>
      </c>
      <c r="D14" s="3">
        <f t="shared" si="0"/>
        <v>0</v>
      </c>
      <c r="E14" s="3">
        <f t="shared" si="1"/>
        <v>-1</v>
      </c>
      <c r="F14" s="3">
        <f t="shared" si="2"/>
        <v>-1</v>
      </c>
      <c r="G14" s="3">
        <f t="shared" si="3"/>
        <v>0</v>
      </c>
      <c r="H14" s="3">
        <f t="shared" si="10"/>
        <v>0</v>
      </c>
      <c r="I14" s="3">
        <f t="shared" si="5"/>
        <v>-1</v>
      </c>
      <c r="J14" s="3">
        <f t="shared" si="6"/>
        <v>0</v>
      </c>
      <c r="K14" s="3">
        <f t="shared" si="7"/>
        <v>0</v>
      </c>
      <c r="L14" s="3">
        <f t="shared" si="8"/>
        <v>0</v>
      </c>
      <c r="M14" s="3">
        <f t="shared" si="9"/>
        <v>0</v>
      </c>
      <c r="N14" s="3">
        <f t="shared" si="11"/>
        <v>0</v>
      </c>
      <c r="O14" s="3">
        <f t="shared" ref="O14:O42" si="12">IF($C14-$C$13&gt;0,1,IF($C14-$C$13&lt;0,-1,IF($C14-$C$13=0,0)))</f>
        <v>0</v>
      </c>
    </row>
    <row r="15" spans="1:17" x14ac:dyDescent="0.25">
      <c r="A15" s="3">
        <v>1993</v>
      </c>
      <c r="C15" s="3">
        <v>5</v>
      </c>
      <c r="D15" s="3">
        <f t="shared" si="0"/>
        <v>1</v>
      </c>
      <c r="E15" s="3">
        <f t="shared" si="1"/>
        <v>-1</v>
      </c>
      <c r="F15" s="3">
        <f t="shared" si="2"/>
        <v>-1</v>
      </c>
      <c r="G15" s="3">
        <f t="shared" si="3"/>
        <v>1</v>
      </c>
      <c r="H15" s="3">
        <f t="shared" si="10"/>
        <v>1</v>
      </c>
      <c r="I15" s="3">
        <f t="shared" si="5"/>
        <v>-1</v>
      </c>
      <c r="J15" s="3">
        <f t="shared" si="6"/>
        <v>1</v>
      </c>
      <c r="K15" s="3">
        <f t="shared" si="7"/>
        <v>1</v>
      </c>
      <c r="L15" s="3">
        <f t="shared" si="8"/>
        <v>1</v>
      </c>
      <c r="M15" s="3">
        <f t="shared" si="9"/>
        <v>1</v>
      </c>
      <c r="N15" s="3">
        <f t="shared" si="11"/>
        <v>1</v>
      </c>
      <c r="O15" s="3">
        <f t="shared" si="12"/>
        <v>1</v>
      </c>
      <c r="P15" s="3">
        <f t="shared" ref="P15:P42" si="13">IF($C15-$C$14&gt;0,1,IF($C15-$C$14&lt;0,-1,IF($C15-$C$14=0,0)))</f>
        <v>1</v>
      </c>
    </row>
    <row r="16" spans="1:17" x14ac:dyDescent="0.25">
      <c r="A16" s="3">
        <v>1994</v>
      </c>
      <c r="C16" s="4">
        <v>0</v>
      </c>
      <c r="D16" s="3">
        <f t="shared" si="0"/>
        <v>0</v>
      </c>
      <c r="E16" s="3">
        <f t="shared" si="1"/>
        <v>-1</v>
      </c>
      <c r="F16" s="3">
        <f t="shared" si="2"/>
        <v>-1</v>
      </c>
      <c r="G16" s="3">
        <f t="shared" si="3"/>
        <v>0</v>
      </c>
      <c r="H16" s="3">
        <f t="shared" si="10"/>
        <v>0</v>
      </c>
      <c r="I16" s="3">
        <f t="shared" si="5"/>
        <v>-1</v>
      </c>
      <c r="J16" s="3">
        <f t="shared" si="6"/>
        <v>0</v>
      </c>
      <c r="K16" s="3">
        <f t="shared" si="7"/>
        <v>0</v>
      </c>
      <c r="L16" s="3">
        <f t="shared" si="8"/>
        <v>0</v>
      </c>
      <c r="M16" s="3">
        <f t="shared" si="9"/>
        <v>0</v>
      </c>
      <c r="N16" s="3">
        <f t="shared" si="11"/>
        <v>0</v>
      </c>
      <c r="O16" s="3">
        <f t="shared" si="12"/>
        <v>0</v>
      </c>
      <c r="P16" s="3">
        <f t="shared" si="13"/>
        <v>0</v>
      </c>
      <c r="Q16" s="3">
        <f t="shared" ref="Q16:Q42" si="14">IF($C16-$C$15&gt;0,1,IF($C16-$C$15&lt;0,-1,IF($C16-$C$15=0,0)))</f>
        <v>-1</v>
      </c>
    </row>
    <row r="17" spans="1:33" x14ac:dyDescent="0.25">
      <c r="A17" s="3">
        <v>1995</v>
      </c>
      <c r="C17" s="3">
        <v>13</v>
      </c>
      <c r="D17" s="3">
        <f t="shared" si="0"/>
        <v>1</v>
      </c>
      <c r="E17" s="3">
        <f t="shared" si="1"/>
        <v>-1</v>
      </c>
      <c r="F17" s="3">
        <f t="shared" si="2"/>
        <v>-1</v>
      </c>
      <c r="G17" s="3">
        <f t="shared" si="3"/>
        <v>1</v>
      </c>
      <c r="H17" s="3">
        <f t="shared" si="10"/>
        <v>1</v>
      </c>
      <c r="I17" s="3">
        <f t="shared" si="5"/>
        <v>-1</v>
      </c>
      <c r="J17" s="3">
        <f t="shared" si="6"/>
        <v>1</v>
      </c>
      <c r="K17" s="3">
        <f t="shared" si="7"/>
        <v>1</v>
      </c>
      <c r="L17" s="3">
        <f t="shared" si="8"/>
        <v>1</v>
      </c>
      <c r="M17" s="3">
        <f t="shared" si="9"/>
        <v>1</v>
      </c>
      <c r="N17" s="3">
        <f t="shared" si="11"/>
        <v>1</v>
      </c>
      <c r="O17" s="3">
        <f t="shared" si="12"/>
        <v>1</v>
      </c>
      <c r="P17" s="3">
        <f t="shared" si="13"/>
        <v>1</v>
      </c>
      <c r="Q17" s="3">
        <f t="shared" si="14"/>
        <v>1</v>
      </c>
      <c r="R17" s="3">
        <f t="shared" ref="R17:R42" si="15">IF($C17-$C$16&gt;0,1,IF($C17-$C$16&lt;0,-1,IF($C17-$C$16=0,0)))</f>
        <v>1</v>
      </c>
    </row>
    <row r="18" spans="1:33" x14ac:dyDescent="0.25">
      <c r="A18" s="3">
        <v>1996</v>
      </c>
      <c r="C18" s="4">
        <v>0</v>
      </c>
      <c r="D18" s="3">
        <f t="shared" si="0"/>
        <v>0</v>
      </c>
      <c r="E18" s="3">
        <f t="shared" si="1"/>
        <v>-1</v>
      </c>
      <c r="F18" s="3">
        <f t="shared" si="2"/>
        <v>-1</v>
      </c>
      <c r="G18" s="3">
        <f t="shared" si="3"/>
        <v>0</v>
      </c>
      <c r="H18" s="3">
        <f t="shared" si="10"/>
        <v>0</v>
      </c>
      <c r="I18" s="3">
        <f t="shared" si="5"/>
        <v>-1</v>
      </c>
      <c r="J18" s="3">
        <f t="shared" si="6"/>
        <v>0</v>
      </c>
      <c r="K18" s="3">
        <f t="shared" si="7"/>
        <v>0</v>
      </c>
      <c r="L18" s="3">
        <f t="shared" si="8"/>
        <v>0</v>
      </c>
      <c r="M18" s="3">
        <f t="shared" si="9"/>
        <v>0</v>
      </c>
      <c r="N18" s="3">
        <f t="shared" si="11"/>
        <v>0</v>
      </c>
      <c r="O18" s="3">
        <f t="shared" si="12"/>
        <v>0</v>
      </c>
      <c r="P18" s="3">
        <f t="shared" si="13"/>
        <v>0</v>
      </c>
      <c r="Q18" s="3">
        <f t="shared" si="14"/>
        <v>-1</v>
      </c>
      <c r="R18" s="3">
        <f t="shared" si="15"/>
        <v>0</v>
      </c>
      <c r="S18" s="3">
        <f t="shared" ref="S18:S42" si="16">IF($C18-$C$17&gt;0,1,IF($C18-$C$17&lt;0,-1,IF($C18-$C$17=0,0)))</f>
        <v>-1</v>
      </c>
    </row>
    <row r="19" spans="1:33" x14ac:dyDescent="0.25">
      <c r="A19" s="3">
        <v>1997</v>
      </c>
      <c r="C19" s="3">
        <v>90</v>
      </c>
      <c r="D19" s="3">
        <f t="shared" si="0"/>
        <v>1</v>
      </c>
      <c r="E19" s="3">
        <f t="shared" si="1"/>
        <v>1</v>
      </c>
      <c r="F19" s="3">
        <f t="shared" si="2"/>
        <v>1</v>
      </c>
      <c r="G19" s="3">
        <f t="shared" si="3"/>
        <v>1</v>
      </c>
      <c r="H19" s="3">
        <f t="shared" si="10"/>
        <v>1</v>
      </c>
      <c r="I19" s="3">
        <f t="shared" si="5"/>
        <v>1</v>
      </c>
      <c r="J19" s="3">
        <f t="shared" si="6"/>
        <v>1</v>
      </c>
      <c r="K19" s="3">
        <f t="shared" si="7"/>
        <v>1</v>
      </c>
      <c r="L19" s="3">
        <f t="shared" si="8"/>
        <v>1</v>
      </c>
      <c r="M19" s="3">
        <f t="shared" si="9"/>
        <v>1</v>
      </c>
      <c r="N19" s="3">
        <f t="shared" si="11"/>
        <v>1</v>
      </c>
      <c r="O19" s="3">
        <f t="shared" si="12"/>
        <v>1</v>
      </c>
      <c r="P19" s="3">
        <f t="shared" si="13"/>
        <v>1</v>
      </c>
      <c r="Q19" s="3">
        <f t="shared" si="14"/>
        <v>1</v>
      </c>
      <c r="R19" s="3">
        <f t="shared" si="15"/>
        <v>1</v>
      </c>
      <c r="S19" s="3">
        <f t="shared" si="16"/>
        <v>1</v>
      </c>
      <c r="T19" s="3">
        <f t="shared" ref="T19:T42" si="17">IF($C19-$C$18&gt;0,1,IF($C19-$C$18&lt;0,-1,IF($C19-$C$18=0,0)))</f>
        <v>1</v>
      </c>
    </row>
    <row r="20" spans="1:33" x14ac:dyDescent="0.25">
      <c r="A20" s="3">
        <v>1998</v>
      </c>
      <c r="C20" s="3">
        <v>93</v>
      </c>
      <c r="D20" s="3">
        <f t="shared" si="0"/>
        <v>1</v>
      </c>
      <c r="E20" s="3">
        <f t="shared" si="1"/>
        <v>1</v>
      </c>
      <c r="F20" s="3">
        <f t="shared" si="2"/>
        <v>1</v>
      </c>
      <c r="G20" s="3">
        <f t="shared" si="3"/>
        <v>1</v>
      </c>
      <c r="H20" s="3">
        <f t="shared" si="10"/>
        <v>1</v>
      </c>
      <c r="I20" s="3">
        <f t="shared" si="5"/>
        <v>1</v>
      </c>
      <c r="J20" s="3">
        <f t="shared" si="6"/>
        <v>1</v>
      </c>
      <c r="K20" s="3">
        <f t="shared" si="7"/>
        <v>1</v>
      </c>
      <c r="L20" s="3">
        <f t="shared" si="8"/>
        <v>1</v>
      </c>
      <c r="M20" s="3">
        <f t="shared" si="9"/>
        <v>1</v>
      </c>
      <c r="N20" s="3">
        <f t="shared" si="11"/>
        <v>1</v>
      </c>
      <c r="O20" s="3">
        <f t="shared" si="12"/>
        <v>1</v>
      </c>
      <c r="P20" s="3">
        <f t="shared" si="13"/>
        <v>1</v>
      </c>
      <c r="Q20" s="3">
        <f t="shared" si="14"/>
        <v>1</v>
      </c>
      <c r="R20" s="3">
        <f t="shared" si="15"/>
        <v>1</v>
      </c>
      <c r="S20" s="3">
        <f t="shared" si="16"/>
        <v>1</v>
      </c>
      <c r="T20" s="3">
        <f t="shared" si="17"/>
        <v>1</v>
      </c>
      <c r="U20" s="3">
        <f t="shared" ref="U20:U42" si="18">IF($C20-$C$19&gt;0,1,IF($C20-$C$19&lt;0,-1,IF($C20-$C$19=0,0)))</f>
        <v>1</v>
      </c>
    </row>
    <row r="21" spans="1:33" ht="15.75" customHeight="1" x14ac:dyDescent="0.25">
      <c r="A21" s="3">
        <v>1999</v>
      </c>
      <c r="C21" s="3">
        <v>17</v>
      </c>
      <c r="D21" s="3">
        <f t="shared" si="0"/>
        <v>1</v>
      </c>
      <c r="E21" s="3">
        <f t="shared" si="1"/>
        <v>-1</v>
      </c>
      <c r="F21" s="3">
        <f t="shared" si="2"/>
        <v>-1</v>
      </c>
      <c r="G21" s="3">
        <f t="shared" si="3"/>
        <v>1</v>
      </c>
      <c r="H21" s="3">
        <f t="shared" si="10"/>
        <v>1</v>
      </c>
      <c r="I21" s="3">
        <f t="shared" si="5"/>
        <v>1</v>
      </c>
      <c r="J21" s="3">
        <f t="shared" si="6"/>
        <v>1</v>
      </c>
      <c r="K21" s="3">
        <f t="shared" si="7"/>
        <v>1</v>
      </c>
      <c r="L21" s="3">
        <f t="shared" si="8"/>
        <v>1</v>
      </c>
      <c r="M21" s="3">
        <f t="shared" si="9"/>
        <v>1</v>
      </c>
      <c r="N21" s="3">
        <f t="shared" si="11"/>
        <v>1</v>
      </c>
      <c r="O21" s="3">
        <f t="shared" si="12"/>
        <v>1</v>
      </c>
      <c r="P21" s="3">
        <f t="shared" si="13"/>
        <v>1</v>
      </c>
      <c r="Q21" s="3">
        <f t="shared" si="14"/>
        <v>1</v>
      </c>
      <c r="R21" s="3">
        <f t="shared" si="15"/>
        <v>1</v>
      </c>
      <c r="S21" s="3">
        <f t="shared" si="16"/>
        <v>1</v>
      </c>
      <c r="T21" s="3">
        <f t="shared" si="17"/>
        <v>1</v>
      </c>
      <c r="U21" s="3">
        <f t="shared" si="18"/>
        <v>-1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v>2000</v>
      </c>
      <c r="C22" s="4">
        <v>0</v>
      </c>
      <c r="D22" s="3">
        <f t="shared" si="0"/>
        <v>0</v>
      </c>
      <c r="E22" s="3">
        <f t="shared" si="1"/>
        <v>-1</v>
      </c>
      <c r="F22" s="3">
        <f t="shared" si="2"/>
        <v>-1</v>
      </c>
      <c r="G22" s="3">
        <f t="shared" si="3"/>
        <v>0</v>
      </c>
      <c r="H22" s="3">
        <f t="shared" si="10"/>
        <v>0</v>
      </c>
      <c r="I22" s="3">
        <f t="shared" si="5"/>
        <v>-1</v>
      </c>
      <c r="J22" s="3">
        <f t="shared" si="6"/>
        <v>0</v>
      </c>
      <c r="K22" s="3">
        <f t="shared" si="7"/>
        <v>0</v>
      </c>
      <c r="L22" s="3">
        <f t="shared" si="8"/>
        <v>0</v>
      </c>
      <c r="M22" s="3">
        <f t="shared" si="9"/>
        <v>0</v>
      </c>
      <c r="N22" s="3">
        <f t="shared" si="11"/>
        <v>0</v>
      </c>
      <c r="O22" s="3">
        <f t="shared" si="12"/>
        <v>0</v>
      </c>
      <c r="P22" s="3">
        <f t="shared" si="13"/>
        <v>0</v>
      </c>
      <c r="Q22" s="3">
        <f t="shared" si="14"/>
        <v>-1</v>
      </c>
      <c r="R22" s="3">
        <f t="shared" si="15"/>
        <v>0</v>
      </c>
      <c r="S22" s="3">
        <f t="shared" si="16"/>
        <v>-1</v>
      </c>
      <c r="T22" s="3">
        <f t="shared" si="17"/>
        <v>0</v>
      </c>
      <c r="U22" s="3">
        <f t="shared" si="18"/>
        <v>-1</v>
      </c>
      <c r="V22" s="3">
        <f t="shared" si="19"/>
        <v>-1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v>2001</v>
      </c>
      <c r="C23" s="3">
        <v>4</v>
      </c>
      <c r="D23" s="3">
        <f t="shared" si="0"/>
        <v>1</v>
      </c>
      <c r="E23" s="3">
        <f t="shared" si="1"/>
        <v>-1</v>
      </c>
      <c r="F23" s="3">
        <f t="shared" si="2"/>
        <v>-1</v>
      </c>
      <c r="G23" s="3">
        <f t="shared" si="3"/>
        <v>1</v>
      </c>
      <c r="H23" s="3">
        <f t="shared" si="10"/>
        <v>1</v>
      </c>
      <c r="I23" s="3">
        <f t="shared" si="5"/>
        <v>-1</v>
      </c>
      <c r="J23" s="3">
        <f t="shared" si="6"/>
        <v>1</v>
      </c>
      <c r="K23" s="3">
        <f t="shared" si="7"/>
        <v>1</v>
      </c>
      <c r="L23" s="3">
        <f t="shared" si="8"/>
        <v>1</v>
      </c>
      <c r="M23" s="3">
        <f t="shared" si="9"/>
        <v>1</v>
      </c>
      <c r="N23" s="3">
        <f t="shared" si="11"/>
        <v>1</v>
      </c>
      <c r="O23" s="3">
        <f t="shared" si="12"/>
        <v>1</v>
      </c>
      <c r="P23" s="3">
        <f t="shared" si="13"/>
        <v>1</v>
      </c>
      <c r="Q23" s="3">
        <f t="shared" si="14"/>
        <v>-1</v>
      </c>
      <c r="R23" s="3">
        <f t="shared" si="15"/>
        <v>1</v>
      </c>
      <c r="S23" s="3">
        <f t="shared" si="16"/>
        <v>-1</v>
      </c>
      <c r="T23" s="3">
        <f t="shared" si="17"/>
        <v>1</v>
      </c>
      <c r="U23" s="3">
        <f t="shared" si="18"/>
        <v>-1</v>
      </c>
      <c r="V23" s="3">
        <f t="shared" si="19"/>
        <v>-1</v>
      </c>
      <c r="W23" s="3">
        <f t="shared" si="20"/>
        <v>-1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v>2002</v>
      </c>
      <c r="C24" s="4">
        <v>0</v>
      </c>
      <c r="D24" s="3">
        <f t="shared" si="0"/>
        <v>0</v>
      </c>
      <c r="E24" s="3">
        <f t="shared" si="1"/>
        <v>-1</v>
      </c>
      <c r="F24" s="3">
        <f t="shared" si="2"/>
        <v>-1</v>
      </c>
      <c r="G24" s="3">
        <f t="shared" si="3"/>
        <v>0</v>
      </c>
      <c r="H24" s="3">
        <f t="shared" si="10"/>
        <v>0</v>
      </c>
      <c r="I24" s="3">
        <f t="shared" si="5"/>
        <v>-1</v>
      </c>
      <c r="J24" s="3">
        <f t="shared" si="6"/>
        <v>0</v>
      </c>
      <c r="K24" s="3">
        <f t="shared" si="7"/>
        <v>0</v>
      </c>
      <c r="L24" s="3">
        <f t="shared" si="8"/>
        <v>0</v>
      </c>
      <c r="M24" s="3">
        <f t="shared" si="9"/>
        <v>0</v>
      </c>
      <c r="N24" s="3">
        <f t="shared" si="11"/>
        <v>0</v>
      </c>
      <c r="O24" s="3">
        <f t="shared" si="12"/>
        <v>0</v>
      </c>
      <c r="P24" s="3">
        <f t="shared" si="13"/>
        <v>0</v>
      </c>
      <c r="Q24" s="3">
        <f t="shared" si="14"/>
        <v>-1</v>
      </c>
      <c r="R24" s="3">
        <f t="shared" si="15"/>
        <v>0</v>
      </c>
      <c r="S24" s="3">
        <f t="shared" si="16"/>
        <v>-1</v>
      </c>
      <c r="T24" s="3">
        <f t="shared" si="17"/>
        <v>0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0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v>2003</v>
      </c>
      <c r="C25" s="4">
        <v>0</v>
      </c>
      <c r="D25" s="3">
        <f t="shared" si="0"/>
        <v>0</v>
      </c>
      <c r="E25" s="3">
        <f t="shared" si="1"/>
        <v>-1</v>
      </c>
      <c r="F25" s="3">
        <f t="shared" si="2"/>
        <v>-1</v>
      </c>
      <c r="G25" s="3">
        <f t="shared" si="3"/>
        <v>0</v>
      </c>
      <c r="H25" s="3">
        <f t="shared" si="10"/>
        <v>0</v>
      </c>
      <c r="I25" s="3">
        <f t="shared" si="5"/>
        <v>-1</v>
      </c>
      <c r="J25" s="3">
        <f t="shared" si="6"/>
        <v>0</v>
      </c>
      <c r="K25" s="3">
        <f t="shared" si="7"/>
        <v>0</v>
      </c>
      <c r="L25" s="3">
        <f t="shared" si="8"/>
        <v>0</v>
      </c>
      <c r="M25" s="3">
        <f t="shared" si="9"/>
        <v>0</v>
      </c>
      <c r="N25" s="3">
        <f t="shared" si="11"/>
        <v>0</v>
      </c>
      <c r="O25" s="3">
        <f t="shared" si="12"/>
        <v>0</v>
      </c>
      <c r="P25" s="3">
        <f t="shared" si="13"/>
        <v>0</v>
      </c>
      <c r="Q25" s="3">
        <f t="shared" si="14"/>
        <v>-1</v>
      </c>
      <c r="R25" s="3">
        <f t="shared" si="15"/>
        <v>0</v>
      </c>
      <c r="S25" s="3">
        <f t="shared" si="16"/>
        <v>-1</v>
      </c>
      <c r="T25" s="3">
        <f t="shared" si="17"/>
        <v>0</v>
      </c>
      <c r="U25" s="3">
        <f t="shared" si="18"/>
        <v>-1</v>
      </c>
      <c r="V25" s="3">
        <f t="shared" si="19"/>
        <v>-1</v>
      </c>
      <c r="W25" s="3">
        <f t="shared" si="20"/>
        <v>-1</v>
      </c>
      <c r="X25" s="3">
        <f t="shared" si="21"/>
        <v>0</v>
      </c>
      <c r="Y25" s="3">
        <f t="shared" si="22"/>
        <v>-1</v>
      </c>
      <c r="Z25" s="3">
        <f t="shared" ref="Z25:Z42" si="23">IF($C25-$C$24&gt;0,1,IF($C25-$C$24&lt;0,-1,IF($C25-$C$24=0,0)))</f>
        <v>0</v>
      </c>
    </row>
    <row r="26" spans="1:33" ht="15.75" customHeight="1" x14ac:dyDescent="0.25">
      <c r="A26" s="3">
        <v>2004</v>
      </c>
      <c r="C26" s="13">
        <v>2</v>
      </c>
      <c r="D26" s="3">
        <f t="shared" si="0"/>
        <v>1</v>
      </c>
      <c r="E26" s="3">
        <f t="shared" si="1"/>
        <v>-1</v>
      </c>
      <c r="F26" s="3">
        <f t="shared" si="2"/>
        <v>-1</v>
      </c>
      <c r="G26" s="3">
        <f t="shared" si="3"/>
        <v>1</v>
      </c>
      <c r="H26" s="3">
        <f t="shared" si="10"/>
        <v>1</v>
      </c>
      <c r="I26" s="3">
        <f t="shared" si="5"/>
        <v>-1</v>
      </c>
      <c r="J26" s="3">
        <f t="shared" si="6"/>
        <v>1</v>
      </c>
      <c r="K26" s="3">
        <f t="shared" si="7"/>
        <v>1</v>
      </c>
      <c r="L26" s="3">
        <f t="shared" si="8"/>
        <v>1</v>
      </c>
      <c r="M26" s="3">
        <f t="shared" si="9"/>
        <v>1</v>
      </c>
      <c r="N26" s="3">
        <f t="shared" si="11"/>
        <v>1</v>
      </c>
      <c r="O26" s="3">
        <f t="shared" si="12"/>
        <v>1</v>
      </c>
      <c r="P26" s="3">
        <f t="shared" si="13"/>
        <v>1</v>
      </c>
      <c r="Q26" s="3">
        <f t="shared" si="14"/>
        <v>-1</v>
      </c>
      <c r="R26" s="3">
        <f t="shared" si="15"/>
        <v>1</v>
      </c>
      <c r="S26" s="3">
        <f t="shared" si="16"/>
        <v>-1</v>
      </c>
      <c r="T26" s="3">
        <f t="shared" si="17"/>
        <v>1</v>
      </c>
      <c r="U26" s="3">
        <f t="shared" si="18"/>
        <v>-1</v>
      </c>
      <c r="V26" s="3">
        <f t="shared" si="19"/>
        <v>-1</v>
      </c>
      <c r="W26" s="3">
        <f t="shared" si="20"/>
        <v>-1</v>
      </c>
      <c r="X26" s="3">
        <f t="shared" si="21"/>
        <v>1</v>
      </c>
      <c r="Y26" s="3">
        <f t="shared" si="22"/>
        <v>-1</v>
      </c>
      <c r="Z26" s="3">
        <f t="shared" si="23"/>
        <v>1</v>
      </c>
      <c r="AA26" s="3">
        <f t="shared" ref="AA26:AA42" si="24">IF($C26-$C$25&gt;0,1,IF($C26-$C$25&lt;0,-1,IF($C26-$C$25=0,0)))</f>
        <v>1</v>
      </c>
    </row>
    <row r="27" spans="1:33" ht="15.75" customHeight="1" x14ac:dyDescent="0.25">
      <c r="A27" s="3">
        <v>2005</v>
      </c>
      <c r="C27" s="4">
        <v>0</v>
      </c>
      <c r="D27" s="3">
        <f t="shared" si="0"/>
        <v>0</v>
      </c>
      <c r="E27" s="3">
        <f t="shared" si="1"/>
        <v>-1</v>
      </c>
      <c r="F27" s="3">
        <f t="shared" si="2"/>
        <v>-1</v>
      </c>
      <c r="G27" s="3">
        <f t="shared" si="3"/>
        <v>0</v>
      </c>
      <c r="H27" s="3">
        <f t="shared" si="10"/>
        <v>0</v>
      </c>
      <c r="I27" s="3">
        <f t="shared" si="5"/>
        <v>-1</v>
      </c>
      <c r="J27" s="3">
        <f t="shared" si="6"/>
        <v>0</v>
      </c>
      <c r="K27" s="3">
        <f t="shared" si="7"/>
        <v>0</v>
      </c>
      <c r="L27" s="3">
        <f t="shared" si="8"/>
        <v>0</v>
      </c>
      <c r="M27" s="3">
        <f t="shared" si="9"/>
        <v>0</v>
      </c>
      <c r="N27" s="3">
        <f t="shared" si="11"/>
        <v>0</v>
      </c>
      <c r="O27" s="3">
        <f t="shared" si="12"/>
        <v>0</v>
      </c>
      <c r="P27" s="3">
        <f t="shared" si="13"/>
        <v>0</v>
      </c>
      <c r="Q27" s="3">
        <f t="shared" si="14"/>
        <v>-1</v>
      </c>
      <c r="R27" s="3">
        <f t="shared" si="15"/>
        <v>0</v>
      </c>
      <c r="S27" s="3">
        <f t="shared" si="16"/>
        <v>-1</v>
      </c>
      <c r="T27" s="3">
        <f t="shared" si="17"/>
        <v>0</v>
      </c>
      <c r="U27" s="3">
        <f t="shared" si="18"/>
        <v>-1</v>
      </c>
      <c r="V27" s="3">
        <f t="shared" si="19"/>
        <v>-1</v>
      </c>
      <c r="W27" s="3">
        <f t="shared" si="20"/>
        <v>-1</v>
      </c>
      <c r="X27" s="3">
        <f t="shared" si="21"/>
        <v>0</v>
      </c>
      <c r="Y27" s="3">
        <f t="shared" si="22"/>
        <v>-1</v>
      </c>
      <c r="Z27" s="3">
        <f t="shared" si="23"/>
        <v>0</v>
      </c>
      <c r="AA27" s="3">
        <f t="shared" si="24"/>
        <v>0</v>
      </c>
      <c r="AB27" s="3">
        <f t="shared" ref="AB27:AB42" si="25">IF($C27-$C$26&gt;0,1,IF($C27-$C$26&lt;0,-1,IF($C27-$C$26=0,0)))</f>
        <v>-1</v>
      </c>
    </row>
    <row r="28" spans="1:33" ht="15.75" customHeight="1" x14ac:dyDescent="0.25">
      <c r="A28" s="3">
        <v>2006</v>
      </c>
      <c r="C28" s="4">
        <v>0</v>
      </c>
      <c r="D28" s="3">
        <f t="shared" si="0"/>
        <v>0</v>
      </c>
      <c r="E28" s="3">
        <f t="shared" si="1"/>
        <v>-1</v>
      </c>
      <c r="F28" s="3">
        <f t="shared" si="2"/>
        <v>-1</v>
      </c>
      <c r="G28" s="3">
        <f t="shared" si="3"/>
        <v>0</v>
      </c>
      <c r="H28" s="3">
        <f t="shared" si="10"/>
        <v>0</v>
      </c>
      <c r="I28" s="3">
        <f t="shared" si="5"/>
        <v>-1</v>
      </c>
      <c r="J28" s="3">
        <f t="shared" si="6"/>
        <v>0</v>
      </c>
      <c r="K28" s="3">
        <f t="shared" si="7"/>
        <v>0</v>
      </c>
      <c r="L28" s="3">
        <f t="shared" si="8"/>
        <v>0</v>
      </c>
      <c r="M28" s="3">
        <f t="shared" si="9"/>
        <v>0</v>
      </c>
      <c r="N28" s="3">
        <f t="shared" si="11"/>
        <v>0</v>
      </c>
      <c r="O28" s="3">
        <f t="shared" si="12"/>
        <v>0</v>
      </c>
      <c r="P28" s="3">
        <f t="shared" si="13"/>
        <v>0</v>
      </c>
      <c r="Q28" s="3">
        <f t="shared" si="14"/>
        <v>-1</v>
      </c>
      <c r="R28" s="3">
        <f t="shared" si="15"/>
        <v>0</v>
      </c>
      <c r="S28" s="3">
        <f t="shared" si="16"/>
        <v>-1</v>
      </c>
      <c r="T28" s="3">
        <f t="shared" si="17"/>
        <v>0</v>
      </c>
      <c r="U28" s="3">
        <f t="shared" si="18"/>
        <v>-1</v>
      </c>
      <c r="V28" s="3">
        <f t="shared" si="19"/>
        <v>-1</v>
      </c>
      <c r="W28" s="3">
        <f t="shared" si="20"/>
        <v>-1</v>
      </c>
      <c r="X28" s="3">
        <f t="shared" si="21"/>
        <v>0</v>
      </c>
      <c r="Y28" s="3">
        <f t="shared" si="22"/>
        <v>-1</v>
      </c>
      <c r="Z28" s="3">
        <f t="shared" si="23"/>
        <v>0</v>
      </c>
      <c r="AA28" s="3">
        <f t="shared" si="24"/>
        <v>0</v>
      </c>
      <c r="AB28" s="3">
        <f t="shared" si="25"/>
        <v>-1</v>
      </c>
      <c r="AC28" s="3">
        <f t="shared" ref="AC28:AC42" si="26">IF($C28-$C$27&gt;0,1,IF($C28-$C$27&lt;0,-1,IF($C28-$C$27=0,0)))</f>
        <v>0</v>
      </c>
    </row>
    <row r="29" spans="1:33" ht="15.75" customHeight="1" x14ac:dyDescent="0.25">
      <c r="A29" s="3">
        <v>2007</v>
      </c>
      <c r="C29" s="4">
        <v>0</v>
      </c>
      <c r="D29" s="3">
        <f t="shared" si="0"/>
        <v>0</v>
      </c>
      <c r="E29" s="3">
        <f t="shared" si="1"/>
        <v>-1</v>
      </c>
      <c r="F29" s="3">
        <f t="shared" si="2"/>
        <v>-1</v>
      </c>
      <c r="G29" s="3">
        <f t="shared" si="3"/>
        <v>0</v>
      </c>
      <c r="H29" s="3">
        <f t="shared" si="10"/>
        <v>0</v>
      </c>
      <c r="I29" s="3">
        <f t="shared" si="5"/>
        <v>-1</v>
      </c>
      <c r="J29" s="3">
        <f t="shared" si="6"/>
        <v>0</v>
      </c>
      <c r="K29" s="3">
        <f t="shared" si="7"/>
        <v>0</v>
      </c>
      <c r="L29" s="3">
        <f t="shared" si="8"/>
        <v>0</v>
      </c>
      <c r="M29" s="3">
        <f t="shared" si="9"/>
        <v>0</v>
      </c>
      <c r="N29" s="3">
        <f t="shared" si="11"/>
        <v>0</v>
      </c>
      <c r="O29" s="3">
        <f t="shared" si="12"/>
        <v>0</v>
      </c>
      <c r="P29" s="3">
        <f t="shared" si="13"/>
        <v>0</v>
      </c>
      <c r="Q29" s="3">
        <f t="shared" si="14"/>
        <v>-1</v>
      </c>
      <c r="R29" s="3">
        <f t="shared" si="15"/>
        <v>0</v>
      </c>
      <c r="S29" s="3">
        <f t="shared" si="16"/>
        <v>-1</v>
      </c>
      <c r="T29" s="3">
        <f t="shared" si="17"/>
        <v>0</v>
      </c>
      <c r="U29" s="3">
        <f t="shared" si="18"/>
        <v>-1</v>
      </c>
      <c r="V29" s="3">
        <f t="shared" si="19"/>
        <v>-1</v>
      </c>
      <c r="W29" s="3">
        <f t="shared" si="20"/>
        <v>-1</v>
      </c>
      <c r="X29" s="3">
        <f t="shared" si="21"/>
        <v>0</v>
      </c>
      <c r="Y29" s="3">
        <f t="shared" si="22"/>
        <v>-1</v>
      </c>
      <c r="Z29" s="3">
        <f t="shared" si="23"/>
        <v>0</v>
      </c>
      <c r="AA29" s="3">
        <f t="shared" si="24"/>
        <v>0</v>
      </c>
      <c r="AB29" s="3">
        <f t="shared" si="25"/>
        <v>-1</v>
      </c>
      <c r="AC29" s="3">
        <f t="shared" si="26"/>
        <v>0</v>
      </c>
      <c r="AD29" s="3">
        <f t="shared" ref="AD29:AD42" si="27">IF($C29-$C$28&gt;0,1,IF($C29-$C$28&lt;0,-1,IF($C29-$C$28=0,0)))</f>
        <v>0</v>
      </c>
    </row>
    <row r="30" spans="1:33" ht="15.75" customHeight="1" x14ac:dyDescent="0.25">
      <c r="A30" s="3">
        <v>2008</v>
      </c>
      <c r="C30" s="4">
        <v>0</v>
      </c>
      <c r="D30" s="3">
        <f t="shared" si="0"/>
        <v>0</v>
      </c>
      <c r="E30" s="3">
        <f t="shared" si="1"/>
        <v>-1</v>
      </c>
      <c r="F30" s="3">
        <f t="shared" si="2"/>
        <v>-1</v>
      </c>
      <c r="G30" s="3">
        <f t="shared" si="3"/>
        <v>0</v>
      </c>
      <c r="H30" s="3">
        <f t="shared" si="10"/>
        <v>0</v>
      </c>
      <c r="I30" s="3">
        <f t="shared" si="5"/>
        <v>-1</v>
      </c>
      <c r="J30" s="3">
        <f t="shared" si="6"/>
        <v>0</v>
      </c>
      <c r="K30" s="3">
        <f t="shared" si="7"/>
        <v>0</v>
      </c>
      <c r="L30" s="3">
        <f t="shared" si="8"/>
        <v>0</v>
      </c>
      <c r="M30" s="3">
        <f t="shared" si="9"/>
        <v>0</v>
      </c>
      <c r="N30" s="3">
        <f t="shared" si="11"/>
        <v>0</v>
      </c>
      <c r="O30" s="3">
        <f t="shared" si="12"/>
        <v>0</v>
      </c>
      <c r="P30" s="3">
        <f t="shared" si="13"/>
        <v>0</v>
      </c>
      <c r="Q30" s="3">
        <f t="shared" si="14"/>
        <v>-1</v>
      </c>
      <c r="R30" s="3">
        <f t="shared" si="15"/>
        <v>0</v>
      </c>
      <c r="S30" s="3">
        <f t="shared" si="16"/>
        <v>-1</v>
      </c>
      <c r="T30" s="3">
        <f t="shared" si="17"/>
        <v>0</v>
      </c>
      <c r="U30" s="3">
        <f t="shared" si="18"/>
        <v>-1</v>
      </c>
      <c r="V30" s="3">
        <f t="shared" si="19"/>
        <v>-1</v>
      </c>
      <c r="W30" s="3">
        <f t="shared" si="20"/>
        <v>-1</v>
      </c>
      <c r="X30" s="3">
        <f t="shared" si="21"/>
        <v>0</v>
      </c>
      <c r="Y30" s="3">
        <f t="shared" si="22"/>
        <v>-1</v>
      </c>
      <c r="Z30" s="3">
        <f t="shared" si="23"/>
        <v>0</v>
      </c>
      <c r="AA30" s="3">
        <f t="shared" si="24"/>
        <v>0</v>
      </c>
      <c r="AB30" s="3">
        <f t="shared" si="25"/>
        <v>-1</v>
      </c>
      <c r="AC30" s="3">
        <f t="shared" si="26"/>
        <v>0</v>
      </c>
      <c r="AD30" s="3">
        <f t="shared" si="27"/>
        <v>0</v>
      </c>
      <c r="AE30" s="3">
        <f t="shared" ref="AE30:AE42" si="28">IF($C30-$C$29&gt;0,1,IF($C30-$C$29&lt;0,-1,IF($C30-$C$29=0,0)))</f>
        <v>0</v>
      </c>
    </row>
    <row r="31" spans="1:33" ht="15.75" customHeight="1" x14ac:dyDescent="0.25">
      <c r="A31" s="3">
        <v>2009</v>
      </c>
      <c r="C31" s="4">
        <v>0</v>
      </c>
      <c r="D31" s="3">
        <f t="shared" si="0"/>
        <v>0</v>
      </c>
      <c r="E31" s="3">
        <f t="shared" si="1"/>
        <v>-1</v>
      </c>
      <c r="F31" s="3">
        <f t="shared" si="2"/>
        <v>-1</v>
      </c>
      <c r="G31" s="3">
        <f t="shared" si="3"/>
        <v>0</v>
      </c>
      <c r="H31" s="3">
        <f t="shared" si="10"/>
        <v>0</v>
      </c>
      <c r="I31" s="3">
        <f t="shared" si="5"/>
        <v>-1</v>
      </c>
      <c r="J31" s="3">
        <f t="shared" si="6"/>
        <v>0</v>
      </c>
      <c r="K31" s="3">
        <f t="shared" si="7"/>
        <v>0</v>
      </c>
      <c r="L31" s="3">
        <f t="shared" si="8"/>
        <v>0</v>
      </c>
      <c r="M31" s="3">
        <f t="shared" si="9"/>
        <v>0</v>
      </c>
      <c r="N31" s="3">
        <f t="shared" si="11"/>
        <v>0</v>
      </c>
      <c r="O31" s="3">
        <f t="shared" si="12"/>
        <v>0</v>
      </c>
      <c r="P31" s="3">
        <f t="shared" si="13"/>
        <v>0</v>
      </c>
      <c r="Q31" s="3">
        <f t="shared" si="14"/>
        <v>-1</v>
      </c>
      <c r="R31" s="3">
        <f t="shared" si="15"/>
        <v>0</v>
      </c>
      <c r="S31" s="3">
        <f t="shared" si="16"/>
        <v>-1</v>
      </c>
      <c r="T31" s="3">
        <f t="shared" si="17"/>
        <v>0</v>
      </c>
      <c r="U31" s="3">
        <f t="shared" si="18"/>
        <v>-1</v>
      </c>
      <c r="V31" s="3">
        <f t="shared" si="19"/>
        <v>-1</v>
      </c>
      <c r="W31" s="3">
        <f t="shared" si="20"/>
        <v>-1</v>
      </c>
      <c r="X31" s="3">
        <f t="shared" si="21"/>
        <v>0</v>
      </c>
      <c r="Y31" s="3">
        <f t="shared" si="22"/>
        <v>-1</v>
      </c>
      <c r="Z31" s="3">
        <f t="shared" si="23"/>
        <v>0</v>
      </c>
      <c r="AA31" s="3">
        <f t="shared" si="24"/>
        <v>0</v>
      </c>
      <c r="AB31" s="3">
        <f t="shared" si="25"/>
        <v>-1</v>
      </c>
      <c r="AC31" s="3">
        <f t="shared" si="26"/>
        <v>0</v>
      </c>
      <c r="AD31" s="3">
        <f t="shared" si="27"/>
        <v>0</v>
      </c>
      <c r="AE31" s="3">
        <f t="shared" si="28"/>
        <v>0</v>
      </c>
      <c r="AF31" s="3">
        <f t="shared" ref="AF31:AF42" si="29">IF($C31-$C$30&gt;0,1,IF($C31-$C$30&lt;0,-1,IF($C31-$C$30=0,0)))</f>
        <v>0</v>
      </c>
    </row>
    <row r="32" spans="1:33" ht="15.75" customHeight="1" x14ac:dyDescent="0.25">
      <c r="A32" s="3">
        <v>2010</v>
      </c>
      <c r="C32" s="3">
        <v>16</v>
      </c>
      <c r="D32" s="3">
        <f t="shared" si="0"/>
        <v>1</v>
      </c>
      <c r="E32" s="3">
        <f t="shared" si="1"/>
        <v>-1</v>
      </c>
      <c r="F32" s="3">
        <f t="shared" si="2"/>
        <v>-1</v>
      </c>
      <c r="G32" s="3">
        <f t="shared" si="3"/>
        <v>1</v>
      </c>
      <c r="H32" s="3">
        <f t="shared" si="10"/>
        <v>1</v>
      </c>
      <c r="I32" s="3">
        <f t="shared" si="5"/>
        <v>1</v>
      </c>
      <c r="J32" s="3">
        <f t="shared" si="6"/>
        <v>1</v>
      </c>
      <c r="K32" s="3">
        <f t="shared" si="7"/>
        <v>1</v>
      </c>
      <c r="L32" s="3">
        <f t="shared" si="8"/>
        <v>1</v>
      </c>
      <c r="M32" s="3">
        <f t="shared" si="9"/>
        <v>1</v>
      </c>
      <c r="N32" s="3">
        <f t="shared" si="11"/>
        <v>1</v>
      </c>
      <c r="O32" s="3">
        <f t="shared" si="12"/>
        <v>1</v>
      </c>
      <c r="P32" s="3">
        <f t="shared" si="13"/>
        <v>1</v>
      </c>
      <c r="Q32" s="3">
        <f t="shared" si="14"/>
        <v>1</v>
      </c>
      <c r="R32" s="3">
        <f t="shared" si="15"/>
        <v>1</v>
      </c>
      <c r="S32" s="3">
        <f t="shared" si="16"/>
        <v>1</v>
      </c>
      <c r="T32" s="3">
        <f t="shared" si="17"/>
        <v>1</v>
      </c>
      <c r="U32" s="3">
        <f t="shared" si="18"/>
        <v>-1</v>
      </c>
      <c r="V32" s="3">
        <f t="shared" si="19"/>
        <v>-1</v>
      </c>
      <c r="W32" s="3">
        <f t="shared" si="20"/>
        <v>-1</v>
      </c>
      <c r="X32" s="3">
        <f t="shared" si="21"/>
        <v>1</v>
      </c>
      <c r="Y32" s="3">
        <f t="shared" si="22"/>
        <v>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1</v>
      </c>
      <c r="AD32" s="3">
        <f t="shared" si="27"/>
        <v>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v>2011</v>
      </c>
      <c r="C33" s="4">
        <v>0</v>
      </c>
      <c r="D33" s="3">
        <f t="shared" si="0"/>
        <v>0</v>
      </c>
      <c r="E33" s="3">
        <f t="shared" si="1"/>
        <v>-1</v>
      </c>
      <c r="F33" s="3">
        <f t="shared" si="2"/>
        <v>-1</v>
      </c>
      <c r="G33" s="3">
        <f t="shared" si="3"/>
        <v>0</v>
      </c>
      <c r="H33" s="3">
        <f t="shared" si="10"/>
        <v>0</v>
      </c>
      <c r="I33" s="3">
        <f t="shared" si="5"/>
        <v>-1</v>
      </c>
      <c r="J33" s="3">
        <f t="shared" si="6"/>
        <v>0</v>
      </c>
      <c r="K33" s="3">
        <f t="shared" si="7"/>
        <v>0</v>
      </c>
      <c r="L33" s="3">
        <f t="shared" si="8"/>
        <v>0</v>
      </c>
      <c r="M33" s="3">
        <f t="shared" si="9"/>
        <v>0</v>
      </c>
      <c r="N33" s="3">
        <f t="shared" si="11"/>
        <v>0</v>
      </c>
      <c r="O33" s="3">
        <f t="shared" si="12"/>
        <v>0</v>
      </c>
      <c r="P33" s="3">
        <f t="shared" si="13"/>
        <v>0</v>
      </c>
      <c r="Q33" s="3">
        <f t="shared" si="14"/>
        <v>-1</v>
      </c>
      <c r="R33" s="3">
        <f t="shared" si="15"/>
        <v>0</v>
      </c>
      <c r="S33" s="3">
        <f t="shared" si="16"/>
        <v>-1</v>
      </c>
      <c r="T33" s="3">
        <f t="shared" si="17"/>
        <v>0</v>
      </c>
      <c r="U33" s="3">
        <f t="shared" si="18"/>
        <v>-1</v>
      </c>
      <c r="V33" s="3">
        <f t="shared" si="19"/>
        <v>-1</v>
      </c>
      <c r="W33" s="3">
        <f t="shared" si="20"/>
        <v>-1</v>
      </c>
      <c r="X33" s="3">
        <f t="shared" si="21"/>
        <v>0</v>
      </c>
      <c r="Y33" s="3">
        <f t="shared" si="22"/>
        <v>-1</v>
      </c>
      <c r="Z33" s="3">
        <f t="shared" si="23"/>
        <v>0</v>
      </c>
      <c r="AA33" s="3">
        <f t="shared" si="24"/>
        <v>0</v>
      </c>
      <c r="AB33" s="3">
        <f t="shared" si="25"/>
        <v>-1</v>
      </c>
      <c r="AC33" s="3">
        <f t="shared" si="26"/>
        <v>0</v>
      </c>
      <c r="AD33" s="3">
        <f t="shared" si="27"/>
        <v>0</v>
      </c>
      <c r="AE33" s="3">
        <f t="shared" si="28"/>
        <v>0</v>
      </c>
      <c r="AF33" s="3">
        <f t="shared" si="29"/>
        <v>0</v>
      </c>
      <c r="AG33" s="3">
        <f t="shared" si="30"/>
        <v>0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v>2012</v>
      </c>
      <c r="C34" s="4">
        <v>0</v>
      </c>
      <c r="D34" s="3">
        <f t="shared" si="0"/>
        <v>0</v>
      </c>
      <c r="E34" s="3">
        <f t="shared" si="1"/>
        <v>-1</v>
      </c>
      <c r="F34" s="3">
        <f t="shared" si="2"/>
        <v>-1</v>
      </c>
      <c r="G34" s="3">
        <f t="shared" si="3"/>
        <v>0</v>
      </c>
      <c r="H34" s="3">
        <f t="shared" si="10"/>
        <v>0</v>
      </c>
      <c r="I34" s="3">
        <f t="shared" si="5"/>
        <v>-1</v>
      </c>
      <c r="J34" s="3">
        <f t="shared" si="6"/>
        <v>0</v>
      </c>
      <c r="K34" s="3">
        <f t="shared" si="7"/>
        <v>0</v>
      </c>
      <c r="L34" s="3">
        <f t="shared" si="8"/>
        <v>0</v>
      </c>
      <c r="M34" s="3">
        <f t="shared" si="9"/>
        <v>0</v>
      </c>
      <c r="N34" s="3">
        <f t="shared" si="11"/>
        <v>0</v>
      </c>
      <c r="O34" s="3">
        <f t="shared" si="12"/>
        <v>0</v>
      </c>
      <c r="P34" s="3">
        <f t="shared" si="13"/>
        <v>0</v>
      </c>
      <c r="Q34" s="3">
        <f t="shared" si="14"/>
        <v>-1</v>
      </c>
      <c r="R34" s="3">
        <f t="shared" si="15"/>
        <v>0</v>
      </c>
      <c r="S34" s="3">
        <f t="shared" si="16"/>
        <v>-1</v>
      </c>
      <c r="T34" s="3">
        <f t="shared" si="17"/>
        <v>0</v>
      </c>
      <c r="U34" s="3">
        <f t="shared" si="18"/>
        <v>-1</v>
      </c>
      <c r="V34" s="3">
        <f t="shared" si="19"/>
        <v>-1</v>
      </c>
      <c r="W34" s="3">
        <f t="shared" si="20"/>
        <v>-1</v>
      </c>
      <c r="X34" s="3">
        <f t="shared" si="21"/>
        <v>0</v>
      </c>
      <c r="Y34" s="3">
        <f t="shared" si="22"/>
        <v>-1</v>
      </c>
      <c r="Z34" s="3">
        <f t="shared" si="23"/>
        <v>0</v>
      </c>
      <c r="AA34" s="3">
        <f t="shared" si="24"/>
        <v>0</v>
      </c>
      <c r="AB34" s="3">
        <f t="shared" si="25"/>
        <v>-1</v>
      </c>
      <c r="AC34" s="3">
        <f t="shared" si="26"/>
        <v>0</v>
      </c>
      <c r="AD34" s="3">
        <f t="shared" si="27"/>
        <v>0</v>
      </c>
      <c r="AE34" s="3">
        <f t="shared" si="28"/>
        <v>0</v>
      </c>
      <c r="AF34" s="3">
        <f t="shared" si="29"/>
        <v>0</v>
      </c>
      <c r="AG34" s="3">
        <f t="shared" si="30"/>
        <v>0</v>
      </c>
      <c r="AH34" s="3">
        <f t="shared" si="31"/>
        <v>-1</v>
      </c>
      <c r="AI34" s="3">
        <f t="shared" ref="AI34:AI42" si="32">IF($C34-$C$33&gt;0,1,IF($C34-$C$33&lt;0,-1,IF($C34-$C$33=0,0)))</f>
        <v>0</v>
      </c>
    </row>
    <row r="35" spans="1:43" ht="15.75" customHeight="1" x14ac:dyDescent="0.25">
      <c r="A35" s="3">
        <v>2013</v>
      </c>
      <c r="C35" s="13">
        <v>2</v>
      </c>
      <c r="D35" s="3">
        <f t="shared" si="0"/>
        <v>1</v>
      </c>
      <c r="E35" s="3">
        <f t="shared" si="1"/>
        <v>-1</v>
      </c>
      <c r="F35" s="3">
        <f t="shared" si="2"/>
        <v>-1</v>
      </c>
      <c r="G35" s="3">
        <f t="shared" si="3"/>
        <v>1</v>
      </c>
      <c r="H35" s="3">
        <f t="shared" si="10"/>
        <v>1</v>
      </c>
      <c r="I35" s="3">
        <f t="shared" si="5"/>
        <v>-1</v>
      </c>
      <c r="J35" s="3">
        <f t="shared" si="6"/>
        <v>1</v>
      </c>
      <c r="K35" s="3">
        <f t="shared" si="7"/>
        <v>1</v>
      </c>
      <c r="L35" s="3">
        <f t="shared" si="8"/>
        <v>1</v>
      </c>
      <c r="M35" s="3">
        <f t="shared" si="9"/>
        <v>1</v>
      </c>
      <c r="N35" s="3">
        <f t="shared" si="11"/>
        <v>1</v>
      </c>
      <c r="O35" s="3">
        <f t="shared" si="12"/>
        <v>1</v>
      </c>
      <c r="P35" s="3">
        <f t="shared" si="13"/>
        <v>1</v>
      </c>
      <c r="Q35" s="3">
        <f t="shared" si="14"/>
        <v>-1</v>
      </c>
      <c r="R35" s="3">
        <f t="shared" si="15"/>
        <v>1</v>
      </c>
      <c r="S35" s="3">
        <f t="shared" si="16"/>
        <v>-1</v>
      </c>
      <c r="T35" s="3">
        <f t="shared" si="17"/>
        <v>1</v>
      </c>
      <c r="U35" s="3">
        <f t="shared" si="18"/>
        <v>-1</v>
      </c>
      <c r="V35" s="3">
        <f t="shared" si="19"/>
        <v>-1</v>
      </c>
      <c r="W35" s="3">
        <f t="shared" si="20"/>
        <v>-1</v>
      </c>
      <c r="X35" s="3">
        <f t="shared" si="21"/>
        <v>1</v>
      </c>
      <c r="Y35" s="3">
        <f t="shared" si="22"/>
        <v>-1</v>
      </c>
      <c r="Z35" s="3">
        <f t="shared" si="23"/>
        <v>1</v>
      </c>
      <c r="AA35" s="3">
        <f t="shared" si="24"/>
        <v>1</v>
      </c>
      <c r="AB35" s="3">
        <f t="shared" si="25"/>
        <v>0</v>
      </c>
      <c r="AC35" s="3">
        <f t="shared" si="26"/>
        <v>1</v>
      </c>
      <c r="AD35" s="3">
        <f t="shared" si="27"/>
        <v>1</v>
      </c>
      <c r="AE35" s="3">
        <f t="shared" si="28"/>
        <v>1</v>
      </c>
      <c r="AF35" s="3">
        <f t="shared" si="29"/>
        <v>1</v>
      </c>
      <c r="AG35" s="3">
        <f t="shared" si="30"/>
        <v>1</v>
      </c>
      <c r="AH35" s="3">
        <f t="shared" si="31"/>
        <v>-1</v>
      </c>
      <c r="AI35" s="3">
        <f t="shared" si="32"/>
        <v>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v>2014</v>
      </c>
      <c r="C36" s="4">
        <v>0</v>
      </c>
      <c r="D36" s="3">
        <f t="shared" si="0"/>
        <v>0</v>
      </c>
      <c r="E36" s="3">
        <f t="shared" si="1"/>
        <v>-1</v>
      </c>
      <c r="F36" s="3">
        <f t="shared" si="2"/>
        <v>-1</v>
      </c>
      <c r="G36" s="3">
        <f t="shared" si="3"/>
        <v>0</v>
      </c>
      <c r="H36" s="3">
        <f t="shared" si="10"/>
        <v>0</v>
      </c>
      <c r="I36" s="3">
        <f t="shared" si="5"/>
        <v>-1</v>
      </c>
      <c r="J36" s="3">
        <f t="shared" si="6"/>
        <v>0</v>
      </c>
      <c r="K36" s="3">
        <f t="shared" si="7"/>
        <v>0</v>
      </c>
      <c r="L36" s="3">
        <f t="shared" si="8"/>
        <v>0</v>
      </c>
      <c r="M36" s="3">
        <f t="shared" si="9"/>
        <v>0</v>
      </c>
      <c r="N36" s="3">
        <f t="shared" si="11"/>
        <v>0</v>
      </c>
      <c r="O36" s="3">
        <f t="shared" si="12"/>
        <v>0</v>
      </c>
      <c r="P36" s="3">
        <f t="shared" si="13"/>
        <v>0</v>
      </c>
      <c r="Q36" s="3">
        <f t="shared" si="14"/>
        <v>-1</v>
      </c>
      <c r="R36" s="3">
        <f t="shared" si="15"/>
        <v>0</v>
      </c>
      <c r="S36" s="3">
        <f t="shared" si="16"/>
        <v>-1</v>
      </c>
      <c r="T36" s="3">
        <f t="shared" si="17"/>
        <v>0</v>
      </c>
      <c r="U36" s="3">
        <f t="shared" si="18"/>
        <v>-1</v>
      </c>
      <c r="V36" s="3">
        <f t="shared" si="19"/>
        <v>-1</v>
      </c>
      <c r="W36" s="3">
        <f t="shared" si="20"/>
        <v>-1</v>
      </c>
      <c r="X36" s="3">
        <f t="shared" si="21"/>
        <v>0</v>
      </c>
      <c r="Y36" s="3">
        <f t="shared" si="22"/>
        <v>-1</v>
      </c>
      <c r="Z36" s="3">
        <f t="shared" si="23"/>
        <v>0</v>
      </c>
      <c r="AA36" s="3">
        <f t="shared" si="24"/>
        <v>0</v>
      </c>
      <c r="AB36" s="3">
        <f t="shared" si="25"/>
        <v>-1</v>
      </c>
      <c r="AC36" s="3">
        <f t="shared" si="26"/>
        <v>0</v>
      </c>
      <c r="AD36" s="3">
        <f t="shared" si="27"/>
        <v>0</v>
      </c>
      <c r="AE36" s="3">
        <f t="shared" si="28"/>
        <v>0</v>
      </c>
      <c r="AF36" s="3">
        <f t="shared" si="29"/>
        <v>0</v>
      </c>
      <c r="AG36" s="3">
        <f t="shared" si="30"/>
        <v>0</v>
      </c>
      <c r="AH36" s="3">
        <f t="shared" si="31"/>
        <v>-1</v>
      </c>
      <c r="AI36" s="3">
        <f t="shared" si="32"/>
        <v>0</v>
      </c>
      <c r="AJ36" s="3">
        <f t="shared" si="33"/>
        <v>0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v>2015</v>
      </c>
      <c r="C37" s="4">
        <v>0</v>
      </c>
      <c r="D37" s="3">
        <f t="shared" si="0"/>
        <v>0</v>
      </c>
      <c r="E37" s="3">
        <f t="shared" si="1"/>
        <v>-1</v>
      </c>
      <c r="F37" s="3">
        <f t="shared" si="2"/>
        <v>-1</v>
      </c>
      <c r="G37" s="3">
        <f t="shared" si="3"/>
        <v>0</v>
      </c>
      <c r="H37" s="3">
        <f t="shared" si="10"/>
        <v>0</v>
      </c>
      <c r="I37" s="3">
        <f t="shared" si="5"/>
        <v>-1</v>
      </c>
      <c r="J37" s="3">
        <f t="shared" si="6"/>
        <v>0</v>
      </c>
      <c r="K37" s="3">
        <f t="shared" si="7"/>
        <v>0</v>
      </c>
      <c r="L37" s="3">
        <f t="shared" si="8"/>
        <v>0</v>
      </c>
      <c r="M37" s="3">
        <f t="shared" si="9"/>
        <v>0</v>
      </c>
      <c r="N37" s="3">
        <f t="shared" si="11"/>
        <v>0</v>
      </c>
      <c r="O37" s="3">
        <f t="shared" si="12"/>
        <v>0</v>
      </c>
      <c r="P37" s="3">
        <f t="shared" si="13"/>
        <v>0</v>
      </c>
      <c r="Q37" s="3">
        <f t="shared" si="14"/>
        <v>-1</v>
      </c>
      <c r="R37" s="3">
        <f t="shared" si="15"/>
        <v>0</v>
      </c>
      <c r="S37" s="3">
        <f t="shared" si="16"/>
        <v>-1</v>
      </c>
      <c r="T37" s="3">
        <f t="shared" si="17"/>
        <v>0</v>
      </c>
      <c r="U37" s="3">
        <f t="shared" si="18"/>
        <v>-1</v>
      </c>
      <c r="V37" s="3">
        <f t="shared" si="19"/>
        <v>-1</v>
      </c>
      <c r="W37" s="3">
        <f t="shared" si="20"/>
        <v>-1</v>
      </c>
      <c r="X37" s="3">
        <f t="shared" si="21"/>
        <v>0</v>
      </c>
      <c r="Y37" s="3">
        <f t="shared" si="22"/>
        <v>-1</v>
      </c>
      <c r="Z37" s="3">
        <f t="shared" si="23"/>
        <v>0</v>
      </c>
      <c r="AA37" s="3">
        <f t="shared" si="24"/>
        <v>0</v>
      </c>
      <c r="AB37" s="3">
        <f t="shared" si="25"/>
        <v>-1</v>
      </c>
      <c r="AC37" s="3">
        <f t="shared" si="26"/>
        <v>0</v>
      </c>
      <c r="AD37" s="3">
        <f t="shared" si="27"/>
        <v>0</v>
      </c>
      <c r="AE37" s="3">
        <f t="shared" si="28"/>
        <v>0</v>
      </c>
      <c r="AF37" s="3">
        <f t="shared" si="29"/>
        <v>0</v>
      </c>
      <c r="AG37" s="3">
        <f t="shared" si="30"/>
        <v>0</v>
      </c>
      <c r="AH37" s="3">
        <f t="shared" si="31"/>
        <v>-1</v>
      </c>
      <c r="AI37" s="3">
        <f t="shared" si="32"/>
        <v>0</v>
      </c>
      <c r="AJ37" s="3">
        <f t="shared" si="33"/>
        <v>0</v>
      </c>
      <c r="AK37" s="3">
        <f t="shared" si="34"/>
        <v>-1</v>
      </c>
      <c r="AL37" s="3">
        <f t="shared" ref="AL37:AL42" si="35">IF($C37-$C$36&gt;0,1,IF($C37-$C$36&lt;0,-1,IF($C37-$C$36=0,0)))</f>
        <v>0</v>
      </c>
    </row>
    <row r="38" spans="1:43" ht="15.75" customHeight="1" x14ac:dyDescent="0.25">
      <c r="A38" s="3">
        <v>2016</v>
      </c>
      <c r="C38" s="3">
        <v>42</v>
      </c>
      <c r="D38" s="3">
        <f t="shared" si="0"/>
        <v>1</v>
      </c>
      <c r="E38" s="3">
        <f t="shared" si="1"/>
        <v>-1</v>
      </c>
      <c r="F38" s="3">
        <f t="shared" si="2"/>
        <v>1</v>
      </c>
      <c r="G38" s="3">
        <f t="shared" si="3"/>
        <v>1</v>
      </c>
      <c r="H38" s="3">
        <f t="shared" si="10"/>
        <v>1</v>
      </c>
      <c r="I38" s="3">
        <f t="shared" si="5"/>
        <v>1</v>
      </c>
      <c r="J38" s="3">
        <f t="shared" si="6"/>
        <v>1</v>
      </c>
      <c r="K38" s="3">
        <f t="shared" si="7"/>
        <v>1</v>
      </c>
      <c r="L38" s="3">
        <f t="shared" si="8"/>
        <v>1</v>
      </c>
      <c r="M38" s="3">
        <f t="shared" si="9"/>
        <v>1</v>
      </c>
      <c r="N38" s="3">
        <f t="shared" si="11"/>
        <v>1</v>
      </c>
      <c r="O38" s="3">
        <f t="shared" si="12"/>
        <v>1</v>
      </c>
      <c r="P38" s="3">
        <f t="shared" si="13"/>
        <v>1</v>
      </c>
      <c r="Q38" s="3">
        <f t="shared" si="14"/>
        <v>1</v>
      </c>
      <c r="R38" s="3">
        <f t="shared" si="15"/>
        <v>1</v>
      </c>
      <c r="S38" s="3">
        <f t="shared" si="16"/>
        <v>1</v>
      </c>
      <c r="T38" s="3">
        <f t="shared" si="17"/>
        <v>1</v>
      </c>
      <c r="U38" s="3">
        <f t="shared" si="18"/>
        <v>-1</v>
      </c>
      <c r="V38" s="3">
        <f t="shared" si="19"/>
        <v>-1</v>
      </c>
      <c r="W38" s="3">
        <f t="shared" si="20"/>
        <v>1</v>
      </c>
      <c r="X38" s="3">
        <f t="shared" si="21"/>
        <v>1</v>
      </c>
      <c r="Y38" s="3">
        <f t="shared" si="22"/>
        <v>1</v>
      </c>
      <c r="Z38" s="3">
        <f t="shared" si="23"/>
        <v>1</v>
      </c>
      <c r="AA38" s="3">
        <f t="shared" si="24"/>
        <v>1</v>
      </c>
      <c r="AB38" s="3">
        <f t="shared" si="25"/>
        <v>1</v>
      </c>
      <c r="AC38" s="3">
        <f t="shared" si="26"/>
        <v>1</v>
      </c>
      <c r="AD38" s="3">
        <f t="shared" si="27"/>
        <v>1</v>
      </c>
      <c r="AE38" s="3">
        <f t="shared" si="28"/>
        <v>1</v>
      </c>
      <c r="AF38" s="3">
        <f t="shared" si="29"/>
        <v>1</v>
      </c>
      <c r="AG38" s="3">
        <f t="shared" si="30"/>
        <v>1</v>
      </c>
      <c r="AH38" s="3">
        <f t="shared" si="31"/>
        <v>1</v>
      </c>
      <c r="AI38" s="3">
        <f t="shared" si="32"/>
        <v>1</v>
      </c>
      <c r="AJ38" s="3">
        <f t="shared" si="33"/>
        <v>1</v>
      </c>
      <c r="AK38" s="3">
        <f t="shared" si="34"/>
        <v>1</v>
      </c>
      <c r="AL38" s="3">
        <f t="shared" si="35"/>
        <v>1</v>
      </c>
      <c r="AM38" s="3">
        <f t="shared" ref="AM38:AM42" si="36">IF($C38-$C$37&gt;0,1,IF($C38-$C$37&lt;0,-1,IF($C38-$C$37=0,0)))</f>
        <v>1</v>
      </c>
    </row>
    <row r="39" spans="1:43" ht="15.75" customHeight="1" x14ac:dyDescent="0.25">
      <c r="A39" s="3">
        <v>2017</v>
      </c>
      <c r="C39" s="4">
        <v>0</v>
      </c>
      <c r="D39" s="3">
        <f t="shared" si="0"/>
        <v>0</v>
      </c>
      <c r="E39" s="3">
        <f t="shared" si="1"/>
        <v>-1</v>
      </c>
      <c r="F39" s="3">
        <f t="shared" si="2"/>
        <v>-1</v>
      </c>
      <c r="G39" s="3">
        <f t="shared" si="3"/>
        <v>0</v>
      </c>
      <c r="H39" s="3">
        <f t="shared" si="10"/>
        <v>0</v>
      </c>
      <c r="I39" s="3">
        <f t="shared" si="5"/>
        <v>-1</v>
      </c>
      <c r="J39" s="3">
        <f t="shared" si="6"/>
        <v>0</v>
      </c>
      <c r="K39" s="3">
        <f t="shared" si="7"/>
        <v>0</v>
      </c>
      <c r="L39" s="3">
        <f t="shared" si="8"/>
        <v>0</v>
      </c>
      <c r="M39" s="3">
        <f t="shared" si="9"/>
        <v>0</v>
      </c>
      <c r="N39" s="3">
        <f t="shared" si="11"/>
        <v>0</v>
      </c>
      <c r="O39" s="3">
        <f t="shared" si="12"/>
        <v>0</v>
      </c>
      <c r="P39" s="3">
        <f t="shared" si="13"/>
        <v>0</v>
      </c>
      <c r="Q39" s="3">
        <f t="shared" si="14"/>
        <v>-1</v>
      </c>
      <c r="R39" s="3">
        <f t="shared" si="15"/>
        <v>0</v>
      </c>
      <c r="S39" s="3">
        <f t="shared" si="16"/>
        <v>-1</v>
      </c>
      <c r="T39" s="3">
        <f t="shared" si="17"/>
        <v>0</v>
      </c>
      <c r="U39" s="3">
        <f t="shared" si="18"/>
        <v>-1</v>
      </c>
      <c r="V39" s="3">
        <f t="shared" si="19"/>
        <v>-1</v>
      </c>
      <c r="W39" s="3">
        <f t="shared" si="20"/>
        <v>-1</v>
      </c>
      <c r="X39" s="3">
        <f t="shared" si="21"/>
        <v>0</v>
      </c>
      <c r="Y39" s="3">
        <f t="shared" si="22"/>
        <v>-1</v>
      </c>
      <c r="Z39" s="3">
        <f t="shared" si="23"/>
        <v>0</v>
      </c>
      <c r="AA39" s="3">
        <f t="shared" si="24"/>
        <v>0</v>
      </c>
      <c r="AB39" s="3">
        <f t="shared" si="25"/>
        <v>-1</v>
      </c>
      <c r="AC39" s="3">
        <f t="shared" si="26"/>
        <v>0</v>
      </c>
      <c r="AD39" s="3">
        <f t="shared" si="27"/>
        <v>0</v>
      </c>
      <c r="AE39" s="3">
        <f t="shared" si="28"/>
        <v>0</v>
      </c>
      <c r="AF39" s="3">
        <f t="shared" si="29"/>
        <v>0</v>
      </c>
      <c r="AG39" s="3">
        <f t="shared" si="30"/>
        <v>0</v>
      </c>
      <c r="AH39" s="3">
        <f t="shared" si="31"/>
        <v>-1</v>
      </c>
      <c r="AI39" s="3">
        <f t="shared" si="32"/>
        <v>0</v>
      </c>
      <c r="AJ39" s="3">
        <f t="shared" si="33"/>
        <v>0</v>
      </c>
      <c r="AK39" s="3">
        <f t="shared" si="34"/>
        <v>-1</v>
      </c>
      <c r="AL39" s="3">
        <f t="shared" si="35"/>
        <v>0</v>
      </c>
      <c r="AM39" s="3">
        <f t="shared" si="36"/>
        <v>0</v>
      </c>
      <c r="AN39" s="3">
        <f t="shared" ref="AN39:AN42" si="37">IF($C39-$C$38&gt;0,1,IF($C39-$C$38&lt;0,-1,IF($C39-$C$38=0,0)))</f>
        <v>-1</v>
      </c>
    </row>
    <row r="40" spans="1:43" ht="15.75" customHeight="1" x14ac:dyDescent="0.25">
      <c r="A40" s="3">
        <v>2018</v>
      </c>
      <c r="C40" s="4">
        <v>0</v>
      </c>
      <c r="D40" s="3">
        <f t="shared" si="0"/>
        <v>0</v>
      </c>
      <c r="E40" s="3">
        <f t="shared" si="1"/>
        <v>-1</v>
      </c>
      <c r="F40" s="3">
        <f t="shared" si="2"/>
        <v>-1</v>
      </c>
      <c r="G40" s="3">
        <f t="shared" si="3"/>
        <v>0</v>
      </c>
      <c r="H40" s="3">
        <f t="shared" si="10"/>
        <v>0</v>
      </c>
      <c r="I40" s="3">
        <f t="shared" si="5"/>
        <v>-1</v>
      </c>
      <c r="J40" s="3">
        <f t="shared" si="6"/>
        <v>0</v>
      </c>
      <c r="K40" s="3">
        <f t="shared" si="7"/>
        <v>0</v>
      </c>
      <c r="L40" s="3">
        <f t="shared" si="8"/>
        <v>0</v>
      </c>
      <c r="M40" s="3">
        <f t="shared" si="9"/>
        <v>0</v>
      </c>
      <c r="N40" s="3">
        <f t="shared" si="11"/>
        <v>0</v>
      </c>
      <c r="O40" s="3">
        <f t="shared" si="12"/>
        <v>0</v>
      </c>
      <c r="P40" s="3">
        <f t="shared" si="13"/>
        <v>0</v>
      </c>
      <c r="Q40" s="3">
        <f t="shared" si="14"/>
        <v>-1</v>
      </c>
      <c r="R40" s="3">
        <f t="shared" si="15"/>
        <v>0</v>
      </c>
      <c r="S40" s="3">
        <f t="shared" si="16"/>
        <v>-1</v>
      </c>
      <c r="T40" s="3">
        <f t="shared" si="17"/>
        <v>0</v>
      </c>
      <c r="U40" s="3">
        <f t="shared" si="18"/>
        <v>-1</v>
      </c>
      <c r="V40" s="3">
        <f t="shared" si="19"/>
        <v>-1</v>
      </c>
      <c r="W40" s="3">
        <f t="shared" si="20"/>
        <v>-1</v>
      </c>
      <c r="X40" s="3">
        <f t="shared" si="21"/>
        <v>0</v>
      </c>
      <c r="Y40" s="3">
        <f t="shared" si="22"/>
        <v>-1</v>
      </c>
      <c r="Z40" s="3">
        <f t="shared" si="23"/>
        <v>0</v>
      </c>
      <c r="AA40" s="3">
        <f t="shared" si="24"/>
        <v>0</v>
      </c>
      <c r="AB40" s="3">
        <f t="shared" si="25"/>
        <v>-1</v>
      </c>
      <c r="AC40" s="3">
        <f t="shared" si="26"/>
        <v>0</v>
      </c>
      <c r="AD40" s="3">
        <f t="shared" si="27"/>
        <v>0</v>
      </c>
      <c r="AE40" s="3">
        <f t="shared" si="28"/>
        <v>0</v>
      </c>
      <c r="AF40" s="3">
        <f t="shared" si="29"/>
        <v>0</v>
      </c>
      <c r="AG40" s="3">
        <f t="shared" si="30"/>
        <v>0</v>
      </c>
      <c r="AH40" s="3">
        <f t="shared" si="31"/>
        <v>-1</v>
      </c>
      <c r="AI40" s="3">
        <f t="shared" si="32"/>
        <v>0</v>
      </c>
      <c r="AJ40" s="3">
        <f t="shared" si="33"/>
        <v>0</v>
      </c>
      <c r="AK40" s="3">
        <f t="shared" si="34"/>
        <v>-1</v>
      </c>
      <c r="AL40" s="3">
        <f t="shared" si="35"/>
        <v>0</v>
      </c>
      <c r="AM40" s="3">
        <f t="shared" si="36"/>
        <v>0</v>
      </c>
      <c r="AN40" s="3">
        <f t="shared" si="37"/>
        <v>-1</v>
      </c>
      <c r="AO40" s="3">
        <f t="shared" ref="AO40:AO42" si="38">IF($C40-$C$39&gt;0,1,IF($C40-$C$39&lt;0,-1,IF($C40-$C$39=0,0)))</f>
        <v>0</v>
      </c>
    </row>
    <row r="41" spans="1:43" ht="15.75" customHeight="1" x14ac:dyDescent="0.25">
      <c r="A41" s="3">
        <v>2019</v>
      </c>
      <c r="C41" s="3">
        <v>5.5</v>
      </c>
      <c r="D41" s="3">
        <f t="shared" si="0"/>
        <v>1</v>
      </c>
      <c r="E41" s="3">
        <f t="shared" si="1"/>
        <v>-1</v>
      </c>
      <c r="F41" s="3">
        <f t="shared" si="2"/>
        <v>-1</v>
      </c>
      <c r="G41" s="3">
        <f t="shared" si="3"/>
        <v>1</v>
      </c>
      <c r="H41" s="3">
        <f t="shared" si="10"/>
        <v>1</v>
      </c>
      <c r="I41" s="3">
        <f t="shared" si="5"/>
        <v>-1</v>
      </c>
      <c r="J41" s="3">
        <f t="shared" si="6"/>
        <v>1</v>
      </c>
      <c r="K41" s="3">
        <f t="shared" si="7"/>
        <v>1</v>
      </c>
      <c r="L41" s="3">
        <f t="shared" si="8"/>
        <v>1</v>
      </c>
      <c r="M41" s="3">
        <f t="shared" si="9"/>
        <v>1</v>
      </c>
      <c r="N41" s="3">
        <f t="shared" si="11"/>
        <v>1</v>
      </c>
      <c r="O41" s="3">
        <f t="shared" si="12"/>
        <v>1</v>
      </c>
      <c r="P41" s="3">
        <f t="shared" si="13"/>
        <v>1</v>
      </c>
      <c r="Q41" s="3">
        <f t="shared" si="14"/>
        <v>1</v>
      </c>
      <c r="R41" s="3">
        <f t="shared" si="15"/>
        <v>1</v>
      </c>
      <c r="S41" s="3">
        <f t="shared" si="16"/>
        <v>-1</v>
      </c>
      <c r="T41" s="3">
        <f t="shared" si="17"/>
        <v>1</v>
      </c>
      <c r="U41" s="3">
        <f t="shared" si="18"/>
        <v>-1</v>
      </c>
      <c r="V41" s="3">
        <f t="shared" si="19"/>
        <v>-1</v>
      </c>
      <c r="W41" s="3">
        <f t="shared" si="20"/>
        <v>-1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-1</v>
      </c>
      <c r="AI41" s="3">
        <f t="shared" si="32"/>
        <v>1</v>
      </c>
      <c r="AJ41" s="3">
        <f t="shared" si="33"/>
        <v>1</v>
      </c>
      <c r="AK41" s="3">
        <f t="shared" si="34"/>
        <v>1</v>
      </c>
      <c r="AL41" s="3">
        <f t="shared" si="35"/>
        <v>1</v>
      </c>
      <c r="AM41" s="3">
        <f t="shared" si="36"/>
        <v>1</v>
      </c>
      <c r="AN41" s="3">
        <f t="shared" si="37"/>
        <v>-1</v>
      </c>
      <c r="AO41" s="3">
        <f t="shared" si="38"/>
        <v>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v>2020</v>
      </c>
      <c r="C42" s="3">
        <v>28</v>
      </c>
      <c r="D42" s="3">
        <f t="shared" si="0"/>
        <v>1</v>
      </c>
      <c r="E42" s="3">
        <f t="shared" si="1"/>
        <v>-1</v>
      </c>
      <c r="F42" s="3">
        <f t="shared" si="2"/>
        <v>1</v>
      </c>
      <c r="G42" s="3">
        <f t="shared" si="3"/>
        <v>1</v>
      </c>
      <c r="H42" s="3">
        <f t="shared" si="10"/>
        <v>1</v>
      </c>
      <c r="I42" s="3">
        <f t="shared" si="5"/>
        <v>1</v>
      </c>
      <c r="J42" s="3">
        <f t="shared" si="6"/>
        <v>1</v>
      </c>
      <c r="K42" s="3">
        <f t="shared" si="7"/>
        <v>1</v>
      </c>
      <c r="L42" s="3">
        <f t="shared" si="8"/>
        <v>1</v>
      </c>
      <c r="M42" s="3">
        <f t="shared" si="9"/>
        <v>1</v>
      </c>
      <c r="N42" s="3">
        <f t="shared" si="11"/>
        <v>1</v>
      </c>
      <c r="O42" s="3">
        <f t="shared" si="12"/>
        <v>1</v>
      </c>
      <c r="P42" s="3">
        <f t="shared" si="13"/>
        <v>1</v>
      </c>
      <c r="Q42" s="3">
        <f t="shared" si="14"/>
        <v>1</v>
      </c>
      <c r="R42" s="3">
        <f t="shared" si="15"/>
        <v>1</v>
      </c>
      <c r="S42" s="3">
        <f t="shared" si="16"/>
        <v>1</v>
      </c>
      <c r="T42" s="3">
        <f t="shared" si="17"/>
        <v>1</v>
      </c>
      <c r="U42" s="3">
        <f t="shared" si="18"/>
        <v>-1</v>
      </c>
      <c r="V42" s="3">
        <f t="shared" si="19"/>
        <v>-1</v>
      </c>
      <c r="W42" s="3">
        <f t="shared" si="20"/>
        <v>1</v>
      </c>
      <c r="X42" s="3">
        <f t="shared" si="21"/>
        <v>1</v>
      </c>
      <c r="Y42" s="3">
        <f t="shared" si="22"/>
        <v>1</v>
      </c>
      <c r="Z42" s="3">
        <f t="shared" si="23"/>
        <v>1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1</v>
      </c>
      <c r="AG42" s="3">
        <f t="shared" si="30"/>
        <v>1</v>
      </c>
      <c r="AH42" s="3">
        <f t="shared" si="31"/>
        <v>1</v>
      </c>
      <c r="AI42" s="3">
        <f t="shared" si="32"/>
        <v>1</v>
      </c>
      <c r="AJ42" s="3">
        <f t="shared" si="33"/>
        <v>1</v>
      </c>
      <c r="AK42" s="3">
        <f t="shared" si="34"/>
        <v>1</v>
      </c>
      <c r="AL42" s="3">
        <f t="shared" si="35"/>
        <v>1</v>
      </c>
      <c r="AM42" s="3">
        <f t="shared" si="36"/>
        <v>1</v>
      </c>
      <c r="AN42" s="3">
        <f t="shared" si="37"/>
        <v>-1</v>
      </c>
      <c r="AO42" s="3">
        <f t="shared" si="38"/>
        <v>1</v>
      </c>
      <c r="AP42" s="3">
        <f t="shared" si="39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AP44" s="3" t="s">
        <v>55</v>
      </c>
      <c r="AQ44" s="3">
        <f>SUM(D3:AQ42)</f>
        <v>9</v>
      </c>
    </row>
    <row r="45" spans="1:43" ht="15.75" customHeight="1" x14ac:dyDescent="0.25">
      <c r="C45" s="7" t="s">
        <v>4</v>
      </c>
      <c r="D45" s="8">
        <f>SUM(D3:AQ42)</f>
        <v>9</v>
      </c>
      <c r="E45" s="8" t="s">
        <v>23</v>
      </c>
      <c r="F45" s="8"/>
      <c r="H45" s="8" t="s">
        <v>6</v>
      </c>
      <c r="I45" s="8"/>
      <c r="J45" s="8">
        <v>0</v>
      </c>
      <c r="K45" s="8">
        <v>2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2</v>
      </c>
    </row>
    <row r="47" spans="1:43" ht="15.75" customHeight="1" x14ac:dyDescent="0.25">
      <c r="C47" s="7" t="s">
        <v>9</v>
      </c>
      <c r="D47" s="8">
        <f>(J50-J49)/18</f>
        <v>5867.333333333333</v>
      </c>
      <c r="E47" s="8"/>
      <c r="F47" s="8"/>
      <c r="H47" s="8" t="s">
        <v>10</v>
      </c>
      <c r="I47" s="8"/>
      <c r="J47" s="8">
        <v>26</v>
      </c>
      <c r="K47" s="8">
        <v>2</v>
      </c>
    </row>
    <row r="48" spans="1:43" ht="15.75" customHeight="1" x14ac:dyDescent="0.25">
      <c r="C48" s="7" t="s">
        <v>11</v>
      </c>
      <c r="D48" s="8">
        <f>SQRT(D47)</f>
        <v>76.598520438278271</v>
      </c>
      <c r="E48" s="8"/>
      <c r="F48" s="8"/>
      <c r="H48" s="8" t="s">
        <v>12</v>
      </c>
      <c r="I48" s="8"/>
      <c r="J48" s="8">
        <f t="shared" ref="J48:K48" si="40">J47*(J47-1)*(2*J47+5)</f>
        <v>37050</v>
      </c>
      <c r="K48" s="8">
        <f t="shared" si="40"/>
        <v>18</v>
      </c>
    </row>
    <row r="49" spans="1:13" ht="15.75" customHeight="1" x14ac:dyDescent="0.25">
      <c r="C49" s="7" t="s">
        <v>13</v>
      </c>
      <c r="D49" s="8">
        <f>(D45-1)/D48</f>
        <v>0.10444065961360517</v>
      </c>
      <c r="E49" s="8" t="s">
        <v>58</v>
      </c>
      <c r="F49" s="8"/>
      <c r="H49" s="8" t="s">
        <v>15</v>
      </c>
      <c r="I49" s="8"/>
      <c r="J49" s="8">
        <f>SUM(J48+K48)</f>
        <v>37068</v>
      </c>
      <c r="K49" s="8"/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  <c r="K50" s="8"/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66</v>
      </c>
      <c r="C53" s="1" t="s">
        <v>51</v>
      </c>
      <c r="D53" s="1"/>
    </row>
    <row r="54" spans="1:13" ht="15.75" customHeight="1" x14ac:dyDescent="0.25">
      <c r="A54" s="3">
        <v>1980</v>
      </c>
      <c r="B54" s="3">
        <v>1</v>
      </c>
      <c r="C54" s="4">
        <v>0</v>
      </c>
    </row>
    <row r="55" spans="1:13" ht="15.75" customHeight="1" x14ac:dyDescent="0.25">
      <c r="A55" s="3">
        <v>1981</v>
      </c>
      <c r="B55" s="3">
        <v>2</v>
      </c>
      <c r="C55" s="3">
        <v>43.8</v>
      </c>
      <c r="D55" s="3">
        <f t="shared" ref="D55:D94" si="41">ROUND(($C55-$C$54)/($B55-$B$54),2)</f>
        <v>43.8</v>
      </c>
    </row>
    <row r="56" spans="1:13" ht="15.75" customHeight="1" x14ac:dyDescent="0.25">
      <c r="A56" s="3">
        <v>1982</v>
      </c>
      <c r="B56" s="3">
        <v>3</v>
      </c>
      <c r="C56" s="3">
        <v>27.2</v>
      </c>
      <c r="D56" s="3">
        <f t="shared" si="41"/>
        <v>13.6</v>
      </c>
      <c r="E56" s="3">
        <f t="shared" ref="E56:E94" si="42">ROUND(($C56-$C$55)/($B56-$B$55),2)</f>
        <v>-16.600000000000001</v>
      </c>
    </row>
    <row r="57" spans="1:13" ht="15.75" customHeight="1" x14ac:dyDescent="0.25">
      <c r="A57" s="3">
        <v>1983</v>
      </c>
      <c r="B57" s="3">
        <v>4</v>
      </c>
      <c r="C57" s="4">
        <v>0</v>
      </c>
      <c r="D57" s="3">
        <f t="shared" si="41"/>
        <v>0</v>
      </c>
      <c r="E57" s="3">
        <f t="shared" si="42"/>
        <v>-21.9</v>
      </c>
      <c r="F57" s="3">
        <f t="shared" ref="F57:F94" si="43">ROUND(($C57-$C$56)/($B57-$B$56),2)</f>
        <v>-27.2</v>
      </c>
    </row>
    <row r="58" spans="1:13" ht="15.75" customHeight="1" x14ac:dyDescent="0.25">
      <c r="A58" s="3">
        <v>1984</v>
      </c>
      <c r="B58" s="3">
        <v>5</v>
      </c>
      <c r="C58" s="4">
        <v>0</v>
      </c>
      <c r="D58" s="3">
        <f t="shared" si="41"/>
        <v>0</v>
      </c>
      <c r="E58" s="3">
        <f t="shared" si="42"/>
        <v>-14.6</v>
      </c>
      <c r="F58" s="3">
        <f t="shared" si="43"/>
        <v>-13.6</v>
      </c>
      <c r="G58" s="3">
        <f t="shared" ref="G58:G94" si="44">ROUND(($C58-$C$57)/($B58-$B$57),2)</f>
        <v>0</v>
      </c>
    </row>
    <row r="59" spans="1:13" ht="15.75" customHeight="1" x14ac:dyDescent="0.25">
      <c r="A59" s="3">
        <v>1985</v>
      </c>
      <c r="B59" s="3">
        <v>6</v>
      </c>
      <c r="C59" s="3">
        <v>14.5</v>
      </c>
      <c r="D59" s="3">
        <f t="shared" si="41"/>
        <v>2.9</v>
      </c>
      <c r="E59" s="3">
        <f t="shared" si="42"/>
        <v>-7.33</v>
      </c>
      <c r="F59" s="3">
        <f t="shared" si="43"/>
        <v>-4.2300000000000004</v>
      </c>
      <c r="G59" s="3">
        <f t="shared" si="44"/>
        <v>7.25</v>
      </c>
      <c r="H59" s="3">
        <f t="shared" ref="H59:H94" si="45">ROUND(($C59-$C$58)/($B59-$B$58),2)</f>
        <v>14.5</v>
      </c>
    </row>
    <row r="60" spans="1:13" ht="15.75" customHeight="1" x14ac:dyDescent="0.25">
      <c r="A60" s="3">
        <v>1986</v>
      </c>
      <c r="B60" s="3">
        <v>7</v>
      </c>
      <c r="C60" s="4">
        <v>0</v>
      </c>
      <c r="D60" s="3">
        <f t="shared" si="41"/>
        <v>0</v>
      </c>
      <c r="E60" s="3">
        <f t="shared" si="42"/>
        <v>-8.76</v>
      </c>
      <c r="F60" s="3">
        <f t="shared" si="43"/>
        <v>-6.8</v>
      </c>
      <c r="G60" s="3">
        <f t="shared" si="44"/>
        <v>0</v>
      </c>
      <c r="H60" s="3">
        <f t="shared" si="45"/>
        <v>0</v>
      </c>
      <c r="I60" s="3">
        <f t="shared" ref="I60:I94" si="46">ROUND(($C60-$C$59)/($B60-$B$59),2)</f>
        <v>-14.5</v>
      </c>
    </row>
    <row r="61" spans="1:13" ht="15.75" customHeight="1" x14ac:dyDescent="0.25">
      <c r="A61" s="3">
        <v>1987</v>
      </c>
      <c r="B61" s="3">
        <v>8</v>
      </c>
      <c r="C61" s="4">
        <v>0</v>
      </c>
      <c r="D61" s="3">
        <f t="shared" si="41"/>
        <v>0</v>
      </c>
      <c r="E61" s="3">
        <f t="shared" si="42"/>
        <v>-7.3</v>
      </c>
      <c r="F61" s="3">
        <f t="shared" si="43"/>
        <v>-5.44</v>
      </c>
      <c r="G61" s="3">
        <f t="shared" si="44"/>
        <v>0</v>
      </c>
      <c r="H61" s="3">
        <f t="shared" si="45"/>
        <v>0</v>
      </c>
      <c r="I61" s="3">
        <f t="shared" si="46"/>
        <v>-7.25</v>
      </c>
      <c r="J61" s="3">
        <f t="shared" ref="J61:J94" si="47">ROUND(($C61-$C$60)/($B61-$B$60),2)</f>
        <v>0</v>
      </c>
    </row>
    <row r="62" spans="1:13" ht="15.75" customHeight="1" x14ac:dyDescent="0.25">
      <c r="A62" s="3">
        <v>1988</v>
      </c>
      <c r="B62" s="3">
        <v>9</v>
      </c>
      <c r="C62" s="4">
        <v>0</v>
      </c>
      <c r="D62" s="3">
        <f t="shared" si="41"/>
        <v>0</v>
      </c>
      <c r="E62" s="3">
        <f t="shared" si="42"/>
        <v>-6.26</v>
      </c>
      <c r="F62" s="3">
        <f t="shared" si="43"/>
        <v>-4.53</v>
      </c>
      <c r="G62" s="3">
        <f t="shared" si="44"/>
        <v>0</v>
      </c>
      <c r="H62" s="3">
        <f t="shared" si="45"/>
        <v>0</v>
      </c>
      <c r="I62" s="3">
        <f t="shared" si="46"/>
        <v>-4.83</v>
      </c>
      <c r="J62" s="3">
        <f t="shared" si="47"/>
        <v>0</v>
      </c>
      <c r="K62" s="3">
        <f t="shared" ref="K62:K94" si="48">ROUND(($C62-$C$61)/($B62-$B$61),2)</f>
        <v>0</v>
      </c>
    </row>
    <row r="63" spans="1:13" ht="15.75" customHeight="1" x14ac:dyDescent="0.25">
      <c r="A63" s="3">
        <v>1989</v>
      </c>
      <c r="B63" s="3">
        <v>10</v>
      </c>
      <c r="C63" s="4">
        <v>0</v>
      </c>
      <c r="D63" s="3">
        <f t="shared" si="41"/>
        <v>0</v>
      </c>
      <c r="E63" s="3">
        <f t="shared" si="42"/>
        <v>-5.48</v>
      </c>
      <c r="F63" s="3">
        <f t="shared" si="43"/>
        <v>-3.89</v>
      </c>
      <c r="G63" s="3">
        <f t="shared" si="44"/>
        <v>0</v>
      </c>
      <c r="H63" s="3">
        <f t="shared" si="45"/>
        <v>0</v>
      </c>
      <c r="I63" s="3">
        <f t="shared" si="46"/>
        <v>-3.63</v>
      </c>
      <c r="J63" s="3">
        <f t="shared" si="47"/>
        <v>0</v>
      </c>
      <c r="K63" s="3">
        <f t="shared" si="48"/>
        <v>0</v>
      </c>
      <c r="L63" s="3">
        <f t="shared" ref="L63:L94" si="49">ROUND(($C63-$C$62)/($B63-$B$62),2)</f>
        <v>0</v>
      </c>
    </row>
    <row r="64" spans="1:13" ht="15.75" customHeight="1" x14ac:dyDescent="0.25">
      <c r="A64" s="3">
        <v>1990</v>
      </c>
      <c r="B64" s="3">
        <v>11</v>
      </c>
      <c r="C64" s="4">
        <v>0</v>
      </c>
      <c r="D64" s="3">
        <f t="shared" si="41"/>
        <v>0</v>
      </c>
      <c r="E64" s="3">
        <f t="shared" si="42"/>
        <v>-4.87</v>
      </c>
      <c r="F64" s="3">
        <f t="shared" si="43"/>
        <v>-3.4</v>
      </c>
      <c r="G64" s="3">
        <f t="shared" si="44"/>
        <v>0</v>
      </c>
      <c r="H64" s="3">
        <f t="shared" si="45"/>
        <v>0</v>
      </c>
      <c r="I64" s="3">
        <f t="shared" si="46"/>
        <v>-2.9</v>
      </c>
      <c r="J64" s="3">
        <f t="shared" si="47"/>
        <v>0</v>
      </c>
      <c r="K64" s="3">
        <f t="shared" si="48"/>
        <v>0</v>
      </c>
      <c r="L64" s="3">
        <f t="shared" si="49"/>
        <v>0</v>
      </c>
      <c r="M64" s="3">
        <f t="shared" ref="M64:M94" si="50">ROUND(($C64-$C$63)/($B64-$B$63),2)</f>
        <v>0</v>
      </c>
    </row>
    <row r="65" spans="1:29" ht="15.75" customHeight="1" x14ac:dyDescent="0.25">
      <c r="A65" s="3">
        <v>1991</v>
      </c>
      <c r="B65" s="3">
        <v>12</v>
      </c>
      <c r="C65" s="4">
        <v>0</v>
      </c>
      <c r="D65" s="3">
        <f t="shared" si="41"/>
        <v>0</v>
      </c>
      <c r="E65" s="3">
        <f t="shared" si="42"/>
        <v>-4.38</v>
      </c>
      <c r="F65" s="3">
        <f t="shared" si="43"/>
        <v>-3.02</v>
      </c>
      <c r="G65" s="3">
        <f t="shared" si="44"/>
        <v>0</v>
      </c>
      <c r="H65" s="3">
        <f t="shared" si="45"/>
        <v>0</v>
      </c>
      <c r="I65" s="3">
        <f t="shared" si="46"/>
        <v>-2.42</v>
      </c>
      <c r="J65" s="3">
        <f t="shared" si="47"/>
        <v>0</v>
      </c>
      <c r="K65" s="3">
        <f t="shared" si="48"/>
        <v>0</v>
      </c>
      <c r="L65" s="3">
        <f t="shared" si="49"/>
        <v>0</v>
      </c>
      <c r="M65" s="3">
        <f t="shared" si="50"/>
        <v>0</v>
      </c>
      <c r="N65" s="3">
        <f t="shared" ref="N65:N94" si="51">ROUND(($C65-$C$64)/($B65-$B$64),2)</f>
        <v>0</v>
      </c>
    </row>
    <row r="66" spans="1:29" ht="15.75" customHeight="1" x14ac:dyDescent="0.25">
      <c r="A66" s="3">
        <v>1992</v>
      </c>
      <c r="B66" s="3">
        <v>13</v>
      </c>
      <c r="C66" s="4">
        <v>0</v>
      </c>
      <c r="D66" s="3">
        <f t="shared" si="41"/>
        <v>0</v>
      </c>
      <c r="E66" s="3">
        <f t="shared" si="42"/>
        <v>-3.98</v>
      </c>
      <c r="F66" s="3">
        <f t="shared" si="43"/>
        <v>-2.72</v>
      </c>
      <c r="G66" s="3">
        <f t="shared" si="44"/>
        <v>0</v>
      </c>
      <c r="H66" s="3">
        <f t="shared" si="45"/>
        <v>0</v>
      </c>
      <c r="I66" s="3">
        <f t="shared" si="46"/>
        <v>-2.0699999999999998</v>
      </c>
      <c r="J66" s="3">
        <f t="shared" si="47"/>
        <v>0</v>
      </c>
      <c r="K66" s="3">
        <f t="shared" si="48"/>
        <v>0</v>
      </c>
      <c r="L66" s="3">
        <f t="shared" si="49"/>
        <v>0</v>
      </c>
      <c r="M66" s="3">
        <f t="shared" si="50"/>
        <v>0</v>
      </c>
      <c r="N66" s="3">
        <f t="shared" si="51"/>
        <v>0</v>
      </c>
      <c r="O66" s="3">
        <f t="shared" ref="O66:O94" si="52">ROUND(($C66-$C$65)/($B66-$B$65),2)</f>
        <v>0</v>
      </c>
    </row>
    <row r="67" spans="1:29" ht="15.75" customHeight="1" x14ac:dyDescent="0.25">
      <c r="A67" s="3">
        <v>1993</v>
      </c>
      <c r="B67" s="3">
        <v>14</v>
      </c>
      <c r="C67" s="3">
        <v>5</v>
      </c>
      <c r="D67" s="3">
        <f t="shared" si="41"/>
        <v>0.38</v>
      </c>
      <c r="E67" s="3">
        <f t="shared" si="42"/>
        <v>-3.23</v>
      </c>
      <c r="F67" s="3">
        <f t="shared" si="43"/>
        <v>-2.02</v>
      </c>
      <c r="G67" s="3">
        <f t="shared" si="44"/>
        <v>0.5</v>
      </c>
      <c r="H67" s="3">
        <f t="shared" si="45"/>
        <v>0.56000000000000005</v>
      </c>
      <c r="I67" s="3">
        <f t="shared" si="46"/>
        <v>-1.19</v>
      </c>
      <c r="J67" s="3">
        <f t="shared" si="47"/>
        <v>0.71</v>
      </c>
      <c r="K67" s="3">
        <f t="shared" si="48"/>
        <v>0.83</v>
      </c>
      <c r="L67" s="3">
        <f t="shared" si="49"/>
        <v>1</v>
      </c>
      <c r="M67" s="3">
        <f t="shared" si="50"/>
        <v>1.25</v>
      </c>
      <c r="N67" s="3">
        <f t="shared" si="51"/>
        <v>1.67</v>
      </c>
      <c r="O67" s="3">
        <f t="shared" si="52"/>
        <v>2.5</v>
      </c>
      <c r="P67" s="3">
        <f t="shared" ref="P67:P94" si="53">ROUND(($C67-$C$66)/($B67-$B$66),2)</f>
        <v>5</v>
      </c>
    </row>
    <row r="68" spans="1:29" ht="15.75" customHeight="1" x14ac:dyDescent="0.25">
      <c r="A68" s="3">
        <v>1994</v>
      </c>
      <c r="B68" s="3">
        <v>15</v>
      </c>
      <c r="C68" s="4">
        <v>0</v>
      </c>
      <c r="D68" s="3">
        <f t="shared" si="41"/>
        <v>0</v>
      </c>
      <c r="E68" s="3">
        <f t="shared" si="42"/>
        <v>-3.37</v>
      </c>
      <c r="F68" s="3">
        <f t="shared" si="43"/>
        <v>-2.27</v>
      </c>
      <c r="G68" s="3">
        <f t="shared" si="44"/>
        <v>0</v>
      </c>
      <c r="H68" s="3">
        <f t="shared" si="45"/>
        <v>0</v>
      </c>
      <c r="I68" s="3">
        <f t="shared" si="46"/>
        <v>-1.61</v>
      </c>
      <c r="J68" s="3">
        <f t="shared" si="47"/>
        <v>0</v>
      </c>
      <c r="K68" s="3">
        <f t="shared" si="48"/>
        <v>0</v>
      </c>
      <c r="L68" s="3">
        <f t="shared" si="49"/>
        <v>0</v>
      </c>
      <c r="M68" s="3">
        <f t="shared" si="50"/>
        <v>0</v>
      </c>
      <c r="N68" s="3">
        <f t="shared" si="51"/>
        <v>0</v>
      </c>
      <c r="O68" s="3">
        <f t="shared" si="52"/>
        <v>0</v>
      </c>
      <c r="P68" s="3">
        <f t="shared" si="53"/>
        <v>0</v>
      </c>
      <c r="Q68" s="3">
        <f t="shared" ref="Q68:Q94" si="54">ROUND(($C68-$C$67)/($B68-$B$67),2)</f>
        <v>-5</v>
      </c>
    </row>
    <row r="69" spans="1:29" ht="15.75" customHeight="1" x14ac:dyDescent="0.25">
      <c r="A69" s="3">
        <v>1995</v>
      </c>
      <c r="B69" s="3">
        <v>16</v>
      </c>
      <c r="C69" s="3">
        <v>13</v>
      </c>
      <c r="D69" s="3">
        <f t="shared" si="41"/>
        <v>0.87</v>
      </c>
      <c r="E69" s="3">
        <f t="shared" si="42"/>
        <v>-2.2000000000000002</v>
      </c>
      <c r="F69" s="3">
        <f t="shared" si="43"/>
        <v>-1.0900000000000001</v>
      </c>
      <c r="G69" s="3">
        <f t="shared" si="44"/>
        <v>1.08</v>
      </c>
      <c r="H69" s="3">
        <f t="shared" si="45"/>
        <v>1.18</v>
      </c>
      <c r="I69" s="3">
        <f t="shared" si="46"/>
        <v>-0.15</v>
      </c>
      <c r="J69" s="3">
        <f t="shared" si="47"/>
        <v>1.44</v>
      </c>
      <c r="K69" s="3">
        <f t="shared" si="48"/>
        <v>1.63</v>
      </c>
      <c r="L69" s="3">
        <f t="shared" si="49"/>
        <v>1.86</v>
      </c>
      <c r="M69" s="3">
        <f t="shared" si="50"/>
        <v>2.17</v>
      </c>
      <c r="N69" s="3">
        <f t="shared" si="51"/>
        <v>2.6</v>
      </c>
      <c r="O69" s="3">
        <f t="shared" si="52"/>
        <v>3.25</v>
      </c>
      <c r="P69" s="3">
        <f t="shared" si="53"/>
        <v>4.33</v>
      </c>
      <c r="Q69" s="3">
        <f t="shared" si="54"/>
        <v>4</v>
      </c>
      <c r="R69" s="3">
        <f t="shared" ref="R69:R94" si="55">ROUND(($C69-$C$68)/($B69-$B$68),2)</f>
        <v>13</v>
      </c>
    </row>
    <row r="70" spans="1:29" ht="15.75" customHeight="1" x14ac:dyDescent="0.25">
      <c r="A70" s="3">
        <v>1996</v>
      </c>
      <c r="B70" s="3">
        <v>17</v>
      </c>
      <c r="C70" s="4">
        <v>0</v>
      </c>
      <c r="D70" s="3">
        <f t="shared" si="41"/>
        <v>0</v>
      </c>
      <c r="E70" s="3">
        <f t="shared" si="42"/>
        <v>-2.92</v>
      </c>
      <c r="F70" s="3">
        <f t="shared" si="43"/>
        <v>-1.94</v>
      </c>
      <c r="G70" s="3">
        <f t="shared" si="44"/>
        <v>0</v>
      </c>
      <c r="H70" s="3">
        <f t="shared" si="45"/>
        <v>0</v>
      </c>
      <c r="I70" s="3">
        <f t="shared" si="46"/>
        <v>-1.32</v>
      </c>
      <c r="J70" s="3">
        <f t="shared" si="47"/>
        <v>0</v>
      </c>
      <c r="K70" s="3">
        <f t="shared" si="48"/>
        <v>0</v>
      </c>
      <c r="L70" s="3">
        <f t="shared" si="49"/>
        <v>0</v>
      </c>
      <c r="M70" s="3">
        <f t="shared" si="50"/>
        <v>0</v>
      </c>
      <c r="N70" s="3">
        <f t="shared" si="51"/>
        <v>0</v>
      </c>
      <c r="O70" s="3">
        <f t="shared" si="52"/>
        <v>0</v>
      </c>
      <c r="P70" s="3">
        <f t="shared" si="53"/>
        <v>0</v>
      </c>
      <c r="Q70" s="3">
        <f t="shared" si="54"/>
        <v>-1.67</v>
      </c>
      <c r="R70" s="3">
        <f t="shared" si="55"/>
        <v>0</v>
      </c>
      <c r="S70" s="3">
        <f t="shared" ref="S70:S94" si="56">ROUND(($C70-$C$69)/($B70-$B$69),2)</f>
        <v>-13</v>
      </c>
    </row>
    <row r="71" spans="1:29" ht="15.75" customHeight="1" x14ac:dyDescent="0.25">
      <c r="A71" s="3">
        <v>1997</v>
      </c>
      <c r="B71" s="3">
        <v>18</v>
      </c>
      <c r="C71" s="3">
        <v>90</v>
      </c>
      <c r="D71" s="3">
        <f t="shared" si="41"/>
        <v>5.29</v>
      </c>
      <c r="E71" s="3">
        <f t="shared" si="42"/>
        <v>2.89</v>
      </c>
      <c r="F71" s="3">
        <f t="shared" si="43"/>
        <v>4.1900000000000004</v>
      </c>
      <c r="G71" s="3">
        <f t="shared" si="44"/>
        <v>6.43</v>
      </c>
      <c r="H71" s="3">
        <f t="shared" si="45"/>
        <v>6.92</v>
      </c>
      <c r="I71" s="3">
        <f t="shared" si="46"/>
        <v>6.29</v>
      </c>
      <c r="J71" s="3">
        <f t="shared" si="47"/>
        <v>8.18</v>
      </c>
      <c r="K71" s="3">
        <f t="shared" si="48"/>
        <v>9</v>
      </c>
      <c r="L71" s="3">
        <f t="shared" si="49"/>
        <v>10</v>
      </c>
      <c r="M71" s="3">
        <f t="shared" si="50"/>
        <v>11.25</v>
      </c>
      <c r="N71" s="3">
        <f t="shared" si="51"/>
        <v>12.86</v>
      </c>
      <c r="O71" s="3">
        <f t="shared" si="52"/>
        <v>15</v>
      </c>
      <c r="P71" s="3">
        <f t="shared" si="53"/>
        <v>18</v>
      </c>
      <c r="Q71" s="3">
        <f t="shared" si="54"/>
        <v>21.25</v>
      </c>
      <c r="R71" s="3">
        <f t="shared" si="55"/>
        <v>30</v>
      </c>
      <c r="S71" s="3">
        <f t="shared" si="56"/>
        <v>38.5</v>
      </c>
      <c r="T71" s="3">
        <f t="shared" ref="T71:T94" si="57">ROUND(($C71-$C$70)/($B71-$B$70),2)</f>
        <v>90</v>
      </c>
    </row>
    <row r="72" spans="1:29" ht="15.75" customHeight="1" x14ac:dyDescent="0.25">
      <c r="A72" s="3">
        <v>1998</v>
      </c>
      <c r="B72" s="3">
        <v>19</v>
      </c>
      <c r="C72" s="3">
        <v>93</v>
      </c>
      <c r="D72" s="3">
        <f t="shared" si="41"/>
        <v>5.17</v>
      </c>
      <c r="E72" s="3">
        <f t="shared" si="42"/>
        <v>2.89</v>
      </c>
      <c r="F72" s="3">
        <f t="shared" si="43"/>
        <v>4.1100000000000003</v>
      </c>
      <c r="G72" s="3">
        <f t="shared" si="44"/>
        <v>6.2</v>
      </c>
      <c r="H72" s="3">
        <f t="shared" si="45"/>
        <v>6.64</v>
      </c>
      <c r="I72" s="3">
        <f t="shared" si="46"/>
        <v>6.04</v>
      </c>
      <c r="J72" s="3">
        <f t="shared" si="47"/>
        <v>7.75</v>
      </c>
      <c r="K72" s="3">
        <f t="shared" si="48"/>
        <v>8.4499999999999993</v>
      </c>
      <c r="L72" s="3">
        <f t="shared" si="49"/>
        <v>9.3000000000000007</v>
      </c>
      <c r="M72" s="3">
        <f t="shared" si="50"/>
        <v>10.33</v>
      </c>
      <c r="N72" s="3">
        <f t="shared" si="51"/>
        <v>11.63</v>
      </c>
      <c r="O72" s="3">
        <f t="shared" si="52"/>
        <v>13.29</v>
      </c>
      <c r="P72" s="3">
        <f t="shared" si="53"/>
        <v>15.5</v>
      </c>
      <c r="Q72" s="3">
        <f t="shared" si="54"/>
        <v>17.600000000000001</v>
      </c>
      <c r="R72" s="3">
        <f t="shared" si="55"/>
        <v>23.25</v>
      </c>
      <c r="S72" s="3">
        <f t="shared" si="56"/>
        <v>26.67</v>
      </c>
      <c r="T72" s="3">
        <f t="shared" si="57"/>
        <v>46.5</v>
      </c>
      <c r="U72" s="3">
        <f t="shared" ref="U72:U94" si="58">ROUND(($C72-$C$71)/($B72-$B$71),2)</f>
        <v>3</v>
      </c>
    </row>
    <row r="73" spans="1:29" ht="15.75" customHeight="1" x14ac:dyDescent="0.25">
      <c r="A73" s="3">
        <v>1999</v>
      </c>
      <c r="B73" s="3">
        <v>20</v>
      </c>
      <c r="C73" s="3">
        <v>17</v>
      </c>
      <c r="D73" s="3">
        <f t="shared" si="41"/>
        <v>0.89</v>
      </c>
      <c r="E73" s="3">
        <f t="shared" si="42"/>
        <v>-1.49</v>
      </c>
      <c r="F73" s="3">
        <f t="shared" si="43"/>
        <v>-0.6</v>
      </c>
      <c r="G73" s="3">
        <f t="shared" si="44"/>
        <v>1.06</v>
      </c>
      <c r="H73" s="3">
        <f t="shared" si="45"/>
        <v>1.1299999999999999</v>
      </c>
      <c r="I73" s="3">
        <f t="shared" si="46"/>
        <v>0.18</v>
      </c>
      <c r="J73" s="3">
        <f t="shared" si="47"/>
        <v>1.31</v>
      </c>
      <c r="K73" s="3">
        <f t="shared" si="48"/>
        <v>1.42</v>
      </c>
      <c r="L73" s="3">
        <f t="shared" si="49"/>
        <v>1.55</v>
      </c>
      <c r="M73" s="3">
        <f t="shared" si="50"/>
        <v>1.7</v>
      </c>
      <c r="N73" s="3">
        <f t="shared" si="51"/>
        <v>1.89</v>
      </c>
      <c r="O73" s="3">
        <f t="shared" si="52"/>
        <v>2.13</v>
      </c>
      <c r="P73" s="3">
        <f t="shared" si="53"/>
        <v>2.4300000000000002</v>
      </c>
      <c r="Q73" s="3">
        <f t="shared" si="54"/>
        <v>2</v>
      </c>
      <c r="R73" s="3">
        <f t="shared" si="55"/>
        <v>3.4</v>
      </c>
      <c r="S73" s="3">
        <f t="shared" si="56"/>
        <v>1</v>
      </c>
      <c r="T73" s="3">
        <f t="shared" si="57"/>
        <v>5.67</v>
      </c>
      <c r="U73" s="3">
        <f t="shared" si="58"/>
        <v>-36.5</v>
      </c>
      <c r="V73" s="3">
        <f t="shared" ref="V73:V94" si="59">ROUND(($C73-$C$72)/($B73-$B$72),2)</f>
        <v>-76</v>
      </c>
    </row>
    <row r="74" spans="1:29" ht="15.75" customHeight="1" x14ac:dyDescent="0.25">
      <c r="A74" s="3">
        <v>2000</v>
      </c>
      <c r="B74" s="3">
        <v>21</v>
      </c>
      <c r="C74" s="4">
        <v>0</v>
      </c>
      <c r="D74" s="3">
        <f t="shared" si="41"/>
        <v>0</v>
      </c>
      <c r="E74" s="3">
        <f t="shared" si="42"/>
        <v>-2.31</v>
      </c>
      <c r="F74" s="3">
        <f t="shared" si="43"/>
        <v>-1.51</v>
      </c>
      <c r="G74" s="3">
        <f t="shared" si="44"/>
        <v>0</v>
      </c>
      <c r="H74" s="3">
        <f t="shared" si="45"/>
        <v>0</v>
      </c>
      <c r="I74" s="3">
        <f t="shared" si="46"/>
        <v>-0.97</v>
      </c>
      <c r="J74" s="3">
        <f t="shared" si="47"/>
        <v>0</v>
      </c>
      <c r="K74" s="3">
        <f t="shared" si="48"/>
        <v>0</v>
      </c>
      <c r="L74" s="3">
        <f t="shared" si="49"/>
        <v>0</v>
      </c>
      <c r="M74" s="3">
        <f t="shared" si="50"/>
        <v>0</v>
      </c>
      <c r="N74" s="3">
        <f t="shared" si="51"/>
        <v>0</v>
      </c>
      <c r="O74" s="3">
        <f t="shared" si="52"/>
        <v>0</v>
      </c>
      <c r="P74" s="3">
        <f t="shared" si="53"/>
        <v>0</v>
      </c>
      <c r="Q74" s="3">
        <f t="shared" si="54"/>
        <v>-0.71</v>
      </c>
      <c r="R74" s="3">
        <f t="shared" si="55"/>
        <v>0</v>
      </c>
      <c r="S74" s="3">
        <f t="shared" si="56"/>
        <v>-2.6</v>
      </c>
      <c r="T74" s="3">
        <f t="shared" si="57"/>
        <v>0</v>
      </c>
      <c r="U74" s="3">
        <f t="shared" si="58"/>
        <v>-30</v>
      </c>
      <c r="V74" s="3">
        <f t="shared" si="59"/>
        <v>-46.5</v>
      </c>
      <c r="W74" s="3">
        <f t="shared" ref="W74:W94" si="60">ROUND(($C74-$C$73)/($B74-$B$73),2)</f>
        <v>-17</v>
      </c>
    </row>
    <row r="75" spans="1:29" ht="15.75" customHeight="1" x14ac:dyDescent="0.25">
      <c r="A75" s="3">
        <v>2001</v>
      </c>
      <c r="B75" s="3">
        <v>22</v>
      </c>
      <c r="C75" s="3">
        <v>4</v>
      </c>
      <c r="D75" s="3">
        <f t="shared" si="41"/>
        <v>0.19</v>
      </c>
      <c r="E75" s="3">
        <f t="shared" si="42"/>
        <v>-1.99</v>
      </c>
      <c r="F75" s="3">
        <f t="shared" si="43"/>
        <v>-1.22</v>
      </c>
      <c r="G75" s="3">
        <f t="shared" si="44"/>
        <v>0.22</v>
      </c>
      <c r="H75" s="3">
        <f t="shared" si="45"/>
        <v>0.24</v>
      </c>
      <c r="I75" s="3">
        <f t="shared" si="46"/>
        <v>-0.66</v>
      </c>
      <c r="J75" s="3">
        <f t="shared" si="47"/>
        <v>0.27</v>
      </c>
      <c r="K75" s="3">
        <f t="shared" si="48"/>
        <v>0.28999999999999998</v>
      </c>
      <c r="L75" s="3">
        <f t="shared" si="49"/>
        <v>0.31</v>
      </c>
      <c r="M75" s="3">
        <f t="shared" si="50"/>
        <v>0.33</v>
      </c>
      <c r="N75" s="3">
        <f t="shared" si="51"/>
        <v>0.36</v>
      </c>
      <c r="O75" s="3">
        <f t="shared" si="52"/>
        <v>0.4</v>
      </c>
      <c r="P75" s="3">
        <f t="shared" si="53"/>
        <v>0.44</v>
      </c>
      <c r="Q75" s="3">
        <f t="shared" si="54"/>
        <v>-0.13</v>
      </c>
      <c r="R75" s="3">
        <f t="shared" si="55"/>
        <v>0.56999999999999995</v>
      </c>
      <c r="S75" s="3">
        <f t="shared" si="56"/>
        <v>-1.5</v>
      </c>
      <c r="T75" s="3">
        <f t="shared" si="57"/>
        <v>0.8</v>
      </c>
      <c r="U75" s="3">
        <f t="shared" si="58"/>
        <v>-21.5</v>
      </c>
      <c r="V75" s="3">
        <f t="shared" si="59"/>
        <v>-29.67</v>
      </c>
      <c r="W75" s="3">
        <f t="shared" si="60"/>
        <v>-6.5</v>
      </c>
      <c r="X75" s="3">
        <f t="shared" ref="X75:X94" si="61">ROUND(($C75-$C$74)/($B75-$B$74),2)</f>
        <v>4</v>
      </c>
    </row>
    <row r="76" spans="1:29" ht="15.75" customHeight="1" x14ac:dyDescent="0.25">
      <c r="A76" s="3">
        <v>2002</v>
      </c>
      <c r="B76" s="3">
        <v>23</v>
      </c>
      <c r="C76" s="4">
        <v>0</v>
      </c>
      <c r="D76" s="3">
        <f t="shared" si="41"/>
        <v>0</v>
      </c>
      <c r="E76" s="3">
        <f t="shared" si="42"/>
        <v>-2.09</v>
      </c>
      <c r="F76" s="3">
        <f t="shared" si="43"/>
        <v>-1.36</v>
      </c>
      <c r="G76" s="3">
        <f t="shared" si="44"/>
        <v>0</v>
      </c>
      <c r="H76" s="3">
        <f t="shared" si="45"/>
        <v>0</v>
      </c>
      <c r="I76" s="3">
        <f t="shared" si="46"/>
        <v>-0.85</v>
      </c>
      <c r="J76" s="3">
        <f t="shared" si="47"/>
        <v>0</v>
      </c>
      <c r="K76" s="3">
        <f t="shared" si="48"/>
        <v>0</v>
      </c>
      <c r="L76" s="3">
        <f t="shared" si="49"/>
        <v>0</v>
      </c>
      <c r="M76" s="3">
        <f t="shared" si="50"/>
        <v>0</v>
      </c>
      <c r="N76" s="3">
        <f t="shared" si="51"/>
        <v>0</v>
      </c>
      <c r="O76" s="3">
        <f t="shared" si="52"/>
        <v>0</v>
      </c>
      <c r="P76" s="3">
        <f t="shared" si="53"/>
        <v>0</v>
      </c>
      <c r="Q76" s="3">
        <f t="shared" si="54"/>
        <v>-0.56000000000000005</v>
      </c>
      <c r="R76" s="3">
        <f t="shared" si="55"/>
        <v>0</v>
      </c>
      <c r="S76" s="3">
        <f t="shared" si="56"/>
        <v>-1.86</v>
      </c>
      <c r="T76" s="3">
        <f t="shared" si="57"/>
        <v>0</v>
      </c>
      <c r="U76" s="3">
        <f t="shared" si="58"/>
        <v>-18</v>
      </c>
      <c r="V76" s="3">
        <f t="shared" si="59"/>
        <v>-23.25</v>
      </c>
      <c r="W76" s="3">
        <f t="shared" si="60"/>
        <v>-5.67</v>
      </c>
      <c r="X76" s="3">
        <f t="shared" si="61"/>
        <v>0</v>
      </c>
      <c r="Y76" s="3">
        <f t="shared" ref="Y76:Y94" si="62">ROUND(($C76-$C$75)/($B76-$B$75),2)</f>
        <v>-4</v>
      </c>
    </row>
    <row r="77" spans="1:29" ht="15.75" customHeight="1" x14ac:dyDescent="0.25">
      <c r="A77" s="3">
        <v>2003</v>
      </c>
      <c r="B77" s="3">
        <v>24</v>
      </c>
      <c r="C77" s="4">
        <v>0</v>
      </c>
      <c r="D77" s="3">
        <f t="shared" si="41"/>
        <v>0</v>
      </c>
      <c r="E77" s="3">
        <f t="shared" si="42"/>
        <v>-1.99</v>
      </c>
      <c r="F77" s="3">
        <f t="shared" si="43"/>
        <v>-1.3</v>
      </c>
      <c r="G77" s="3">
        <f t="shared" si="44"/>
        <v>0</v>
      </c>
      <c r="H77" s="3">
        <f t="shared" si="45"/>
        <v>0</v>
      </c>
      <c r="I77" s="3">
        <f t="shared" si="46"/>
        <v>-0.81</v>
      </c>
      <c r="J77" s="3">
        <f t="shared" si="47"/>
        <v>0</v>
      </c>
      <c r="K77" s="3">
        <f t="shared" si="48"/>
        <v>0</v>
      </c>
      <c r="L77" s="3">
        <f t="shared" si="49"/>
        <v>0</v>
      </c>
      <c r="M77" s="3">
        <f t="shared" si="50"/>
        <v>0</v>
      </c>
      <c r="N77" s="3">
        <f t="shared" si="51"/>
        <v>0</v>
      </c>
      <c r="O77" s="3">
        <f t="shared" si="52"/>
        <v>0</v>
      </c>
      <c r="P77" s="3">
        <f t="shared" si="53"/>
        <v>0</v>
      </c>
      <c r="Q77" s="3">
        <f t="shared" si="54"/>
        <v>-0.5</v>
      </c>
      <c r="R77" s="3">
        <f t="shared" si="55"/>
        <v>0</v>
      </c>
      <c r="S77" s="3">
        <f t="shared" si="56"/>
        <v>-1.63</v>
      </c>
      <c r="T77" s="3">
        <f t="shared" si="57"/>
        <v>0</v>
      </c>
      <c r="U77" s="3">
        <f t="shared" si="58"/>
        <v>-15</v>
      </c>
      <c r="V77" s="3">
        <f t="shared" si="59"/>
        <v>-18.600000000000001</v>
      </c>
      <c r="W77" s="3">
        <f t="shared" si="60"/>
        <v>-4.25</v>
      </c>
      <c r="X77" s="3">
        <f t="shared" si="61"/>
        <v>0</v>
      </c>
      <c r="Y77" s="3">
        <f t="shared" si="62"/>
        <v>-2</v>
      </c>
      <c r="Z77" s="3">
        <f t="shared" ref="Z77:Z94" si="63">ROUND(($C77-$C$76)/($B77-$B$76),2)</f>
        <v>0</v>
      </c>
    </row>
    <row r="78" spans="1:29" ht="15.75" customHeight="1" x14ac:dyDescent="0.25">
      <c r="A78" s="3">
        <v>2004</v>
      </c>
      <c r="B78" s="3">
        <v>25</v>
      </c>
      <c r="C78" s="13">
        <v>2</v>
      </c>
      <c r="D78" s="3">
        <f t="shared" si="41"/>
        <v>0.08</v>
      </c>
      <c r="E78" s="3">
        <f t="shared" si="42"/>
        <v>-1.82</v>
      </c>
      <c r="F78" s="3">
        <f t="shared" si="43"/>
        <v>-1.1499999999999999</v>
      </c>
      <c r="G78" s="3">
        <f t="shared" si="44"/>
        <v>0.1</v>
      </c>
      <c r="H78" s="3">
        <f t="shared" si="45"/>
        <v>0.1</v>
      </c>
      <c r="I78" s="3">
        <f t="shared" si="46"/>
        <v>-0.66</v>
      </c>
      <c r="J78" s="3">
        <f t="shared" si="47"/>
        <v>0.11</v>
      </c>
      <c r="K78" s="3">
        <f t="shared" si="48"/>
        <v>0.12</v>
      </c>
      <c r="L78" s="3">
        <f t="shared" si="49"/>
        <v>0.13</v>
      </c>
      <c r="M78" s="3">
        <f t="shared" si="50"/>
        <v>0.13</v>
      </c>
      <c r="N78" s="3">
        <f t="shared" si="51"/>
        <v>0.14000000000000001</v>
      </c>
      <c r="O78" s="3">
        <f t="shared" si="52"/>
        <v>0.15</v>
      </c>
      <c r="P78" s="3">
        <f t="shared" si="53"/>
        <v>0.17</v>
      </c>
      <c r="Q78" s="3">
        <f t="shared" si="54"/>
        <v>-0.27</v>
      </c>
      <c r="R78" s="3">
        <f t="shared" si="55"/>
        <v>0.2</v>
      </c>
      <c r="S78" s="3">
        <f t="shared" si="56"/>
        <v>-1.22</v>
      </c>
      <c r="T78" s="3">
        <f t="shared" si="57"/>
        <v>0.25</v>
      </c>
      <c r="U78" s="3">
        <f t="shared" si="58"/>
        <v>-12.57</v>
      </c>
      <c r="V78" s="3">
        <f t="shared" si="59"/>
        <v>-15.17</v>
      </c>
      <c r="W78" s="3">
        <f t="shared" si="60"/>
        <v>-3</v>
      </c>
      <c r="X78" s="3">
        <f t="shared" si="61"/>
        <v>0.5</v>
      </c>
      <c r="Y78" s="3">
        <f t="shared" si="62"/>
        <v>-0.67</v>
      </c>
      <c r="Z78" s="3">
        <f t="shared" si="63"/>
        <v>1</v>
      </c>
      <c r="AA78" s="3">
        <f t="shared" ref="AA78:AA94" si="64">ROUND(($C78-$C$77)/($B78-$B$77),2)</f>
        <v>2</v>
      </c>
    </row>
    <row r="79" spans="1:29" ht="15.75" customHeight="1" x14ac:dyDescent="0.25">
      <c r="A79" s="3">
        <v>2005</v>
      </c>
      <c r="B79" s="3">
        <v>26</v>
      </c>
      <c r="C79" s="4">
        <v>0</v>
      </c>
      <c r="D79" s="3">
        <f t="shared" si="41"/>
        <v>0</v>
      </c>
      <c r="E79" s="3">
        <f t="shared" si="42"/>
        <v>-1.83</v>
      </c>
      <c r="F79" s="3">
        <f t="shared" si="43"/>
        <v>-1.18</v>
      </c>
      <c r="G79" s="3">
        <f t="shared" si="44"/>
        <v>0</v>
      </c>
      <c r="H79" s="3">
        <f t="shared" si="45"/>
        <v>0</v>
      </c>
      <c r="I79" s="3">
        <f t="shared" si="46"/>
        <v>-0.73</v>
      </c>
      <c r="J79" s="3">
        <f t="shared" si="47"/>
        <v>0</v>
      </c>
      <c r="K79" s="3">
        <f t="shared" si="48"/>
        <v>0</v>
      </c>
      <c r="L79" s="3">
        <f t="shared" si="49"/>
        <v>0</v>
      </c>
      <c r="M79" s="3">
        <f t="shared" si="50"/>
        <v>0</v>
      </c>
      <c r="N79" s="3">
        <f t="shared" si="51"/>
        <v>0</v>
      </c>
      <c r="O79" s="3">
        <f t="shared" si="52"/>
        <v>0</v>
      </c>
      <c r="P79" s="3">
        <f t="shared" si="53"/>
        <v>0</v>
      </c>
      <c r="Q79" s="3">
        <f t="shared" si="54"/>
        <v>-0.42</v>
      </c>
      <c r="R79" s="3">
        <f t="shared" si="55"/>
        <v>0</v>
      </c>
      <c r="S79" s="3">
        <f t="shared" si="56"/>
        <v>-1.3</v>
      </c>
      <c r="T79" s="3">
        <f t="shared" si="57"/>
        <v>0</v>
      </c>
      <c r="U79" s="3">
        <f t="shared" si="58"/>
        <v>-11.25</v>
      </c>
      <c r="V79" s="3">
        <f t="shared" si="59"/>
        <v>-13.29</v>
      </c>
      <c r="W79" s="3">
        <f t="shared" si="60"/>
        <v>-2.83</v>
      </c>
      <c r="X79" s="3">
        <f t="shared" si="61"/>
        <v>0</v>
      </c>
      <c r="Y79" s="3">
        <f t="shared" si="62"/>
        <v>-1</v>
      </c>
      <c r="Z79" s="3">
        <f t="shared" si="63"/>
        <v>0</v>
      </c>
      <c r="AA79" s="3">
        <f t="shared" si="64"/>
        <v>0</v>
      </c>
      <c r="AB79" s="3">
        <f t="shared" ref="AB79:AB94" si="65">ROUND(($C79-$C$78)/($B79-$B$78),2)</f>
        <v>-2</v>
      </c>
    </row>
    <row r="80" spans="1:29" ht="15.75" customHeight="1" x14ac:dyDescent="0.25">
      <c r="A80" s="3">
        <v>2006</v>
      </c>
      <c r="B80" s="3">
        <v>27</v>
      </c>
      <c r="C80" s="4">
        <v>0</v>
      </c>
      <c r="D80" s="3">
        <f t="shared" si="41"/>
        <v>0</v>
      </c>
      <c r="E80" s="3">
        <f t="shared" si="42"/>
        <v>-1.75</v>
      </c>
      <c r="F80" s="3">
        <f t="shared" si="43"/>
        <v>-1.1299999999999999</v>
      </c>
      <c r="G80" s="3">
        <f t="shared" si="44"/>
        <v>0</v>
      </c>
      <c r="H80" s="3">
        <f t="shared" si="45"/>
        <v>0</v>
      </c>
      <c r="I80" s="3">
        <f t="shared" si="46"/>
        <v>-0.69</v>
      </c>
      <c r="J80" s="3">
        <f t="shared" si="47"/>
        <v>0</v>
      </c>
      <c r="K80" s="3">
        <f t="shared" si="48"/>
        <v>0</v>
      </c>
      <c r="L80" s="3">
        <f t="shared" si="49"/>
        <v>0</v>
      </c>
      <c r="M80" s="3">
        <f t="shared" si="50"/>
        <v>0</v>
      </c>
      <c r="N80" s="3">
        <f t="shared" si="51"/>
        <v>0</v>
      </c>
      <c r="O80" s="3">
        <f t="shared" si="52"/>
        <v>0</v>
      </c>
      <c r="P80" s="3">
        <f t="shared" si="53"/>
        <v>0</v>
      </c>
      <c r="Q80" s="3">
        <f t="shared" si="54"/>
        <v>-0.38</v>
      </c>
      <c r="R80" s="3">
        <f t="shared" si="55"/>
        <v>0</v>
      </c>
      <c r="S80" s="3">
        <f t="shared" si="56"/>
        <v>-1.18</v>
      </c>
      <c r="T80" s="3">
        <f t="shared" si="57"/>
        <v>0</v>
      </c>
      <c r="U80" s="3">
        <f t="shared" si="58"/>
        <v>-10</v>
      </c>
      <c r="V80" s="3">
        <f t="shared" si="59"/>
        <v>-11.63</v>
      </c>
      <c r="W80" s="3">
        <f t="shared" si="60"/>
        <v>-2.4300000000000002</v>
      </c>
      <c r="X80" s="3">
        <f t="shared" si="61"/>
        <v>0</v>
      </c>
      <c r="Y80" s="3">
        <f t="shared" si="62"/>
        <v>-0.8</v>
      </c>
      <c r="Z80" s="3">
        <f t="shared" si="63"/>
        <v>0</v>
      </c>
      <c r="AA80" s="3">
        <f t="shared" si="64"/>
        <v>0</v>
      </c>
      <c r="AB80" s="3">
        <f t="shared" si="65"/>
        <v>-1</v>
      </c>
      <c r="AC80" s="3">
        <f t="shared" ref="AC80:AC94" si="66">ROUND(($C80-$C$79)/($B80-$B$79),2)</f>
        <v>0</v>
      </c>
    </row>
    <row r="81" spans="1:44" ht="15.75" customHeight="1" x14ac:dyDescent="0.25">
      <c r="A81" s="3">
        <v>2007</v>
      </c>
      <c r="B81" s="3">
        <v>28</v>
      </c>
      <c r="C81" s="4">
        <v>0</v>
      </c>
      <c r="D81" s="3">
        <f t="shared" si="41"/>
        <v>0</v>
      </c>
      <c r="E81" s="3">
        <f t="shared" si="42"/>
        <v>-1.68</v>
      </c>
      <c r="F81" s="3">
        <f t="shared" si="43"/>
        <v>-1.0900000000000001</v>
      </c>
      <c r="G81" s="3">
        <f t="shared" si="44"/>
        <v>0</v>
      </c>
      <c r="H81" s="3">
        <f t="shared" si="45"/>
        <v>0</v>
      </c>
      <c r="I81" s="3">
        <f t="shared" si="46"/>
        <v>-0.66</v>
      </c>
      <c r="J81" s="3">
        <f t="shared" si="47"/>
        <v>0</v>
      </c>
      <c r="K81" s="3">
        <f t="shared" si="48"/>
        <v>0</v>
      </c>
      <c r="L81" s="3">
        <f t="shared" si="49"/>
        <v>0</v>
      </c>
      <c r="M81" s="3">
        <f t="shared" si="50"/>
        <v>0</v>
      </c>
      <c r="N81" s="3">
        <f t="shared" si="51"/>
        <v>0</v>
      </c>
      <c r="O81" s="3">
        <f t="shared" si="52"/>
        <v>0</v>
      </c>
      <c r="P81" s="3">
        <f t="shared" si="53"/>
        <v>0</v>
      </c>
      <c r="Q81" s="3">
        <f t="shared" si="54"/>
        <v>-0.36</v>
      </c>
      <c r="R81" s="3">
        <f t="shared" si="55"/>
        <v>0</v>
      </c>
      <c r="S81" s="3">
        <f t="shared" si="56"/>
        <v>-1.08</v>
      </c>
      <c r="T81" s="3">
        <f t="shared" si="57"/>
        <v>0</v>
      </c>
      <c r="U81" s="3">
        <f t="shared" si="58"/>
        <v>-9</v>
      </c>
      <c r="V81" s="3">
        <f t="shared" si="59"/>
        <v>-10.33</v>
      </c>
      <c r="W81" s="3">
        <f t="shared" si="60"/>
        <v>-2.13</v>
      </c>
      <c r="X81" s="3">
        <f t="shared" si="61"/>
        <v>0</v>
      </c>
      <c r="Y81" s="3">
        <f t="shared" si="62"/>
        <v>-0.67</v>
      </c>
      <c r="Z81" s="3">
        <f t="shared" si="63"/>
        <v>0</v>
      </c>
      <c r="AA81" s="3">
        <f t="shared" si="64"/>
        <v>0</v>
      </c>
      <c r="AB81" s="3">
        <f t="shared" si="65"/>
        <v>-0.67</v>
      </c>
      <c r="AC81" s="3">
        <f t="shared" si="66"/>
        <v>0</v>
      </c>
      <c r="AD81" s="3">
        <f t="shared" ref="AD81:AD94" si="67">ROUND(($C81-$C$80)/($B81-$B$80),2)</f>
        <v>0</v>
      </c>
    </row>
    <row r="82" spans="1:44" ht="15.75" customHeight="1" x14ac:dyDescent="0.25">
      <c r="A82" s="3">
        <v>2008</v>
      </c>
      <c r="B82" s="3">
        <v>29</v>
      </c>
      <c r="C82" s="4">
        <v>0</v>
      </c>
      <c r="D82" s="3">
        <f t="shared" si="41"/>
        <v>0</v>
      </c>
      <c r="E82" s="3">
        <f t="shared" si="42"/>
        <v>-1.62</v>
      </c>
      <c r="F82" s="3">
        <f t="shared" si="43"/>
        <v>-1.05</v>
      </c>
      <c r="G82" s="3">
        <f t="shared" si="44"/>
        <v>0</v>
      </c>
      <c r="H82" s="3">
        <f t="shared" si="45"/>
        <v>0</v>
      </c>
      <c r="I82" s="3">
        <f t="shared" si="46"/>
        <v>-0.63</v>
      </c>
      <c r="J82" s="3">
        <f t="shared" si="47"/>
        <v>0</v>
      </c>
      <c r="K82" s="3">
        <f t="shared" si="48"/>
        <v>0</v>
      </c>
      <c r="L82" s="3">
        <f t="shared" si="49"/>
        <v>0</v>
      </c>
      <c r="M82" s="3">
        <f t="shared" si="50"/>
        <v>0</v>
      </c>
      <c r="N82" s="3">
        <f t="shared" si="51"/>
        <v>0</v>
      </c>
      <c r="O82" s="3">
        <f t="shared" si="52"/>
        <v>0</v>
      </c>
      <c r="P82" s="3">
        <f t="shared" si="53"/>
        <v>0</v>
      </c>
      <c r="Q82" s="3">
        <f t="shared" si="54"/>
        <v>-0.33</v>
      </c>
      <c r="R82" s="3">
        <f t="shared" si="55"/>
        <v>0</v>
      </c>
      <c r="S82" s="3">
        <f t="shared" si="56"/>
        <v>-1</v>
      </c>
      <c r="T82" s="3">
        <f t="shared" si="57"/>
        <v>0</v>
      </c>
      <c r="U82" s="3">
        <f t="shared" si="58"/>
        <v>-8.18</v>
      </c>
      <c r="V82" s="3">
        <f t="shared" si="59"/>
        <v>-9.3000000000000007</v>
      </c>
      <c r="W82" s="3">
        <f t="shared" si="60"/>
        <v>-1.89</v>
      </c>
      <c r="X82" s="3">
        <f t="shared" si="61"/>
        <v>0</v>
      </c>
      <c r="Y82" s="3">
        <f t="shared" si="62"/>
        <v>-0.56999999999999995</v>
      </c>
      <c r="Z82" s="3">
        <f t="shared" si="63"/>
        <v>0</v>
      </c>
      <c r="AA82" s="3">
        <f t="shared" si="64"/>
        <v>0</v>
      </c>
      <c r="AB82" s="3">
        <f t="shared" si="65"/>
        <v>-0.5</v>
      </c>
      <c r="AC82" s="3">
        <f t="shared" si="66"/>
        <v>0</v>
      </c>
      <c r="AD82" s="3">
        <f t="shared" si="67"/>
        <v>0</v>
      </c>
      <c r="AE82" s="3">
        <f t="shared" ref="AE82:AE94" si="68">ROUND(($C82-$C$81)/($B82-$B$81),2)</f>
        <v>0</v>
      </c>
    </row>
    <row r="83" spans="1:44" ht="15.75" customHeight="1" x14ac:dyDescent="0.25">
      <c r="A83" s="3">
        <v>2009</v>
      </c>
      <c r="B83" s="3">
        <v>30</v>
      </c>
      <c r="C83" s="4">
        <v>0</v>
      </c>
      <c r="D83" s="3">
        <f t="shared" si="41"/>
        <v>0</v>
      </c>
      <c r="E83" s="3">
        <f t="shared" si="42"/>
        <v>-1.56</v>
      </c>
      <c r="F83" s="3">
        <f t="shared" si="43"/>
        <v>-1.01</v>
      </c>
      <c r="G83" s="3">
        <f t="shared" si="44"/>
        <v>0</v>
      </c>
      <c r="H83" s="3">
        <f t="shared" si="45"/>
        <v>0</v>
      </c>
      <c r="I83" s="3">
        <f t="shared" si="46"/>
        <v>-0.6</v>
      </c>
      <c r="J83" s="3">
        <f t="shared" si="47"/>
        <v>0</v>
      </c>
      <c r="K83" s="3">
        <f t="shared" si="48"/>
        <v>0</v>
      </c>
      <c r="L83" s="3">
        <f t="shared" si="49"/>
        <v>0</v>
      </c>
      <c r="M83" s="3">
        <f t="shared" si="50"/>
        <v>0</v>
      </c>
      <c r="N83" s="3">
        <f t="shared" si="51"/>
        <v>0</v>
      </c>
      <c r="O83" s="3">
        <f t="shared" si="52"/>
        <v>0</v>
      </c>
      <c r="P83" s="3">
        <f t="shared" si="53"/>
        <v>0</v>
      </c>
      <c r="Q83" s="3">
        <f t="shared" si="54"/>
        <v>-0.31</v>
      </c>
      <c r="R83" s="3">
        <f t="shared" si="55"/>
        <v>0</v>
      </c>
      <c r="S83" s="3">
        <f t="shared" si="56"/>
        <v>-0.93</v>
      </c>
      <c r="T83" s="3">
        <f t="shared" si="57"/>
        <v>0</v>
      </c>
      <c r="U83" s="3">
        <f t="shared" si="58"/>
        <v>-7.5</v>
      </c>
      <c r="V83" s="3">
        <f t="shared" si="59"/>
        <v>-8.4499999999999993</v>
      </c>
      <c r="W83" s="3">
        <f t="shared" si="60"/>
        <v>-1.7</v>
      </c>
      <c r="X83" s="3">
        <f t="shared" si="61"/>
        <v>0</v>
      </c>
      <c r="Y83" s="3">
        <f t="shared" si="62"/>
        <v>-0.5</v>
      </c>
      <c r="Z83" s="3">
        <f t="shared" si="63"/>
        <v>0</v>
      </c>
      <c r="AA83" s="3">
        <f t="shared" si="64"/>
        <v>0</v>
      </c>
      <c r="AB83" s="3">
        <f t="shared" si="65"/>
        <v>-0.4</v>
      </c>
      <c r="AC83" s="3">
        <f t="shared" si="66"/>
        <v>0</v>
      </c>
      <c r="AD83" s="3">
        <f t="shared" si="67"/>
        <v>0</v>
      </c>
      <c r="AE83" s="3">
        <f t="shared" si="68"/>
        <v>0</v>
      </c>
      <c r="AF83" s="3">
        <f t="shared" ref="AF83:AF94" si="69">ROUND(($C83-$C$82)/($B83-$B$82),2)</f>
        <v>0</v>
      </c>
    </row>
    <row r="84" spans="1:44" ht="15.75" customHeight="1" x14ac:dyDescent="0.25">
      <c r="A84" s="3">
        <v>2010</v>
      </c>
      <c r="B84" s="3">
        <v>31</v>
      </c>
      <c r="C84" s="3">
        <v>16</v>
      </c>
      <c r="D84" s="3">
        <f t="shared" si="41"/>
        <v>0.53</v>
      </c>
      <c r="E84" s="3">
        <f t="shared" si="42"/>
        <v>-0.96</v>
      </c>
      <c r="F84" s="3">
        <f t="shared" si="43"/>
        <v>-0.4</v>
      </c>
      <c r="G84" s="3">
        <f t="shared" si="44"/>
        <v>0.59</v>
      </c>
      <c r="H84" s="3">
        <f t="shared" si="45"/>
        <v>0.62</v>
      </c>
      <c r="I84" s="3">
        <f t="shared" si="46"/>
        <v>0.06</v>
      </c>
      <c r="J84" s="3">
        <f t="shared" si="47"/>
        <v>0.67</v>
      </c>
      <c r="K84" s="3">
        <f t="shared" si="48"/>
        <v>0.7</v>
      </c>
      <c r="L84" s="3">
        <f t="shared" si="49"/>
        <v>0.73</v>
      </c>
      <c r="M84" s="3">
        <f t="shared" si="50"/>
        <v>0.76</v>
      </c>
      <c r="N84" s="3">
        <f t="shared" si="51"/>
        <v>0.8</v>
      </c>
      <c r="O84" s="3">
        <f t="shared" si="52"/>
        <v>0.84</v>
      </c>
      <c r="P84" s="3">
        <f t="shared" si="53"/>
        <v>0.89</v>
      </c>
      <c r="Q84" s="3">
        <f t="shared" si="54"/>
        <v>0.65</v>
      </c>
      <c r="R84" s="3">
        <f t="shared" si="55"/>
        <v>1</v>
      </c>
      <c r="S84" s="3">
        <f t="shared" si="56"/>
        <v>0.2</v>
      </c>
      <c r="T84" s="3">
        <f t="shared" si="57"/>
        <v>1.1399999999999999</v>
      </c>
      <c r="U84" s="3">
        <f t="shared" si="58"/>
        <v>-5.69</v>
      </c>
      <c r="V84" s="3">
        <f t="shared" si="59"/>
        <v>-6.42</v>
      </c>
      <c r="W84" s="3">
        <f t="shared" si="60"/>
        <v>-0.09</v>
      </c>
      <c r="X84" s="3">
        <f t="shared" si="61"/>
        <v>1.6</v>
      </c>
      <c r="Y84" s="3">
        <f t="shared" si="62"/>
        <v>1.33</v>
      </c>
      <c r="Z84" s="3">
        <f t="shared" si="63"/>
        <v>2</v>
      </c>
      <c r="AA84" s="3">
        <f t="shared" si="64"/>
        <v>2.29</v>
      </c>
      <c r="AB84" s="3">
        <f t="shared" si="65"/>
        <v>2.33</v>
      </c>
      <c r="AC84" s="3">
        <f t="shared" si="66"/>
        <v>3.2</v>
      </c>
      <c r="AD84" s="3">
        <f t="shared" si="67"/>
        <v>4</v>
      </c>
      <c r="AE84" s="3">
        <f t="shared" si="68"/>
        <v>5.33</v>
      </c>
      <c r="AF84" s="3">
        <f t="shared" si="69"/>
        <v>8</v>
      </c>
      <c r="AG84" s="3">
        <f t="shared" ref="AG84:AG94" si="70">ROUND(($C84-$C$83)/($B84-$B$83),2)</f>
        <v>16</v>
      </c>
    </row>
    <row r="85" spans="1:44" ht="15.75" customHeight="1" x14ac:dyDescent="0.25">
      <c r="A85" s="3">
        <v>2011</v>
      </c>
      <c r="B85" s="3">
        <v>32</v>
      </c>
      <c r="C85" s="4">
        <v>0</v>
      </c>
      <c r="D85" s="3">
        <f t="shared" si="41"/>
        <v>0</v>
      </c>
      <c r="E85" s="3">
        <f t="shared" si="42"/>
        <v>-1.46</v>
      </c>
      <c r="F85" s="3">
        <f t="shared" si="43"/>
        <v>-0.94</v>
      </c>
      <c r="G85" s="3">
        <f t="shared" si="44"/>
        <v>0</v>
      </c>
      <c r="H85" s="3">
        <f t="shared" si="45"/>
        <v>0</v>
      </c>
      <c r="I85" s="3">
        <f t="shared" si="46"/>
        <v>-0.56000000000000005</v>
      </c>
      <c r="J85" s="3">
        <f t="shared" si="47"/>
        <v>0</v>
      </c>
      <c r="K85" s="3">
        <f t="shared" si="48"/>
        <v>0</v>
      </c>
      <c r="L85" s="3">
        <f t="shared" si="49"/>
        <v>0</v>
      </c>
      <c r="M85" s="3">
        <f t="shared" si="50"/>
        <v>0</v>
      </c>
      <c r="N85" s="3">
        <f t="shared" si="51"/>
        <v>0</v>
      </c>
      <c r="O85" s="3">
        <f t="shared" si="52"/>
        <v>0</v>
      </c>
      <c r="P85" s="3">
        <f t="shared" si="53"/>
        <v>0</v>
      </c>
      <c r="Q85" s="3">
        <f t="shared" si="54"/>
        <v>-0.28000000000000003</v>
      </c>
      <c r="R85" s="3">
        <f t="shared" si="55"/>
        <v>0</v>
      </c>
      <c r="S85" s="3">
        <f t="shared" si="56"/>
        <v>-0.81</v>
      </c>
      <c r="T85" s="3">
        <f t="shared" si="57"/>
        <v>0</v>
      </c>
      <c r="U85" s="3">
        <f t="shared" si="58"/>
        <v>-6.43</v>
      </c>
      <c r="V85" s="3">
        <f t="shared" si="59"/>
        <v>-7.15</v>
      </c>
      <c r="W85" s="3">
        <f t="shared" si="60"/>
        <v>-1.42</v>
      </c>
      <c r="X85" s="3">
        <f t="shared" si="61"/>
        <v>0</v>
      </c>
      <c r="Y85" s="3">
        <f t="shared" si="62"/>
        <v>-0.4</v>
      </c>
      <c r="Z85" s="3">
        <f t="shared" si="63"/>
        <v>0</v>
      </c>
      <c r="AA85" s="3">
        <f t="shared" si="64"/>
        <v>0</v>
      </c>
      <c r="AB85" s="3">
        <f t="shared" si="65"/>
        <v>-0.28999999999999998</v>
      </c>
      <c r="AC85" s="3">
        <f t="shared" si="66"/>
        <v>0</v>
      </c>
      <c r="AD85" s="3">
        <f t="shared" si="67"/>
        <v>0</v>
      </c>
      <c r="AE85" s="3">
        <f t="shared" si="68"/>
        <v>0</v>
      </c>
      <c r="AF85" s="3">
        <f t="shared" si="69"/>
        <v>0</v>
      </c>
      <c r="AG85" s="3">
        <f t="shared" si="70"/>
        <v>0</v>
      </c>
      <c r="AH85" s="3">
        <f t="shared" ref="AH85:AH94" si="71">ROUND(($C85-$C$84)/($B85-$B$84),2)</f>
        <v>-16</v>
      </c>
    </row>
    <row r="86" spans="1:44" ht="15.75" customHeight="1" x14ac:dyDescent="0.25">
      <c r="A86" s="3">
        <v>2012</v>
      </c>
      <c r="B86" s="3">
        <v>33</v>
      </c>
      <c r="C86" s="4">
        <v>0</v>
      </c>
      <c r="D86" s="3">
        <f t="shared" si="41"/>
        <v>0</v>
      </c>
      <c r="E86" s="3">
        <f t="shared" si="42"/>
        <v>-1.41</v>
      </c>
      <c r="F86" s="3">
        <f t="shared" si="43"/>
        <v>-0.91</v>
      </c>
      <c r="G86" s="3">
        <f t="shared" si="44"/>
        <v>0</v>
      </c>
      <c r="H86" s="3">
        <f t="shared" si="45"/>
        <v>0</v>
      </c>
      <c r="I86" s="3">
        <f t="shared" si="46"/>
        <v>-0.54</v>
      </c>
      <c r="J86" s="3">
        <f t="shared" si="47"/>
        <v>0</v>
      </c>
      <c r="K86" s="3">
        <f t="shared" si="48"/>
        <v>0</v>
      </c>
      <c r="L86" s="3">
        <f t="shared" si="49"/>
        <v>0</v>
      </c>
      <c r="M86" s="3">
        <f t="shared" si="50"/>
        <v>0</v>
      </c>
      <c r="N86" s="3">
        <f t="shared" si="51"/>
        <v>0</v>
      </c>
      <c r="O86" s="3">
        <f t="shared" si="52"/>
        <v>0</v>
      </c>
      <c r="P86" s="3">
        <f t="shared" si="53"/>
        <v>0</v>
      </c>
      <c r="Q86" s="3">
        <f t="shared" si="54"/>
        <v>-0.26</v>
      </c>
      <c r="R86" s="3">
        <f t="shared" si="55"/>
        <v>0</v>
      </c>
      <c r="S86" s="3">
        <f t="shared" si="56"/>
        <v>-0.76</v>
      </c>
      <c r="T86" s="3">
        <f t="shared" si="57"/>
        <v>0</v>
      </c>
      <c r="U86" s="3">
        <f t="shared" si="58"/>
        <v>-6</v>
      </c>
      <c r="V86" s="3">
        <f t="shared" si="59"/>
        <v>-6.64</v>
      </c>
      <c r="W86" s="3">
        <f t="shared" si="60"/>
        <v>-1.31</v>
      </c>
      <c r="X86" s="3">
        <f t="shared" si="61"/>
        <v>0</v>
      </c>
      <c r="Y86" s="3">
        <f t="shared" si="62"/>
        <v>-0.36</v>
      </c>
      <c r="Z86" s="3">
        <f t="shared" si="63"/>
        <v>0</v>
      </c>
      <c r="AA86" s="3">
        <f t="shared" si="64"/>
        <v>0</v>
      </c>
      <c r="AB86" s="3">
        <f t="shared" si="65"/>
        <v>-0.25</v>
      </c>
      <c r="AC86" s="3">
        <f t="shared" si="66"/>
        <v>0</v>
      </c>
      <c r="AD86" s="3">
        <f t="shared" si="67"/>
        <v>0</v>
      </c>
      <c r="AE86" s="3">
        <f t="shared" si="68"/>
        <v>0</v>
      </c>
      <c r="AF86" s="3">
        <f t="shared" si="69"/>
        <v>0</v>
      </c>
      <c r="AG86" s="3">
        <f t="shared" si="70"/>
        <v>0</v>
      </c>
      <c r="AH86" s="3">
        <f t="shared" si="71"/>
        <v>-8</v>
      </c>
      <c r="AI86" s="3">
        <f t="shared" ref="AI86:AI94" si="72">ROUND(($C86-$C$85)/($B86-$B$85),2)</f>
        <v>0</v>
      </c>
    </row>
    <row r="87" spans="1:44" ht="15.75" customHeight="1" x14ac:dyDescent="0.25">
      <c r="A87" s="3">
        <v>2013</v>
      </c>
      <c r="B87" s="3">
        <v>34</v>
      </c>
      <c r="C87" s="13">
        <v>2</v>
      </c>
      <c r="D87" s="3">
        <f t="shared" si="41"/>
        <v>0.06</v>
      </c>
      <c r="E87" s="3">
        <f t="shared" si="42"/>
        <v>-1.31</v>
      </c>
      <c r="F87" s="3">
        <f t="shared" si="43"/>
        <v>-0.81</v>
      </c>
      <c r="G87" s="3">
        <f t="shared" si="44"/>
        <v>7.0000000000000007E-2</v>
      </c>
      <c r="H87" s="3">
        <f t="shared" si="45"/>
        <v>7.0000000000000007E-2</v>
      </c>
      <c r="I87" s="3">
        <f t="shared" si="46"/>
        <v>-0.45</v>
      </c>
      <c r="J87" s="3">
        <f t="shared" si="47"/>
        <v>7.0000000000000007E-2</v>
      </c>
      <c r="K87" s="3">
        <f t="shared" si="48"/>
        <v>0.08</v>
      </c>
      <c r="L87" s="3">
        <f t="shared" si="49"/>
        <v>0.08</v>
      </c>
      <c r="M87" s="3">
        <f t="shared" si="50"/>
        <v>0.08</v>
      </c>
      <c r="N87" s="3">
        <f t="shared" si="51"/>
        <v>0.09</v>
      </c>
      <c r="O87" s="3">
        <f t="shared" si="52"/>
        <v>0.09</v>
      </c>
      <c r="P87" s="3">
        <f t="shared" si="53"/>
        <v>0.1</v>
      </c>
      <c r="Q87" s="3">
        <f t="shared" si="54"/>
        <v>-0.15</v>
      </c>
      <c r="R87" s="3">
        <f t="shared" si="55"/>
        <v>0.11</v>
      </c>
      <c r="S87" s="3">
        <f t="shared" si="56"/>
        <v>-0.61</v>
      </c>
      <c r="T87" s="3">
        <f t="shared" si="57"/>
        <v>0.12</v>
      </c>
      <c r="U87" s="3">
        <f t="shared" si="58"/>
        <v>-5.5</v>
      </c>
      <c r="V87" s="3">
        <f t="shared" si="59"/>
        <v>-6.07</v>
      </c>
      <c r="W87" s="3">
        <f t="shared" si="60"/>
        <v>-1.07</v>
      </c>
      <c r="X87" s="3">
        <f t="shared" si="61"/>
        <v>0.15</v>
      </c>
      <c r="Y87" s="3">
        <f t="shared" si="62"/>
        <v>-0.17</v>
      </c>
      <c r="Z87" s="3">
        <f t="shared" si="63"/>
        <v>0.18</v>
      </c>
      <c r="AA87" s="3">
        <f t="shared" si="64"/>
        <v>0.2</v>
      </c>
      <c r="AB87" s="3">
        <f t="shared" si="65"/>
        <v>0</v>
      </c>
      <c r="AC87" s="3">
        <f t="shared" si="66"/>
        <v>0.25</v>
      </c>
      <c r="AD87" s="3">
        <f t="shared" si="67"/>
        <v>0.28999999999999998</v>
      </c>
      <c r="AE87" s="3">
        <f t="shared" si="68"/>
        <v>0.33</v>
      </c>
      <c r="AF87" s="3">
        <f t="shared" si="69"/>
        <v>0.4</v>
      </c>
      <c r="AG87" s="3">
        <f t="shared" si="70"/>
        <v>0.5</v>
      </c>
      <c r="AH87" s="3">
        <f t="shared" si="71"/>
        <v>-4.67</v>
      </c>
      <c r="AI87" s="3">
        <f t="shared" si="72"/>
        <v>1</v>
      </c>
      <c r="AJ87" s="3">
        <f t="shared" ref="AJ87:AJ94" si="73">ROUND(($C87-$C$86)/($B87-$B$86),2)</f>
        <v>2</v>
      </c>
    </row>
    <row r="88" spans="1:44" ht="15.75" customHeight="1" x14ac:dyDescent="0.25">
      <c r="A88" s="3">
        <v>2014</v>
      </c>
      <c r="B88" s="3">
        <v>35</v>
      </c>
      <c r="C88" s="4">
        <v>0</v>
      </c>
      <c r="D88" s="3">
        <f t="shared" si="41"/>
        <v>0</v>
      </c>
      <c r="E88" s="3">
        <f t="shared" si="42"/>
        <v>-1.33</v>
      </c>
      <c r="F88" s="3">
        <f t="shared" si="43"/>
        <v>-0.85</v>
      </c>
      <c r="G88" s="3">
        <f t="shared" si="44"/>
        <v>0</v>
      </c>
      <c r="H88" s="3">
        <f t="shared" si="45"/>
        <v>0</v>
      </c>
      <c r="I88" s="3">
        <f t="shared" si="46"/>
        <v>-0.5</v>
      </c>
      <c r="J88" s="3">
        <f t="shared" si="47"/>
        <v>0</v>
      </c>
      <c r="K88" s="3">
        <f t="shared" si="48"/>
        <v>0</v>
      </c>
      <c r="L88" s="3">
        <f t="shared" si="49"/>
        <v>0</v>
      </c>
      <c r="M88" s="3">
        <f t="shared" si="50"/>
        <v>0</v>
      </c>
      <c r="N88" s="3">
        <f t="shared" si="51"/>
        <v>0</v>
      </c>
      <c r="O88" s="3">
        <f t="shared" si="52"/>
        <v>0</v>
      </c>
      <c r="P88" s="3">
        <f t="shared" si="53"/>
        <v>0</v>
      </c>
      <c r="Q88" s="3">
        <f t="shared" si="54"/>
        <v>-0.24</v>
      </c>
      <c r="R88" s="3">
        <f t="shared" si="55"/>
        <v>0</v>
      </c>
      <c r="S88" s="3">
        <f t="shared" si="56"/>
        <v>-0.68</v>
      </c>
      <c r="T88" s="3">
        <f t="shared" si="57"/>
        <v>0</v>
      </c>
      <c r="U88" s="3">
        <f t="shared" si="58"/>
        <v>-5.29</v>
      </c>
      <c r="V88" s="3">
        <f t="shared" si="59"/>
        <v>-5.81</v>
      </c>
      <c r="W88" s="3">
        <f t="shared" si="60"/>
        <v>-1.1299999999999999</v>
      </c>
      <c r="X88" s="3">
        <f t="shared" si="61"/>
        <v>0</v>
      </c>
      <c r="Y88" s="3">
        <f t="shared" si="62"/>
        <v>-0.31</v>
      </c>
      <c r="Z88" s="3">
        <f t="shared" si="63"/>
        <v>0</v>
      </c>
      <c r="AA88" s="3">
        <f t="shared" si="64"/>
        <v>0</v>
      </c>
      <c r="AB88" s="3">
        <f t="shared" si="65"/>
        <v>-0.2</v>
      </c>
      <c r="AC88" s="3">
        <f t="shared" si="66"/>
        <v>0</v>
      </c>
      <c r="AD88" s="3">
        <f t="shared" si="67"/>
        <v>0</v>
      </c>
      <c r="AE88" s="3">
        <f t="shared" si="68"/>
        <v>0</v>
      </c>
      <c r="AF88" s="3">
        <f t="shared" si="69"/>
        <v>0</v>
      </c>
      <c r="AG88" s="3">
        <f t="shared" si="70"/>
        <v>0</v>
      </c>
      <c r="AH88" s="3">
        <f t="shared" si="71"/>
        <v>-4</v>
      </c>
      <c r="AI88" s="3">
        <f t="shared" si="72"/>
        <v>0</v>
      </c>
      <c r="AJ88" s="3">
        <f t="shared" si="73"/>
        <v>0</v>
      </c>
      <c r="AK88" s="3">
        <f t="shared" ref="AK88:AK94" si="74">ROUND(($C88-$C$87)/($B88-$B$87),2)</f>
        <v>-2</v>
      </c>
    </row>
    <row r="89" spans="1:44" ht="15.75" customHeight="1" x14ac:dyDescent="0.25">
      <c r="A89" s="3">
        <v>2015</v>
      </c>
      <c r="B89" s="3">
        <v>36</v>
      </c>
      <c r="C89" s="4">
        <v>0</v>
      </c>
      <c r="D89" s="3">
        <f t="shared" si="41"/>
        <v>0</v>
      </c>
      <c r="E89" s="3">
        <f t="shared" si="42"/>
        <v>-1.29</v>
      </c>
      <c r="F89" s="3">
        <f t="shared" si="43"/>
        <v>-0.82</v>
      </c>
      <c r="G89" s="3">
        <f t="shared" si="44"/>
        <v>0</v>
      </c>
      <c r="H89" s="3">
        <f t="shared" si="45"/>
        <v>0</v>
      </c>
      <c r="I89" s="3">
        <f t="shared" si="46"/>
        <v>-0.48</v>
      </c>
      <c r="J89" s="3">
        <f t="shared" si="47"/>
        <v>0</v>
      </c>
      <c r="K89" s="3">
        <f t="shared" si="48"/>
        <v>0</v>
      </c>
      <c r="L89" s="3">
        <f t="shared" si="49"/>
        <v>0</v>
      </c>
      <c r="M89" s="3">
        <f t="shared" si="50"/>
        <v>0</v>
      </c>
      <c r="N89" s="3">
        <f t="shared" si="51"/>
        <v>0</v>
      </c>
      <c r="O89" s="3">
        <f t="shared" si="52"/>
        <v>0</v>
      </c>
      <c r="P89" s="3">
        <f t="shared" si="53"/>
        <v>0</v>
      </c>
      <c r="Q89" s="3">
        <f t="shared" si="54"/>
        <v>-0.23</v>
      </c>
      <c r="R89" s="3">
        <f t="shared" si="55"/>
        <v>0</v>
      </c>
      <c r="S89" s="3">
        <f t="shared" si="56"/>
        <v>-0.65</v>
      </c>
      <c r="T89" s="3">
        <f t="shared" si="57"/>
        <v>0</v>
      </c>
      <c r="U89" s="3">
        <f t="shared" si="58"/>
        <v>-5</v>
      </c>
      <c r="V89" s="3">
        <f t="shared" si="59"/>
        <v>-5.47</v>
      </c>
      <c r="W89" s="3">
        <f t="shared" si="60"/>
        <v>-1.06</v>
      </c>
      <c r="X89" s="3">
        <f t="shared" si="61"/>
        <v>0</v>
      </c>
      <c r="Y89" s="3">
        <f t="shared" si="62"/>
        <v>-0.28999999999999998</v>
      </c>
      <c r="Z89" s="3">
        <f t="shared" si="63"/>
        <v>0</v>
      </c>
      <c r="AA89" s="3">
        <f t="shared" si="64"/>
        <v>0</v>
      </c>
      <c r="AB89" s="3">
        <f t="shared" si="65"/>
        <v>-0.18</v>
      </c>
      <c r="AC89" s="3">
        <f t="shared" si="66"/>
        <v>0</v>
      </c>
      <c r="AD89" s="3">
        <f t="shared" si="67"/>
        <v>0</v>
      </c>
      <c r="AE89" s="3">
        <f t="shared" si="68"/>
        <v>0</v>
      </c>
      <c r="AF89" s="3">
        <f t="shared" si="69"/>
        <v>0</v>
      </c>
      <c r="AG89" s="3">
        <f t="shared" si="70"/>
        <v>0</v>
      </c>
      <c r="AH89" s="3">
        <f t="shared" si="71"/>
        <v>-3.2</v>
      </c>
      <c r="AI89" s="3">
        <f t="shared" si="72"/>
        <v>0</v>
      </c>
      <c r="AJ89" s="3">
        <f t="shared" si="73"/>
        <v>0</v>
      </c>
      <c r="AK89" s="3">
        <f t="shared" si="74"/>
        <v>-1</v>
      </c>
      <c r="AL89" s="3">
        <f t="shared" ref="AL89:AL94" si="75">ROUND(($C89-$C$88)/($B89-$B$88),2)</f>
        <v>0</v>
      </c>
    </row>
    <row r="90" spans="1:44" ht="15.75" customHeight="1" x14ac:dyDescent="0.25">
      <c r="A90" s="3">
        <v>2016</v>
      </c>
      <c r="B90" s="3">
        <v>37</v>
      </c>
      <c r="C90" s="3">
        <v>42</v>
      </c>
      <c r="D90" s="3">
        <f t="shared" si="41"/>
        <v>1.17</v>
      </c>
      <c r="E90" s="3">
        <f t="shared" si="42"/>
        <v>-0.05</v>
      </c>
      <c r="F90" s="3">
        <f t="shared" si="43"/>
        <v>0.44</v>
      </c>
      <c r="G90" s="3">
        <f t="shared" si="44"/>
        <v>1.27</v>
      </c>
      <c r="H90" s="3">
        <f t="shared" si="45"/>
        <v>1.31</v>
      </c>
      <c r="I90" s="3">
        <f t="shared" si="46"/>
        <v>0.89</v>
      </c>
      <c r="J90" s="3">
        <f t="shared" si="47"/>
        <v>1.4</v>
      </c>
      <c r="K90" s="3">
        <f t="shared" si="48"/>
        <v>1.45</v>
      </c>
      <c r="L90" s="3">
        <f t="shared" si="49"/>
        <v>1.5</v>
      </c>
      <c r="M90" s="3">
        <f t="shared" si="50"/>
        <v>1.56</v>
      </c>
      <c r="N90" s="3">
        <f t="shared" si="51"/>
        <v>1.62</v>
      </c>
      <c r="O90" s="3">
        <f t="shared" si="52"/>
        <v>1.68</v>
      </c>
      <c r="P90" s="3">
        <f t="shared" si="53"/>
        <v>1.75</v>
      </c>
      <c r="Q90" s="3">
        <f t="shared" si="54"/>
        <v>1.61</v>
      </c>
      <c r="R90" s="3">
        <f t="shared" si="55"/>
        <v>1.91</v>
      </c>
      <c r="S90" s="3">
        <f t="shared" si="56"/>
        <v>1.38</v>
      </c>
      <c r="T90" s="3">
        <f t="shared" si="57"/>
        <v>2.1</v>
      </c>
      <c r="U90" s="3">
        <f t="shared" si="58"/>
        <v>-2.5299999999999998</v>
      </c>
      <c r="V90" s="3">
        <f t="shared" si="59"/>
        <v>-2.83</v>
      </c>
      <c r="W90" s="3">
        <f t="shared" si="60"/>
        <v>1.47</v>
      </c>
      <c r="X90" s="3">
        <f t="shared" si="61"/>
        <v>2.63</v>
      </c>
      <c r="Y90" s="3">
        <f t="shared" si="62"/>
        <v>2.5299999999999998</v>
      </c>
      <c r="Z90" s="3">
        <f t="shared" si="63"/>
        <v>3</v>
      </c>
      <c r="AA90" s="3">
        <f t="shared" si="64"/>
        <v>3.23</v>
      </c>
      <c r="AB90" s="3">
        <f t="shared" si="65"/>
        <v>3.33</v>
      </c>
      <c r="AC90" s="3">
        <f t="shared" si="66"/>
        <v>3.82</v>
      </c>
      <c r="AD90" s="3">
        <f t="shared" si="67"/>
        <v>4.2</v>
      </c>
      <c r="AE90" s="3">
        <f t="shared" si="68"/>
        <v>4.67</v>
      </c>
      <c r="AF90" s="3">
        <f t="shared" si="69"/>
        <v>5.25</v>
      </c>
      <c r="AG90" s="3">
        <f t="shared" si="70"/>
        <v>6</v>
      </c>
      <c r="AH90" s="3">
        <f t="shared" si="71"/>
        <v>4.33</v>
      </c>
      <c r="AI90" s="3">
        <f t="shared" si="72"/>
        <v>8.4</v>
      </c>
      <c r="AJ90" s="3">
        <f t="shared" si="73"/>
        <v>10.5</v>
      </c>
      <c r="AK90" s="3">
        <f t="shared" si="74"/>
        <v>13.33</v>
      </c>
      <c r="AL90" s="3">
        <f t="shared" si="75"/>
        <v>21</v>
      </c>
      <c r="AM90" s="3">
        <f t="shared" ref="AM90:AM94" si="76">ROUND(($C90-$C$89)/($B90-$B$89),2)</f>
        <v>42</v>
      </c>
    </row>
    <row r="91" spans="1:44" ht="15.75" customHeight="1" x14ac:dyDescent="0.25">
      <c r="A91" s="3">
        <v>2017</v>
      </c>
      <c r="B91" s="3">
        <v>38</v>
      </c>
      <c r="C91" s="4">
        <v>0</v>
      </c>
      <c r="D91" s="3">
        <f t="shared" si="41"/>
        <v>0</v>
      </c>
      <c r="E91" s="3">
        <f t="shared" si="42"/>
        <v>-1.22</v>
      </c>
      <c r="F91" s="3">
        <f t="shared" si="43"/>
        <v>-0.78</v>
      </c>
      <c r="G91" s="3">
        <f t="shared" si="44"/>
        <v>0</v>
      </c>
      <c r="H91" s="3">
        <f t="shared" si="45"/>
        <v>0</v>
      </c>
      <c r="I91" s="3">
        <f t="shared" si="46"/>
        <v>-0.45</v>
      </c>
      <c r="J91" s="3">
        <f t="shared" si="47"/>
        <v>0</v>
      </c>
      <c r="K91" s="3">
        <f t="shared" si="48"/>
        <v>0</v>
      </c>
      <c r="L91" s="3">
        <f t="shared" si="49"/>
        <v>0</v>
      </c>
      <c r="M91" s="3">
        <f t="shared" si="50"/>
        <v>0</v>
      </c>
      <c r="N91" s="3">
        <f t="shared" si="51"/>
        <v>0</v>
      </c>
      <c r="O91" s="3">
        <f t="shared" si="52"/>
        <v>0</v>
      </c>
      <c r="P91" s="3">
        <f t="shared" si="53"/>
        <v>0</v>
      </c>
      <c r="Q91" s="3">
        <f t="shared" si="54"/>
        <v>-0.21</v>
      </c>
      <c r="R91" s="3">
        <f t="shared" si="55"/>
        <v>0</v>
      </c>
      <c r="S91" s="3">
        <f t="shared" si="56"/>
        <v>-0.59</v>
      </c>
      <c r="T91" s="3">
        <f t="shared" si="57"/>
        <v>0</v>
      </c>
      <c r="U91" s="3">
        <f t="shared" si="58"/>
        <v>-4.5</v>
      </c>
      <c r="V91" s="3">
        <f t="shared" si="59"/>
        <v>-4.8899999999999997</v>
      </c>
      <c r="W91" s="3">
        <f t="shared" si="60"/>
        <v>-0.94</v>
      </c>
      <c r="X91" s="3">
        <f t="shared" si="61"/>
        <v>0</v>
      </c>
      <c r="Y91" s="3">
        <f t="shared" si="62"/>
        <v>-0.25</v>
      </c>
      <c r="Z91" s="3">
        <f t="shared" si="63"/>
        <v>0</v>
      </c>
      <c r="AA91" s="3">
        <f t="shared" si="64"/>
        <v>0</v>
      </c>
      <c r="AB91" s="3">
        <f t="shared" si="65"/>
        <v>-0.15</v>
      </c>
      <c r="AC91" s="3">
        <f t="shared" si="66"/>
        <v>0</v>
      </c>
      <c r="AD91" s="3">
        <f t="shared" si="67"/>
        <v>0</v>
      </c>
      <c r="AE91" s="3">
        <f t="shared" si="68"/>
        <v>0</v>
      </c>
      <c r="AF91" s="3">
        <f t="shared" si="69"/>
        <v>0</v>
      </c>
      <c r="AG91" s="3">
        <f t="shared" si="70"/>
        <v>0</v>
      </c>
      <c r="AH91" s="3">
        <f t="shared" si="71"/>
        <v>-2.29</v>
      </c>
      <c r="AI91" s="3">
        <f t="shared" si="72"/>
        <v>0</v>
      </c>
      <c r="AJ91" s="3">
        <f t="shared" si="73"/>
        <v>0</v>
      </c>
      <c r="AK91" s="3">
        <f t="shared" si="74"/>
        <v>-0.5</v>
      </c>
      <c r="AL91" s="3">
        <f t="shared" si="75"/>
        <v>0</v>
      </c>
      <c r="AM91" s="3">
        <f t="shared" si="76"/>
        <v>0</v>
      </c>
      <c r="AN91" s="3">
        <f t="shared" ref="AN91:AN94" si="77">ROUND(($C91-$C$90)/($B91-$B$90),2)</f>
        <v>-42</v>
      </c>
    </row>
    <row r="92" spans="1:44" ht="15.75" customHeight="1" x14ac:dyDescent="0.25">
      <c r="A92" s="3">
        <v>2018</v>
      </c>
      <c r="B92" s="3">
        <v>39</v>
      </c>
      <c r="C92" s="4">
        <v>0</v>
      </c>
      <c r="D92" s="3">
        <f t="shared" si="41"/>
        <v>0</v>
      </c>
      <c r="E92" s="3">
        <f t="shared" si="42"/>
        <v>-1.18</v>
      </c>
      <c r="F92" s="3">
        <f t="shared" si="43"/>
        <v>-0.76</v>
      </c>
      <c r="G92" s="3">
        <f t="shared" si="44"/>
        <v>0</v>
      </c>
      <c r="H92" s="3">
        <f t="shared" si="45"/>
        <v>0</v>
      </c>
      <c r="I92" s="3">
        <f t="shared" si="46"/>
        <v>-0.44</v>
      </c>
      <c r="J92" s="3">
        <f t="shared" si="47"/>
        <v>0</v>
      </c>
      <c r="K92" s="3">
        <f t="shared" si="48"/>
        <v>0</v>
      </c>
      <c r="L92" s="3">
        <f t="shared" si="49"/>
        <v>0</v>
      </c>
      <c r="M92" s="3">
        <f t="shared" si="50"/>
        <v>0</v>
      </c>
      <c r="N92" s="3">
        <f t="shared" si="51"/>
        <v>0</v>
      </c>
      <c r="O92" s="3">
        <f t="shared" si="52"/>
        <v>0</v>
      </c>
      <c r="P92" s="3">
        <f t="shared" si="53"/>
        <v>0</v>
      </c>
      <c r="Q92" s="3">
        <f t="shared" si="54"/>
        <v>-0.2</v>
      </c>
      <c r="R92" s="3">
        <f t="shared" si="55"/>
        <v>0</v>
      </c>
      <c r="S92" s="3">
        <f t="shared" si="56"/>
        <v>-0.56999999999999995</v>
      </c>
      <c r="T92" s="3">
        <f t="shared" si="57"/>
        <v>0</v>
      </c>
      <c r="U92" s="3">
        <f t="shared" si="58"/>
        <v>-4.29</v>
      </c>
      <c r="V92" s="3">
        <f t="shared" si="59"/>
        <v>-4.6500000000000004</v>
      </c>
      <c r="W92" s="3">
        <f t="shared" si="60"/>
        <v>-0.89</v>
      </c>
      <c r="X92" s="3">
        <f t="shared" si="61"/>
        <v>0</v>
      </c>
      <c r="Y92" s="3">
        <f t="shared" si="62"/>
        <v>-0.24</v>
      </c>
      <c r="Z92" s="3">
        <f t="shared" si="63"/>
        <v>0</v>
      </c>
      <c r="AA92" s="3">
        <f t="shared" si="64"/>
        <v>0</v>
      </c>
      <c r="AB92" s="3">
        <f t="shared" si="65"/>
        <v>-0.14000000000000001</v>
      </c>
      <c r="AC92" s="3">
        <f t="shared" si="66"/>
        <v>0</v>
      </c>
      <c r="AD92" s="3">
        <f t="shared" si="67"/>
        <v>0</v>
      </c>
      <c r="AE92" s="3">
        <f t="shared" si="68"/>
        <v>0</v>
      </c>
      <c r="AF92" s="3">
        <f t="shared" si="69"/>
        <v>0</v>
      </c>
      <c r="AG92" s="3">
        <f t="shared" si="70"/>
        <v>0</v>
      </c>
      <c r="AH92" s="3">
        <f t="shared" si="71"/>
        <v>-2</v>
      </c>
      <c r="AI92" s="3">
        <f t="shared" si="72"/>
        <v>0</v>
      </c>
      <c r="AJ92" s="3">
        <f t="shared" si="73"/>
        <v>0</v>
      </c>
      <c r="AK92" s="3">
        <f t="shared" si="74"/>
        <v>-0.4</v>
      </c>
      <c r="AL92" s="3">
        <f t="shared" si="75"/>
        <v>0</v>
      </c>
      <c r="AM92" s="3">
        <f t="shared" si="76"/>
        <v>0</v>
      </c>
      <c r="AN92" s="3">
        <f t="shared" si="77"/>
        <v>-21</v>
      </c>
      <c r="AO92" s="3">
        <f t="shared" ref="AO92:AO94" si="78">ROUND(($C92-$C$91)/($B92-$B$91),2)</f>
        <v>0</v>
      </c>
    </row>
    <row r="93" spans="1:44" ht="15.75" customHeight="1" x14ac:dyDescent="0.25">
      <c r="A93" s="3">
        <v>2019</v>
      </c>
      <c r="B93" s="3">
        <v>40</v>
      </c>
      <c r="C93" s="3">
        <v>5.5</v>
      </c>
      <c r="D93" s="3">
        <f t="shared" si="41"/>
        <v>0.14000000000000001</v>
      </c>
      <c r="E93" s="3">
        <f t="shared" si="42"/>
        <v>-1.01</v>
      </c>
      <c r="F93" s="3">
        <f t="shared" si="43"/>
        <v>-0.59</v>
      </c>
      <c r="G93" s="3">
        <f t="shared" si="44"/>
        <v>0.15</v>
      </c>
      <c r="H93" s="3">
        <f t="shared" si="45"/>
        <v>0.16</v>
      </c>
      <c r="I93" s="3">
        <f t="shared" si="46"/>
        <v>-0.26</v>
      </c>
      <c r="J93" s="3">
        <f t="shared" si="47"/>
        <v>0.17</v>
      </c>
      <c r="K93" s="3">
        <f t="shared" si="48"/>
        <v>0.17</v>
      </c>
      <c r="L93" s="3">
        <f t="shared" si="49"/>
        <v>0.18</v>
      </c>
      <c r="M93" s="3">
        <f t="shared" si="50"/>
        <v>0.18</v>
      </c>
      <c r="N93" s="3">
        <f t="shared" si="51"/>
        <v>0.19</v>
      </c>
      <c r="O93" s="3">
        <f t="shared" si="52"/>
        <v>0.2</v>
      </c>
      <c r="P93" s="3">
        <f t="shared" si="53"/>
        <v>0.2</v>
      </c>
      <c r="Q93" s="3">
        <f t="shared" si="54"/>
        <v>0.02</v>
      </c>
      <c r="R93" s="3">
        <f t="shared" si="55"/>
        <v>0.22</v>
      </c>
      <c r="S93" s="3">
        <f t="shared" si="56"/>
        <v>-0.31</v>
      </c>
      <c r="T93" s="3">
        <f t="shared" si="57"/>
        <v>0.24</v>
      </c>
      <c r="U93" s="3">
        <f t="shared" si="58"/>
        <v>-3.84</v>
      </c>
      <c r="V93" s="3">
        <f t="shared" si="59"/>
        <v>-4.17</v>
      </c>
      <c r="W93" s="3">
        <f t="shared" si="60"/>
        <v>-0.57999999999999996</v>
      </c>
      <c r="X93" s="3">
        <f t="shared" si="61"/>
        <v>0.28999999999999998</v>
      </c>
      <c r="Y93" s="3">
        <f t="shared" si="62"/>
        <v>0.08</v>
      </c>
      <c r="Z93" s="3">
        <f t="shared" si="63"/>
        <v>0.32</v>
      </c>
      <c r="AA93" s="3">
        <f t="shared" si="64"/>
        <v>0.34</v>
      </c>
      <c r="AB93" s="3">
        <f t="shared" si="65"/>
        <v>0.23</v>
      </c>
      <c r="AC93" s="3">
        <f t="shared" si="66"/>
        <v>0.39</v>
      </c>
      <c r="AD93" s="3">
        <f t="shared" si="67"/>
        <v>0.42</v>
      </c>
      <c r="AE93" s="3">
        <f t="shared" si="68"/>
        <v>0.46</v>
      </c>
      <c r="AF93" s="3">
        <f t="shared" si="69"/>
        <v>0.5</v>
      </c>
      <c r="AG93" s="3">
        <f t="shared" si="70"/>
        <v>0.55000000000000004</v>
      </c>
      <c r="AH93" s="3">
        <f t="shared" si="71"/>
        <v>-1.17</v>
      </c>
      <c r="AI93" s="3">
        <f t="shared" si="72"/>
        <v>0.69</v>
      </c>
      <c r="AJ93" s="3">
        <f t="shared" si="73"/>
        <v>0.79</v>
      </c>
      <c r="AK93" s="3">
        <f t="shared" si="74"/>
        <v>0.57999999999999996</v>
      </c>
      <c r="AL93" s="3">
        <f t="shared" si="75"/>
        <v>1.1000000000000001</v>
      </c>
      <c r="AM93" s="3">
        <f t="shared" si="76"/>
        <v>1.38</v>
      </c>
      <c r="AN93" s="3">
        <f t="shared" si="77"/>
        <v>-12.17</v>
      </c>
      <c r="AO93" s="3">
        <f t="shared" si="78"/>
        <v>2.75</v>
      </c>
      <c r="AP93" s="3">
        <f t="shared" ref="AP93:AP94" si="79">ROUND(($C93-$C$92)/($B93-$B$92),2)</f>
        <v>5.5</v>
      </c>
    </row>
    <row r="94" spans="1:44" ht="15.75" customHeight="1" x14ac:dyDescent="0.25">
      <c r="A94" s="3">
        <v>2020</v>
      </c>
      <c r="B94" s="3">
        <v>41</v>
      </c>
      <c r="C94" s="3">
        <v>28</v>
      </c>
      <c r="D94" s="3">
        <f t="shared" si="41"/>
        <v>0.7</v>
      </c>
      <c r="E94" s="3">
        <f t="shared" si="42"/>
        <v>-0.41</v>
      </c>
      <c r="F94" s="3">
        <f t="shared" si="43"/>
        <v>0.02</v>
      </c>
      <c r="G94" s="3">
        <f t="shared" si="44"/>
        <v>0.76</v>
      </c>
      <c r="H94" s="3">
        <f t="shared" si="45"/>
        <v>0.78</v>
      </c>
      <c r="I94" s="3">
        <f t="shared" si="46"/>
        <v>0.39</v>
      </c>
      <c r="J94" s="3">
        <f t="shared" si="47"/>
        <v>0.82</v>
      </c>
      <c r="K94" s="3">
        <f t="shared" si="48"/>
        <v>0.85</v>
      </c>
      <c r="L94" s="3">
        <f t="shared" si="49"/>
        <v>0.88</v>
      </c>
      <c r="M94" s="3">
        <f t="shared" si="50"/>
        <v>0.9</v>
      </c>
      <c r="N94" s="3">
        <f t="shared" si="51"/>
        <v>0.93</v>
      </c>
      <c r="O94" s="3">
        <f t="shared" si="52"/>
        <v>0.97</v>
      </c>
      <c r="P94" s="3">
        <f t="shared" si="53"/>
        <v>1</v>
      </c>
      <c r="Q94" s="3">
        <f t="shared" si="54"/>
        <v>0.85</v>
      </c>
      <c r="R94" s="3">
        <f t="shared" si="55"/>
        <v>1.08</v>
      </c>
      <c r="S94" s="3">
        <f t="shared" si="56"/>
        <v>0.6</v>
      </c>
      <c r="T94" s="3">
        <f t="shared" si="57"/>
        <v>1.17</v>
      </c>
      <c r="U94" s="3">
        <f t="shared" si="58"/>
        <v>-2.7</v>
      </c>
      <c r="V94" s="3">
        <f t="shared" si="59"/>
        <v>-2.95</v>
      </c>
      <c r="W94" s="3">
        <f t="shared" si="60"/>
        <v>0.52</v>
      </c>
      <c r="X94" s="3">
        <f t="shared" si="61"/>
        <v>1.4</v>
      </c>
      <c r="Y94" s="3">
        <f t="shared" si="62"/>
        <v>1.26</v>
      </c>
      <c r="Z94" s="3">
        <f t="shared" si="63"/>
        <v>1.56</v>
      </c>
      <c r="AA94" s="3">
        <f t="shared" si="64"/>
        <v>1.65</v>
      </c>
      <c r="AB94" s="3">
        <f t="shared" si="65"/>
        <v>1.63</v>
      </c>
      <c r="AC94" s="3">
        <f t="shared" si="66"/>
        <v>1.87</v>
      </c>
      <c r="AD94" s="3">
        <f t="shared" si="67"/>
        <v>2</v>
      </c>
      <c r="AE94" s="3">
        <f t="shared" si="68"/>
        <v>2.15</v>
      </c>
      <c r="AF94" s="3">
        <f t="shared" si="69"/>
        <v>2.33</v>
      </c>
      <c r="AG94" s="3">
        <f t="shared" si="70"/>
        <v>2.5499999999999998</v>
      </c>
      <c r="AH94" s="3">
        <f t="shared" si="71"/>
        <v>1.2</v>
      </c>
      <c r="AI94" s="3">
        <f t="shared" si="72"/>
        <v>3.11</v>
      </c>
      <c r="AJ94" s="3">
        <f t="shared" si="73"/>
        <v>3.5</v>
      </c>
      <c r="AK94" s="3">
        <f t="shared" si="74"/>
        <v>3.71</v>
      </c>
      <c r="AL94" s="3">
        <f t="shared" si="75"/>
        <v>4.67</v>
      </c>
      <c r="AM94" s="3">
        <f t="shared" si="76"/>
        <v>5.6</v>
      </c>
      <c r="AN94" s="3">
        <f t="shared" si="77"/>
        <v>-3.5</v>
      </c>
      <c r="AO94" s="3">
        <f t="shared" si="78"/>
        <v>9.33</v>
      </c>
      <c r="AP94" s="3">
        <f t="shared" si="79"/>
        <v>14</v>
      </c>
      <c r="AQ94" s="3">
        <f>ROUND(($C94-$C$93)/($B94-$B$93),2)</f>
        <v>22.5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0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28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48</v>
      </c>
    </row>
    <row r="2" spans="1:17" x14ac:dyDescent="0.25">
      <c r="A2" s="3">
        <v>1980</v>
      </c>
      <c r="C2" s="3">
        <v>20.799999999999997</v>
      </c>
    </row>
    <row r="3" spans="1:17" x14ac:dyDescent="0.25">
      <c r="A3" s="3">
        <v>1981</v>
      </c>
      <c r="C3" s="3">
        <v>3.5</v>
      </c>
      <c r="D3" s="3">
        <f t="shared" ref="D3:D42" si="0">IF($C3-$C$2&gt;0,1,IF($C3-$C$2&lt;0,-1,IF($C3-$C$2=0,0)))</f>
        <v>-1</v>
      </c>
    </row>
    <row r="4" spans="1:17" x14ac:dyDescent="0.25">
      <c r="A4" s="3">
        <v>1982</v>
      </c>
      <c r="C4" s="4">
        <v>0</v>
      </c>
      <c r="D4" s="3">
        <f t="shared" si="0"/>
        <v>-1</v>
      </c>
      <c r="E4" s="3">
        <f t="shared" ref="E4:E42" si="1">IF($C4-$C$3&gt;0,1,IF($C4-$C$3&lt;0,-1,IF($C4-$C$3=0,0)))</f>
        <v>-1</v>
      </c>
    </row>
    <row r="5" spans="1:17" x14ac:dyDescent="0.25">
      <c r="A5" s="3">
        <v>1983</v>
      </c>
      <c r="C5" s="4">
        <v>0</v>
      </c>
      <c r="D5" s="3">
        <f t="shared" si="0"/>
        <v>-1</v>
      </c>
      <c r="E5" s="3">
        <f t="shared" si="1"/>
        <v>-1</v>
      </c>
      <c r="F5" s="3">
        <f t="shared" ref="F5:F42" si="2">IF($C5-$C$4&gt;0,1,IF($C5-$C$4&lt;0,-1,IF($C5-$C$4=0,0)))</f>
        <v>0</v>
      </c>
    </row>
    <row r="6" spans="1:17" x14ac:dyDescent="0.25">
      <c r="A6" s="3">
        <v>1984</v>
      </c>
      <c r="C6" s="4">
        <v>0</v>
      </c>
      <c r="D6" s="3">
        <f t="shared" si="0"/>
        <v>-1</v>
      </c>
      <c r="E6" s="3">
        <f t="shared" si="1"/>
        <v>-1</v>
      </c>
      <c r="F6" s="3">
        <f t="shared" si="2"/>
        <v>0</v>
      </c>
      <c r="G6" s="3">
        <f t="shared" ref="G6:G42" si="3">IF($C6-$C$5&gt;0,1,IF($C6-$C$5&lt;0,-1,IF($C6-$C$5=0,0)))</f>
        <v>0</v>
      </c>
    </row>
    <row r="7" spans="1:17" x14ac:dyDescent="0.25">
      <c r="A7" s="3">
        <v>1985</v>
      </c>
      <c r="C7" s="3">
        <v>11.1</v>
      </c>
      <c r="D7" s="3">
        <f t="shared" si="0"/>
        <v>-1</v>
      </c>
      <c r="E7" s="3">
        <f t="shared" si="1"/>
        <v>1</v>
      </c>
      <c r="F7" s="3">
        <f t="shared" si="2"/>
        <v>1</v>
      </c>
      <c r="G7" s="3">
        <f t="shared" si="3"/>
        <v>1</v>
      </c>
      <c r="H7" s="3">
        <f t="shared" ref="H7:H11" si="4">IF($C7-$C$6&gt;0,1,IF($C7-$C$6&lt;0,-1,IF($C7-$C$6=0,0)))</f>
        <v>1</v>
      </c>
    </row>
    <row r="8" spans="1:17" x14ac:dyDescent="0.25">
      <c r="A8" s="3">
        <v>1986</v>
      </c>
      <c r="C8" s="3">
        <v>9.3000000000000007</v>
      </c>
      <c r="D8" s="3">
        <f t="shared" si="0"/>
        <v>-1</v>
      </c>
      <c r="E8" s="3">
        <f t="shared" si="1"/>
        <v>1</v>
      </c>
      <c r="F8" s="3">
        <f t="shared" si="2"/>
        <v>1</v>
      </c>
      <c r="G8" s="3">
        <f t="shared" si="3"/>
        <v>1</v>
      </c>
      <c r="H8" s="3">
        <f t="shared" si="4"/>
        <v>1</v>
      </c>
      <c r="I8" s="3">
        <f t="shared" ref="I8:I42" si="5">IF($C8-$C$7&gt;0,1,IF($C8-$C$7&lt;0,-1,IF($C8-$C$7=0,0)))</f>
        <v>-1</v>
      </c>
    </row>
    <row r="9" spans="1:17" x14ac:dyDescent="0.25">
      <c r="A9" s="3">
        <v>1987</v>
      </c>
      <c r="C9" s="3">
        <v>23</v>
      </c>
      <c r="D9" s="3">
        <f t="shared" si="0"/>
        <v>1</v>
      </c>
      <c r="E9" s="3">
        <f t="shared" si="1"/>
        <v>1</v>
      </c>
      <c r="F9" s="3">
        <f t="shared" si="2"/>
        <v>1</v>
      </c>
      <c r="G9" s="3">
        <f t="shared" si="3"/>
        <v>1</v>
      </c>
      <c r="H9" s="3">
        <f t="shared" si="4"/>
        <v>1</v>
      </c>
      <c r="I9" s="3">
        <f t="shared" si="5"/>
        <v>1</v>
      </c>
      <c r="J9" s="3">
        <f t="shared" ref="J9:J42" si="6">IF($C9-$C$8&gt;0,1,IF($C9-$C$8&lt;0,-1,IF($C9-$C$8=0,0)))</f>
        <v>1</v>
      </c>
    </row>
    <row r="10" spans="1:17" x14ac:dyDescent="0.25">
      <c r="A10" s="3">
        <v>1988</v>
      </c>
      <c r="C10" s="3">
        <v>12</v>
      </c>
      <c r="D10" s="3">
        <f t="shared" si="0"/>
        <v>-1</v>
      </c>
      <c r="E10" s="3">
        <f t="shared" si="1"/>
        <v>1</v>
      </c>
      <c r="F10" s="3">
        <f t="shared" si="2"/>
        <v>1</v>
      </c>
      <c r="G10" s="3">
        <f t="shared" si="3"/>
        <v>1</v>
      </c>
      <c r="H10" s="3">
        <f t="shared" si="4"/>
        <v>1</v>
      </c>
      <c r="I10" s="3">
        <f t="shared" si="5"/>
        <v>1</v>
      </c>
      <c r="J10" s="3">
        <f t="shared" si="6"/>
        <v>1</v>
      </c>
      <c r="K10" s="3">
        <f t="shared" ref="K10:K42" si="7">IF($C10-$C$9&gt;0,1,IF($C10-$C$9&lt;0,-1,IF($C10-$C$9=0,0)))</f>
        <v>-1</v>
      </c>
    </row>
    <row r="11" spans="1:17" x14ac:dyDescent="0.25">
      <c r="A11" s="3">
        <v>1989</v>
      </c>
      <c r="C11" s="4">
        <v>0</v>
      </c>
      <c r="D11" s="3">
        <f t="shared" si="0"/>
        <v>-1</v>
      </c>
      <c r="E11" s="3">
        <f t="shared" si="1"/>
        <v>-1</v>
      </c>
      <c r="F11" s="3">
        <f t="shared" si="2"/>
        <v>0</v>
      </c>
      <c r="G11" s="3">
        <f t="shared" si="3"/>
        <v>0</v>
      </c>
      <c r="H11" s="3">
        <f t="shared" si="4"/>
        <v>0</v>
      </c>
      <c r="I11" s="3">
        <f t="shared" si="5"/>
        <v>-1</v>
      </c>
      <c r="J11" s="3">
        <f t="shared" si="6"/>
        <v>-1</v>
      </c>
      <c r="K11" s="3">
        <f t="shared" si="7"/>
        <v>-1</v>
      </c>
      <c r="L11" s="3">
        <f t="shared" ref="L11:L42" si="8">IF($C11-$C$10&gt;0,1,IF($C11-$C$10&lt;0,-1,IF($C11-$C$10=0,0)))</f>
        <v>-1</v>
      </c>
    </row>
    <row r="12" spans="1:17" x14ac:dyDescent="0.25">
      <c r="A12" s="3">
        <v>1990</v>
      </c>
      <c r="C12" s="4">
        <v>0</v>
      </c>
      <c r="D12" s="3">
        <f t="shared" si="0"/>
        <v>-1</v>
      </c>
      <c r="E12" s="3">
        <f t="shared" si="1"/>
        <v>-1</v>
      </c>
      <c r="F12" s="3">
        <f t="shared" si="2"/>
        <v>0</v>
      </c>
      <c r="G12" s="3">
        <f t="shared" si="3"/>
        <v>0</v>
      </c>
      <c r="H12" s="3">
        <f>IF($C12-E13&gt;0,1,IF($C12-$C$6&lt;0,-1,IF($C12-$C$6=0,0)))</f>
        <v>0</v>
      </c>
      <c r="I12" s="3">
        <f t="shared" si="5"/>
        <v>-1</v>
      </c>
      <c r="J12" s="3">
        <f t="shared" si="6"/>
        <v>-1</v>
      </c>
      <c r="K12" s="3">
        <f t="shared" si="7"/>
        <v>-1</v>
      </c>
      <c r="L12" s="3">
        <f t="shared" si="8"/>
        <v>-1</v>
      </c>
      <c r="M12" s="3">
        <f t="shared" ref="M12:M42" si="9">IF($C12-$C$11&gt;0,1,IF($C12-$C$11&lt;0,-1,IF($C12-$C$11=0,0)))</f>
        <v>0</v>
      </c>
    </row>
    <row r="13" spans="1:17" x14ac:dyDescent="0.25">
      <c r="A13" s="3">
        <v>1991</v>
      </c>
      <c r="C13" s="3">
        <v>33</v>
      </c>
      <c r="D13" s="3">
        <f t="shared" si="0"/>
        <v>1</v>
      </c>
      <c r="E13" s="3">
        <f t="shared" si="1"/>
        <v>1</v>
      </c>
      <c r="F13" s="3">
        <f t="shared" si="2"/>
        <v>1</v>
      </c>
      <c r="G13" s="3">
        <f t="shared" si="3"/>
        <v>1</v>
      </c>
      <c r="H13" s="3">
        <f t="shared" ref="H13:H42" si="10">IF($C13-$C$6&gt;0,1,IF($C13-$C$6&lt;0,-1,IF($C13-$C$6=0,0)))</f>
        <v>1</v>
      </c>
      <c r="I13" s="3">
        <f t="shared" si="5"/>
        <v>1</v>
      </c>
      <c r="J13" s="3">
        <f t="shared" si="6"/>
        <v>1</v>
      </c>
      <c r="K13" s="3">
        <f t="shared" si="7"/>
        <v>1</v>
      </c>
      <c r="L13" s="3">
        <f t="shared" si="8"/>
        <v>1</v>
      </c>
      <c r="M13" s="3">
        <f t="shared" si="9"/>
        <v>1</v>
      </c>
      <c r="N13" s="3">
        <f t="shared" ref="N13:N42" si="11">IF($C13-$C$12&gt;0,1,IF($C13-$C$12&lt;0,-1,IF($C13-$C$12=0,0)))</f>
        <v>1</v>
      </c>
    </row>
    <row r="14" spans="1:17" x14ac:dyDescent="0.25">
      <c r="A14" s="3">
        <v>1992</v>
      </c>
      <c r="C14" s="3">
        <v>1.4</v>
      </c>
      <c r="D14" s="3">
        <f t="shared" si="0"/>
        <v>-1</v>
      </c>
      <c r="E14" s="3">
        <f t="shared" si="1"/>
        <v>-1</v>
      </c>
      <c r="F14" s="3">
        <f t="shared" si="2"/>
        <v>1</v>
      </c>
      <c r="G14" s="3">
        <f t="shared" si="3"/>
        <v>1</v>
      </c>
      <c r="H14" s="3">
        <f t="shared" si="10"/>
        <v>1</v>
      </c>
      <c r="I14" s="3">
        <f t="shared" si="5"/>
        <v>-1</v>
      </c>
      <c r="J14" s="3">
        <f t="shared" si="6"/>
        <v>-1</v>
      </c>
      <c r="K14" s="3">
        <f t="shared" si="7"/>
        <v>-1</v>
      </c>
      <c r="L14" s="3">
        <f t="shared" si="8"/>
        <v>-1</v>
      </c>
      <c r="M14" s="3">
        <f t="shared" si="9"/>
        <v>1</v>
      </c>
      <c r="N14" s="3">
        <f t="shared" si="11"/>
        <v>1</v>
      </c>
      <c r="O14" s="3">
        <f t="shared" ref="O14:O42" si="12">IF($C14-$C$13&gt;0,1,IF($C14-$C$13&lt;0,-1,IF($C14-$C$13=0,0)))</f>
        <v>-1</v>
      </c>
    </row>
    <row r="15" spans="1:17" x14ac:dyDescent="0.25">
      <c r="A15" s="3">
        <v>1993</v>
      </c>
      <c r="C15" s="3">
        <v>11.4</v>
      </c>
      <c r="D15" s="3">
        <f t="shared" si="0"/>
        <v>-1</v>
      </c>
      <c r="E15" s="3">
        <f t="shared" si="1"/>
        <v>1</v>
      </c>
      <c r="F15" s="3">
        <f t="shared" si="2"/>
        <v>1</v>
      </c>
      <c r="G15" s="3">
        <f t="shared" si="3"/>
        <v>1</v>
      </c>
      <c r="H15" s="3">
        <f t="shared" si="10"/>
        <v>1</v>
      </c>
      <c r="I15" s="3">
        <f t="shared" si="5"/>
        <v>1</v>
      </c>
      <c r="J15" s="3">
        <f t="shared" si="6"/>
        <v>1</v>
      </c>
      <c r="K15" s="3">
        <f t="shared" si="7"/>
        <v>-1</v>
      </c>
      <c r="L15" s="3">
        <f t="shared" si="8"/>
        <v>-1</v>
      </c>
      <c r="M15" s="3">
        <f t="shared" si="9"/>
        <v>1</v>
      </c>
      <c r="N15" s="3">
        <f t="shared" si="11"/>
        <v>1</v>
      </c>
      <c r="O15" s="3">
        <f t="shared" si="12"/>
        <v>-1</v>
      </c>
      <c r="P15" s="3">
        <f t="shared" ref="P15:P42" si="13">IF($C15-$C$14&gt;0,1,IF($C15-$C$14&lt;0,-1,IF($C15-$C$14=0,0)))</f>
        <v>1</v>
      </c>
    </row>
    <row r="16" spans="1:17" x14ac:dyDescent="0.25">
      <c r="A16" s="3">
        <v>1994</v>
      </c>
      <c r="C16" s="3">
        <v>5.4</v>
      </c>
      <c r="D16" s="3">
        <f t="shared" si="0"/>
        <v>-1</v>
      </c>
      <c r="E16" s="3">
        <f t="shared" si="1"/>
        <v>1</v>
      </c>
      <c r="F16" s="3">
        <f t="shared" si="2"/>
        <v>1</v>
      </c>
      <c r="G16" s="3">
        <f t="shared" si="3"/>
        <v>1</v>
      </c>
      <c r="H16" s="3">
        <f t="shared" si="10"/>
        <v>1</v>
      </c>
      <c r="I16" s="3">
        <f t="shared" si="5"/>
        <v>-1</v>
      </c>
      <c r="J16" s="3">
        <f t="shared" si="6"/>
        <v>-1</v>
      </c>
      <c r="K16" s="3">
        <f t="shared" si="7"/>
        <v>-1</v>
      </c>
      <c r="L16" s="3">
        <f t="shared" si="8"/>
        <v>-1</v>
      </c>
      <c r="M16" s="3">
        <f t="shared" si="9"/>
        <v>1</v>
      </c>
      <c r="N16" s="3">
        <f t="shared" si="11"/>
        <v>1</v>
      </c>
      <c r="O16" s="3">
        <f t="shared" si="12"/>
        <v>-1</v>
      </c>
      <c r="P16" s="3">
        <f t="shared" si="13"/>
        <v>1</v>
      </c>
      <c r="Q16" s="3">
        <f t="shared" ref="Q16:Q42" si="14">IF($C16-$C$15&gt;0,1,IF($C16-$C$15&lt;0,-1,IF($C16-$C$15=0,0)))</f>
        <v>-1</v>
      </c>
    </row>
    <row r="17" spans="1:33" x14ac:dyDescent="0.25">
      <c r="A17" s="3">
        <v>1995</v>
      </c>
      <c r="C17" s="3">
        <v>2.5</v>
      </c>
      <c r="D17" s="3">
        <f t="shared" si="0"/>
        <v>-1</v>
      </c>
      <c r="E17" s="3">
        <f t="shared" si="1"/>
        <v>-1</v>
      </c>
      <c r="F17" s="3">
        <f t="shared" si="2"/>
        <v>1</v>
      </c>
      <c r="G17" s="3">
        <f t="shared" si="3"/>
        <v>1</v>
      </c>
      <c r="H17" s="3">
        <f t="shared" si="10"/>
        <v>1</v>
      </c>
      <c r="I17" s="3">
        <f t="shared" si="5"/>
        <v>-1</v>
      </c>
      <c r="J17" s="3">
        <f t="shared" si="6"/>
        <v>-1</v>
      </c>
      <c r="K17" s="3">
        <f t="shared" si="7"/>
        <v>-1</v>
      </c>
      <c r="L17" s="3">
        <f t="shared" si="8"/>
        <v>-1</v>
      </c>
      <c r="M17" s="3">
        <f t="shared" si="9"/>
        <v>1</v>
      </c>
      <c r="N17" s="3">
        <f t="shared" si="11"/>
        <v>1</v>
      </c>
      <c r="O17" s="3">
        <f t="shared" si="12"/>
        <v>-1</v>
      </c>
      <c r="P17" s="3">
        <f t="shared" si="13"/>
        <v>1</v>
      </c>
      <c r="Q17" s="3">
        <f t="shared" si="14"/>
        <v>-1</v>
      </c>
      <c r="R17" s="3">
        <f t="shared" ref="R17:R42" si="15">IF($C17-$C$16&gt;0,1,IF($C17-$C$16&lt;0,-1,IF($C17-$C$16=0,0)))</f>
        <v>-1</v>
      </c>
    </row>
    <row r="18" spans="1:33" x14ac:dyDescent="0.25">
      <c r="A18" s="3">
        <v>1996</v>
      </c>
      <c r="C18" s="3">
        <v>1.8</v>
      </c>
      <c r="D18" s="3">
        <f t="shared" si="0"/>
        <v>-1</v>
      </c>
      <c r="E18" s="3">
        <f t="shared" si="1"/>
        <v>-1</v>
      </c>
      <c r="F18" s="3">
        <f t="shared" si="2"/>
        <v>1</v>
      </c>
      <c r="G18" s="3">
        <f t="shared" si="3"/>
        <v>1</v>
      </c>
      <c r="H18" s="3">
        <f t="shared" si="10"/>
        <v>1</v>
      </c>
      <c r="I18" s="3">
        <f t="shared" si="5"/>
        <v>-1</v>
      </c>
      <c r="J18" s="3">
        <f t="shared" si="6"/>
        <v>-1</v>
      </c>
      <c r="K18" s="3">
        <f t="shared" si="7"/>
        <v>-1</v>
      </c>
      <c r="L18" s="3">
        <f t="shared" si="8"/>
        <v>-1</v>
      </c>
      <c r="M18" s="3">
        <f t="shared" si="9"/>
        <v>1</v>
      </c>
      <c r="N18" s="3">
        <f t="shared" si="11"/>
        <v>1</v>
      </c>
      <c r="O18" s="3">
        <f t="shared" si="12"/>
        <v>-1</v>
      </c>
      <c r="P18" s="3">
        <f t="shared" si="13"/>
        <v>1</v>
      </c>
      <c r="Q18" s="3">
        <f t="shared" si="14"/>
        <v>-1</v>
      </c>
      <c r="R18" s="3">
        <f t="shared" si="15"/>
        <v>-1</v>
      </c>
      <c r="S18" s="3">
        <f t="shared" ref="S18:S42" si="16">IF($C18-$C$17&gt;0,1,IF($C18-$C$17&lt;0,-1,IF($C18-$C$17=0,0)))</f>
        <v>-1</v>
      </c>
    </row>
    <row r="19" spans="1:33" x14ac:dyDescent="0.25">
      <c r="A19" s="3">
        <v>1997</v>
      </c>
      <c r="C19" s="4">
        <v>0</v>
      </c>
      <c r="D19" s="3">
        <f t="shared" si="0"/>
        <v>-1</v>
      </c>
      <c r="E19" s="3">
        <f t="shared" si="1"/>
        <v>-1</v>
      </c>
      <c r="F19" s="3">
        <f t="shared" si="2"/>
        <v>0</v>
      </c>
      <c r="G19" s="3">
        <f t="shared" si="3"/>
        <v>0</v>
      </c>
      <c r="H19" s="3">
        <f t="shared" si="10"/>
        <v>0</v>
      </c>
      <c r="I19" s="3">
        <f t="shared" si="5"/>
        <v>-1</v>
      </c>
      <c r="J19" s="3">
        <f t="shared" si="6"/>
        <v>-1</v>
      </c>
      <c r="K19" s="3">
        <f t="shared" si="7"/>
        <v>-1</v>
      </c>
      <c r="L19" s="3">
        <f t="shared" si="8"/>
        <v>-1</v>
      </c>
      <c r="M19" s="3">
        <f t="shared" si="9"/>
        <v>0</v>
      </c>
      <c r="N19" s="3">
        <f t="shared" si="11"/>
        <v>0</v>
      </c>
      <c r="O19" s="3">
        <f t="shared" si="12"/>
        <v>-1</v>
      </c>
      <c r="P19" s="3">
        <f t="shared" si="13"/>
        <v>-1</v>
      </c>
      <c r="Q19" s="3">
        <f t="shared" si="14"/>
        <v>-1</v>
      </c>
      <c r="R19" s="3">
        <f t="shared" si="15"/>
        <v>-1</v>
      </c>
      <c r="S19" s="3">
        <f t="shared" si="16"/>
        <v>-1</v>
      </c>
      <c r="T19" s="3">
        <f t="shared" ref="T19:T42" si="17">IF($C19-$C$18&gt;0,1,IF($C19-$C$18&lt;0,-1,IF($C19-$C$18=0,0)))</f>
        <v>-1</v>
      </c>
    </row>
    <row r="20" spans="1:33" x14ac:dyDescent="0.25">
      <c r="A20" s="3">
        <v>1998</v>
      </c>
      <c r="C20" s="3">
        <v>17.8</v>
      </c>
      <c r="D20" s="3">
        <f t="shared" si="0"/>
        <v>-1</v>
      </c>
      <c r="E20" s="3">
        <f t="shared" si="1"/>
        <v>1</v>
      </c>
      <c r="F20" s="3">
        <f t="shared" si="2"/>
        <v>1</v>
      </c>
      <c r="G20" s="3">
        <f t="shared" si="3"/>
        <v>1</v>
      </c>
      <c r="H20" s="3">
        <f t="shared" si="10"/>
        <v>1</v>
      </c>
      <c r="I20" s="3">
        <f t="shared" si="5"/>
        <v>1</v>
      </c>
      <c r="J20" s="3">
        <f t="shared" si="6"/>
        <v>1</v>
      </c>
      <c r="K20" s="3">
        <f t="shared" si="7"/>
        <v>-1</v>
      </c>
      <c r="L20" s="3">
        <f t="shared" si="8"/>
        <v>1</v>
      </c>
      <c r="M20" s="3">
        <f t="shared" si="9"/>
        <v>1</v>
      </c>
      <c r="N20" s="3">
        <f t="shared" si="11"/>
        <v>1</v>
      </c>
      <c r="O20" s="3">
        <f t="shared" si="12"/>
        <v>-1</v>
      </c>
      <c r="P20" s="3">
        <f t="shared" si="13"/>
        <v>1</v>
      </c>
      <c r="Q20" s="3">
        <f t="shared" si="14"/>
        <v>1</v>
      </c>
      <c r="R20" s="3">
        <f t="shared" si="15"/>
        <v>1</v>
      </c>
      <c r="S20" s="3">
        <f t="shared" si="16"/>
        <v>1</v>
      </c>
      <c r="T20" s="3">
        <f t="shared" si="17"/>
        <v>1</v>
      </c>
      <c r="U20" s="3">
        <f t="shared" ref="U20:U42" si="18">IF($C20-$C$19&gt;0,1,IF($C20-$C$19&lt;0,-1,IF($C20-$C$19=0,0)))</f>
        <v>1</v>
      </c>
    </row>
    <row r="21" spans="1:33" ht="15.75" customHeight="1" x14ac:dyDescent="0.25">
      <c r="A21" s="3">
        <v>1999</v>
      </c>
      <c r="C21" s="4">
        <v>0</v>
      </c>
      <c r="D21" s="3">
        <f t="shared" si="0"/>
        <v>-1</v>
      </c>
      <c r="E21" s="3">
        <f t="shared" si="1"/>
        <v>-1</v>
      </c>
      <c r="F21" s="3">
        <f t="shared" si="2"/>
        <v>0</v>
      </c>
      <c r="G21" s="3">
        <f t="shared" si="3"/>
        <v>0</v>
      </c>
      <c r="H21" s="3">
        <f t="shared" si="10"/>
        <v>0</v>
      </c>
      <c r="I21" s="3">
        <f t="shared" si="5"/>
        <v>-1</v>
      </c>
      <c r="J21" s="3">
        <f t="shared" si="6"/>
        <v>-1</v>
      </c>
      <c r="K21" s="3">
        <f t="shared" si="7"/>
        <v>-1</v>
      </c>
      <c r="L21" s="3">
        <f t="shared" si="8"/>
        <v>-1</v>
      </c>
      <c r="M21" s="3">
        <f t="shared" si="9"/>
        <v>0</v>
      </c>
      <c r="N21" s="3">
        <f t="shared" si="11"/>
        <v>0</v>
      </c>
      <c r="O21" s="3">
        <f t="shared" si="12"/>
        <v>-1</v>
      </c>
      <c r="P21" s="3">
        <f t="shared" si="13"/>
        <v>-1</v>
      </c>
      <c r="Q21" s="3">
        <f t="shared" si="14"/>
        <v>-1</v>
      </c>
      <c r="R21" s="3">
        <f t="shared" si="15"/>
        <v>-1</v>
      </c>
      <c r="S21" s="3">
        <f t="shared" si="16"/>
        <v>-1</v>
      </c>
      <c r="T21" s="3">
        <f t="shared" si="17"/>
        <v>-1</v>
      </c>
      <c r="U21" s="3">
        <f t="shared" si="18"/>
        <v>0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v>2000</v>
      </c>
      <c r="C22" s="4">
        <v>0</v>
      </c>
      <c r="D22" s="3">
        <f t="shared" si="0"/>
        <v>-1</v>
      </c>
      <c r="E22" s="3">
        <f t="shared" si="1"/>
        <v>-1</v>
      </c>
      <c r="F22" s="3">
        <f t="shared" si="2"/>
        <v>0</v>
      </c>
      <c r="G22" s="3">
        <f t="shared" si="3"/>
        <v>0</v>
      </c>
      <c r="H22" s="3">
        <f t="shared" si="10"/>
        <v>0</v>
      </c>
      <c r="I22" s="3">
        <f t="shared" si="5"/>
        <v>-1</v>
      </c>
      <c r="J22" s="3">
        <f t="shared" si="6"/>
        <v>-1</v>
      </c>
      <c r="K22" s="3">
        <f t="shared" si="7"/>
        <v>-1</v>
      </c>
      <c r="L22" s="3">
        <f t="shared" si="8"/>
        <v>-1</v>
      </c>
      <c r="M22" s="3">
        <f t="shared" si="9"/>
        <v>0</v>
      </c>
      <c r="N22" s="3">
        <f t="shared" si="11"/>
        <v>0</v>
      </c>
      <c r="O22" s="3">
        <f t="shared" si="12"/>
        <v>-1</v>
      </c>
      <c r="P22" s="3">
        <f t="shared" si="13"/>
        <v>-1</v>
      </c>
      <c r="Q22" s="3">
        <f t="shared" si="14"/>
        <v>-1</v>
      </c>
      <c r="R22" s="3">
        <f t="shared" si="15"/>
        <v>-1</v>
      </c>
      <c r="S22" s="3">
        <f t="shared" si="16"/>
        <v>-1</v>
      </c>
      <c r="T22" s="3">
        <f t="shared" si="17"/>
        <v>-1</v>
      </c>
      <c r="U22" s="3">
        <f t="shared" si="18"/>
        <v>0</v>
      </c>
      <c r="V22" s="3">
        <f t="shared" si="19"/>
        <v>-1</v>
      </c>
      <c r="W22" s="3">
        <f t="shared" ref="W22:W42" si="20">IF($C22-$C$21&gt;0,1,IF($C22-$C$21&lt;0,-1,IF($C22-$C$21=0,0)))</f>
        <v>0</v>
      </c>
    </row>
    <row r="23" spans="1:33" ht="15.75" customHeight="1" x14ac:dyDescent="0.25">
      <c r="A23" s="3">
        <v>2001</v>
      </c>
      <c r="C23" s="4">
        <v>0</v>
      </c>
      <c r="D23" s="3">
        <f t="shared" si="0"/>
        <v>-1</v>
      </c>
      <c r="E23" s="3">
        <f t="shared" si="1"/>
        <v>-1</v>
      </c>
      <c r="F23" s="3">
        <f t="shared" si="2"/>
        <v>0</v>
      </c>
      <c r="G23" s="3">
        <f t="shared" si="3"/>
        <v>0</v>
      </c>
      <c r="H23" s="3">
        <f t="shared" si="10"/>
        <v>0</v>
      </c>
      <c r="I23" s="3">
        <f t="shared" si="5"/>
        <v>-1</v>
      </c>
      <c r="J23" s="3">
        <f t="shared" si="6"/>
        <v>-1</v>
      </c>
      <c r="K23" s="3">
        <f t="shared" si="7"/>
        <v>-1</v>
      </c>
      <c r="L23" s="3">
        <f t="shared" si="8"/>
        <v>-1</v>
      </c>
      <c r="M23" s="3">
        <f t="shared" si="9"/>
        <v>0</v>
      </c>
      <c r="N23" s="3">
        <f t="shared" si="11"/>
        <v>0</v>
      </c>
      <c r="O23" s="3">
        <f t="shared" si="12"/>
        <v>-1</v>
      </c>
      <c r="P23" s="3">
        <f t="shared" si="13"/>
        <v>-1</v>
      </c>
      <c r="Q23" s="3">
        <f t="shared" si="14"/>
        <v>-1</v>
      </c>
      <c r="R23" s="3">
        <f t="shared" si="15"/>
        <v>-1</v>
      </c>
      <c r="S23" s="3">
        <f t="shared" si="16"/>
        <v>-1</v>
      </c>
      <c r="T23" s="3">
        <f t="shared" si="17"/>
        <v>-1</v>
      </c>
      <c r="U23" s="3">
        <f t="shared" si="18"/>
        <v>0</v>
      </c>
      <c r="V23" s="3">
        <f t="shared" si="19"/>
        <v>-1</v>
      </c>
      <c r="W23" s="3">
        <f t="shared" si="20"/>
        <v>0</v>
      </c>
      <c r="X23" s="3">
        <f t="shared" ref="X23:X42" si="21">IF($C23-$C$22&gt;0,1,IF($C23-$C$22&lt;0,-1,IF($C23-$C$22=0,0)))</f>
        <v>0</v>
      </c>
    </row>
    <row r="24" spans="1:33" ht="15.75" customHeight="1" x14ac:dyDescent="0.25">
      <c r="A24" s="3">
        <v>2002</v>
      </c>
      <c r="C24" s="3">
        <v>69.599999999999994</v>
      </c>
      <c r="D24" s="3">
        <f t="shared" si="0"/>
        <v>1</v>
      </c>
      <c r="E24" s="3">
        <f t="shared" si="1"/>
        <v>1</v>
      </c>
      <c r="F24" s="3">
        <f t="shared" si="2"/>
        <v>1</v>
      </c>
      <c r="G24" s="3">
        <f t="shared" si="3"/>
        <v>1</v>
      </c>
      <c r="H24" s="3">
        <f t="shared" si="10"/>
        <v>1</v>
      </c>
      <c r="I24" s="3">
        <f t="shared" si="5"/>
        <v>1</v>
      </c>
      <c r="J24" s="3">
        <f t="shared" si="6"/>
        <v>1</v>
      </c>
      <c r="K24" s="3">
        <f t="shared" si="7"/>
        <v>1</v>
      </c>
      <c r="L24" s="3">
        <f t="shared" si="8"/>
        <v>1</v>
      </c>
      <c r="M24" s="3">
        <f t="shared" si="9"/>
        <v>1</v>
      </c>
      <c r="N24" s="3">
        <f t="shared" si="11"/>
        <v>1</v>
      </c>
      <c r="O24" s="3">
        <f t="shared" si="12"/>
        <v>1</v>
      </c>
      <c r="P24" s="3">
        <f t="shared" si="13"/>
        <v>1</v>
      </c>
      <c r="Q24" s="3">
        <f t="shared" si="14"/>
        <v>1</v>
      </c>
      <c r="R24" s="3">
        <f t="shared" si="15"/>
        <v>1</v>
      </c>
      <c r="S24" s="3">
        <f t="shared" si="16"/>
        <v>1</v>
      </c>
      <c r="T24" s="3">
        <f t="shared" si="17"/>
        <v>1</v>
      </c>
      <c r="U24" s="3">
        <f t="shared" si="18"/>
        <v>1</v>
      </c>
      <c r="V24" s="3">
        <f t="shared" si="19"/>
        <v>1</v>
      </c>
      <c r="W24" s="3">
        <f t="shared" si="20"/>
        <v>1</v>
      </c>
      <c r="X24" s="3">
        <f t="shared" si="21"/>
        <v>1</v>
      </c>
      <c r="Y24" s="3">
        <f t="shared" ref="Y24:Y42" si="22">IF($C24-$C$23&gt;0,1,IF($C24-$C$23&lt;0,-1,IF($C24-$C$23=0,0)))</f>
        <v>1</v>
      </c>
    </row>
    <row r="25" spans="1:33" ht="15.75" customHeight="1" x14ac:dyDescent="0.25">
      <c r="A25" s="3">
        <v>2003</v>
      </c>
      <c r="C25" s="13">
        <v>2</v>
      </c>
      <c r="D25" s="3">
        <f t="shared" si="0"/>
        <v>-1</v>
      </c>
      <c r="E25" s="3">
        <f t="shared" si="1"/>
        <v>-1</v>
      </c>
      <c r="F25" s="3">
        <f t="shared" si="2"/>
        <v>1</v>
      </c>
      <c r="G25" s="3">
        <f t="shared" si="3"/>
        <v>1</v>
      </c>
      <c r="H25" s="3">
        <f t="shared" si="10"/>
        <v>1</v>
      </c>
      <c r="I25" s="3">
        <f t="shared" si="5"/>
        <v>-1</v>
      </c>
      <c r="J25" s="3">
        <f t="shared" si="6"/>
        <v>-1</v>
      </c>
      <c r="K25" s="3">
        <f t="shared" si="7"/>
        <v>-1</v>
      </c>
      <c r="L25" s="3">
        <f t="shared" si="8"/>
        <v>-1</v>
      </c>
      <c r="M25" s="3">
        <f t="shared" si="9"/>
        <v>1</v>
      </c>
      <c r="N25" s="3">
        <f t="shared" si="11"/>
        <v>1</v>
      </c>
      <c r="O25" s="3">
        <f t="shared" si="12"/>
        <v>-1</v>
      </c>
      <c r="P25" s="3">
        <f t="shared" si="13"/>
        <v>1</v>
      </c>
      <c r="Q25" s="3">
        <f t="shared" si="14"/>
        <v>-1</v>
      </c>
      <c r="R25" s="3">
        <f t="shared" si="15"/>
        <v>-1</v>
      </c>
      <c r="S25" s="3">
        <f t="shared" si="16"/>
        <v>-1</v>
      </c>
      <c r="T25" s="3">
        <f t="shared" si="17"/>
        <v>1</v>
      </c>
      <c r="U25" s="3">
        <f t="shared" si="18"/>
        <v>1</v>
      </c>
      <c r="V25" s="3">
        <f t="shared" si="19"/>
        <v>-1</v>
      </c>
      <c r="W25" s="3">
        <f t="shared" si="20"/>
        <v>1</v>
      </c>
      <c r="X25" s="3">
        <f t="shared" si="21"/>
        <v>1</v>
      </c>
      <c r="Y25" s="3">
        <f t="shared" si="22"/>
        <v>1</v>
      </c>
      <c r="Z25" s="3">
        <f t="shared" ref="Z25:Z42" si="23">IF($C25-$C$24&gt;0,1,IF($C25-$C$24&lt;0,-1,IF($C25-$C$24=0,0)))</f>
        <v>-1</v>
      </c>
    </row>
    <row r="26" spans="1:33" ht="15.75" customHeight="1" x14ac:dyDescent="0.25">
      <c r="A26" s="3">
        <v>2004</v>
      </c>
      <c r="C26" s="4">
        <v>0</v>
      </c>
      <c r="D26" s="3">
        <f t="shared" si="0"/>
        <v>-1</v>
      </c>
      <c r="E26" s="3">
        <f t="shared" si="1"/>
        <v>-1</v>
      </c>
      <c r="F26" s="3">
        <f t="shared" si="2"/>
        <v>0</v>
      </c>
      <c r="G26" s="3">
        <f t="shared" si="3"/>
        <v>0</v>
      </c>
      <c r="H26" s="3">
        <f t="shared" si="10"/>
        <v>0</v>
      </c>
      <c r="I26" s="3">
        <f t="shared" si="5"/>
        <v>-1</v>
      </c>
      <c r="J26" s="3">
        <f t="shared" si="6"/>
        <v>-1</v>
      </c>
      <c r="K26" s="3">
        <f t="shared" si="7"/>
        <v>-1</v>
      </c>
      <c r="L26" s="3">
        <f t="shared" si="8"/>
        <v>-1</v>
      </c>
      <c r="M26" s="3">
        <f t="shared" si="9"/>
        <v>0</v>
      </c>
      <c r="N26" s="3">
        <f t="shared" si="11"/>
        <v>0</v>
      </c>
      <c r="O26" s="3">
        <f t="shared" si="12"/>
        <v>-1</v>
      </c>
      <c r="P26" s="3">
        <f t="shared" si="13"/>
        <v>-1</v>
      </c>
      <c r="Q26" s="3">
        <f t="shared" si="14"/>
        <v>-1</v>
      </c>
      <c r="R26" s="3">
        <f t="shared" si="15"/>
        <v>-1</v>
      </c>
      <c r="S26" s="3">
        <f t="shared" si="16"/>
        <v>-1</v>
      </c>
      <c r="T26" s="3">
        <f t="shared" si="17"/>
        <v>-1</v>
      </c>
      <c r="U26" s="3">
        <f t="shared" si="18"/>
        <v>0</v>
      </c>
      <c r="V26" s="3">
        <f t="shared" si="19"/>
        <v>-1</v>
      </c>
      <c r="W26" s="3">
        <f t="shared" si="20"/>
        <v>0</v>
      </c>
      <c r="X26" s="3">
        <f t="shared" si="21"/>
        <v>0</v>
      </c>
      <c r="Y26" s="3">
        <f t="shared" si="22"/>
        <v>0</v>
      </c>
      <c r="Z26" s="3">
        <f t="shared" si="23"/>
        <v>-1</v>
      </c>
      <c r="AA26" s="3">
        <f t="shared" ref="AA26:AA42" si="24">IF($C26-$C$25&gt;0,1,IF($C26-$C$25&lt;0,-1,IF($C26-$C$25=0,0)))</f>
        <v>-1</v>
      </c>
    </row>
    <row r="27" spans="1:33" ht="15.75" customHeight="1" x14ac:dyDescent="0.25">
      <c r="A27" s="3">
        <v>2005</v>
      </c>
      <c r="C27" s="4">
        <v>0</v>
      </c>
      <c r="D27" s="3">
        <f t="shared" si="0"/>
        <v>-1</v>
      </c>
      <c r="E27" s="3">
        <f t="shared" si="1"/>
        <v>-1</v>
      </c>
      <c r="F27" s="3">
        <f t="shared" si="2"/>
        <v>0</v>
      </c>
      <c r="G27" s="3">
        <f t="shared" si="3"/>
        <v>0</v>
      </c>
      <c r="H27" s="3">
        <f t="shared" si="10"/>
        <v>0</v>
      </c>
      <c r="I27" s="3">
        <f t="shared" si="5"/>
        <v>-1</v>
      </c>
      <c r="J27" s="3">
        <f t="shared" si="6"/>
        <v>-1</v>
      </c>
      <c r="K27" s="3">
        <f t="shared" si="7"/>
        <v>-1</v>
      </c>
      <c r="L27" s="3">
        <f t="shared" si="8"/>
        <v>-1</v>
      </c>
      <c r="M27" s="3">
        <f t="shared" si="9"/>
        <v>0</v>
      </c>
      <c r="N27" s="3">
        <f t="shared" si="11"/>
        <v>0</v>
      </c>
      <c r="O27" s="3">
        <f t="shared" si="12"/>
        <v>-1</v>
      </c>
      <c r="P27" s="3">
        <f t="shared" si="13"/>
        <v>-1</v>
      </c>
      <c r="Q27" s="3">
        <f t="shared" si="14"/>
        <v>-1</v>
      </c>
      <c r="R27" s="3">
        <f t="shared" si="15"/>
        <v>-1</v>
      </c>
      <c r="S27" s="3">
        <f t="shared" si="16"/>
        <v>-1</v>
      </c>
      <c r="T27" s="3">
        <f t="shared" si="17"/>
        <v>-1</v>
      </c>
      <c r="U27" s="3">
        <f t="shared" si="18"/>
        <v>0</v>
      </c>
      <c r="V27" s="3">
        <f t="shared" si="19"/>
        <v>-1</v>
      </c>
      <c r="W27" s="3">
        <f t="shared" si="20"/>
        <v>0</v>
      </c>
      <c r="X27" s="3">
        <f t="shared" si="21"/>
        <v>0</v>
      </c>
      <c r="Y27" s="3">
        <f t="shared" si="22"/>
        <v>0</v>
      </c>
      <c r="Z27" s="3">
        <f t="shared" si="23"/>
        <v>-1</v>
      </c>
      <c r="AA27" s="3">
        <f t="shared" si="24"/>
        <v>-1</v>
      </c>
      <c r="AB27" s="3">
        <f t="shared" ref="AB27:AB42" si="25">IF($C27-$C$26&gt;0,1,IF($C27-$C$26&lt;0,-1,IF($C27-$C$26=0,0)))</f>
        <v>0</v>
      </c>
    </row>
    <row r="28" spans="1:33" ht="15.75" customHeight="1" x14ac:dyDescent="0.25">
      <c r="A28" s="3">
        <v>2006</v>
      </c>
      <c r="C28" s="3">
        <v>16.2</v>
      </c>
      <c r="D28" s="3">
        <f t="shared" si="0"/>
        <v>-1</v>
      </c>
      <c r="E28" s="3">
        <f t="shared" si="1"/>
        <v>1</v>
      </c>
      <c r="F28" s="3">
        <f t="shared" si="2"/>
        <v>1</v>
      </c>
      <c r="G28" s="3">
        <f t="shared" si="3"/>
        <v>1</v>
      </c>
      <c r="H28" s="3">
        <f t="shared" si="10"/>
        <v>1</v>
      </c>
      <c r="I28" s="3">
        <f t="shared" si="5"/>
        <v>1</v>
      </c>
      <c r="J28" s="3">
        <f t="shared" si="6"/>
        <v>1</v>
      </c>
      <c r="K28" s="3">
        <f t="shared" si="7"/>
        <v>-1</v>
      </c>
      <c r="L28" s="3">
        <f t="shared" si="8"/>
        <v>1</v>
      </c>
      <c r="M28" s="3">
        <f t="shared" si="9"/>
        <v>1</v>
      </c>
      <c r="N28" s="3">
        <f t="shared" si="11"/>
        <v>1</v>
      </c>
      <c r="O28" s="3">
        <f t="shared" si="12"/>
        <v>-1</v>
      </c>
      <c r="P28" s="3">
        <f t="shared" si="13"/>
        <v>1</v>
      </c>
      <c r="Q28" s="3">
        <f t="shared" si="14"/>
        <v>1</v>
      </c>
      <c r="R28" s="3">
        <f t="shared" si="15"/>
        <v>1</v>
      </c>
      <c r="S28" s="3">
        <f t="shared" si="16"/>
        <v>1</v>
      </c>
      <c r="T28" s="3">
        <f t="shared" si="17"/>
        <v>1</v>
      </c>
      <c r="U28" s="3">
        <f t="shared" si="18"/>
        <v>1</v>
      </c>
      <c r="V28" s="3">
        <f t="shared" si="19"/>
        <v>-1</v>
      </c>
      <c r="W28" s="3">
        <f t="shared" si="20"/>
        <v>1</v>
      </c>
      <c r="X28" s="3">
        <f t="shared" si="21"/>
        <v>1</v>
      </c>
      <c r="Y28" s="3">
        <f t="shared" si="22"/>
        <v>1</v>
      </c>
      <c r="Z28" s="3">
        <f t="shared" si="23"/>
        <v>-1</v>
      </c>
      <c r="AA28" s="3">
        <f t="shared" si="24"/>
        <v>1</v>
      </c>
      <c r="AB28" s="3">
        <f t="shared" si="25"/>
        <v>1</v>
      </c>
      <c r="AC28" s="3">
        <f t="shared" ref="AC28:AC42" si="26">IF($C28-$C$27&gt;0,1,IF($C28-$C$27&lt;0,-1,IF($C28-$C$27=0,0)))</f>
        <v>1</v>
      </c>
    </row>
    <row r="29" spans="1:33" ht="15.75" customHeight="1" x14ac:dyDescent="0.25">
      <c r="A29" s="3">
        <v>2007</v>
      </c>
      <c r="C29" s="4">
        <v>0</v>
      </c>
      <c r="D29" s="3">
        <f t="shared" si="0"/>
        <v>-1</v>
      </c>
      <c r="E29" s="3">
        <f t="shared" si="1"/>
        <v>-1</v>
      </c>
      <c r="F29" s="3">
        <f t="shared" si="2"/>
        <v>0</v>
      </c>
      <c r="G29" s="3">
        <f t="shared" si="3"/>
        <v>0</v>
      </c>
      <c r="H29" s="3">
        <f t="shared" si="10"/>
        <v>0</v>
      </c>
      <c r="I29" s="3">
        <f t="shared" si="5"/>
        <v>-1</v>
      </c>
      <c r="J29" s="3">
        <f t="shared" si="6"/>
        <v>-1</v>
      </c>
      <c r="K29" s="3">
        <f t="shared" si="7"/>
        <v>-1</v>
      </c>
      <c r="L29" s="3">
        <f t="shared" si="8"/>
        <v>-1</v>
      </c>
      <c r="M29" s="3">
        <f t="shared" si="9"/>
        <v>0</v>
      </c>
      <c r="N29" s="3">
        <f t="shared" si="11"/>
        <v>0</v>
      </c>
      <c r="O29" s="3">
        <f t="shared" si="12"/>
        <v>-1</v>
      </c>
      <c r="P29" s="3">
        <f t="shared" si="13"/>
        <v>-1</v>
      </c>
      <c r="Q29" s="3">
        <f t="shared" si="14"/>
        <v>-1</v>
      </c>
      <c r="R29" s="3">
        <f t="shared" si="15"/>
        <v>-1</v>
      </c>
      <c r="S29" s="3">
        <f t="shared" si="16"/>
        <v>-1</v>
      </c>
      <c r="T29" s="3">
        <f t="shared" si="17"/>
        <v>-1</v>
      </c>
      <c r="U29" s="3">
        <f t="shared" si="18"/>
        <v>0</v>
      </c>
      <c r="V29" s="3">
        <f t="shared" si="19"/>
        <v>-1</v>
      </c>
      <c r="W29" s="3">
        <f t="shared" si="20"/>
        <v>0</v>
      </c>
      <c r="X29" s="3">
        <f t="shared" si="21"/>
        <v>0</v>
      </c>
      <c r="Y29" s="3">
        <f t="shared" si="22"/>
        <v>0</v>
      </c>
      <c r="Z29" s="3">
        <f t="shared" si="23"/>
        <v>-1</v>
      </c>
      <c r="AA29" s="3">
        <f t="shared" si="24"/>
        <v>-1</v>
      </c>
      <c r="AB29" s="3">
        <f t="shared" si="25"/>
        <v>0</v>
      </c>
      <c r="AC29" s="3">
        <f t="shared" si="26"/>
        <v>0</v>
      </c>
      <c r="AD29" s="3">
        <f t="shared" ref="AD29:AD42" si="27">IF($C29-$C$28&gt;0,1,IF($C29-$C$28&lt;0,-1,IF($C29-$C$28=0,0)))</f>
        <v>-1</v>
      </c>
    </row>
    <row r="30" spans="1:33" ht="15.75" customHeight="1" x14ac:dyDescent="0.25">
      <c r="A30" s="3">
        <v>2008</v>
      </c>
      <c r="C30" s="3">
        <v>7.8</v>
      </c>
      <c r="D30" s="3">
        <f t="shared" si="0"/>
        <v>-1</v>
      </c>
      <c r="E30" s="3">
        <f t="shared" si="1"/>
        <v>1</v>
      </c>
      <c r="F30" s="3">
        <f t="shared" si="2"/>
        <v>1</v>
      </c>
      <c r="G30" s="3">
        <f t="shared" si="3"/>
        <v>1</v>
      </c>
      <c r="H30" s="3">
        <f t="shared" si="10"/>
        <v>1</v>
      </c>
      <c r="I30" s="3">
        <f t="shared" si="5"/>
        <v>-1</v>
      </c>
      <c r="J30" s="3">
        <f t="shared" si="6"/>
        <v>-1</v>
      </c>
      <c r="K30" s="3">
        <f t="shared" si="7"/>
        <v>-1</v>
      </c>
      <c r="L30" s="3">
        <f t="shared" si="8"/>
        <v>-1</v>
      </c>
      <c r="M30" s="3">
        <f t="shared" si="9"/>
        <v>1</v>
      </c>
      <c r="N30" s="3">
        <f t="shared" si="11"/>
        <v>1</v>
      </c>
      <c r="O30" s="3">
        <f t="shared" si="12"/>
        <v>-1</v>
      </c>
      <c r="P30" s="3">
        <f t="shared" si="13"/>
        <v>1</v>
      </c>
      <c r="Q30" s="3">
        <f t="shared" si="14"/>
        <v>-1</v>
      </c>
      <c r="R30" s="3">
        <f t="shared" si="15"/>
        <v>1</v>
      </c>
      <c r="S30" s="3">
        <f t="shared" si="16"/>
        <v>1</v>
      </c>
      <c r="T30" s="3">
        <f t="shared" si="17"/>
        <v>1</v>
      </c>
      <c r="U30" s="3">
        <f t="shared" si="18"/>
        <v>1</v>
      </c>
      <c r="V30" s="3">
        <f t="shared" si="19"/>
        <v>-1</v>
      </c>
      <c r="W30" s="3">
        <f t="shared" si="20"/>
        <v>1</v>
      </c>
      <c r="X30" s="3">
        <f t="shared" si="21"/>
        <v>1</v>
      </c>
      <c r="Y30" s="3">
        <f t="shared" si="22"/>
        <v>1</v>
      </c>
      <c r="Z30" s="3">
        <f t="shared" si="23"/>
        <v>-1</v>
      </c>
      <c r="AA30" s="3">
        <f t="shared" si="24"/>
        <v>1</v>
      </c>
      <c r="AB30" s="3">
        <f t="shared" si="25"/>
        <v>1</v>
      </c>
      <c r="AC30" s="3">
        <f t="shared" si="26"/>
        <v>1</v>
      </c>
      <c r="AD30" s="3">
        <f t="shared" si="27"/>
        <v>-1</v>
      </c>
      <c r="AE30" s="3">
        <f t="shared" ref="AE30:AE42" si="28">IF($C30-$C$29&gt;0,1,IF($C30-$C$29&lt;0,-1,IF($C30-$C$29=0,0)))</f>
        <v>1</v>
      </c>
    </row>
    <row r="31" spans="1:33" ht="15.75" customHeight="1" x14ac:dyDescent="0.25">
      <c r="A31" s="3">
        <v>2009</v>
      </c>
      <c r="C31" s="3">
        <v>4.2</v>
      </c>
      <c r="D31" s="3">
        <f t="shared" si="0"/>
        <v>-1</v>
      </c>
      <c r="E31" s="3">
        <f t="shared" si="1"/>
        <v>1</v>
      </c>
      <c r="F31" s="3">
        <f t="shared" si="2"/>
        <v>1</v>
      </c>
      <c r="G31" s="3">
        <f t="shared" si="3"/>
        <v>1</v>
      </c>
      <c r="H31" s="3">
        <f t="shared" si="10"/>
        <v>1</v>
      </c>
      <c r="I31" s="3">
        <f t="shared" si="5"/>
        <v>-1</v>
      </c>
      <c r="J31" s="3">
        <f t="shared" si="6"/>
        <v>-1</v>
      </c>
      <c r="K31" s="3">
        <f t="shared" si="7"/>
        <v>-1</v>
      </c>
      <c r="L31" s="3">
        <f t="shared" si="8"/>
        <v>-1</v>
      </c>
      <c r="M31" s="3">
        <f t="shared" si="9"/>
        <v>1</v>
      </c>
      <c r="N31" s="3">
        <f t="shared" si="11"/>
        <v>1</v>
      </c>
      <c r="O31" s="3">
        <f t="shared" si="12"/>
        <v>-1</v>
      </c>
      <c r="P31" s="3">
        <f t="shared" si="13"/>
        <v>1</v>
      </c>
      <c r="Q31" s="3">
        <f t="shared" si="14"/>
        <v>-1</v>
      </c>
      <c r="R31" s="3">
        <f t="shared" si="15"/>
        <v>-1</v>
      </c>
      <c r="S31" s="3">
        <f t="shared" si="16"/>
        <v>1</v>
      </c>
      <c r="T31" s="3">
        <f t="shared" si="17"/>
        <v>1</v>
      </c>
      <c r="U31" s="3">
        <f t="shared" si="18"/>
        <v>1</v>
      </c>
      <c r="V31" s="3">
        <f t="shared" si="19"/>
        <v>-1</v>
      </c>
      <c r="W31" s="3">
        <f t="shared" si="20"/>
        <v>1</v>
      </c>
      <c r="X31" s="3">
        <f t="shared" si="21"/>
        <v>1</v>
      </c>
      <c r="Y31" s="3">
        <f t="shared" si="22"/>
        <v>1</v>
      </c>
      <c r="Z31" s="3">
        <f t="shared" si="23"/>
        <v>-1</v>
      </c>
      <c r="AA31" s="3">
        <f t="shared" si="24"/>
        <v>1</v>
      </c>
      <c r="AB31" s="3">
        <f t="shared" si="25"/>
        <v>1</v>
      </c>
      <c r="AC31" s="3">
        <f t="shared" si="26"/>
        <v>1</v>
      </c>
      <c r="AD31" s="3">
        <f t="shared" si="27"/>
        <v>-1</v>
      </c>
      <c r="AE31" s="3">
        <f t="shared" si="28"/>
        <v>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v>2010</v>
      </c>
      <c r="C32" s="3">
        <v>8.2000000000000011</v>
      </c>
      <c r="D32" s="3">
        <f t="shared" si="0"/>
        <v>-1</v>
      </c>
      <c r="E32" s="3">
        <f t="shared" si="1"/>
        <v>1</v>
      </c>
      <c r="F32" s="3">
        <f t="shared" si="2"/>
        <v>1</v>
      </c>
      <c r="G32" s="3">
        <f t="shared" si="3"/>
        <v>1</v>
      </c>
      <c r="H32" s="3">
        <f t="shared" si="10"/>
        <v>1</v>
      </c>
      <c r="I32" s="3">
        <f t="shared" si="5"/>
        <v>-1</v>
      </c>
      <c r="J32" s="3">
        <f t="shared" si="6"/>
        <v>-1</v>
      </c>
      <c r="K32" s="3">
        <f t="shared" si="7"/>
        <v>-1</v>
      </c>
      <c r="L32" s="3">
        <f t="shared" si="8"/>
        <v>-1</v>
      </c>
      <c r="M32" s="3">
        <f t="shared" si="9"/>
        <v>1</v>
      </c>
      <c r="N32" s="3">
        <f t="shared" si="11"/>
        <v>1</v>
      </c>
      <c r="O32" s="3">
        <f t="shared" si="12"/>
        <v>-1</v>
      </c>
      <c r="P32" s="3">
        <f t="shared" si="13"/>
        <v>1</v>
      </c>
      <c r="Q32" s="3">
        <f t="shared" si="14"/>
        <v>-1</v>
      </c>
      <c r="R32" s="3">
        <f t="shared" si="15"/>
        <v>1</v>
      </c>
      <c r="S32" s="3">
        <f t="shared" si="16"/>
        <v>1</v>
      </c>
      <c r="T32" s="3">
        <f t="shared" si="17"/>
        <v>1</v>
      </c>
      <c r="U32" s="3">
        <f t="shared" si="18"/>
        <v>1</v>
      </c>
      <c r="V32" s="3">
        <f t="shared" si="19"/>
        <v>-1</v>
      </c>
      <c r="W32" s="3">
        <f t="shared" si="20"/>
        <v>1</v>
      </c>
      <c r="X32" s="3">
        <f t="shared" si="21"/>
        <v>1</v>
      </c>
      <c r="Y32" s="3">
        <f t="shared" si="22"/>
        <v>1</v>
      </c>
      <c r="Z32" s="3">
        <f t="shared" si="23"/>
        <v>-1</v>
      </c>
      <c r="AA32" s="3">
        <f t="shared" si="24"/>
        <v>1</v>
      </c>
      <c r="AB32" s="3">
        <f t="shared" si="25"/>
        <v>1</v>
      </c>
      <c r="AC32" s="3">
        <f t="shared" si="26"/>
        <v>1</v>
      </c>
      <c r="AD32" s="3">
        <f t="shared" si="27"/>
        <v>-1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v>2011</v>
      </c>
      <c r="C33" s="3">
        <v>1.2</v>
      </c>
      <c r="D33" s="3">
        <f t="shared" si="0"/>
        <v>-1</v>
      </c>
      <c r="E33" s="3">
        <f t="shared" si="1"/>
        <v>-1</v>
      </c>
      <c r="F33" s="3">
        <f t="shared" si="2"/>
        <v>1</v>
      </c>
      <c r="G33" s="3">
        <f t="shared" si="3"/>
        <v>1</v>
      </c>
      <c r="H33" s="3">
        <f t="shared" si="10"/>
        <v>1</v>
      </c>
      <c r="I33" s="3">
        <f t="shared" si="5"/>
        <v>-1</v>
      </c>
      <c r="J33" s="3">
        <f t="shared" si="6"/>
        <v>-1</v>
      </c>
      <c r="K33" s="3">
        <f t="shared" si="7"/>
        <v>-1</v>
      </c>
      <c r="L33" s="3">
        <f t="shared" si="8"/>
        <v>-1</v>
      </c>
      <c r="M33" s="3">
        <f t="shared" si="9"/>
        <v>1</v>
      </c>
      <c r="N33" s="3">
        <f t="shared" si="11"/>
        <v>1</v>
      </c>
      <c r="O33" s="3">
        <f t="shared" si="12"/>
        <v>-1</v>
      </c>
      <c r="P33" s="3">
        <f t="shared" si="13"/>
        <v>-1</v>
      </c>
      <c r="Q33" s="3">
        <f t="shared" si="14"/>
        <v>-1</v>
      </c>
      <c r="R33" s="3">
        <f t="shared" si="15"/>
        <v>-1</v>
      </c>
      <c r="S33" s="3">
        <f t="shared" si="16"/>
        <v>-1</v>
      </c>
      <c r="T33" s="3">
        <f t="shared" si="17"/>
        <v>-1</v>
      </c>
      <c r="U33" s="3">
        <f t="shared" si="18"/>
        <v>1</v>
      </c>
      <c r="V33" s="3">
        <f t="shared" si="19"/>
        <v>-1</v>
      </c>
      <c r="W33" s="3">
        <f t="shared" si="20"/>
        <v>1</v>
      </c>
      <c r="X33" s="3">
        <f t="shared" si="21"/>
        <v>1</v>
      </c>
      <c r="Y33" s="3">
        <f t="shared" si="22"/>
        <v>1</v>
      </c>
      <c r="Z33" s="3">
        <f t="shared" si="23"/>
        <v>-1</v>
      </c>
      <c r="AA33" s="3">
        <f t="shared" si="24"/>
        <v>-1</v>
      </c>
      <c r="AB33" s="3">
        <f t="shared" si="25"/>
        <v>1</v>
      </c>
      <c r="AC33" s="3">
        <f t="shared" si="26"/>
        <v>1</v>
      </c>
      <c r="AD33" s="3">
        <f t="shared" si="27"/>
        <v>-1</v>
      </c>
      <c r="AE33" s="3">
        <f t="shared" si="28"/>
        <v>1</v>
      </c>
      <c r="AF33" s="3">
        <f t="shared" si="29"/>
        <v>-1</v>
      </c>
      <c r="AG33" s="3">
        <f t="shared" si="30"/>
        <v>-1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v>2012</v>
      </c>
      <c r="C34" s="3">
        <v>29</v>
      </c>
      <c r="D34" s="3">
        <f t="shared" si="0"/>
        <v>1</v>
      </c>
      <c r="E34" s="3">
        <f t="shared" si="1"/>
        <v>1</v>
      </c>
      <c r="F34" s="3">
        <f t="shared" si="2"/>
        <v>1</v>
      </c>
      <c r="G34" s="3">
        <f t="shared" si="3"/>
        <v>1</v>
      </c>
      <c r="H34" s="3">
        <f t="shared" si="10"/>
        <v>1</v>
      </c>
      <c r="I34" s="3">
        <f t="shared" si="5"/>
        <v>1</v>
      </c>
      <c r="J34" s="3">
        <f t="shared" si="6"/>
        <v>1</v>
      </c>
      <c r="K34" s="3">
        <f t="shared" si="7"/>
        <v>1</v>
      </c>
      <c r="L34" s="3">
        <f t="shared" si="8"/>
        <v>1</v>
      </c>
      <c r="M34" s="3">
        <f t="shared" si="9"/>
        <v>1</v>
      </c>
      <c r="N34" s="3">
        <f t="shared" si="11"/>
        <v>1</v>
      </c>
      <c r="O34" s="3">
        <f t="shared" si="12"/>
        <v>-1</v>
      </c>
      <c r="P34" s="3">
        <f t="shared" si="13"/>
        <v>1</v>
      </c>
      <c r="Q34" s="3">
        <f t="shared" si="14"/>
        <v>1</v>
      </c>
      <c r="R34" s="3">
        <f t="shared" si="15"/>
        <v>1</v>
      </c>
      <c r="S34" s="3">
        <f t="shared" si="16"/>
        <v>1</v>
      </c>
      <c r="T34" s="3">
        <f t="shared" si="17"/>
        <v>1</v>
      </c>
      <c r="U34" s="3">
        <f t="shared" si="18"/>
        <v>1</v>
      </c>
      <c r="V34" s="3">
        <f t="shared" si="19"/>
        <v>1</v>
      </c>
      <c r="W34" s="3">
        <f t="shared" si="20"/>
        <v>1</v>
      </c>
      <c r="X34" s="3">
        <f t="shared" si="21"/>
        <v>1</v>
      </c>
      <c r="Y34" s="3">
        <f t="shared" si="22"/>
        <v>1</v>
      </c>
      <c r="Z34" s="3">
        <f t="shared" si="23"/>
        <v>-1</v>
      </c>
      <c r="AA34" s="3">
        <f t="shared" si="24"/>
        <v>1</v>
      </c>
      <c r="AB34" s="3">
        <f t="shared" si="25"/>
        <v>1</v>
      </c>
      <c r="AC34" s="3">
        <f t="shared" si="26"/>
        <v>1</v>
      </c>
      <c r="AD34" s="3">
        <f t="shared" si="27"/>
        <v>1</v>
      </c>
      <c r="AE34" s="3">
        <f t="shared" si="28"/>
        <v>1</v>
      </c>
      <c r="AF34" s="3">
        <f t="shared" si="29"/>
        <v>1</v>
      </c>
      <c r="AG34" s="3">
        <f t="shared" si="30"/>
        <v>1</v>
      </c>
      <c r="AH34" s="3">
        <f t="shared" si="31"/>
        <v>1</v>
      </c>
      <c r="AI34" s="3">
        <f t="shared" ref="AI34:AI42" si="32">IF($C34-$C$33&gt;0,1,IF($C34-$C$33&lt;0,-1,IF($C34-$C$33=0,0)))</f>
        <v>1</v>
      </c>
    </row>
    <row r="35" spans="1:43" ht="15.75" customHeight="1" x14ac:dyDescent="0.25">
      <c r="A35" s="3">
        <v>2013</v>
      </c>
      <c r="C35" s="4">
        <v>0</v>
      </c>
      <c r="D35" s="3">
        <f t="shared" si="0"/>
        <v>-1</v>
      </c>
      <c r="E35" s="3">
        <f t="shared" si="1"/>
        <v>-1</v>
      </c>
      <c r="F35" s="3">
        <f t="shared" si="2"/>
        <v>0</v>
      </c>
      <c r="G35" s="3">
        <f t="shared" si="3"/>
        <v>0</v>
      </c>
      <c r="H35" s="3">
        <f t="shared" si="10"/>
        <v>0</v>
      </c>
      <c r="I35" s="3">
        <f t="shared" si="5"/>
        <v>-1</v>
      </c>
      <c r="J35" s="3">
        <f t="shared" si="6"/>
        <v>-1</v>
      </c>
      <c r="K35" s="3">
        <f t="shared" si="7"/>
        <v>-1</v>
      </c>
      <c r="L35" s="3">
        <f t="shared" si="8"/>
        <v>-1</v>
      </c>
      <c r="M35" s="3">
        <f t="shared" si="9"/>
        <v>0</v>
      </c>
      <c r="N35" s="3">
        <f t="shared" si="11"/>
        <v>0</v>
      </c>
      <c r="O35" s="3">
        <f t="shared" si="12"/>
        <v>-1</v>
      </c>
      <c r="P35" s="3">
        <f t="shared" si="13"/>
        <v>-1</v>
      </c>
      <c r="Q35" s="3">
        <f t="shared" si="14"/>
        <v>-1</v>
      </c>
      <c r="R35" s="3">
        <f t="shared" si="15"/>
        <v>-1</v>
      </c>
      <c r="S35" s="3">
        <f t="shared" si="16"/>
        <v>-1</v>
      </c>
      <c r="T35" s="3">
        <f t="shared" si="17"/>
        <v>-1</v>
      </c>
      <c r="U35" s="3">
        <f t="shared" si="18"/>
        <v>0</v>
      </c>
      <c r="V35" s="3">
        <f t="shared" si="19"/>
        <v>-1</v>
      </c>
      <c r="W35" s="3">
        <f t="shared" si="20"/>
        <v>0</v>
      </c>
      <c r="X35" s="3">
        <f t="shared" si="21"/>
        <v>0</v>
      </c>
      <c r="Y35" s="3">
        <f t="shared" si="22"/>
        <v>0</v>
      </c>
      <c r="Z35" s="3">
        <f t="shared" si="23"/>
        <v>-1</v>
      </c>
      <c r="AA35" s="3">
        <f t="shared" si="24"/>
        <v>-1</v>
      </c>
      <c r="AB35" s="3">
        <f t="shared" si="25"/>
        <v>0</v>
      </c>
      <c r="AC35" s="3">
        <f t="shared" si="26"/>
        <v>0</v>
      </c>
      <c r="AD35" s="3">
        <f t="shared" si="27"/>
        <v>-1</v>
      </c>
      <c r="AE35" s="3">
        <f t="shared" si="28"/>
        <v>0</v>
      </c>
      <c r="AF35" s="3">
        <f t="shared" si="29"/>
        <v>-1</v>
      </c>
      <c r="AG35" s="3">
        <f t="shared" si="30"/>
        <v>-1</v>
      </c>
      <c r="AH35" s="3">
        <f t="shared" si="31"/>
        <v>-1</v>
      </c>
      <c r="AI35" s="3">
        <f t="shared" si="32"/>
        <v>-1</v>
      </c>
      <c r="AJ35" s="3">
        <f t="shared" ref="AJ35:AJ42" si="33">IF($C35-$C$34&gt;0,1,IF($C35-$C$34&lt;0,-1,IF($C35-$C$34=0,0)))</f>
        <v>-1</v>
      </c>
    </row>
    <row r="36" spans="1:43" ht="15.75" customHeight="1" x14ac:dyDescent="0.25">
      <c r="A36" s="3">
        <v>2014</v>
      </c>
      <c r="C36" s="4">
        <v>0</v>
      </c>
      <c r="D36" s="3">
        <f t="shared" si="0"/>
        <v>-1</v>
      </c>
      <c r="E36" s="3">
        <f t="shared" si="1"/>
        <v>-1</v>
      </c>
      <c r="F36" s="3">
        <f t="shared" si="2"/>
        <v>0</v>
      </c>
      <c r="G36" s="3">
        <f t="shared" si="3"/>
        <v>0</v>
      </c>
      <c r="H36" s="3">
        <f t="shared" si="10"/>
        <v>0</v>
      </c>
      <c r="I36" s="3">
        <f t="shared" si="5"/>
        <v>-1</v>
      </c>
      <c r="J36" s="3">
        <f t="shared" si="6"/>
        <v>-1</v>
      </c>
      <c r="K36" s="3">
        <f t="shared" si="7"/>
        <v>-1</v>
      </c>
      <c r="L36" s="3">
        <f t="shared" si="8"/>
        <v>-1</v>
      </c>
      <c r="M36" s="3">
        <f t="shared" si="9"/>
        <v>0</v>
      </c>
      <c r="N36" s="3">
        <f t="shared" si="11"/>
        <v>0</v>
      </c>
      <c r="O36" s="3">
        <f t="shared" si="12"/>
        <v>-1</v>
      </c>
      <c r="P36" s="3">
        <f t="shared" si="13"/>
        <v>-1</v>
      </c>
      <c r="Q36" s="3">
        <f t="shared" si="14"/>
        <v>-1</v>
      </c>
      <c r="R36" s="3">
        <f t="shared" si="15"/>
        <v>-1</v>
      </c>
      <c r="S36" s="3">
        <f t="shared" si="16"/>
        <v>-1</v>
      </c>
      <c r="T36" s="3">
        <f t="shared" si="17"/>
        <v>-1</v>
      </c>
      <c r="U36" s="3">
        <f t="shared" si="18"/>
        <v>0</v>
      </c>
      <c r="V36" s="3">
        <f t="shared" si="19"/>
        <v>-1</v>
      </c>
      <c r="W36" s="3">
        <f t="shared" si="20"/>
        <v>0</v>
      </c>
      <c r="X36" s="3">
        <f t="shared" si="21"/>
        <v>0</v>
      </c>
      <c r="Y36" s="3">
        <f t="shared" si="22"/>
        <v>0</v>
      </c>
      <c r="Z36" s="3">
        <f t="shared" si="23"/>
        <v>-1</v>
      </c>
      <c r="AA36" s="3">
        <f t="shared" si="24"/>
        <v>-1</v>
      </c>
      <c r="AB36" s="3">
        <f t="shared" si="25"/>
        <v>0</v>
      </c>
      <c r="AC36" s="3">
        <f t="shared" si="26"/>
        <v>0</v>
      </c>
      <c r="AD36" s="3">
        <f t="shared" si="27"/>
        <v>-1</v>
      </c>
      <c r="AE36" s="3">
        <f t="shared" si="28"/>
        <v>0</v>
      </c>
      <c r="AF36" s="3">
        <f t="shared" si="29"/>
        <v>-1</v>
      </c>
      <c r="AG36" s="3">
        <f t="shared" si="30"/>
        <v>-1</v>
      </c>
      <c r="AH36" s="3">
        <f t="shared" si="31"/>
        <v>-1</v>
      </c>
      <c r="AI36" s="3">
        <f t="shared" si="32"/>
        <v>-1</v>
      </c>
      <c r="AJ36" s="3">
        <f t="shared" si="33"/>
        <v>-1</v>
      </c>
      <c r="AK36" s="3">
        <f t="shared" ref="AK36:AK42" si="34">IF($C36-$C$35&gt;0,1,IF($C36-$C$35&lt;0,-1,IF($C36-$C$35=0,0)))</f>
        <v>0</v>
      </c>
    </row>
    <row r="37" spans="1:43" ht="15.75" customHeight="1" x14ac:dyDescent="0.25">
      <c r="A37" s="3">
        <v>2015</v>
      </c>
      <c r="C37" s="4">
        <v>0</v>
      </c>
      <c r="D37" s="3">
        <f t="shared" si="0"/>
        <v>-1</v>
      </c>
      <c r="E37" s="3">
        <f t="shared" si="1"/>
        <v>-1</v>
      </c>
      <c r="F37" s="3">
        <f t="shared" si="2"/>
        <v>0</v>
      </c>
      <c r="G37" s="3">
        <f t="shared" si="3"/>
        <v>0</v>
      </c>
      <c r="H37" s="3">
        <f t="shared" si="10"/>
        <v>0</v>
      </c>
      <c r="I37" s="3">
        <f t="shared" si="5"/>
        <v>-1</v>
      </c>
      <c r="J37" s="3">
        <f t="shared" si="6"/>
        <v>-1</v>
      </c>
      <c r="K37" s="3">
        <f t="shared" si="7"/>
        <v>-1</v>
      </c>
      <c r="L37" s="3">
        <f t="shared" si="8"/>
        <v>-1</v>
      </c>
      <c r="M37" s="3">
        <f t="shared" si="9"/>
        <v>0</v>
      </c>
      <c r="N37" s="3">
        <f t="shared" si="11"/>
        <v>0</v>
      </c>
      <c r="O37" s="3">
        <f t="shared" si="12"/>
        <v>-1</v>
      </c>
      <c r="P37" s="3">
        <f t="shared" si="13"/>
        <v>-1</v>
      </c>
      <c r="Q37" s="3">
        <f t="shared" si="14"/>
        <v>-1</v>
      </c>
      <c r="R37" s="3">
        <f t="shared" si="15"/>
        <v>-1</v>
      </c>
      <c r="S37" s="3">
        <f t="shared" si="16"/>
        <v>-1</v>
      </c>
      <c r="T37" s="3">
        <f t="shared" si="17"/>
        <v>-1</v>
      </c>
      <c r="U37" s="3">
        <f t="shared" si="18"/>
        <v>0</v>
      </c>
      <c r="V37" s="3">
        <f t="shared" si="19"/>
        <v>-1</v>
      </c>
      <c r="W37" s="3">
        <f t="shared" si="20"/>
        <v>0</v>
      </c>
      <c r="X37" s="3">
        <f t="shared" si="21"/>
        <v>0</v>
      </c>
      <c r="Y37" s="3">
        <f t="shared" si="22"/>
        <v>0</v>
      </c>
      <c r="Z37" s="3">
        <f t="shared" si="23"/>
        <v>-1</v>
      </c>
      <c r="AA37" s="3">
        <f t="shared" si="24"/>
        <v>-1</v>
      </c>
      <c r="AB37" s="3">
        <f t="shared" si="25"/>
        <v>0</v>
      </c>
      <c r="AC37" s="3">
        <f t="shared" si="26"/>
        <v>0</v>
      </c>
      <c r="AD37" s="3">
        <f t="shared" si="27"/>
        <v>-1</v>
      </c>
      <c r="AE37" s="3">
        <f t="shared" si="28"/>
        <v>0</v>
      </c>
      <c r="AF37" s="3">
        <f t="shared" si="29"/>
        <v>-1</v>
      </c>
      <c r="AG37" s="3">
        <f t="shared" si="30"/>
        <v>-1</v>
      </c>
      <c r="AH37" s="3">
        <f t="shared" si="31"/>
        <v>-1</v>
      </c>
      <c r="AI37" s="3">
        <f t="shared" si="32"/>
        <v>-1</v>
      </c>
      <c r="AJ37" s="3">
        <f t="shared" si="33"/>
        <v>-1</v>
      </c>
      <c r="AK37" s="3">
        <f t="shared" si="34"/>
        <v>0</v>
      </c>
      <c r="AL37" s="3">
        <f t="shared" ref="AL37:AL42" si="35">IF($C37-$C$36&gt;0,1,IF($C37-$C$36&lt;0,-1,IF($C37-$C$36=0,0)))</f>
        <v>0</v>
      </c>
    </row>
    <row r="38" spans="1:43" ht="15.75" customHeight="1" x14ac:dyDescent="0.25">
      <c r="A38" s="3">
        <v>2016</v>
      </c>
      <c r="C38" s="3">
        <v>9</v>
      </c>
      <c r="D38" s="3">
        <f t="shared" si="0"/>
        <v>-1</v>
      </c>
      <c r="E38" s="3">
        <f t="shared" si="1"/>
        <v>1</v>
      </c>
      <c r="F38" s="3">
        <f t="shared" si="2"/>
        <v>1</v>
      </c>
      <c r="G38" s="3">
        <f t="shared" si="3"/>
        <v>1</v>
      </c>
      <c r="H38" s="3">
        <f t="shared" si="10"/>
        <v>1</v>
      </c>
      <c r="I38" s="3">
        <f t="shared" si="5"/>
        <v>-1</v>
      </c>
      <c r="J38" s="3">
        <f t="shared" si="6"/>
        <v>-1</v>
      </c>
      <c r="K38" s="3">
        <f t="shared" si="7"/>
        <v>-1</v>
      </c>
      <c r="L38" s="3">
        <f t="shared" si="8"/>
        <v>-1</v>
      </c>
      <c r="M38" s="3">
        <f t="shared" si="9"/>
        <v>1</v>
      </c>
      <c r="N38" s="3">
        <f t="shared" si="11"/>
        <v>1</v>
      </c>
      <c r="O38" s="3">
        <f t="shared" si="12"/>
        <v>-1</v>
      </c>
      <c r="P38" s="3">
        <f t="shared" si="13"/>
        <v>1</v>
      </c>
      <c r="Q38" s="3">
        <f t="shared" si="14"/>
        <v>-1</v>
      </c>
      <c r="R38" s="3">
        <f t="shared" si="15"/>
        <v>1</v>
      </c>
      <c r="S38" s="3">
        <f t="shared" si="16"/>
        <v>1</v>
      </c>
      <c r="T38" s="3">
        <f t="shared" si="17"/>
        <v>1</v>
      </c>
      <c r="U38" s="3">
        <f t="shared" si="18"/>
        <v>1</v>
      </c>
      <c r="V38" s="3">
        <f t="shared" si="19"/>
        <v>-1</v>
      </c>
      <c r="W38" s="3">
        <f t="shared" si="20"/>
        <v>1</v>
      </c>
      <c r="X38" s="3">
        <f t="shared" si="21"/>
        <v>1</v>
      </c>
      <c r="Y38" s="3">
        <f t="shared" si="22"/>
        <v>1</v>
      </c>
      <c r="Z38" s="3">
        <f t="shared" si="23"/>
        <v>-1</v>
      </c>
      <c r="AA38" s="3">
        <f t="shared" si="24"/>
        <v>1</v>
      </c>
      <c r="AB38" s="3">
        <f t="shared" si="25"/>
        <v>1</v>
      </c>
      <c r="AC38" s="3">
        <f t="shared" si="26"/>
        <v>1</v>
      </c>
      <c r="AD38" s="3">
        <f t="shared" si="27"/>
        <v>-1</v>
      </c>
      <c r="AE38" s="3">
        <f t="shared" si="28"/>
        <v>1</v>
      </c>
      <c r="AF38" s="3">
        <f t="shared" si="29"/>
        <v>1</v>
      </c>
      <c r="AG38" s="3">
        <f t="shared" si="30"/>
        <v>1</v>
      </c>
      <c r="AH38" s="3">
        <f t="shared" si="31"/>
        <v>1</v>
      </c>
      <c r="AI38" s="3">
        <f t="shared" si="32"/>
        <v>1</v>
      </c>
      <c r="AJ38" s="3">
        <f t="shared" si="33"/>
        <v>-1</v>
      </c>
      <c r="AK38" s="3">
        <f t="shared" si="34"/>
        <v>1</v>
      </c>
      <c r="AL38" s="3">
        <f t="shared" si="35"/>
        <v>1</v>
      </c>
      <c r="AM38" s="3">
        <f t="shared" ref="AM38:AM42" si="36">IF($C38-$C$37&gt;0,1,IF($C38-$C$37&lt;0,-1,IF($C38-$C$37=0,0)))</f>
        <v>1</v>
      </c>
    </row>
    <row r="39" spans="1:43" ht="15.75" customHeight="1" x14ac:dyDescent="0.25">
      <c r="A39" s="3">
        <v>2017</v>
      </c>
      <c r="C39" s="4">
        <v>0</v>
      </c>
      <c r="D39" s="3">
        <f t="shared" si="0"/>
        <v>-1</v>
      </c>
      <c r="E39" s="3">
        <f t="shared" si="1"/>
        <v>-1</v>
      </c>
      <c r="F39" s="3">
        <f t="shared" si="2"/>
        <v>0</v>
      </c>
      <c r="G39" s="3">
        <f t="shared" si="3"/>
        <v>0</v>
      </c>
      <c r="H39" s="3">
        <f t="shared" si="10"/>
        <v>0</v>
      </c>
      <c r="I39" s="3">
        <f t="shared" si="5"/>
        <v>-1</v>
      </c>
      <c r="J39" s="3">
        <f t="shared" si="6"/>
        <v>-1</v>
      </c>
      <c r="K39" s="3">
        <f t="shared" si="7"/>
        <v>-1</v>
      </c>
      <c r="L39" s="3">
        <f t="shared" si="8"/>
        <v>-1</v>
      </c>
      <c r="M39" s="3">
        <f t="shared" si="9"/>
        <v>0</v>
      </c>
      <c r="N39" s="3">
        <f t="shared" si="11"/>
        <v>0</v>
      </c>
      <c r="O39" s="3">
        <f t="shared" si="12"/>
        <v>-1</v>
      </c>
      <c r="P39" s="3">
        <f t="shared" si="13"/>
        <v>-1</v>
      </c>
      <c r="Q39" s="3">
        <f t="shared" si="14"/>
        <v>-1</v>
      </c>
      <c r="R39" s="3">
        <f t="shared" si="15"/>
        <v>-1</v>
      </c>
      <c r="S39" s="3">
        <f t="shared" si="16"/>
        <v>-1</v>
      </c>
      <c r="T39" s="3">
        <f t="shared" si="17"/>
        <v>-1</v>
      </c>
      <c r="U39" s="3">
        <f t="shared" si="18"/>
        <v>0</v>
      </c>
      <c r="V39" s="3">
        <f t="shared" si="19"/>
        <v>-1</v>
      </c>
      <c r="W39" s="3">
        <f t="shared" si="20"/>
        <v>0</v>
      </c>
      <c r="X39" s="3">
        <f t="shared" si="21"/>
        <v>0</v>
      </c>
      <c r="Y39" s="3">
        <f t="shared" si="22"/>
        <v>0</v>
      </c>
      <c r="Z39" s="3">
        <f t="shared" si="23"/>
        <v>-1</v>
      </c>
      <c r="AA39" s="3">
        <f t="shared" si="24"/>
        <v>-1</v>
      </c>
      <c r="AB39" s="3">
        <f t="shared" si="25"/>
        <v>0</v>
      </c>
      <c r="AC39" s="3">
        <f t="shared" si="26"/>
        <v>0</v>
      </c>
      <c r="AD39" s="3">
        <f t="shared" si="27"/>
        <v>-1</v>
      </c>
      <c r="AE39" s="3">
        <f t="shared" si="28"/>
        <v>0</v>
      </c>
      <c r="AF39" s="3">
        <f t="shared" si="29"/>
        <v>-1</v>
      </c>
      <c r="AG39" s="3">
        <f t="shared" si="30"/>
        <v>-1</v>
      </c>
      <c r="AH39" s="3">
        <f t="shared" si="31"/>
        <v>-1</v>
      </c>
      <c r="AI39" s="3">
        <f t="shared" si="32"/>
        <v>-1</v>
      </c>
      <c r="AJ39" s="3">
        <f t="shared" si="33"/>
        <v>-1</v>
      </c>
      <c r="AK39" s="3">
        <f t="shared" si="34"/>
        <v>0</v>
      </c>
      <c r="AL39" s="3">
        <f t="shared" si="35"/>
        <v>0</v>
      </c>
      <c r="AM39" s="3">
        <f t="shared" si="36"/>
        <v>0</v>
      </c>
      <c r="AN39" s="3">
        <f t="shared" ref="AN39:AN42" si="37">IF($C39-$C$38&gt;0,1,IF($C39-$C$38&lt;0,-1,IF($C39-$C$38=0,0)))</f>
        <v>-1</v>
      </c>
    </row>
    <row r="40" spans="1:43" ht="15.75" customHeight="1" x14ac:dyDescent="0.25">
      <c r="A40" s="3">
        <v>2018</v>
      </c>
      <c r="C40" s="3">
        <v>3</v>
      </c>
      <c r="D40" s="3">
        <f t="shared" si="0"/>
        <v>-1</v>
      </c>
      <c r="E40" s="3">
        <f t="shared" si="1"/>
        <v>-1</v>
      </c>
      <c r="F40" s="3">
        <f t="shared" si="2"/>
        <v>1</v>
      </c>
      <c r="G40" s="3">
        <f t="shared" si="3"/>
        <v>1</v>
      </c>
      <c r="H40" s="3">
        <f t="shared" si="10"/>
        <v>1</v>
      </c>
      <c r="I40" s="3">
        <f t="shared" si="5"/>
        <v>-1</v>
      </c>
      <c r="J40" s="3">
        <f t="shared" si="6"/>
        <v>-1</v>
      </c>
      <c r="K40" s="3">
        <f t="shared" si="7"/>
        <v>-1</v>
      </c>
      <c r="L40" s="3">
        <f t="shared" si="8"/>
        <v>-1</v>
      </c>
      <c r="M40" s="3">
        <f t="shared" si="9"/>
        <v>1</v>
      </c>
      <c r="N40" s="3">
        <f t="shared" si="11"/>
        <v>1</v>
      </c>
      <c r="O40" s="3">
        <f t="shared" si="12"/>
        <v>-1</v>
      </c>
      <c r="P40" s="3">
        <f t="shared" si="13"/>
        <v>1</v>
      </c>
      <c r="Q40" s="3">
        <f t="shared" si="14"/>
        <v>-1</v>
      </c>
      <c r="R40" s="3">
        <f t="shared" si="15"/>
        <v>-1</v>
      </c>
      <c r="S40" s="3">
        <f t="shared" si="16"/>
        <v>1</v>
      </c>
      <c r="T40" s="3">
        <f t="shared" si="17"/>
        <v>1</v>
      </c>
      <c r="U40" s="3">
        <f t="shared" si="18"/>
        <v>1</v>
      </c>
      <c r="V40" s="3">
        <f t="shared" si="19"/>
        <v>-1</v>
      </c>
      <c r="W40" s="3">
        <f t="shared" si="20"/>
        <v>1</v>
      </c>
      <c r="X40" s="3">
        <f t="shared" si="21"/>
        <v>1</v>
      </c>
      <c r="Y40" s="3">
        <f t="shared" si="22"/>
        <v>1</v>
      </c>
      <c r="Z40" s="3">
        <f t="shared" si="23"/>
        <v>-1</v>
      </c>
      <c r="AA40" s="3">
        <f t="shared" si="24"/>
        <v>1</v>
      </c>
      <c r="AB40" s="3">
        <f t="shared" si="25"/>
        <v>1</v>
      </c>
      <c r="AC40" s="3">
        <f t="shared" si="26"/>
        <v>1</v>
      </c>
      <c r="AD40" s="3">
        <f t="shared" si="27"/>
        <v>-1</v>
      </c>
      <c r="AE40" s="3">
        <f t="shared" si="28"/>
        <v>1</v>
      </c>
      <c r="AF40" s="3">
        <f t="shared" si="29"/>
        <v>-1</v>
      </c>
      <c r="AG40" s="3">
        <f t="shared" si="30"/>
        <v>-1</v>
      </c>
      <c r="AH40" s="3">
        <f t="shared" si="31"/>
        <v>-1</v>
      </c>
      <c r="AI40" s="3">
        <f t="shared" si="32"/>
        <v>1</v>
      </c>
      <c r="AJ40" s="3">
        <f t="shared" si="33"/>
        <v>-1</v>
      </c>
      <c r="AK40" s="3">
        <f t="shared" si="34"/>
        <v>1</v>
      </c>
      <c r="AL40" s="3">
        <f t="shared" si="35"/>
        <v>1</v>
      </c>
      <c r="AM40" s="3">
        <f t="shared" si="36"/>
        <v>1</v>
      </c>
      <c r="AN40" s="3">
        <f t="shared" si="37"/>
        <v>-1</v>
      </c>
      <c r="AO40" s="3">
        <f t="shared" ref="AO40:AO42" si="38">IF($C40-$C$39&gt;0,1,IF($C40-$C$39&lt;0,-1,IF($C40-$C$39=0,0)))</f>
        <v>1</v>
      </c>
    </row>
    <row r="41" spans="1:43" ht="15.75" customHeight="1" x14ac:dyDescent="0.25">
      <c r="A41" s="3">
        <v>2019</v>
      </c>
      <c r="C41" s="13">
        <v>2</v>
      </c>
      <c r="D41" s="3">
        <f t="shared" si="0"/>
        <v>-1</v>
      </c>
      <c r="E41" s="3">
        <f t="shared" si="1"/>
        <v>-1</v>
      </c>
      <c r="F41" s="3">
        <f t="shared" si="2"/>
        <v>1</v>
      </c>
      <c r="G41" s="3">
        <f t="shared" si="3"/>
        <v>1</v>
      </c>
      <c r="H41" s="3">
        <f t="shared" si="10"/>
        <v>1</v>
      </c>
      <c r="I41" s="3">
        <f t="shared" si="5"/>
        <v>-1</v>
      </c>
      <c r="J41" s="3">
        <f t="shared" si="6"/>
        <v>-1</v>
      </c>
      <c r="K41" s="3">
        <f t="shared" si="7"/>
        <v>-1</v>
      </c>
      <c r="L41" s="3">
        <f t="shared" si="8"/>
        <v>-1</v>
      </c>
      <c r="M41" s="3">
        <f t="shared" si="9"/>
        <v>1</v>
      </c>
      <c r="N41" s="3">
        <f t="shared" si="11"/>
        <v>1</v>
      </c>
      <c r="O41" s="3">
        <f t="shared" si="12"/>
        <v>-1</v>
      </c>
      <c r="P41" s="3">
        <f t="shared" si="13"/>
        <v>1</v>
      </c>
      <c r="Q41" s="3">
        <f t="shared" si="14"/>
        <v>-1</v>
      </c>
      <c r="R41" s="3">
        <f t="shared" si="15"/>
        <v>-1</v>
      </c>
      <c r="S41" s="3">
        <f t="shared" si="16"/>
        <v>-1</v>
      </c>
      <c r="T41" s="3">
        <f t="shared" si="17"/>
        <v>1</v>
      </c>
      <c r="U41" s="3">
        <f t="shared" si="18"/>
        <v>1</v>
      </c>
      <c r="V41" s="3">
        <f t="shared" si="19"/>
        <v>-1</v>
      </c>
      <c r="W41" s="3">
        <f t="shared" si="20"/>
        <v>1</v>
      </c>
      <c r="X41" s="3">
        <f t="shared" si="21"/>
        <v>1</v>
      </c>
      <c r="Y41" s="3">
        <f t="shared" si="22"/>
        <v>1</v>
      </c>
      <c r="Z41" s="3">
        <f t="shared" si="23"/>
        <v>-1</v>
      </c>
      <c r="AA41" s="3">
        <f t="shared" si="24"/>
        <v>0</v>
      </c>
      <c r="AB41" s="3">
        <f t="shared" si="25"/>
        <v>1</v>
      </c>
      <c r="AC41" s="3">
        <f t="shared" si="26"/>
        <v>1</v>
      </c>
      <c r="AD41" s="3">
        <f t="shared" si="27"/>
        <v>-1</v>
      </c>
      <c r="AE41" s="3">
        <f t="shared" si="28"/>
        <v>1</v>
      </c>
      <c r="AF41" s="3">
        <f t="shared" si="29"/>
        <v>-1</v>
      </c>
      <c r="AG41" s="3">
        <f t="shared" si="30"/>
        <v>-1</v>
      </c>
      <c r="AH41" s="3">
        <f t="shared" si="31"/>
        <v>-1</v>
      </c>
      <c r="AI41" s="3">
        <f t="shared" si="32"/>
        <v>1</v>
      </c>
      <c r="AJ41" s="3">
        <f t="shared" si="33"/>
        <v>-1</v>
      </c>
      <c r="AK41" s="3">
        <f t="shared" si="34"/>
        <v>1</v>
      </c>
      <c r="AL41" s="3">
        <f t="shared" si="35"/>
        <v>1</v>
      </c>
      <c r="AM41" s="3">
        <f t="shared" si="36"/>
        <v>1</v>
      </c>
      <c r="AN41" s="3">
        <f t="shared" si="37"/>
        <v>-1</v>
      </c>
      <c r="AO41" s="3">
        <f t="shared" si="38"/>
        <v>1</v>
      </c>
      <c r="AP41" s="3">
        <f t="shared" ref="AP41:AP42" si="39">IF($C41-$C$40&gt;0,1,IF($C41-$C$40&lt;0,-1,IF($C41-$C$40=0,0)))</f>
        <v>-1</v>
      </c>
    </row>
    <row r="42" spans="1:43" ht="15.75" customHeight="1" x14ac:dyDescent="0.25">
      <c r="A42" s="3">
        <v>2020</v>
      </c>
      <c r="C42" s="4">
        <v>0</v>
      </c>
      <c r="D42" s="3">
        <f t="shared" si="0"/>
        <v>-1</v>
      </c>
      <c r="E42" s="3">
        <f t="shared" si="1"/>
        <v>-1</v>
      </c>
      <c r="F42" s="3">
        <f t="shared" si="2"/>
        <v>0</v>
      </c>
      <c r="G42" s="3">
        <f t="shared" si="3"/>
        <v>0</v>
      </c>
      <c r="H42" s="3">
        <f t="shared" si="10"/>
        <v>0</v>
      </c>
      <c r="I42" s="3">
        <f t="shared" si="5"/>
        <v>-1</v>
      </c>
      <c r="J42" s="3">
        <f t="shared" si="6"/>
        <v>-1</v>
      </c>
      <c r="K42" s="3">
        <f t="shared" si="7"/>
        <v>-1</v>
      </c>
      <c r="L42" s="3">
        <f t="shared" si="8"/>
        <v>-1</v>
      </c>
      <c r="M42" s="3">
        <f t="shared" si="9"/>
        <v>0</v>
      </c>
      <c r="N42" s="3">
        <f t="shared" si="11"/>
        <v>0</v>
      </c>
      <c r="O42" s="3">
        <f t="shared" si="12"/>
        <v>-1</v>
      </c>
      <c r="P42" s="3">
        <f t="shared" si="13"/>
        <v>-1</v>
      </c>
      <c r="Q42" s="3">
        <f t="shared" si="14"/>
        <v>-1</v>
      </c>
      <c r="R42" s="3">
        <f t="shared" si="15"/>
        <v>-1</v>
      </c>
      <c r="S42" s="3">
        <f t="shared" si="16"/>
        <v>-1</v>
      </c>
      <c r="T42" s="3">
        <f t="shared" si="17"/>
        <v>-1</v>
      </c>
      <c r="U42" s="3">
        <f t="shared" si="18"/>
        <v>0</v>
      </c>
      <c r="V42" s="3">
        <f t="shared" si="19"/>
        <v>-1</v>
      </c>
      <c r="W42" s="3">
        <f t="shared" si="20"/>
        <v>0</v>
      </c>
      <c r="X42" s="3">
        <f t="shared" si="21"/>
        <v>0</v>
      </c>
      <c r="Y42" s="3">
        <f t="shared" si="22"/>
        <v>0</v>
      </c>
      <c r="Z42" s="3">
        <f t="shared" si="23"/>
        <v>-1</v>
      </c>
      <c r="AA42" s="3">
        <f t="shared" si="24"/>
        <v>-1</v>
      </c>
      <c r="AB42" s="3">
        <f t="shared" si="25"/>
        <v>0</v>
      </c>
      <c r="AC42" s="3">
        <f t="shared" si="26"/>
        <v>0</v>
      </c>
      <c r="AD42" s="3">
        <f t="shared" si="27"/>
        <v>-1</v>
      </c>
      <c r="AE42" s="3">
        <f t="shared" si="28"/>
        <v>0</v>
      </c>
      <c r="AF42" s="3">
        <f t="shared" si="29"/>
        <v>-1</v>
      </c>
      <c r="AG42" s="3">
        <f t="shared" si="30"/>
        <v>-1</v>
      </c>
      <c r="AH42" s="3">
        <f t="shared" si="31"/>
        <v>-1</v>
      </c>
      <c r="AI42" s="3">
        <f t="shared" si="32"/>
        <v>-1</v>
      </c>
      <c r="AJ42" s="3">
        <f t="shared" si="33"/>
        <v>-1</v>
      </c>
      <c r="AK42" s="3">
        <f t="shared" si="34"/>
        <v>0</v>
      </c>
      <c r="AL42" s="3">
        <f t="shared" si="35"/>
        <v>0</v>
      </c>
      <c r="AM42" s="3">
        <f t="shared" si="36"/>
        <v>0</v>
      </c>
      <c r="AN42" s="3">
        <f t="shared" si="37"/>
        <v>-1</v>
      </c>
      <c r="AO42" s="3">
        <f t="shared" si="38"/>
        <v>0</v>
      </c>
      <c r="AP42" s="3">
        <f t="shared" si="39"/>
        <v>-1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AP44" s="3" t="s">
        <v>55</v>
      </c>
      <c r="AQ44" s="3">
        <f>SUM(D3:AQ42)</f>
        <v>-91</v>
      </c>
    </row>
    <row r="45" spans="1:43" ht="15.75" customHeight="1" x14ac:dyDescent="0.25">
      <c r="C45" s="7" t="s">
        <v>4</v>
      </c>
      <c r="D45" s="8">
        <f>SUM(D3:AQ42)</f>
        <v>-91</v>
      </c>
      <c r="E45" s="8" t="s">
        <v>5</v>
      </c>
      <c r="F45" s="8"/>
      <c r="H45" s="8" t="s">
        <v>6</v>
      </c>
      <c r="I45" s="8"/>
      <c r="J45" s="8">
        <v>0</v>
      </c>
      <c r="K45" s="8">
        <v>2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2</v>
      </c>
    </row>
    <row r="47" spans="1:43" ht="15.75" customHeight="1" x14ac:dyDescent="0.25">
      <c r="C47" s="7" t="s">
        <v>9</v>
      </c>
      <c r="D47" s="8">
        <f>(J50-J49)/18</f>
        <v>7336.333333333333</v>
      </c>
      <c r="E47" s="8"/>
      <c r="F47" s="8"/>
      <c r="H47" s="8" t="s">
        <v>10</v>
      </c>
      <c r="I47" s="8"/>
      <c r="J47" s="8">
        <v>17</v>
      </c>
      <c r="K47" s="8">
        <v>2</v>
      </c>
    </row>
    <row r="48" spans="1:43" ht="15.75" customHeight="1" x14ac:dyDescent="0.25">
      <c r="C48" s="7" t="s">
        <v>11</v>
      </c>
      <c r="D48" s="8">
        <f>SQRT(D47)</f>
        <v>85.652398292945264</v>
      </c>
      <c r="E48" s="8"/>
      <c r="F48" s="8"/>
      <c r="H48" s="8" t="s">
        <v>12</v>
      </c>
      <c r="I48" s="8"/>
      <c r="J48" s="8">
        <f t="shared" ref="J48:K48" si="40">J47*(J47-1)*(2*J47+5)</f>
        <v>10608</v>
      </c>
      <c r="K48" s="8">
        <f t="shared" si="40"/>
        <v>18</v>
      </c>
    </row>
    <row r="49" spans="1:13" ht="15.75" customHeight="1" x14ac:dyDescent="0.25">
      <c r="C49" s="7" t="s">
        <v>13</v>
      </c>
      <c r="D49" s="8">
        <f>(D45+1)/D48</f>
        <v>-1.0507586686853208</v>
      </c>
      <c r="E49" s="8" t="s">
        <v>64</v>
      </c>
      <c r="F49" s="8"/>
      <c r="H49" s="8" t="s">
        <v>15</v>
      </c>
      <c r="I49" s="8"/>
      <c r="J49" s="8">
        <f>SUM(J48+K48)</f>
        <v>10626</v>
      </c>
      <c r="K49" s="8"/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  <c r="K50" s="8"/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66</v>
      </c>
      <c r="C53" s="1" t="s">
        <v>48</v>
      </c>
    </row>
    <row r="54" spans="1:13" ht="15.75" customHeight="1" x14ac:dyDescent="0.25">
      <c r="A54" s="3">
        <v>1980</v>
      </c>
      <c r="B54" s="3">
        <v>1</v>
      </c>
      <c r="C54" s="3">
        <v>20.799999999999997</v>
      </c>
    </row>
    <row r="55" spans="1:13" ht="15.75" customHeight="1" x14ac:dyDescent="0.25">
      <c r="A55" s="3">
        <v>1981</v>
      </c>
      <c r="B55" s="3">
        <v>2</v>
      </c>
      <c r="C55" s="3">
        <v>3.5</v>
      </c>
      <c r="D55" s="3">
        <f t="shared" ref="D55:D94" si="41">ROUND(($C55-$C$54)/($B55-$B$54),2)</f>
        <v>-17.3</v>
      </c>
    </row>
    <row r="56" spans="1:13" ht="15.75" customHeight="1" x14ac:dyDescent="0.25">
      <c r="A56" s="3">
        <v>1982</v>
      </c>
      <c r="B56" s="3">
        <v>3</v>
      </c>
      <c r="C56" s="4">
        <v>0</v>
      </c>
      <c r="D56" s="3">
        <f t="shared" si="41"/>
        <v>-10.4</v>
      </c>
      <c r="E56" s="3">
        <f t="shared" ref="E56:E94" si="42">ROUND(($C56-$C$55)/($B56-$B$55),2)</f>
        <v>-3.5</v>
      </c>
    </row>
    <row r="57" spans="1:13" ht="15.75" customHeight="1" x14ac:dyDescent="0.25">
      <c r="A57" s="3">
        <v>1983</v>
      </c>
      <c r="B57" s="3">
        <v>4</v>
      </c>
      <c r="C57" s="4">
        <v>0</v>
      </c>
      <c r="D57" s="3">
        <f t="shared" si="41"/>
        <v>-6.93</v>
      </c>
      <c r="E57" s="3">
        <f t="shared" si="42"/>
        <v>-1.75</v>
      </c>
      <c r="F57" s="3">
        <f t="shared" ref="F57:F94" si="43">ROUND(($C57-$C$56)/($B57-$B$56),2)</f>
        <v>0</v>
      </c>
    </row>
    <row r="58" spans="1:13" ht="15.75" customHeight="1" x14ac:dyDescent="0.25">
      <c r="A58" s="3">
        <v>1984</v>
      </c>
      <c r="B58" s="3">
        <v>5</v>
      </c>
      <c r="C58" s="4">
        <v>0</v>
      </c>
      <c r="D58" s="3">
        <f t="shared" si="41"/>
        <v>-5.2</v>
      </c>
      <c r="E58" s="3">
        <f t="shared" si="42"/>
        <v>-1.17</v>
      </c>
      <c r="F58" s="3">
        <f t="shared" si="43"/>
        <v>0</v>
      </c>
      <c r="G58" s="3">
        <f t="shared" ref="G58:G94" si="44">ROUND(($C58-$C$57)/($B58-$B$57),2)</f>
        <v>0</v>
      </c>
    </row>
    <row r="59" spans="1:13" ht="15.75" customHeight="1" x14ac:dyDescent="0.25">
      <c r="A59" s="3">
        <v>1985</v>
      </c>
      <c r="B59" s="3">
        <v>6</v>
      </c>
      <c r="C59" s="3">
        <v>11.1</v>
      </c>
      <c r="D59" s="3">
        <f t="shared" si="41"/>
        <v>-1.94</v>
      </c>
      <c r="E59" s="3">
        <f t="shared" si="42"/>
        <v>1.9</v>
      </c>
      <c r="F59" s="3">
        <f t="shared" si="43"/>
        <v>3.7</v>
      </c>
      <c r="G59" s="3">
        <f t="shared" si="44"/>
        <v>5.55</v>
      </c>
      <c r="H59" s="3">
        <f t="shared" ref="H59:H94" si="45">ROUND(($C59-$C$58)/($B59-$B$58),2)</f>
        <v>11.1</v>
      </c>
    </row>
    <row r="60" spans="1:13" ht="15.75" customHeight="1" x14ac:dyDescent="0.25">
      <c r="A60" s="3">
        <v>1986</v>
      </c>
      <c r="B60" s="3">
        <v>7</v>
      </c>
      <c r="C60" s="3">
        <v>9.3000000000000007</v>
      </c>
      <c r="D60" s="3">
        <f t="shared" si="41"/>
        <v>-1.92</v>
      </c>
      <c r="E60" s="3">
        <f t="shared" si="42"/>
        <v>1.1599999999999999</v>
      </c>
      <c r="F60" s="3">
        <f t="shared" si="43"/>
        <v>2.33</v>
      </c>
      <c r="G60" s="3">
        <f t="shared" si="44"/>
        <v>3.1</v>
      </c>
      <c r="H60" s="3">
        <f t="shared" si="45"/>
        <v>4.6500000000000004</v>
      </c>
      <c r="I60" s="3">
        <f t="shared" ref="I60:I94" si="46">ROUND(($C60-$C$59)/($B60-$B$59),2)</f>
        <v>-1.8</v>
      </c>
    </row>
    <row r="61" spans="1:13" ht="15.75" customHeight="1" x14ac:dyDescent="0.25">
      <c r="A61" s="3">
        <v>1987</v>
      </c>
      <c r="B61" s="3">
        <v>8</v>
      </c>
      <c r="C61" s="3">
        <v>23</v>
      </c>
      <c r="D61" s="3">
        <f t="shared" si="41"/>
        <v>0.31</v>
      </c>
      <c r="E61" s="3">
        <f t="shared" si="42"/>
        <v>3.25</v>
      </c>
      <c r="F61" s="3">
        <f t="shared" si="43"/>
        <v>4.5999999999999996</v>
      </c>
      <c r="G61" s="3">
        <f t="shared" si="44"/>
        <v>5.75</v>
      </c>
      <c r="H61" s="3">
        <f t="shared" si="45"/>
        <v>7.67</v>
      </c>
      <c r="I61" s="3">
        <f t="shared" si="46"/>
        <v>5.95</v>
      </c>
      <c r="J61" s="3">
        <f t="shared" ref="J61:J94" si="47">ROUND(($C61-$C$60)/($B61-$B$60),2)</f>
        <v>13.7</v>
      </c>
    </row>
    <row r="62" spans="1:13" ht="15.75" customHeight="1" x14ac:dyDescent="0.25">
      <c r="A62" s="3">
        <v>1988</v>
      </c>
      <c r="B62" s="3">
        <v>9</v>
      </c>
      <c r="C62" s="3">
        <v>12</v>
      </c>
      <c r="D62" s="3">
        <f t="shared" si="41"/>
        <v>-1.1000000000000001</v>
      </c>
      <c r="E62" s="3">
        <f t="shared" si="42"/>
        <v>1.21</v>
      </c>
      <c r="F62" s="3">
        <f t="shared" si="43"/>
        <v>2</v>
      </c>
      <c r="G62" s="3">
        <f t="shared" si="44"/>
        <v>2.4</v>
      </c>
      <c r="H62" s="3">
        <f t="shared" si="45"/>
        <v>3</v>
      </c>
      <c r="I62" s="3">
        <f t="shared" si="46"/>
        <v>0.3</v>
      </c>
      <c r="J62" s="3">
        <f t="shared" si="47"/>
        <v>1.35</v>
      </c>
      <c r="K62" s="3">
        <f t="shared" ref="K62:K94" si="48">ROUND(($C62-$C$61)/($B62-$B$61),2)</f>
        <v>-11</v>
      </c>
    </row>
    <row r="63" spans="1:13" ht="15.75" customHeight="1" x14ac:dyDescent="0.25">
      <c r="A63" s="3">
        <v>1989</v>
      </c>
      <c r="B63" s="3">
        <v>10</v>
      </c>
      <c r="C63" s="4">
        <v>0</v>
      </c>
      <c r="D63" s="3">
        <f t="shared" si="41"/>
        <v>-2.31</v>
      </c>
      <c r="E63" s="3">
        <f t="shared" si="42"/>
        <v>-0.44</v>
      </c>
      <c r="F63" s="3">
        <f t="shared" si="43"/>
        <v>0</v>
      </c>
      <c r="G63" s="3">
        <f t="shared" si="44"/>
        <v>0</v>
      </c>
      <c r="H63" s="3">
        <f t="shared" si="45"/>
        <v>0</v>
      </c>
      <c r="I63" s="3">
        <f t="shared" si="46"/>
        <v>-2.78</v>
      </c>
      <c r="J63" s="3">
        <f t="shared" si="47"/>
        <v>-3.1</v>
      </c>
      <c r="K63" s="3">
        <f t="shared" si="48"/>
        <v>-11.5</v>
      </c>
      <c r="L63" s="3">
        <f t="shared" ref="L63:L94" si="49">ROUND(($C63-$C$62)/($B63-$B$62),2)</f>
        <v>-12</v>
      </c>
    </row>
    <row r="64" spans="1:13" ht="15.75" customHeight="1" x14ac:dyDescent="0.25">
      <c r="A64" s="3">
        <v>1990</v>
      </c>
      <c r="B64" s="3">
        <v>11</v>
      </c>
      <c r="C64" s="4">
        <v>0</v>
      </c>
      <c r="D64" s="3">
        <f t="shared" si="41"/>
        <v>-2.08</v>
      </c>
      <c r="E64" s="3">
        <f t="shared" si="42"/>
        <v>-0.39</v>
      </c>
      <c r="F64" s="3">
        <f t="shared" si="43"/>
        <v>0</v>
      </c>
      <c r="G64" s="3">
        <f t="shared" si="44"/>
        <v>0</v>
      </c>
      <c r="H64" s="3">
        <f t="shared" si="45"/>
        <v>0</v>
      </c>
      <c r="I64" s="3">
        <f t="shared" si="46"/>
        <v>-2.2200000000000002</v>
      </c>
      <c r="J64" s="3">
        <f t="shared" si="47"/>
        <v>-2.33</v>
      </c>
      <c r="K64" s="3">
        <f t="shared" si="48"/>
        <v>-7.67</v>
      </c>
      <c r="L64" s="3">
        <f t="shared" si="49"/>
        <v>-6</v>
      </c>
      <c r="M64" s="3">
        <f t="shared" ref="M64:M94" si="50">ROUND(($C64-$C$63)/($B64-$B$63),2)</f>
        <v>0</v>
      </c>
    </row>
    <row r="65" spans="1:29" ht="15.75" customHeight="1" x14ac:dyDescent="0.25">
      <c r="A65" s="3">
        <v>1991</v>
      </c>
      <c r="B65" s="3">
        <v>12</v>
      </c>
      <c r="C65" s="3">
        <v>33</v>
      </c>
      <c r="D65" s="3">
        <f t="shared" si="41"/>
        <v>1.1100000000000001</v>
      </c>
      <c r="E65" s="3">
        <f t="shared" si="42"/>
        <v>2.95</v>
      </c>
      <c r="F65" s="3">
        <f t="shared" si="43"/>
        <v>3.67</v>
      </c>
      <c r="G65" s="3">
        <f t="shared" si="44"/>
        <v>4.13</v>
      </c>
      <c r="H65" s="3">
        <f t="shared" si="45"/>
        <v>4.71</v>
      </c>
      <c r="I65" s="3">
        <f t="shared" si="46"/>
        <v>3.65</v>
      </c>
      <c r="J65" s="3">
        <f t="shared" si="47"/>
        <v>4.74</v>
      </c>
      <c r="K65" s="3">
        <f t="shared" si="48"/>
        <v>2.5</v>
      </c>
      <c r="L65" s="3">
        <f t="shared" si="49"/>
        <v>7</v>
      </c>
      <c r="M65" s="3">
        <f t="shared" si="50"/>
        <v>16.5</v>
      </c>
      <c r="N65" s="3">
        <f t="shared" ref="N65:N94" si="51">ROUND(($C65-$C$64)/($B65-$B$64),2)</f>
        <v>33</v>
      </c>
    </row>
    <row r="66" spans="1:29" ht="15.75" customHeight="1" x14ac:dyDescent="0.25">
      <c r="A66" s="3">
        <v>1992</v>
      </c>
      <c r="B66" s="3">
        <v>13</v>
      </c>
      <c r="C66" s="3">
        <v>1.4</v>
      </c>
      <c r="D66" s="3">
        <f t="shared" si="41"/>
        <v>-1.62</v>
      </c>
      <c r="E66" s="3">
        <f t="shared" si="42"/>
        <v>-0.19</v>
      </c>
      <c r="F66" s="3">
        <f t="shared" si="43"/>
        <v>0.14000000000000001</v>
      </c>
      <c r="G66" s="3">
        <f t="shared" si="44"/>
        <v>0.16</v>
      </c>
      <c r="H66" s="3">
        <f t="shared" si="45"/>
        <v>0.18</v>
      </c>
      <c r="I66" s="3">
        <f t="shared" si="46"/>
        <v>-1.39</v>
      </c>
      <c r="J66" s="3">
        <f t="shared" si="47"/>
        <v>-1.32</v>
      </c>
      <c r="K66" s="3">
        <f t="shared" si="48"/>
        <v>-4.32</v>
      </c>
      <c r="L66" s="3">
        <f t="shared" si="49"/>
        <v>-2.65</v>
      </c>
      <c r="M66" s="3">
        <f t="shared" si="50"/>
        <v>0.47</v>
      </c>
      <c r="N66" s="3">
        <f t="shared" si="51"/>
        <v>0.7</v>
      </c>
      <c r="O66" s="3">
        <f t="shared" ref="O66:O94" si="52">ROUND(($C66-$C$65)/($B66-$B$65),2)</f>
        <v>-31.6</v>
      </c>
    </row>
    <row r="67" spans="1:29" ht="15.75" customHeight="1" x14ac:dyDescent="0.25">
      <c r="A67" s="3">
        <v>1993</v>
      </c>
      <c r="B67" s="3">
        <v>14</v>
      </c>
      <c r="C67" s="3">
        <v>11.4</v>
      </c>
      <c r="D67" s="3">
        <f t="shared" si="41"/>
        <v>-0.72</v>
      </c>
      <c r="E67" s="3">
        <f t="shared" si="42"/>
        <v>0.66</v>
      </c>
      <c r="F67" s="3">
        <f t="shared" si="43"/>
        <v>1.04</v>
      </c>
      <c r="G67" s="3">
        <f t="shared" si="44"/>
        <v>1.1399999999999999</v>
      </c>
      <c r="H67" s="3">
        <f t="shared" si="45"/>
        <v>1.27</v>
      </c>
      <c r="I67" s="3">
        <f t="shared" si="46"/>
        <v>0.04</v>
      </c>
      <c r="J67" s="3">
        <f t="shared" si="47"/>
        <v>0.3</v>
      </c>
      <c r="K67" s="3">
        <f t="shared" si="48"/>
        <v>-1.93</v>
      </c>
      <c r="L67" s="3">
        <f t="shared" si="49"/>
        <v>-0.12</v>
      </c>
      <c r="M67" s="3">
        <f t="shared" si="50"/>
        <v>2.85</v>
      </c>
      <c r="N67" s="3">
        <f t="shared" si="51"/>
        <v>3.8</v>
      </c>
      <c r="O67" s="3">
        <f t="shared" si="52"/>
        <v>-10.8</v>
      </c>
      <c r="P67" s="3">
        <f t="shared" ref="P67:P94" si="53">ROUND(($C67-$C$66)/($B67-$B$66),2)</f>
        <v>10</v>
      </c>
    </row>
    <row r="68" spans="1:29" ht="15.75" customHeight="1" x14ac:dyDescent="0.25">
      <c r="A68" s="3">
        <v>1994</v>
      </c>
      <c r="B68" s="3">
        <v>15</v>
      </c>
      <c r="C68" s="3">
        <v>5.4</v>
      </c>
      <c r="D68" s="3">
        <f t="shared" si="41"/>
        <v>-1.1000000000000001</v>
      </c>
      <c r="E68" s="3">
        <f t="shared" si="42"/>
        <v>0.15</v>
      </c>
      <c r="F68" s="3">
        <f t="shared" si="43"/>
        <v>0.45</v>
      </c>
      <c r="G68" s="3">
        <f t="shared" si="44"/>
        <v>0.49</v>
      </c>
      <c r="H68" s="3">
        <f t="shared" si="45"/>
        <v>0.54</v>
      </c>
      <c r="I68" s="3">
        <f t="shared" si="46"/>
        <v>-0.63</v>
      </c>
      <c r="J68" s="3">
        <f t="shared" si="47"/>
        <v>-0.49</v>
      </c>
      <c r="K68" s="3">
        <f t="shared" si="48"/>
        <v>-2.5099999999999998</v>
      </c>
      <c r="L68" s="3">
        <f t="shared" si="49"/>
        <v>-1.1000000000000001</v>
      </c>
      <c r="M68" s="3">
        <f t="shared" si="50"/>
        <v>1.08</v>
      </c>
      <c r="N68" s="3">
        <f t="shared" si="51"/>
        <v>1.35</v>
      </c>
      <c r="O68" s="3">
        <f t="shared" si="52"/>
        <v>-9.1999999999999993</v>
      </c>
      <c r="P68" s="3">
        <f t="shared" si="53"/>
        <v>2</v>
      </c>
      <c r="Q68" s="3">
        <f t="shared" ref="Q68:Q94" si="54">ROUND(($C68-$C$67)/($B68-$B$67),2)</f>
        <v>-6</v>
      </c>
    </row>
    <row r="69" spans="1:29" ht="15.75" customHeight="1" x14ac:dyDescent="0.25">
      <c r="A69" s="3">
        <v>1995</v>
      </c>
      <c r="B69" s="3">
        <v>16</v>
      </c>
      <c r="C69" s="3">
        <v>2.5</v>
      </c>
      <c r="D69" s="3">
        <f t="shared" si="41"/>
        <v>-1.22</v>
      </c>
      <c r="E69" s="3">
        <f t="shared" si="42"/>
        <v>-7.0000000000000007E-2</v>
      </c>
      <c r="F69" s="3">
        <f t="shared" si="43"/>
        <v>0.19</v>
      </c>
      <c r="G69" s="3">
        <f t="shared" si="44"/>
        <v>0.21</v>
      </c>
      <c r="H69" s="3">
        <f t="shared" si="45"/>
        <v>0.23</v>
      </c>
      <c r="I69" s="3">
        <f t="shared" si="46"/>
        <v>-0.86</v>
      </c>
      <c r="J69" s="3">
        <f t="shared" si="47"/>
        <v>-0.76</v>
      </c>
      <c r="K69" s="3">
        <f t="shared" si="48"/>
        <v>-2.56</v>
      </c>
      <c r="L69" s="3">
        <f t="shared" si="49"/>
        <v>-1.36</v>
      </c>
      <c r="M69" s="3">
        <f t="shared" si="50"/>
        <v>0.42</v>
      </c>
      <c r="N69" s="3">
        <f t="shared" si="51"/>
        <v>0.5</v>
      </c>
      <c r="O69" s="3">
        <f t="shared" si="52"/>
        <v>-7.63</v>
      </c>
      <c r="P69" s="3">
        <f t="shared" si="53"/>
        <v>0.37</v>
      </c>
      <c r="Q69" s="3">
        <f t="shared" si="54"/>
        <v>-4.45</v>
      </c>
      <c r="R69" s="3">
        <f t="shared" ref="R69:R94" si="55">ROUND(($C69-$C$68)/($B69-$B$68),2)</f>
        <v>-2.9</v>
      </c>
    </row>
    <row r="70" spans="1:29" ht="15.75" customHeight="1" x14ac:dyDescent="0.25">
      <c r="A70" s="3">
        <v>1996</v>
      </c>
      <c r="B70" s="3">
        <v>17</v>
      </c>
      <c r="C70" s="3">
        <v>1.8</v>
      </c>
      <c r="D70" s="3">
        <f t="shared" si="41"/>
        <v>-1.19</v>
      </c>
      <c r="E70" s="3">
        <f t="shared" si="42"/>
        <v>-0.11</v>
      </c>
      <c r="F70" s="3">
        <f t="shared" si="43"/>
        <v>0.13</v>
      </c>
      <c r="G70" s="3">
        <f t="shared" si="44"/>
        <v>0.14000000000000001</v>
      </c>
      <c r="H70" s="3">
        <f t="shared" si="45"/>
        <v>0.15</v>
      </c>
      <c r="I70" s="3">
        <f t="shared" si="46"/>
        <v>-0.85</v>
      </c>
      <c r="J70" s="3">
        <f t="shared" si="47"/>
        <v>-0.75</v>
      </c>
      <c r="K70" s="3">
        <f t="shared" si="48"/>
        <v>-2.36</v>
      </c>
      <c r="L70" s="3">
        <f t="shared" si="49"/>
        <v>-1.28</v>
      </c>
      <c r="M70" s="3">
        <f t="shared" si="50"/>
        <v>0.26</v>
      </c>
      <c r="N70" s="3">
        <f t="shared" si="51"/>
        <v>0.3</v>
      </c>
      <c r="O70" s="3">
        <f t="shared" si="52"/>
        <v>-6.24</v>
      </c>
      <c r="P70" s="3">
        <f t="shared" si="53"/>
        <v>0.1</v>
      </c>
      <c r="Q70" s="3">
        <f t="shared" si="54"/>
        <v>-3.2</v>
      </c>
      <c r="R70" s="3">
        <f t="shared" si="55"/>
        <v>-1.8</v>
      </c>
      <c r="S70" s="3">
        <f t="shared" ref="S70:S94" si="56">ROUND(($C70-$C$69)/($B70-$B$69),2)</f>
        <v>-0.7</v>
      </c>
    </row>
    <row r="71" spans="1:29" ht="15.75" customHeight="1" x14ac:dyDescent="0.25">
      <c r="A71" s="3">
        <v>1997</v>
      </c>
      <c r="B71" s="3">
        <v>18</v>
      </c>
      <c r="C71" s="4">
        <v>0</v>
      </c>
      <c r="D71" s="3">
        <f t="shared" si="41"/>
        <v>-1.22</v>
      </c>
      <c r="E71" s="3">
        <f t="shared" si="42"/>
        <v>-0.22</v>
      </c>
      <c r="F71" s="3">
        <f t="shared" si="43"/>
        <v>0</v>
      </c>
      <c r="G71" s="3">
        <f t="shared" si="44"/>
        <v>0</v>
      </c>
      <c r="H71" s="3">
        <f t="shared" si="45"/>
        <v>0</v>
      </c>
      <c r="I71" s="3">
        <f t="shared" si="46"/>
        <v>-0.93</v>
      </c>
      <c r="J71" s="3">
        <f t="shared" si="47"/>
        <v>-0.85</v>
      </c>
      <c r="K71" s="3">
        <f t="shared" si="48"/>
        <v>-2.2999999999999998</v>
      </c>
      <c r="L71" s="3">
        <f t="shared" si="49"/>
        <v>-1.33</v>
      </c>
      <c r="M71" s="3">
        <f t="shared" si="50"/>
        <v>0</v>
      </c>
      <c r="N71" s="3">
        <f t="shared" si="51"/>
        <v>0</v>
      </c>
      <c r="O71" s="3">
        <f t="shared" si="52"/>
        <v>-5.5</v>
      </c>
      <c r="P71" s="3">
        <f t="shared" si="53"/>
        <v>-0.28000000000000003</v>
      </c>
      <c r="Q71" s="3">
        <f t="shared" si="54"/>
        <v>-2.85</v>
      </c>
      <c r="R71" s="3">
        <f t="shared" si="55"/>
        <v>-1.8</v>
      </c>
      <c r="S71" s="3">
        <f t="shared" si="56"/>
        <v>-1.25</v>
      </c>
      <c r="T71" s="3">
        <f t="shared" ref="T71:T94" si="57">ROUND(($C71-$C$70)/($B71-$B$70),2)</f>
        <v>-1.8</v>
      </c>
    </row>
    <row r="72" spans="1:29" ht="15.75" customHeight="1" x14ac:dyDescent="0.25">
      <c r="A72" s="3">
        <v>1998</v>
      </c>
      <c r="B72" s="3">
        <v>19</v>
      </c>
      <c r="C72" s="3">
        <v>17.8</v>
      </c>
      <c r="D72" s="3">
        <f t="shared" si="41"/>
        <v>-0.17</v>
      </c>
      <c r="E72" s="3">
        <f t="shared" si="42"/>
        <v>0.84</v>
      </c>
      <c r="F72" s="3">
        <f t="shared" si="43"/>
        <v>1.1100000000000001</v>
      </c>
      <c r="G72" s="3">
        <f t="shared" si="44"/>
        <v>1.19</v>
      </c>
      <c r="H72" s="3">
        <f t="shared" si="45"/>
        <v>1.27</v>
      </c>
      <c r="I72" s="3">
        <f t="shared" si="46"/>
        <v>0.52</v>
      </c>
      <c r="J72" s="3">
        <f t="shared" si="47"/>
        <v>0.71</v>
      </c>
      <c r="K72" s="3">
        <f t="shared" si="48"/>
        <v>-0.47</v>
      </c>
      <c r="L72" s="3">
        <f t="shared" si="49"/>
        <v>0.57999999999999996</v>
      </c>
      <c r="M72" s="3">
        <f t="shared" si="50"/>
        <v>1.98</v>
      </c>
      <c r="N72" s="3">
        <f t="shared" si="51"/>
        <v>2.23</v>
      </c>
      <c r="O72" s="3">
        <f t="shared" si="52"/>
        <v>-2.17</v>
      </c>
      <c r="P72" s="3">
        <f t="shared" si="53"/>
        <v>2.73</v>
      </c>
      <c r="Q72" s="3">
        <f t="shared" si="54"/>
        <v>1.28</v>
      </c>
      <c r="R72" s="3">
        <f t="shared" si="55"/>
        <v>3.1</v>
      </c>
      <c r="S72" s="3">
        <f t="shared" si="56"/>
        <v>5.0999999999999996</v>
      </c>
      <c r="T72" s="3">
        <f t="shared" si="57"/>
        <v>8</v>
      </c>
      <c r="U72" s="3">
        <f t="shared" ref="U72:U94" si="58">ROUND(($C72-$C$71)/($B72-$B$71),2)</f>
        <v>17.8</v>
      </c>
    </row>
    <row r="73" spans="1:29" ht="15.75" customHeight="1" x14ac:dyDescent="0.25">
      <c r="A73" s="3">
        <v>1999</v>
      </c>
      <c r="B73" s="3">
        <v>20</v>
      </c>
      <c r="C73" s="4">
        <v>0</v>
      </c>
      <c r="D73" s="3">
        <f t="shared" si="41"/>
        <v>-1.0900000000000001</v>
      </c>
      <c r="E73" s="3">
        <f t="shared" si="42"/>
        <v>-0.19</v>
      </c>
      <c r="F73" s="3">
        <f t="shared" si="43"/>
        <v>0</v>
      </c>
      <c r="G73" s="3">
        <f t="shared" si="44"/>
        <v>0</v>
      </c>
      <c r="H73" s="3">
        <f t="shared" si="45"/>
        <v>0</v>
      </c>
      <c r="I73" s="3">
        <f t="shared" si="46"/>
        <v>-0.79</v>
      </c>
      <c r="J73" s="3">
        <f t="shared" si="47"/>
        <v>-0.72</v>
      </c>
      <c r="K73" s="3">
        <f t="shared" si="48"/>
        <v>-1.92</v>
      </c>
      <c r="L73" s="3">
        <f t="shared" si="49"/>
        <v>-1.0900000000000001</v>
      </c>
      <c r="M73" s="3">
        <f t="shared" si="50"/>
        <v>0</v>
      </c>
      <c r="N73" s="3">
        <f t="shared" si="51"/>
        <v>0</v>
      </c>
      <c r="O73" s="3">
        <f t="shared" si="52"/>
        <v>-4.13</v>
      </c>
      <c r="P73" s="3">
        <f t="shared" si="53"/>
        <v>-0.2</v>
      </c>
      <c r="Q73" s="3">
        <f t="shared" si="54"/>
        <v>-1.9</v>
      </c>
      <c r="R73" s="3">
        <f t="shared" si="55"/>
        <v>-1.08</v>
      </c>
      <c r="S73" s="3">
        <f t="shared" si="56"/>
        <v>-0.63</v>
      </c>
      <c r="T73" s="3">
        <f t="shared" si="57"/>
        <v>-0.6</v>
      </c>
      <c r="U73" s="3">
        <f t="shared" si="58"/>
        <v>0</v>
      </c>
      <c r="V73" s="3">
        <f t="shared" ref="V73:V94" si="59">ROUND(($C73-$C$72)/($B73-$B$72),2)</f>
        <v>-17.8</v>
      </c>
    </row>
    <row r="74" spans="1:29" ht="15.75" customHeight="1" x14ac:dyDescent="0.25">
      <c r="A74" s="3">
        <v>2000</v>
      </c>
      <c r="B74" s="3">
        <v>21</v>
      </c>
      <c r="C74" s="4">
        <v>0</v>
      </c>
      <c r="D74" s="3">
        <f t="shared" si="41"/>
        <v>-1.04</v>
      </c>
      <c r="E74" s="3">
        <f t="shared" si="42"/>
        <v>-0.18</v>
      </c>
      <c r="F74" s="3">
        <f t="shared" si="43"/>
        <v>0</v>
      </c>
      <c r="G74" s="3">
        <f t="shared" si="44"/>
        <v>0</v>
      </c>
      <c r="H74" s="3">
        <f t="shared" si="45"/>
        <v>0</v>
      </c>
      <c r="I74" s="3">
        <f t="shared" si="46"/>
        <v>-0.74</v>
      </c>
      <c r="J74" s="3">
        <f t="shared" si="47"/>
        <v>-0.66</v>
      </c>
      <c r="K74" s="3">
        <f t="shared" si="48"/>
        <v>-1.77</v>
      </c>
      <c r="L74" s="3">
        <f t="shared" si="49"/>
        <v>-1</v>
      </c>
      <c r="M74" s="3">
        <f t="shared" si="50"/>
        <v>0</v>
      </c>
      <c r="N74" s="3">
        <f t="shared" si="51"/>
        <v>0</v>
      </c>
      <c r="O74" s="3">
        <f t="shared" si="52"/>
        <v>-3.67</v>
      </c>
      <c r="P74" s="3">
        <f t="shared" si="53"/>
        <v>-0.18</v>
      </c>
      <c r="Q74" s="3">
        <f t="shared" si="54"/>
        <v>-1.63</v>
      </c>
      <c r="R74" s="3">
        <f t="shared" si="55"/>
        <v>-0.9</v>
      </c>
      <c r="S74" s="3">
        <f t="shared" si="56"/>
        <v>-0.5</v>
      </c>
      <c r="T74" s="3">
        <f t="shared" si="57"/>
        <v>-0.45</v>
      </c>
      <c r="U74" s="3">
        <f t="shared" si="58"/>
        <v>0</v>
      </c>
      <c r="V74" s="3">
        <f t="shared" si="59"/>
        <v>-8.9</v>
      </c>
      <c r="W74" s="3">
        <f t="shared" ref="W74:W94" si="60">ROUND(($C74-$C$73)/($B74-$B$73),2)</f>
        <v>0</v>
      </c>
    </row>
    <row r="75" spans="1:29" ht="15.75" customHeight="1" x14ac:dyDescent="0.25">
      <c r="A75" s="3">
        <v>2001</v>
      </c>
      <c r="B75" s="3">
        <v>22</v>
      </c>
      <c r="C75" s="4">
        <v>0</v>
      </c>
      <c r="D75" s="3">
        <f t="shared" si="41"/>
        <v>-0.99</v>
      </c>
      <c r="E75" s="3">
        <f t="shared" si="42"/>
        <v>-0.18</v>
      </c>
      <c r="F75" s="3">
        <f t="shared" si="43"/>
        <v>0</v>
      </c>
      <c r="G75" s="3">
        <f t="shared" si="44"/>
        <v>0</v>
      </c>
      <c r="H75" s="3">
        <f t="shared" si="45"/>
        <v>0</v>
      </c>
      <c r="I75" s="3">
        <f t="shared" si="46"/>
        <v>-0.69</v>
      </c>
      <c r="J75" s="3">
        <f t="shared" si="47"/>
        <v>-0.62</v>
      </c>
      <c r="K75" s="3">
        <f t="shared" si="48"/>
        <v>-1.64</v>
      </c>
      <c r="L75" s="3">
        <f t="shared" si="49"/>
        <v>-0.92</v>
      </c>
      <c r="M75" s="3">
        <f t="shared" si="50"/>
        <v>0</v>
      </c>
      <c r="N75" s="3">
        <f t="shared" si="51"/>
        <v>0</v>
      </c>
      <c r="O75" s="3">
        <f t="shared" si="52"/>
        <v>-3.3</v>
      </c>
      <c r="P75" s="3">
        <f t="shared" si="53"/>
        <v>-0.16</v>
      </c>
      <c r="Q75" s="3">
        <f t="shared" si="54"/>
        <v>-1.43</v>
      </c>
      <c r="R75" s="3">
        <f t="shared" si="55"/>
        <v>-0.77</v>
      </c>
      <c r="S75" s="3">
        <f t="shared" si="56"/>
        <v>-0.42</v>
      </c>
      <c r="T75" s="3">
        <f t="shared" si="57"/>
        <v>-0.36</v>
      </c>
      <c r="U75" s="3">
        <f t="shared" si="58"/>
        <v>0</v>
      </c>
      <c r="V75" s="3">
        <f t="shared" si="59"/>
        <v>-5.93</v>
      </c>
      <c r="W75" s="3">
        <f t="shared" si="60"/>
        <v>0</v>
      </c>
      <c r="X75" s="3">
        <f t="shared" ref="X75:X94" si="61">ROUND(($C75-$C$74)/($B75-$B$74),2)</f>
        <v>0</v>
      </c>
    </row>
    <row r="76" spans="1:29" ht="15.75" customHeight="1" x14ac:dyDescent="0.25">
      <c r="A76" s="3">
        <v>2002</v>
      </c>
      <c r="B76" s="3">
        <v>23</v>
      </c>
      <c r="C76" s="3">
        <v>69.599999999999994</v>
      </c>
      <c r="D76" s="3">
        <f t="shared" si="41"/>
        <v>2.2200000000000002</v>
      </c>
      <c r="E76" s="3">
        <f t="shared" si="42"/>
        <v>3.15</v>
      </c>
      <c r="F76" s="3">
        <f t="shared" si="43"/>
        <v>3.48</v>
      </c>
      <c r="G76" s="3">
        <f t="shared" si="44"/>
        <v>3.66</v>
      </c>
      <c r="H76" s="3">
        <f t="shared" si="45"/>
        <v>3.87</v>
      </c>
      <c r="I76" s="3">
        <f t="shared" si="46"/>
        <v>3.44</v>
      </c>
      <c r="J76" s="3">
        <f t="shared" si="47"/>
        <v>3.77</v>
      </c>
      <c r="K76" s="3">
        <f t="shared" si="48"/>
        <v>3.11</v>
      </c>
      <c r="L76" s="3">
        <f t="shared" si="49"/>
        <v>4.1100000000000003</v>
      </c>
      <c r="M76" s="3">
        <f t="shared" si="50"/>
        <v>5.35</v>
      </c>
      <c r="N76" s="3">
        <f t="shared" si="51"/>
        <v>5.8</v>
      </c>
      <c r="O76" s="3">
        <f t="shared" si="52"/>
        <v>3.33</v>
      </c>
      <c r="P76" s="3">
        <f t="shared" si="53"/>
        <v>6.82</v>
      </c>
      <c r="Q76" s="3">
        <f t="shared" si="54"/>
        <v>6.47</v>
      </c>
      <c r="R76" s="3">
        <f t="shared" si="55"/>
        <v>8.0299999999999994</v>
      </c>
      <c r="S76" s="3">
        <f t="shared" si="56"/>
        <v>9.59</v>
      </c>
      <c r="T76" s="3">
        <f t="shared" si="57"/>
        <v>11.3</v>
      </c>
      <c r="U76" s="3">
        <f t="shared" si="58"/>
        <v>13.92</v>
      </c>
      <c r="V76" s="3">
        <f t="shared" si="59"/>
        <v>12.95</v>
      </c>
      <c r="W76" s="3">
        <f t="shared" si="60"/>
        <v>23.2</v>
      </c>
      <c r="X76" s="3">
        <f t="shared" si="61"/>
        <v>34.799999999999997</v>
      </c>
      <c r="Y76" s="3">
        <f t="shared" ref="Y76:Y94" si="62">ROUND(($C76-$C$75)/($B76-$B$75),2)</f>
        <v>69.599999999999994</v>
      </c>
    </row>
    <row r="77" spans="1:29" ht="15.75" customHeight="1" x14ac:dyDescent="0.25">
      <c r="A77" s="3">
        <v>2003</v>
      </c>
      <c r="B77" s="3">
        <v>24</v>
      </c>
      <c r="C77" s="13">
        <v>2</v>
      </c>
      <c r="D77" s="3">
        <f t="shared" si="41"/>
        <v>-0.82</v>
      </c>
      <c r="E77" s="3">
        <f t="shared" si="42"/>
        <v>-7.0000000000000007E-2</v>
      </c>
      <c r="F77" s="3">
        <f t="shared" si="43"/>
        <v>0.1</v>
      </c>
      <c r="G77" s="3">
        <f t="shared" si="44"/>
        <v>0.1</v>
      </c>
      <c r="H77" s="3">
        <f t="shared" si="45"/>
        <v>0.11</v>
      </c>
      <c r="I77" s="3">
        <f t="shared" si="46"/>
        <v>-0.51</v>
      </c>
      <c r="J77" s="3">
        <f t="shared" si="47"/>
        <v>-0.43</v>
      </c>
      <c r="K77" s="3">
        <f t="shared" si="48"/>
        <v>-1.31</v>
      </c>
      <c r="L77" s="3">
        <f t="shared" si="49"/>
        <v>-0.67</v>
      </c>
      <c r="M77" s="3">
        <f t="shared" si="50"/>
        <v>0.14000000000000001</v>
      </c>
      <c r="N77" s="3">
        <f t="shared" si="51"/>
        <v>0.15</v>
      </c>
      <c r="O77" s="3">
        <f t="shared" si="52"/>
        <v>-2.58</v>
      </c>
      <c r="P77" s="3">
        <f t="shared" si="53"/>
        <v>0.05</v>
      </c>
      <c r="Q77" s="3">
        <f t="shared" si="54"/>
        <v>-0.94</v>
      </c>
      <c r="R77" s="3">
        <f t="shared" si="55"/>
        <v>-0.38</v>
      </c>
      <c r="S77" s="3">
        <f t="shared" si="56"/>
        <v>-0.06</v>
      </c>
      <c r="T77" s="3">
        <f t="shared" si="57"/>
        <v>0.03</v>
      </c>
      <c r="U77" s="3">
        <f t="shared" si="58"/>
        <v>0.33</v>
      </c>
      <c r="V77" s="3">
        <f t="shared" si="59"/>
        <v>-3.16</v>
      </c>
      <c r="W77" s="3">
        <f t="shared" si="60"/>
        <v>0.5</v>
      </c>
      <c r="X77" s="3">
        <f t="shared" si="61"/>
        <v>0.67</v>
      </c>
      <c r="Y77" s="3">
        <f t="shared" si="62"/>
        <v>1</v>
      </c>
      <c r="Z77" s="3">
        <f t="shared" ref="Z77:Z94" si="63">ROUND(($C77-$C$76)/($B77-$B$76),2)</f>
        <v>-67.599999999999994</v>
      </c>
    </row>
    <row r="78" spans="1:29" ht="15.75" customHeight="1" x14ac:dyDescent="0.25">
      <c r="A78" s="3">
        <v>2004</v>
      </c>
      <c r="B78" s="3">
        <v>25</v>
      </c>
      <c r="C78" s="4">
        <v>0</v>
      </c>
      <c r="D78" s="3">
        <f t="shared" si="41"/>
        <v>-0.87</v>
      </c>
      <c r="E78" s="3">
        <f t="shared" si="42"/>
        <v>-0.15</v>
      </c>
      <c r="F78" s="3">
        <f t="shared" si="43"/>
        <v>0</v>
      </c>
      <c r="G78" s="3">
        <f t="shared" si="44"/>
        <v>0</v>
      </c>
      <c r="H78" s="3">
        <f t="shared" si="45"/>
        <v>0</v>
      </c>
      <c r="I78" s="3">
        <f t="shared" si="46"/>
        <v>-0.57999999999999996</v>
      </c>
      <c r="J78" s="3">
        <f t="shared" si="47"/>
        <v>-0.52</v>
      </c>
      <c r="K78" s="3">
        <f t="shared" si="48"/>
        <v>-1.35</v>
      </c>
      <c r="L78" s="3">
        <f t="shared" si="49"/>
        <v>-0.75</v>
      </c>
      <c r="M78" s="3">
        <f t="shared" si="50"/>
        <v>0</v>
      </c>
      <c r="N78" s="3">
        <f t="shared" si="51"/>
        <v>0</v>
      </c>
      <c r="O78" s="3">
        <f t="shared" si="52"/>
        <v>-2.54</v>
      </c>
      <c r="P78" s="3">
        <f t="shared" si="53"/>
        <v>-0.12</v>
      </c>
      <c r="Q78" s="3">
        <f t="shared" si="54"/>
        <v>-1.04</v>
      </c>
      <c r="R78" s="3">
        <f t="shared" si="55"/>
        <v>-0.54</v>
      </c>
      <c r="S78" s="3">
        <f t="shared" si="56"/>
        <v>-0.28000000000000003</v>
      </c>
      <c r="T78" s="3">
        <f t="shared" si="57"/>
        <v>-0.23</v>
      </c>
      <c r="U78" s="3">
        <f t="shared" si="58"/>
        <v>0</v>
      </c>
      <c r="V78" s="3">
        <f t="shared" si="59"/>
        <v>-2.97</v>
      </c>
      <c r="W78" s="3">
        <f t="shared" si="60"/>
        <v>0</v>
      </c>
      <c r="X78" s="3">
        <f t="shared" si="61"/>
        <v>0</v>
      </c>
      <c r="Y78" s="3">
        <f t="shared" si="62"/>
        <v>0</v>
      </c>
      <c r="Z78" s="3">
        <f t="shared" si="63"/>
        <v>-34.799999999999997</v>
      </c>
      <c r="AA78" s="3">
        <f t="shared" ref="AA78:AA94" si="64">ROUND(($C78-$C$77)/($B78-$B$77),2)</f>
        <v>-2</v>
      </c>
    </row>
    <row r="79" spans="1:29" ht="15.75" customHeight="1" x14ac:dyDescent="0.25">
      <c r="A79" s="3">
        <v>2005</v>
      </c>
      <c r="B79" s="3">
        <v>26</v>
      </c>
      <c r="C79" s="4">
        <v>0</v>
      </c>
      <c r="D79" s="3">
        <f t="shared" si="41"/>
        <v>-0.83</v>
      </c>
      <c r="E79" s="3">
        <f t="shared" si="42"/>
        <v>-0.15</v>
      </c>
      <c r="F79" s="3">
        <f t="shared" si="43"/>
        <v>0</v>
      </c>
      <c r="G79" s="3">
        <f t="shared" si="44"/>
        <v>0</v>
      </c>
      <c r="H79" s="3">
        <f t="shared" si="45"/>
        <v>0</v>
      </c>
      <c r="I79" s="3">
        <f t="shared" si="46"/>
        <v>-0.56000000000000005</v>
      </c>
      <c r="J79" s="3">
        <f t="shared" si="47"/>
        <v>-0.49</v>
      </c>
      <c r="K79" s="3">
        <f t="shared" si="48"/>
        <v>-1.28</v>
      </c>
      <c r="L79" s="3">
        <f t="shared" si="49"/>
        <v>-0.71</v>
      </c>
      <c r="M79" s="3">
        <f t="shared" si="50"/>
        <v>0</v>
      </c>
      <c r="N79" s="3">
        <f t="shared" si="51"/>
        <v>0</v>
      </c>
      <c r="O79" s="3">
        <f t="shared" si="52"/>
        <v>-2.36</v>
      </c>
      <c r="P79" s="3">
        <f t="shared" si="53"/>
        <v>-0.11</v>
      </c>
      <c r="Q79" s="3">
        <f t="shared" si="54"/>
        <v>-0.95</v>
      </c>
      <c r="R79" s="3">
        <f t="shared" si="55"/>
        <v>-0.49</v>
      </c>
      <c r="S79" s="3">
        <f t="shared" si="56"/>
        <v>-0.25</v>
      </c>
      <c r="T79" s="3">
        <f t="shared" si="57"/>
        <v>-0.2</v>
      </c>
      <c r="U79" s="3">
        <f t="shared" si="58"/>
        <v>0</v>
      </c>
      <c r="V79" s="3">
        <f t="shared" si="59"/>
        <v>-2.54</v>
      </c>
      <c r="W79" s="3">
        <f t="shared" si="60"/>
        <v>0</v>
      </c>
      <c r="X79" s="3">
        <f t="shared" si="61"/>
        <v>0</v>
      </c>
      <c r="Y79" s="3">
        <f t="shared" si="62"/>
        <v>0</v>
      </c>
      <c r="Z79" s="3">
        <f t="shared" si="63"/>
        <v>-23.2</v>
      </c>
      <c r="AA79" s="3">
        <f t="shared" si="64"/>
        <v>-1</v>
      </c>
      <c r="AB79" s="3">
        <f t="shared" ref="AB79:AB94" si="65">ROUND(($C79-$C$78)/($B79-$B$78),2)</f>
        <v>0</v>
      </c>
    </row>
    <row r="80" spans="1:29" ht="15.75" customHeight="1" x14ac:dyDescent="0.25">
      <c r="A80" s="3">
        <v>2006</v>
      </c>
      <c r="B80" s="3">
        <v>27</v>
      </c>
      <c r="C80" s="3">
        <v>16.2</v>
      </c>
      <c r="D80" s="3">
        <f t="shared" si="41"/>
        <v>-0.18</v>
      </c>
      <c r="E80" s="3">
        <f t="shared" si="42"/>
        <v>0.51</v>
      </c>
      <c r="F80" s="3">
        <f t="shared" si="43"/>
        <v>0.68</v>
      </c>
      <c r="G80" s="3">
        <f t="shared" si="44"/>
        <v>0.7</v>
      </c>
      <c r="H80" s="3">
        <f t="shared" si="45"/>
        <v>0.74</v>
      </c>
      <c r="I80" s="3">
        <f t="shared" si="46"/>
        <v>0.24</v>
      </c>
      <c r="J80" s="3">
        <f t="shared" si="47"/>
        <v>0.35</v>
      </c>
      <c r="K80" s="3">
        <f t="shared" si="48"/>
        <v>-0.36</v>
      </c>
      <c r="L80" s="3">
        <f t="shared" si="49"/>
        <v>0.23</v>
      </c>
      <c r="M80" s="3">
        <f t="shared" si="50"/>
        <v>0.95</v>
      </c>
      <c r="N80" s="3">
        <f t="shared" si="51"/>
        <v>1.01</v>
      </c>
      <c r="O80" s="3">
        <f t="shared" si="52"/>
        <v>-1.1200000000000001</v>
      </c>
      <c r="P80" s="3">
        <f t="shared" si="53"/>
        <v>1.06</v>
      </c>
      <c r="Q80" s="3">
        <f t="shared" si="54"/>
        <v>0.37</v>
      </c>
      <c r="R80" s="3">
        <f t="shared" si="55"/>
        <v>0.9</v>
      </c>
      <c r="S80" s="3">
        <f t="shared" si="56"/>
        <v>1.25</v>
      </c>
      <c r="T80" s="3">
        <f t="shared" si="57"/>
        <v>1.44</v>
      </c>
      <c r="U80" s="3">
        <f t="shared" si="58"/>
        <v>1.8</v>
      </c>
      <c r="V80" s="3">
        <f t="shared" si="59"/>
        <v>-0.2</v>
      </c>
      <c r="W80" s="3">
        <f t="shared" si="60"/>
        <v>2.31</v>
      </c>
      <c r="X80" s="3">
        <f t="shared" si="61"/>
        <v>2.7</v>
      </c>
      <c r="Y80" s="3">
        <f t="shared" si="62"/>
        <v>3.24</v>
      </c>
      <c r="Z80" s="3">
        <f t="shared" si="63"/>
        <v>-13.35</v>
      </c>
      <c r="AA80" s="3">
        <f t="shared" si="64"/>
        <v>4.7300000000000004</v>
      </c>
      <c r="AB80" s="3">
        <f t="shared" si="65"/>
        <v>8.1</v>
      </c>
      <c r="AC80" s="3">
        <f t="shared" ref="AC80:AC94" si="66">ROUND(($C80-$C$79)/($B80-$B$79),2)</f>
        <v>16.2</v>
      </c>
    </row>
    <row r="81" spans="1:44" ht="15.75" customHeight="1" x14ac:dyDescent="0.25">
      <c r="A81" s="3">
        <v>2007</v>
      </c>
      <c r="B81" s="3">
        <v>28</v>
      </c>
      <c r="C81" s="4">
        <v>0</v>
      </c>
      <c r="D81" s="3">
        <f t="shared" si="41"/>
        <v>-0.77</v>
      </c>
      <c r="E81" s="3">
        <f t="shared" si="42"/>
        <v>-0.13</v>
      </c>
      <c r="F81" s="3">
        <f t="shared" si="43"/>
        <v>0</v>
      </c>
      <c r="G81" s="3">
        <f t="shared" si="44"/>
        <v>0</v>
      </c>
      <c r="H81" s="3">
        <f t="shared" si="45"/>
        <v>0</v>
      </c>
      <c r="I81" s="3">
        <f t="shared" si="46"/>
        <v>-0.5</v>
      </c>
      <c r="J81" s="3">
        <f t="shared" si="47"/>
        <v>-0.44</v>
      </c>
      <c r="K81" s="3">
        <f t="shared" si="48"/>
        <v>-1.1499999999999999</v>
      </c>
      <c r="L81" s="3">
        <f t="shared" si="49"/>
        <v>-0.63</v>
      </c>
      <c r="M81" s="3">
        <f t="shared" si="50"/>
        <v>0</v>
      </c>
      <c r="N81" s="3">
        <f t="shared" si="51"/>
        <v>0</v>
      </c>
      <c r="O81" s="3">
        <f t="shared" si="52"/>
        <v>-2.06</v>
      </c>
      <c r="P81" s="3">
        <f t="shared" si="53"/>
        <v>-0.09</v>
      </c>
      <c r="Q81" s="3">
        <f t="shared" si="54"/>
        <v>-0.81</v>
      </c>
      <c r="R81" s="3">
        <f t="shared" si="55"/>
        <v>-0.42</v>
      </c>
      <c r="S81" s="3">
        <f t="shared" si="56"/>
        <v>-0.21</v>
      </c>
      <c r="T81" s="3">
        <f t="shared" si="57"/>
        <v>-0.16</v>
      </c>
      <c r="U81" s="3">
        <f t="shared" si="58"/>
        <v>0</v>
      </c>
      <c r="V81" s="3">
        <f t="shared" si="59"/>
        <v>-1.98</v>
      </c>
      <c r="W81" s="3">
        <f t="shared" si="60"/>
        <v>0</v>
      </c>
      <c r="X81" s="3">
        <f t="shared" si="61"/>
        <v>0</v>
      </c>
      <c r="Y81" s="3">
        <f t="shared" si="62"/>
        <v>0</v>
      </c>
      <c r="Z81" s="3">
        <f t="shared" si="63"/>
        <v>-13.92</v>
      </c>
      <c r="AA81" s="3">
        <f t="shared" si="64"/>
        <v>-0.5</v>
      </c>
      <c r="AB81" s="3">
        <f t="shared" si="65"/>
        <v>0</v>
      </c>
      <c r="AC81" s="3">
        <f t="shared" si="66"/>
        <v>0</v>
      </c>
      <c r="AD81" s="3">
        <f t="shared" ref="AD81:AD94" si="67">ROUND(($C81-$C$80)/($B81-$B$80),2)</f>
        <v>-16.2</v>
      </c>
    </row>
    <row r="82" spans="1:44" ht="15.75" customHeight="1" x14ac:dyDescent="0.25">
      <c r="A82" s="3">
        <v>2008</v>
      </c>
      <c r="B82" s="3">
        <v>29</v>
      </c>
      <c r="C82" s="3">
        <v>7.8</v>
      </c>
      <c r="D82" s="3">
        <f t="shared" si="41"/>
        <v>-0.46</v>
      </c>
      <c r="E82" s="3">
        <f t="shared" si="42"/>
        <v>0.16</v>
      </c>
      <c r="F82" s="3">
        <f t="shared" si="43"/>
        <v>0.3</v>
      </c>
      <c r="G82" s="3">
        <f t="shared" si="44"/>
        <v>0.31</v>
      </c>
      <c r="H82" s="3">
        <f t="shared" si="45"/>
        <v>0.33</v>
      </c>
      <c r="I82" s="3">
        <f t="shared" si="46"/>
        <v>-0.14000000000000001</v>
      </c>
      <c r="J82" s="3">
        <f t="shared" si="47"/>
        <v>-7.0000000000000007E-2</v>
      </c>
      <c r="K82" s="3">
        <f t="shared" si="48"/>
        <v>-0.72</v>
      </c>
      <c r="L82" s="3">
        <f t="shared" si="49"/>
        <v>-0.21</v>
      </c>
      <c r="M82" s="3">
        <f t="shared" si="50"/>
        <v>0.41</v>
      </c>
      <c r="N82" s="3">
        <f t="shared" si="51"/>
        <v>0.43</v>
      </c>
      <c r="O82" s="3">
        <f t="shared" si="52"/>
        <v>-1.48</v>
      </c>
      <c r="P82" s="3">
        <f t="shared" si="53"/>
        <v>0.4</v>
      </c>
      <c r="Q82" s="3">
        <f t="shared" si="54"/>
        <v>-0.24</v>
      </c>
      <c r="R82" s="3">
        <f t="shared" si="55"/>
        <v>0.17</v>
      </c>
      <c r="S82" s="3">
        <f t="shared" si="56"/>
        <v>0.41</v>
      </c>
      <c r="T82" s="3">
        <f t="shared" si="57"/>
        <v>0.5</v>
      </c>
      <c r="U82" s="3">
        <f t="shared" si="58"/>
        <v>0.71</v>
      </c>
      <c r="V82" s="3">
        <f t="shared" si="59"/>
        <v>-1</v>
      </c>
      <c r="W82" s="3">
        <f t="shared" si="60"/>
        <v>0.87</v>
      </c>
      <c r="X82" s="3">
        <f t="shared" si="61"/>
        <v>0.98</v>
      </c>
      <c r="Y82" s="3">
        <f t="shared" si="62"/>
        <v>1.1100000000000001</v>
      </c>
      <c r="Z82" s="3">
        <f t="shared" si="63"/>
        <v>-10.3</v>
      </c>
      <c r="AA82" s="3">
        <f t="shared" si="64"/>
        <v>1.1599999999999999</v>
      </c>
      <c r="AB82" s="3">
        <f t="shared" si="65"/>
        <v>1.95</v>
      </c>
      <c r="AC82" s="3">
        <f t="shared" si="66"/>
        <v>2.6</v>
      </c>
      <c r="AD82" s="3">
        <f t="shared" si="67"/>
        <v>-4.2</v>
      </c>
      <c r="AE82" s="3">
        <f t="shared" ref="AE82:AE94" si="68">ROUND(($C82-$C$81)/($B82-$B$81),2)</f>
        <v>7.8</v>
      </c>
    </row>
    <row r="83" spans="1:44" ht="15.75" customHeight="1" x14ac:dyDescent="0.25">
      <c r="A83" s="3">
        <v>2009</v>
      </c>
      <c r="B83" s="3">
        <v>30</v>
      </c>
      <c r="C83" s="3">
        <v>4.2</v>
      </c>
      <c r="D83" s="3">
        <f t="shared" si="41"/>
        <v>-0.56999999999999995</v>
      </c>
      <c r="E83" s="3">
        <f t="shared" si="42"/>
        <v>0.03</v>
      </c>
      <c r="F83" s="3">
        <f t="shared" si="43"/>
        <v>0.16</v>
      </c>
      <c r="G83" s="3">
        <f t="shared" si="44"/>
        <v>0.16</v>
      </c>
      <c r="H83" s="3">
        <f t="shared" si="45"/>
        <v>0.17</v>
      </c>
      <c r="I83" s="3">
        <f t="shared" si="46"/>
        <v>-0.28999999999999998</v>
      </c>
      <c r="J83" s="3">
        <f t="shared" si="47"/>
        <v>-0.22</v>
      </c>
      <c r="K83" s="3">
        <f t="shared" si="48"/>
        <v>-0.85</v>
      </c>
      <c r="L83" s="3">
        <f t="shared" si="49"/>
        <v>-0.37</v>
      </c>
      <c r="M83" s="3">
        <f t="shared" si="50"/>
        <v>0.21</v>
      </c>
      <c r="N83" s="3">
        <f t="shared" si="51"/>
        <v>0.22</v>
      </c>
      <c r="O83" s="3">
        <f t="shared" si="52"/>
        <v>-1.6</v>
      </c>
      <c r="P83" s="3">
        <f t="shared" si="53"/>
        <v>0.16</v>
      </c>
      <c r="Q83" s="3">
        <f t="shared" si="54"/>
        <v>-0.45</v>
      </c>
      <c r="R83" s="3">
        <f t="shared" si="55"/>
        <v>-0.08</v>
      </c>
      <c r="S83" s="3">
        <f t="shared" si="56"/>
        <v>0.12</v>
      </c>
      <c r="T83" s="3">
        <f t="shared" si="57"/>
        <v>0.18</v>
      </c>
      <c r="U83" s="3">
        <f t="shared" si="58"/>
        <v>0.35</v>
      </c>
      <c r="V83" s="3">
        <f t="shared" si="59"/>
        <v>-1.24</v>
      </c>
      <c r="W83" s="3">
        <f t="shared" si="60"/>
        <v>0.42</v>
      </c>
      <c r="X83" s="3">
        <f t="shared" si="61"/>
        <v>0.47</v>
      </c>
      <c r="Y83" s="3">
        <f t="shared" si="62"/>
        <v>0.53</v>
      </c>
      <c r="Z83" s="3">
        <f t="shared" si="63"/>
        <v>-9.34</v>
      </c>
      <c r="AA83" s="3">
        <f t="shared" si="64"/>
        <v>0.37</v>
      </c>
      <c r="AB83" s="3">
        <f t="shared" si="65"/>
        <v>0.84</v>
      </c>
      <c r="AC83" s="3">
        <f t="shared" si="66"/>
        <v>1.05</v>
      </c>
      <c r="AD83" s="3">
        <f t="shared" si="67"/>
        <v>-4</v>
      </c>
      <c r="AE83" s="3">
        <f t="shared" si="68"/>
        <v>2.1</v>
      </c>
      <c r="AF83" s="3">
        <f t="shared" ref="AF83:AF94" si="69">ROUND(($C83-$C$82)/($B83-$B$82),2)</f>
        <v>-3.6</v>
      </c>
    </row>
    <row r="84" spans="1:44" ht="15.75" customHeight="1" x14ac:dyDescent="0.25">
      <c r="A84" s="3">
        <v>2010</v>
      </c>
      <c r="B84" s="3">
        <v>31</v>
      </c>
      <c r="C84" s="3">
        <v>8.2000000000000011</v>
      </c>
      <c r="D84" s="3">
        <f t="shared" si="41"/>
        <v>-0.42</v>
      </c>
      <c r="E84" s="3">
        <f t="shared" si="42"/>
        <v>0.16</v>
      </c>
      <c r="F84" s="3">
        <f t="shared" si="43"/>
        <v>0.28999999999999998</v>
      </c>
      <c r="G84" s="3">
        <f t="shared" si="44"/>
        <v>0.3</v>
      </c>
      <c r="H84" s="3">
        <f t="shared" si="45"/>
        <v>0.32</v>
      </c>
      <c r="I84" s="3">
        <f t="shared" si="46"/>
        <v>-0.12</v>
      </c>
      <c r="J84" s="3">
        <f t="shared" si="47"/>
        <v>-0.05</v>
      </c>
      <c r="K84" s="3">
        <f t="shared" si="48"/>
        <v>-0.64</v>
      </c>
      <c r="L84" s="3">
        <f t="shared" si="49"/>
        <v>-0.17</v>
      </c>
      <c r="M84" s="3">
        <f t="shared" si="50"/>
        <v>0.39</v>
      </c>
      <c r="N84" s="3">
        <f t="shared" si="51"/>
        <v>0.41</v>
      </c>
      <c r="O84" s="3">
        <f t="shared" si="52"/>
        <v>-1.31</v>
      </c>
      <c r="P84" s="3">
        <f t="shared" si="53"/>
        <v>0.38</v>
      </c>
      <c r="Q84" s="3">
        <f t="shared" si="54"/>
        <v>-0.19</v>
      </c>
      <c r="R84" s="3">
        <f t="shared" si="55"/>
        <v>0.18</v>
      </c>
      <c r="S84" s="3">
        <f t="shared" si="56"/>
        <v>0.38</v>
      </c>
      <c r="T84" s="3">
        <f t="shared" si="57"/>
        <v>0.46</v>
      </c>
      <c r="U84" s="3">
        <f t="shared" si="58"/>
        <v>0.63</v>
      </c>
      <c r="V84" s="3">
        <f t="shared" si="59"/>
        <v>-0.8</v>
      </c>
      <c r="W84" s="3">
        <f t="shared" si="60"/>
        <v>0.75</v>
      </c>
      <c r="X84" s="3">
        <f t="shared" si="61"/>
        <v>0.82</v>
      </c>
      <c r="Y84" s="3">
        <f t="shared" si="62"/>
        <v>0.91</v>
      </c>
      <c r="Z84" s="3">
        <f t="shared" si="63"/>
        <v>-7.68</v>
      </c>
      <c r="AA84" s="3">
        <f t="shared" si="64"/>
        <v>0.89</v>
      </c>
      <c r="AB84" s="3">
        <f t="shared" si="65"/>
        <v>1.37</v>
      </c>
      <c r="AC84" s="3">
        <f t="shared" si="66"/>
        <v>1.64</v>
      </c>
      <c r="AD84" s="3">
        <f t="shared" si="67"/>
        <v>-2</v>
      </c>
      <c r="AE84" s="3">
        <f t="shared" si="68"/>
        <v>2.73</v>
      </c>
      <c r="AF84" s="3">
        <f t="shared" si="69"/>
        <v>0.2</v>
      </c>
      <c r="AG84" s="3">
        <f t="shared" ref="AG84:AG94" si="70">ROUND(($C84-$C$83)/($B84-$B$83),2)</f>
        <v>4</v>
      </c>
    </row>
    <row r="85" spans="1:44" ht="15.75" customHeight="1" x14ac:dyDescent="0.25">
      <c r="A85" s="3">
        <v>2011</v>
      </c>
      <c r="B85" s="3">
        <v>32</v>
      </c>
      <c r="C85" s="3">
        <v>1.2</v>
      </c>
      <c r="D85" s="3">
        <f t="shared" si="41"/>
        <v>-0.63</v>
      </c>
      <c r="E85" s="3">
        <f t="shared" si="42"/>
        <v>-0.08</v>
      </c>
      <c r="F85" s="3">
        <f t="shared" si="43"/>
        <v>0.04</v>
      </c>
      <c r="G85" s="3">
        <f t="shared" si="44"/>
        <v>0.04</v>
      </c>
      <c r="H85" s="3">
        <f t="shared" si="45"/>
        <v>0.04</v>
      </c>
      <c r="I85" s="3">
        <f t="shared" si="46"/>
        <v>-0.38</v>
      </c>
      <c r="J85" s="3">
        <f t="shared" si="47"/>
        <v>-0.32</v>
      </c>
      <c r="K85" s="3">
        <f t="shared" si="48"/>
        <v>-0.91</v>
      </c>
      <c r="L85" s="3">
        <f t="shared" si="49"/>
        <v>-0.47</v>
      </c>
      <c r="M85" s="3">
        <f t="shared" si="50"/>
        <v>0.05</v>
      </c>
      <c r="N85" s="3">
        <f t="shared" si="51"/>
        <v>0.06</v>
      </c>
      <c r="O85" s="3">
        <f t="shared" si="52"/>
        <v>-1.59</v>
      </c>
      <c r="P85" s="3">
        <f t="shared" si="53"/>
        <v>-0.01</v>
      </c>
      <c r="Q85" s="3">
        <f t="shared" si="54"/>
        <v>-0.56999999999999995</v>
      </c>
      <c r="R85" s="3">
        <f t="shared" si="55"/>
        <v>-0.25</v>
      </c>
      <c r="S85" s="3">
        <f t="shared" si="56"/>
        <v>-0.08</v>
      </c>
      <c r="T85" s="3">
        <f t="shared" si="57"/>
        <v>-0.04</v>
      </c>
      <c r="U85" s="3">
        <f t="shared" si="58"/>
        <v>0.09</v>
      </c>
      <c r="V85" s="3">
        <f t="shared" si="59"/>
        <v>-1.28</v>
      </c>
      <c r="W85" s="3">
        <f t="shared" si="60"/>
        <v>0.1</v>
      </c>
      <c r="X85" s="3">
        <f t="shared" si="61"/>
        <v>0.11</v>
      </c>
      <c r="Y85" s="3">
        <f t="shared" si="62"/>
        <v>0.12</v>
      </c>
      <c r="Z85" s="3">
        <f t="shared" si="63"/>
        <v>-7.6</v>
      </c>
      <c r="AA85" s="3">
        <f t="shared" si="64"/>
        <v>-0.1</v>
      </c>
      <c r="AB85" s="3">
        <f t="shared" si="65"/>
        <v>0.17</v>
      </c>
      <c r="AC85" s="3">
        <f t="shared" si="66"/>
        <v>0.2</v>
      </c>
      <c r="AD85" s="3">
        <f t="shared" si="67"/>
        <v>-3</v>
      </c>
      <c r="AE85" s="3">
        <f t="shared" si="68"/>
        <v>0.3</v>
      </c>
      <c r="AF85" s="3">
        <f t="shared" si="69"/>
        <v>-2.2000000000000002</v>
      </c>
      <c r="AG85" s="3">
        <f t="shared" si="70"/>
        <v>-1.5</v>
      </c>
      <c r="AH85" s="3">
        <f t="shared" ref="AH85:AH94" si="71">ROUND(($C85-$C$84)/($B85-$B$84),2)</f>
        <v>-7</v>
      </c>
    </row>
    <row r="86" spans="1:44" ht="15.75" customHeight="1" x14ac:dyDescent="0.25">
      <c r="A86" s="3">
        <v>2012</v>
      </c>
      <c r="B86" s="3">
        <v>33</v>
      </c>
      <c r="C86" s="3">
        <v>29</v>
      </c>
      <c r="D86" s="3">
        <f t="shared" si="41"/>
        <v>0.26</v>
      </c>
      <c r="E86" s="3">
        <f t="shared" si="42"/>
        <v>0.82</v>
      </c>
      <c r="F86" s="3">
        <f t="shared" si="43"/>
        <v>0.97</v>
      </c>
      <c r="G86" s="3">
        <f t="shared" si="44"/>
        <v>1</v>
      </c>
      <c r="H86" s="3">
        <f t="shared" si="45"/>
        <v>1.04</v>
      </c>
      <c r="I86" s="3">
        <f t="shared" si="46"/>
        <v>0.66</v>
      </c>
      <c r="J86" s="3">
        <f t="shared" si="47"/>
        <v>0.76</v>
      </c>
      <c r="K86" s="3">
        <f t="shared" si="48"/>
        <v>0.24</v>
      </c>
      <c r="L86" s="3">
        <f t="shared" si="49"/>
        <v>0.71</v>
      </c>
      <c r="M86" s="3">
        <f t="shared" si="50"/>
        <v>1.26</v>
      </c>
      <c r="N86" s="3">
        <f t="shared" si="51"/>
        <v>1.32</v>
      </c>
      <c r="O86" s="3">
        <f t="shared" si="52"/>
        <v>-0.19</v>
      </c>
      <c r="P86" s="3">
        <f t="shared" si="53"/>
        <v>1.38</v>
      </c>
      <c r="Q86" s="3">
        <f t="shared" si="54"/>
        <v>0.93</v>
      </c>
      <c r="R86" s="3">
        <f t="shared" si="55"/>
        <v>1.31</v>
      </c>
      <c r="S86" s="3">
        <f t="shared" si="56"/>
        <v>1.56</v>
      </c>
      <c r="T86" s="3">
        <f t="shared" si="57"/>
        <v>1.7</v>
      </c>
      <c r="U86" s="3">
        <f t="shared" si="58"/>
        <v>1.93</v>
      </c>
      <c r="V86" s="3">
        <f t="shared" si="59"/>
        <v>0.8</v>
      </c>
      <c r="W86" s="3">
        <f t="shared" si="60"/>
        <v>2.23</v>
      </c>
      <c r="X86" s="3">
        <f t="shared" si="61"/>
        <v>2.42</v>
      </c>
      <c r="Y86" s="3">
        <f t="shared" si="62"/>
        <v>2.64</v>
      </c>
      <c r="Z86" s="3">
        <f t="shared" si="63"/>
        <v>-4.0599999999999996</v>
      </c>
      <c r="AA86" s="3">
        <f t="shared" si="64"/>
        <v>3</v>
      </c>
      <c r="AB86" s="3">
        <f t="shared" si="65"/>
        <v>3.63</v>
      </c>
      <c r="AC86" s="3">
        <f t="shared" si="66"/>
        <v>4.1399999999999997</v>
      </c>
      <c r="AD86" s="3">
        <f t="shared" si="67"/>
        <v>2.13</v>
      </c>
      <c r="AE86" s="3">
        <f t="shared" si="68"/>
        <v>5.8</v>
      </c>
      <c r="AF86" s="3">
        <f t="shared" si="69"/>
        <v>5.3</v>
      </c>
      <c r="AG86" s="3">
        <f t="shared" si="70"/>
        <v>8.27</v>
      </c>
      <c r="AH86" s="3">
        <f t="shared" si="71"/>
        <v>10.4</v>
      </c>
      <c r="AI86" s="3">
        <f t="shared" ref="AI86:AI94" si="72">ROUND(($C86-$C$85)/($B86-$B$85),2)</f>
        <v>27.8</v>
      </c>
    </row>
    <row r="87" spans="1:44" ht="15.75" customHeight="1" x14ac:dyDescent="0.25">
      <c r="A87" s="3">
        <v>2013</v>
      </c>
      <c r="B87" s="3">
        <v>34</v>
      </c>
      <c r="C87" s="4">
        <v>0</v>
      </c>
      <c r="D87" s="3">
        <f t="shared" si="41"/>
        <v>-0.63</v>
      </c>
      <c r="E87" s="3">
        <f t="shared" si="42"/>
        <v>-0.11</v>
      </c>
      <c r="F87" s="3">
        <f t="shared" si="43"/>
        <v>0</v>
      </c>
      <c r="G87" s="3">
        <f t="shared" si="44"/>
        <v>0</v>
      </c>
      <c r="H87" s="3">
        <f t="shared" si="45"/>
        <v>0</v>
      </c>
      <c r="I87" s="3">
        <f t="shared" si="46"/>
        <v>-0.4</v>
      </c>
      <c r="J87" s="3">
        <f t="shared" si="47"/>
        <v>-0.34</v>
      </c>
      <c r="K87" s="3">
        <f t="shared" si="48"/>
        <v>-0.88</v>
      </c>
      <c r="L87" s="3">
        <f t="shared" si="49"/>
        <v>-0.48</v>
      </c>
      <c r="M87" s="3">
        <f t="shared" si="50"/>
        <v>0</v>
      </c>
      <c r="N87" s="3">
        <f t="shared" si="51"/>
        <v>0</v>
      </c>
      <c r="O87" s="3">
        <f t="shared" si="52"/>
        <v>-1.5</v>
      </c>
      <c r="P87" s="3">
        <f t="shared" si="53"/>
        <v>-7.0000000000000007E-2</v>
      </c>
      <c r="Q87" s="3">
        <f t="shared" si="54"/>
        <v>-0.56999999999999995</v>
      </c>
      <c r="R87" s="3">
        <f t="shared" si="55"/>
        <v>-0.28000000000000003</v>
      </c>
      <c r="S87" s="3">
        <f t="shared" si="56"/>
        <v>-0.14000000000000001</v>
      </c>
      <c r="T87" s="3">
        <f t="shared" si="57"/>
        <v>-0.11</v>
      </c>
      <c r="U87" s="3">
        <f t="shared" si="58"/>
        <v>0</v>
      </c>
      <c r="V87" s="3">
        <f t="shared" si="59"/>
        <v>-1.19</v>
      </c>
      <c r="W87" s="3">
        <f t="shared" si="60"/>
        <v>0</v>
      </c>
      <c r="X87" s="3">
        <f t="shared" si="61"/>
        <v>0</v>
      </c>
      <c r="Y87" s="3">
        <f t="shared" si="62"/>
        <v>0</v>
      </c>
      <c r="Z87" s="3">
        <f t="shared" si="63"/>
        <v>-6.33</v>
      </c>
      <c r="AA87" s="3">
        <f t="shared" si="64"/>
        <v>-0.2</v>
      </c>
      <c r="AB87" s="3">
        <f t="shared" si="65"/>
        <v>0</v>
      </c>
      <c r="AC87" s="3">
        <f t="shared" si="66"/>
        <v>0</v>
      </c>
      <c r="AD87" s="3">
        <f t="shared" si="67"/>
        <v>-2.31</v>
      </c>
      <c r="AE87" s="3">
        <f t="shared" si="68"/>
        <v>0</v>
      </c>
      <c r="AF87" s="3">
        <f t="shared" si="69"/>
        <v>-1.56</v>
      </c>
      <c r="AG87" s="3">
        <f t="shared" si="70"/>
        <v>-1.05</v>
      </c>
      <c r="AH87" s="3">
        <f t="shared" si="71"/>
        <v>-2.73</v>
      </c>
      <c r="AI87" s="3">
        <f t="shared" si="72"/>
        <v>-0.6</v>
      </c>
      <c r="AJ87" s="3">
        <f t="shared" ref="AJ87:AJ94" si="73">ROUND(($C87-$C$86)/($B87-$B$86),2)</f>
        <v>-29</v>
      </c>
    </row>
    <row r="88" spans="1:44" ht="15.75" customHeight="1" x14ac:dyDescent="0.25">
      <c r="A88" s="3">
        <v>2014</v>
      </c>
      <c r="B88" s="3">
        <v>35</v>
      </c>
      <c r="C88" s="4">
        <v>0</v>
      </c>
      <c r="D88" s="3">
        <f t="shared" si="41"/>
        <v>-0.61</v>
      </c>
      <c r="E88" s="3">
        <f t="shared" si="42"/>
        <v>-0.11</v>
      </c>
      <c r="F88" s="3">
        <f t="shared" si="43"/>
        <v>0</v>
      </c>
      <c r="G88" s="3">
        <f t="shared" si="44"/>
        <v>0</v>
      </c>
      <c r="H88" s="3">
        <f t="shared" si="45"/>
        <v>0</v>
      </c>
      <c r="I88" s="3">
        <f t="shared" si="46"/>
        <v>-0.38</v>
      </c>
      <c r="J88" s="3">
        <f t="shared" si="47"/>
        <v>-0.33</v>
      </c>
      <c r="K88" s="3">
        <f t="shared" si="48"/>
        <v>-0.85</v>
      </c>
      <c r="L88" s="3">
        <f t="shared" si="49"/>
        <v>-0.46</v>
      </c>
      <c r="M88" s="3">
        <f t="shared" si="50"/>
        <v>0</v>
      </c>
      <c r="N88" s="3">
        <f t="shared" si="51"/>
        <v>0</v>
      </c>
      <c r="O88" s="3">
        <f t="shared" si="52"/>
        <v>-1.43</v>
      </c>
      <c r="P88" s="3">
        <f t="shared" si="53"/>
        <v>-0.06</v>
      </c>
      <c r="Q88" s="3">
        <f t="shared" si="54"/>
        <v>-0.54</v>
      </c>
      <c r="R88" s="3">
        <f t="shared" si="55"/>
        <v>-0.27</v>
      </c>
      <c r="S88" s="3">
        <f t="shared" si="56"/>
        <v>-0.13</v>
      </c>
      <c r="T88" s="3">
        <f t="shared" si="57"/>
        <v>-0.1</v>
      </c>
      <c r="U88" s="3">
        <f t="shared" si="58"/>
        <v>0</v>
      </c>
      <c r="V88" s="3">
        <f t="shared" si="59"/>
        <v>-1.1100000000000001</v>
      </c>
      <c r="W88" s="3">
        <f t="shared" si="60"/>
        <v>0</v>
      </c>
      <c r="X88" s="3">
        <f t="shared" si="61"/>
        <v>0</v>
      </c>
      <c r="Y88" s="3">
        <f t="shared" si="62"/>
        <v>0</v>
      </c>
      <c r="Z88" s="3">
        <f t="shared" si="63"/>
        <v>-5.8</v>
      </c>
      <c r="AA88" s="3">
        <f t="shared" si="64"/>
        <v>-0.18</v>
      </c>
      <c r="AB88" s="3">
        <f t="shared" si="65"/>
        <v>0</v>
      </c>
      <c r="AC88" s="3">
        <f t="shared" si="66"/>
        <v>0</v>
      </c>
      <c r="AD88" s="3">
        <f t="shared" si="67"/>
        <v>-2.0299999999999998</v>
      </c>
      <c r="AE88" s="3">
        <f t="shared" si="68"/>
        <v>0</v>
      </c>
      <c r="AF88" s="3">
        <f t="shared" si="69"/>
        <v>-1.3</v>
      </c>
      <c r="AG88" s="3">
        <f t="shared" si="70"/>
        <v>-0.84</v>
      </c>
      <c r="AH88" s="3">
        <f t="shared" si="71"/>
        <v>-2.0499999999999998</v>
      </c>
      <c r="AI88" s="3">
        <f t="shared" si="72"/>
        <v>-0.4</v>
      </c>
      <c r="AJ88" s="3">
        <f t="shared" si="73"/>
        <v>-14.5</v>
      </c>
      <c r="AK88" s="3">
        <f t="shared" ref="AK88:AK94" si="74">ROUND(($C88-$C$87)/($B88-$B$87),2)</f>
        <v>0</v>
      </c>
    </row>
    <row r="89" spans="1:44" ht="15.75" customHeight="1" x14ac:dyDescent="0.25">
      <c r="A89" s="3">
        <v>2015</v>
      </c>
      <c r="B89" s="3">
        <v>36</v>
      </c>
      <c r="C89" s="4">
        <v>0</v>
      </c>
      <c r="D89" s="3">
        <f t="shared" si="41"/>
        <v>-0.59</v>
      </c>
      <c r="E89" s="3">
        <f t="shared" si="42"/>
        <v>-0.1</v>
      </c>
      <c r="F89" s="3">
        <f t="shared" si="43"/>
        <v>0</v>
      </c>
      <c r="G89" s="3">
        <f t="shared" si="44"/>
        <v>0</v>
      </c>
      <c r="H89" s="3">
        <f t="shared" si="45"/>
        <v>0</v>
      </c>
      <c r="I89" s="3">
        <f t="shared" si="46"/>
        <v>-0.37</v>
      </c>
      <c r="J89" s="3">
        <f t="shared" si="47"/>
        <v>-0.32</v>
      </c>
      <c r="K89" s="3">
        <f t="shared" si="48"/>
        <v>-0.82</v>
      </c>
      <c r="L89" s="3">
        <f t="shared" si="49"/>
        <v>-0.44</v>
      </c>
      <c r="M89" s="3">
        <f t="shared" si="50"/>
        <v>0</v>
      </c>
      <c r="N89" s="3">
        <f t="shared" si="51"/>
        <v>0</v>
      </c>
      <c r="O89" s="3">
        <f t="shared" si="52"/>
        <v>-1.38</v>
      </c>
      <c r="P89" s="3">
        <f t="shared" si="53"/>
        <v>-0.06</v>
      </c>
      <c r="Q89" s="3">
        <f t="shared" si="54"/>
        <v>-0.52</v>
      </c>
      <c r="R89" s="3">
        <f t="shared" si="55"/>
        <v>-0.26</v>
      </c>
      <c r="S89" s="3">
        <f t="shared" si="56"/>
        <v>-0.13</v>
      </c>
      <c r="T89" s="3">
        <f t="shared" si="57"/>
        <v>-0.09</v>
      </c>
      <c r="U89" s="3">
        <f t="shared" si="58"/>
        <v>0</v>
      </c>
      <c r="V89" s="3">
        <f t="shared" si="59"/>
        <v>-1.05</v>
      </c>
      <c r="W89" s="3">
        <f t="shared" si="60"/>
        <v>0</v>
      </c>
      <c r="X89" s="3">
        <f t="shared" si="61"/>
        <v>0</v>
      </c>
      <c r="Y89" s="3">
        <f t="shared" si="62"/>
        <v>0</v>
      </c>
      <c r="Z89" s="3">
        <f t="shared" si="63"/>
        <v>-5.35</v>
      </c>
      <c r="AA89" s="3">
        <f t="shared" si="64"/>
        <v>-0.17</v>
      </c>
      <c r="AB89" s="3">
        <f t="shared" si="65"/>
        <v>0</v>
      </c>
      <c r="AC89" s="3">
        <f t="shared" si="66"/>
        <v>0</v>
      </c>
      <c r="AD89" s="3">
        <f t="shared" si="67"/>
        <v>-1.8</v>
      </c>
      <c r="AE89" s="3">
        <f t="shared" si="68"/>
        <v>0</v>
      </c>
      <c r="AF89" s="3">
        <f t="shared" si="69"/>
        <v>-1.1100000000000001</v>
      </c>
      <c r="AG89" s="3">
        <f t="shared" si="70"/>
        <v>-0.7</v>
      </c>
      <c r="AH89" s="3">
        <f t="shared" si="71"/>
        <v>-1.64</v>
      </c>
      <c r="AI89" s="3">
        <f t="shared" si="72"/>
        <v>-0.3</v>
      </c>
      <c r="AJ89" s="3">
        <f t="shared" si="73"/>
        <v>-9.67</v>
      </c>
      <c r="AK89" s="3">
        <f t="shared" si="74"/>
        <v>0</v>
      </c>
      <c r="AL89" s="3">
        <f t="shared" ref="AL89:AL94" si="75">ROUND(($C89-$C$88)/($B89-$B$88),2)</f>
        <v>0</v>
      </c>
    </row>
    <row r="90" spans="1:44" ht="15.75" customHeight="1" x14ac:dyDescent="0.25">
      <c r="A90" s="3">
        <v>2016</v>
      </c>
      <c r="B90" s="3">
        <v>37</v>
      </c>
      <c r="C90" s="3">
        <v>9</v>
      </c>
      <c r="D90" s="3">
        <f t="shared" si="41"/>
        <v>-0.33</v>
      </c>
      <c r="E90" s="3">
        <f t="shared" si="42"/>
        <v>0.16</v>
      </c>
      <c r="F90" s="3">
        <f t="shared" si="43"/>
        <v>0.26</v>
      </c>
      <c r="G90" s="3">
        <f t="shared" si="44"/>
        <v>0.27</v>
      </c>
      <c r="H90" s="3">
        <f t="shared" si="45"/>
        <v>0.28000000000000003</v>
      </c>
      <c r="I90" s="3">
        <f t="shared" si="46"/>
        <v>-7.0000000000000007E-2</v>
      </c>
      <c r="J90" s="3">
        <f t="shared" si="47"/>
        <v>-0.01</v>
      </c>
      <c r="K90" s="3">
        <f t="shared" si="48"/>
        <v>-0.48</v>
      </c>
      <c r="L90" s="3">
        <f t="shared" si="49"/>
        <v>-0.11</v>
      </c>
      <c r="M90" s="3">
        <f t="shared" si="50"/>
        <v>0.33</v>
      </c>
      <c r="N90" s="3">
        <f t="shared" si="51"/>
        <v>0.35</v>
      </c>
      <c r="O90" s="3">
        <f t="shared" si="52"/>
        <v>-0.96</v>
      </c>
      <c r="P90" s="3">
        <f t="shared" si="53"/>
        <v>0.32</v>
      </c>
      <c r="Q90" s="3">
        <f t="shared" si="54"/>
        <v>-0.1</v>
      </c>
      <c r="R90" s="3">
        <f t="shared" si="55"/>
        <v>0.16</v>
      </c>
      <c r="S90" s="3">
        <f t="shared" si="56"/>
        <v>0.31</v>
      </c>
      <c r="T90" s="3">
        <f t="shared" si="57"/>
        <v>0.36</v>
      </c>
      <c r="U90" s="3">
        <f t="shared" si="58"/>
        <v>0.47</v>
      </c>
      <c r="V90" s="3">
        <f t="shared" si="59"/>
        <v>-0.49</v>
      </c>
      <c r="W90" s="3">
        <f t="shared" si="60"/>
        <v>0.53</v>
      </c>
      <c r="X90" s="3">
        <f t="shared" si="61"/>
        <v>0.56000000000000005</v>
      </c>
      <c r="Y90" s="3">
        <f t="shared" si="62"/>
        <v>0.6</v>
      </c>
      <c r="Z90" s="3">
        <f t="shared" si="63"/>
        <v>-4.33</v>
      </c>
      <c r="AA90" s="3">
        <f t="shared" si="64"/>
        <v>0.54</v>
      </c>
      <c r="AB90" s="3">
        <f t="shared" si="65"/>
        <v>0.75</v>
      </c>
      <c r="AC90" s="3">
        <f t="shared" si="66"/>
        <v>0.82</v>
      </c>
      <c r="AD90" s="3">
        <f t="shared" si="67"/>
        <v>-0.72</v>
      </c>
      <c r="AE90" s="3">
        <f t="shared" si="68"/>
        <v>1</v>
      </c>
      <c r="AF90" s="3">
        <f t="shared" si="69"/>
        <v>0.15</v>
      </c>
      <c r="AG90" s="3">
        <f t="shared" si="70"/>
        <v>0.69</v>
      </c>
      <c r="AH90" s="3">
        <f t="shared" si="71"/>
        <v>0.13</v>
      </c>
      <c r="AI90" s="3">
        <f t="shared" si="72"/>
        <v>1.56</v>
      </c>
      <c r="AJ90" s="3">
        <f t="shared" si="73"/>
        <v>-5</v>
      </c>
      <c r="AK90" s="3">
        <f t="shared" si="74"/>
        <v>3</v>
      </c>
      <c r="AL90" s="3">
        <f t="shared" si="75"/>
        <v>4.5</v>
      </c>
      <c r="AM90" s="3">
        <f t="shared" ref="AM90:AM94" si="76">ROUND(($C90-$C$89)/($B90-$B$89),2)</f>
        <v>9</v>
      </c>
    </row>
    <row r="91" spans="1:44" ht="15.75" customHeight="1" x14ac:dyDescent="0.25">
      <c r="A91" s="3">
        <v>2017</v>
      </c>
      <c r="B91" s="3">
        <v>38</v>
      </c>
      <c r="C91" s="4">
        <v>0</v>
      </c>
      <c r="D91" s="3">
        <f t="shared" si="41"/>
        <v>-0.56000000000000005</v>
      </c>
      <c r="E91" s="3">
        <f t="shared" si="42"/>
        <v>-0.1</v>
      </c>
      <c r="F91" s="3">
        <f t="shared" si="43"/>
        <v>0</v>
      </c>
      <c r="G91" s="3">
        <f t="shared" si="44"/>
        <v>0</v>
      </c>
      <c r="H91" s="3">
        <f t="shared" si="45"/>
        <v>0</v>
      </c>
      <c r="I91" s="3">
        <f t="shared" si="46"/>
        <v>-0.35</v>
      </c>
      <c r="J91" s="3">
        <f t="shared" si="47"/>
        <v>-0.3</v>
      </c>
      <c r="K91" s="3">
        <f t="shared" si="48"/>
        <v>-0.77</v>
      </c>
      <c r="L91" s="3">
        <f t="shared" si="49"/>
        <v>-0.41</v>
      </c>
      <c r="M91" s="3">
        <f t="shared" si="50"/>
        <v>0</v>
      </c>
      <c r="N91" s="3">
        <f t="shared" si="51"/>
        <v>0</v>
      </c>
      <c r="O91" s="3">
        <f t="shared" si="52"/>
        <v>-1.27</v>
      </c>
      <c r="P91" s="3">
        <f t="shared" si="53"/>
        <v>-0.06</v>
      </c>
      <c r="Q91" s="3">
        <f t="shared" si="54"/>
        <v>-0.48</v>
      </c>
      <c r="R91" s="3">
        <f t="shared" si="55"/>
        <v>-0.23</v>
      </c>
      <c r="S91" s="3">
        <f t="shared" si="56"/>
        <v>-0.11</v>
      </c>
      <c r="T91" s="3">
        <f t="shared" si="57"/>
        <v>-0.09</v>
      </c>
      <c r="U91" s="3">
        <f t="shared" si="58"/>
        <v>0</v>
      </c>
      <c r="V91" s="3">
        <f t="shared" si="59"/>
        <v>-0.94</v>
      </c>
      <c r="W91" s="3">
        <f t="shared" si="60"/>
        <v>0</v>
      </c>
      <c r="X91" s="3">
        <f t="shared" si="61"/>
        <v>0</v>
      </c>
      <c r="Y91" s="3">
        <f t="shared" si="62"/>
        <v>0</v>
      </c>
      <c r="Z91" s="3">
        <f t="shared" si="63"/>
        <v>-4.6399999999999997</v>
      </c>
      <c r="AA91" s="3">
        <f t="shared" si="64"/>
        <v>-0.14000000000000001</v>
      </c>
      <c r="AB91" s="3">
        <f t="shared" si="65"/>
        <v>0</v>
      </c>
      <c r="AC91" s="3">
        <f t="shared" si="66"/>
        <v>0</v>
      </c>
      <c r="AD91" s="3">
        <f t="shared" si="67"/>
        <v>-1.47</v>
      </c>
      <c r="AE91" s="3">
        <f t="shared" si="68"/>
        <v>0</v>
      </c>
      <c r="AF91" s="3">
        <f t="shared" si="69"/>
        <v>-0.87</v>
      </c>
      <c r="AG91" s="3">
        <f t="shared" si="70"/>
        <v>-0.53</v>
      </c>
      <c r="AH91" s="3">
        <f t="shared" si="71"/>
        <v>-1.17</v>
      </c>
      <c r="AI91" s="3">
        <f t="shared" si="72"/>
        <v>-0.2</v>
      </c>
      <c r="AJ91" s="3">
        <f t="shared" si="73"/>
        <v>-5.8</v>
      </c>
      <c r="AK91" s="3">
        <f t="shared" si="74"/>
        <v>0</v>
      </c>
      <c r="AL91" s="3">
        <f t="shared" si="75"/>
        <v>0</v>
      </c>
      <c r="AM91" s="3">
        <f t="shared" si="76"/>
        <v>0</v>
      </c>
      <c r="AN91" s="3">
        <f t="shared" ref="AN91:AN94" si="77">ROUND(($C91-$C$90)/($B91-$B$90),2)</f>
        <v>-9</v>
      </c>
    </row>
    <row r="92" spans="1:44" ht="15.75" customHeight="1" x14ac:dyDescent="0.25">
      <c r="A92" s="3">
        <v>2018</v>
      </c>
      <c r="B92" s="3">
        <v>39</v>
      </c>
      <c r="C92" s="3">
        <v>3</v>
      </c>
      <c r="D92" s="3">
        <f t="shared" si="41"/>
        <v>-0.47</v>
      </c>
      <c r="E92" s="3">
        <f t="shared" si="42"/>
        <v>-0.01</v>
      </c>
      <c r="F92" s="3">
        <f t="shared" si="43"/>
        <v>0.08</v>
      </c>
      <c r="G92" s="3">
        <f t="shared" si="44"/>
        <v>0.09</v>
      </c>
      <c r="H92" s="3">
        <f t="shared" si="45"/>
        <v>0.09</v>
      </c>
      <c r="I92" s="3">
        <f t="shared" si="46"/>
        <v>-0.25</v>
      </c>
      <c r="J92" s="3">
        <f t="shared" si="47"/>
        <v>-0.2</v>
      </c>
      <c r="K92" s="3">
        <f t="shared" si="48"/>
        <v>-0.65</v>
      </c>
      <c r="L92" s="3">
        <f t="shared" si="49"/>
        <v>-0.3</v>
      </c>
      <c r="M92" s="3">
        <f t="shared" si="50"/>
        <v>0.1</v>
      </c>
      <c r="N92" s="3">
        <f t="shared" si="51"/>
        <v>0.11</v>
      </c>
      <c r="O92" s="3">
        <f t="shared" si="52"/>
        <v>-1.1100000000000001</v>
      </c>
      <c r="P92" s="3">
        <f t="shared" si="53"/>
        <v>0.06</v>
      </c>
      <c r="Q92" s="3">
        <f t="shared" si="54"/>
        <v>-0.34</v>
      </c>
      <c r="R92" s="3">
        <f t="shared" si="55"/>
        <v>-0.1</v>
      </c>
      <c r="S92" s="3">
        <f t="shared" si="56"/>
        <v>0.02</v>
      </c>
      <c r="T92" s="3">
        <f t="shared" si="57"/>
        <v>0.05</v>
      </c>
      <c r="U92" s="3">
        <f t="shared" si="58"/>
        <v>0.14000000000000001</v>
      </c>
      <c r="V92" s="3">
        <f t="shared" si="59"/>
        <v>-0.74</v>
      </c>
      <c r="W92" s="3">
        <f t="shared" si="60"/>
        <v>0.16</v>
      </c>
      <c r="X92" s="3">
        <f t="shared" si="61"/>
        <v>0.17</v>
      </c>
      <c r="Y92" s="3">
        <f t="shared" si="62"/>
        <v>0.18</v>
      </c>
      <c r="Z92" s="3">
        <f t="shared" si="63"/>
        <v>-4.16</v>
      </c>
      <c r="AA92" s="3">
        <f t="shared" si="64"/>
        <v>7.0000000000000007E-2</v>
      </c>
      <c r="AB92" s="3">
        <f t="shared" si="65"/>
        <v>0.21</v>
      </c>
      <c r="AC92" s="3">
        <f t="shared" si="66"/>
        <v>0.23</v>
      </c>
      <c r="AD92" s="3">
        <f t="shared" si="67"/>
        <v>-1.1000000000000001</v>
      </c>
      <c r="AE92" s="3">
        <f t="shared" si="68"/>
        <v>0.27</v>
      </c>
      <c r="AF92" s="3">
        <f t="shared" si="69"/>
        <v>-0.48</v>
      </c>
      <c r="AG92" s="3">
        <f t="shared" si="70"/>
        <v>-0.13</v>
      </c>
      <c r="AH92" s="3">
        <f t="shared" si="71"/>
        <v>-0.65</v>
      </c>
      <c r="AI92" s="3">
        <f t="shared" si="72"/>
        <v>0.26</v>
      </c>
      <c r="AJ92" s="3">
        <f t="shared" si="73"/>
        <v>-4.33</v>
      </c>
      <c r="AK92" s="3">
        <f t="shared" si="74"/>
        <v>0.6</v>
      </c>
      <c r="AL92" s="3">
        <f t="shared" si="75"/>
        <v>0.75</v>
      </c>
      <c r="AM92" s="3">
        <f t="shared" si="76"/>
        <v>1</v>
      </c>
      <c r="AN92" s="3">
        <f t="shared" si="77"/>
        <v>-3</v>
      </c>
      <c r="AO92" s="3">
        <f t="shared" ref="AO92:AO94" si="78">ROUND(($C92-$C$91)/($B92-$B$91),2)</f>
        <v>3</v>
      </c>
    </row>
    <row r="93" spans="1:44" ht="15.75" customHeight="1" x14ac:dyDescent="0.25">
      <c r="A93" s="3">
        <v>2019</v>
      </c>
      <c r="B93" s="3">
        <v>40</v>
      </c>
      <c r="C93" s="13">
        <v>2</v>
      </c>
      <c r="D93" s="3">
        <f t="shared" si="41"/>
        <v>-0.48</v>
      </c>
      <c r="E93" s="3">
        <f t="shared" si="42"/>
        <v>-0.04</v>
      </c>
      <c r="F93" s="3">
        <f t="shared" si="43"/>
        <v>0.05</v>
      </c>
      <c r="G93" s="3">
        <f t="shared" si="44"/>
        <v>0.06</v>
      </c>
      <c r="H93" s="3">
        <f t="shared" si="45"/>
        <v>0.06</v>
      </c>
      <c r="I93" s="3">
        <f t="shared" si="46"/>
        <v>-0.27</v>
      </c>
      <c r="J93" s="3">
        <f t="shared" si="47"/>
        <v>-0.22</v>
      </c>
      <c r="K93" s="3">
        <f t="shared" si="48"/>
        <v>-0.66</v>
      </c>
      <c r="L93" s="3">
        <f t="shared" si="49"/>
        <v>-0.32</v>
      </c>
      <c r="M93" s="3">
        <f t="shared" si="50"/>
        <v>7.0000000000000007E-2</v>
      </c>
      <c r="N93" s="3">
        <f t="shared" si="51"/>
        <v>7.0000000000000007E-2</v>
      </c>
      <c r="O93" s="3">
        <f t="shared" si="52"/>
        <v>-1.1100000000000001</v>
      </c>
      <c r="P93" s="3">
        <f t="shared" si="53"/>
        <v>0.02</v>
      </c>
      <c r="Q93" s="3">
        <f t="shared" si="54"/>
        <v>-0.36</v>
      </c>
      <c r="R93" s="3">
        <f t="shared" si="55"/>
        <v>-0.14000000000000001</v>
      </c>
      <c r="S93" s="3">
        <f t="shared" si="56"/>
        <v>-0.02</v>
      </c>
      <c r="T93" s="3">
        <f t="shared" si="57"/>
        <v>0.01</v>
      </c>
      <c r="U93" s="3">
        <f t="shared" si="58"/>
        <v>0.09</v>
      </c>
      <c r="V93" s="3">
        <f t="shared" si="59"/>
        <v>-0.75</v>
      </c>
      <c r="W93" s="3">
        <f t="shared" si="60"/>
        <v>0.1</v>
      </c>
      <c r="X93" s="3">
        <f t="shared" si="61"/>
        <v>0.11</v>
      </c>
      <c r="Y93" s="3">
        <f t="shared" si="62"/>
        <v>0.11</v>
      </c>
      <c r="Z93" s="3">
        <f t="shared" si="63"/>
        <v>-3.98</v>
      </c>
      <c r="AA93" s="3">
        <f t="shared" si="64"/>
        <v>0</v>
      </c>
      <c r="AB93" s="3">
        <f t="shared" si="65"/>
        <v>0.13</v>
      </c>
      <c r="AC93" s="3">
        <f t="shared" si="66"/>
        <v>0.14000000000000001</v>
      </c>
      <c r="AD93" s="3">
        <f t="shared" si="67"/>
        <v>-1.0900000000000001</v>
      </c>
      <c r="AE93" s="3">
        <f t="shared" si="68"/>
        <v>0.17</v>
      </c>
      <c r="AF93" s="3">
        <f t="shared" si="69"/>
        <v>-0.53</v>
      </c>
      <c r="AG93" s="3">
        <f t="shared" si="70"/>
        <v>-0.22</v>
      </c>
      <c r="AH93" s="3">
        <f t="shared" si="71"/>
        <v>-0.69</v>
      </c>
      <c r="AI93" s="3">
        <f t="shared" si="72"/>
        <v>0.1</v>
      </c>
      <c r="AJ93" s="3">
        <f t="shared" si="73"/>
        <v>-3.86</v>
      </c>
      <c r="AK93" s="3">
        <f t="shared" si="74"/>
        <v>0.33</v>
      </c>
      <c r="AL93" s="3">
        <f t="shared" si="75"/>
        <v>0.4</v>
      </c>
      <c r="AM93" s="3">
        <f t="shared" si="76"/>
        <v>0.5</v>
      </c>
      <c r="AN93" s="3">
        <f t="shared" si="77"/>
        <v>-2.33</v>
      </c>
      <c r="AO93" s="3">
        <f t="shared" si="78"/>
        <v>1</v>
      </c>
      <c r="AP93" s="3">
        <f t="shared" ref="AP93:AP94" si="79">ROUND(($C93-$C$92)/($B93-$B$92),2)</f>
        <v>-1</v>
      </c>
    </row>
    <row r="94" spans="1:44" ht="15.75" customHeight="1" x14ac:dyDescent="0.25">
      <c r="A94" s="3">
        <v>2020</v>
      </c>
      <c r="B94" s="3">
        <v>41</v>
      </c>
      <c r="C94" s="4">
        <v>0</v>
      </c>
      <c r="D94" s="3">
        <f t="shared" si="41"/>
        <v>-0.52</v>
      </c>
      <c r="E94" s="3">
        <f t="shared" si="42"/>
        <v>-0.09</v>
      </c>
      <c r="F94" s="3">
        <f t="shared" si="43"/>
        <v>0</v>
      </c>
      <c r="G94" s="3">
        <f t="shared" si="44"/>
        <v>0</v>
      </c>
      <c r="H94" s="3">
        <f t="shared" si="45"/>
        <v>0</v>
      </c>
      <c r="I94" s="3">
        <f t="shared" si="46"/>
        <v>-0.32</v>
      </c>
      <c r="J94" s="3">
        <f t="shared" si="47"/>
        <v>-0.27</v>
      </c>
      <c r="K94" s="3">
        <f t="shared" si="48"/>
        <v>-0.7</v>
      </c>
      <c r="L94" s="3">
        <f t="shared" si="49"/>
        <v>-0.38</v>
      </c>
      <c r="M94" s="3">
        <f t="shared" si="50"/>
        <v>0</v>
      </c>
      <c r="N94" s="3">
        <f t="shared" si="51"/>
        <v>0</v>
      </c>
      <c r="O94" s="3">
        <f t="shared" si="52"/>
        <v>-1.1399999999999999</v>
      </c>
      <c r="P94" s="3">
        <f t="shared" si="53"/>
        <v>-0.05</v>
      </c>
      <c r="Q94" s="3">
        <f t="shared" si="54"/>
        <v>-0.42</v>
      </c>
      <c r="R94" s="3">
        <f t="shared" si="55"/>
        <v>-0.21</v>
      </c>
      <c r="S94" s="3">
        <f t="shared" si="56"/>
        <v>-0.1</v>
      </c>
      <c r="T94" s="3">
        <f t="shared" si="57"/>
        <v>-0.08</v>
      </c>
      <c r="U94" s="3">
        <f t="shared" si="58"/>
        <v>0</v>
      </c>
      <c r="V94" s="3">
        <f t="shared" si="59"/>
        <v>-0.81</v>
      </c>
      <c r="W94" s="3">
        <f t="shared" si="60"/>
        <v>0</v>
      </c>
      <c r="X94" s="3">
        <f t="shared" si="61"/>
        <v>0</v>
      </c>
      <c r="Y94" s="3">
        <f t="shared" si="62"/>
        <v>0</v>
      </c>
      <c r="Z94" s="3">
        <f t="shared" si="63"/>
        <v>-3.87</v>
      </c>
      <c r="AA94" s="3">
        <f t="shared" si="64"/>
        <v>-0.12</v>
      </c>
      <c r="AB94" s="3">
        <f t="shared" si="65"/>
        <v>0</v>
      </c>
      <c r="AC94" s="3">
        <f t="shared" si="66"/>
        <v>0</v>
      </c>
      <c r="AD94" s="3">
        <f t="shared" si="67"/>
        <v>-1.1599999999999999</v>
      </c>
      <c r="AE94" s="3">
        <f t="shared" si="68"/>
        <v>0</v>
      </c>
      <c r="AF94" s="3">
        <f t="shared" si="69"/>
        <v>-0.65</v>
      </c>
      <c r="AG94" s="3">
        <f t="shared" si="70"/>
        <v>-0.38</v>
      </c>
      <c r="AH94" s="3">
        <f t="shared" si="71"/>
        <v>-0.82</v>
      </c>
      <c r="AI94" s="3">
        <f t="shared" si="72"/>
        <v>-0.13</v>
      </c>
      <c r="AJ94" s="3">
        <f t="shared" si="73"/>
        <v>-3.63</v>
      </c>
      <c r="AK94" s="3">
        <f t="shared" si="74"/>
        <v>0</v>
      </c>
      <c r="AL94" s="3">
        <f t="shared" si="75"/>
        <v>0</v>
      </c>
      <c r="AM94" s="3">
        <f t="shared" si="76"/>
        <v>0</v>
      </c>
      <c r="AN94" s="3">
        <f t="shared" si="77"/>
        <v>-2.25</v>
      </c>
      <c r="AO94" s="3">
        <f t="shared" si="78"/>
        <v>0</v>
      </c>
      <c r="AP94" s="3">
        <f t="shared" si="79"/>
        <v>-1.5</v>
      </c>
      <c r="AQ94" s="3">
        <f>ROUND(($C94-$C$93)/($B94-$B$93),2)</f>
        <v>-2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0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28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49</v>
      </c>
    </row>
    <row r="2" spans="1:17" x14ac:dyDescent="0.25">
      <c r="A2" s="3">
        <v>1980</v>
      </c>
      <c r="C2" s="5">
        <v>0</v>
      </c>
    </row>
    <row r="3" spans="1:17" x14ac:dyDescent="0.25">
      <c r="A3" s="3">
        <v>1981</v>
      </c>
      <c r="C3" s="3">
        <v>6</v>
      </c>
      <c r="D3" s="3">
        <f t="shared" ref="D3:D42" si="0">IF($C3-$C$2&gt;0,1,IF($C3-$C$2&lt;0,-1,IF($C3-$C$2=0,0)))</f>
        <v>1</v>
      </c>
    </row>
    <row r="4" spans="1:17" x14ac:dyDescent="0.25">
      <c r="A4" s="3">
        <v>1982</v>
      </c>
      <c r="C4" s="3">
        <v>56.2</v>
      </c>
      <c r="D4" s="3">
        <f t="shared" si="0"/>
        <v>1</v>
      </c>
      <c r="E4" s="3">
        <f t="shared" ref="E4:E42" si="1">IF($C4-$C$3&gt;0,1,IF($C4-$C$3&lt;0,-1,IF($C4-$C$3=0,0)))</f>
        <v>1</v>
      </c>
    </row>
    <row r="5" spans="1:17" x14ac:dyDescent="0.25">
      <c r="A5" s="3">
        <v>1983</v>
      </c>
      <c r="C5" s="3">
        <v>27.099999999999998</v>
      </c>
      <c r="D5" s="3">
        <f t="shared" si="0"/>
        <v>1</v>
      </c>
      <c r="E5" s="3">
        <f t="shared" si="1"/>
        <v>1</v>
      </c>
      <c r="F5" s="3">
        <f t="shared" ref="F5:F42" si="2">IF($C5-$C$4&gt;0,1,IF($C5-$C$4&lt;0,-1,IF($C5-$C$4=0,0)))</f>
        <v>-1</v>
      </c>
    </row>
    <row r="6" spans="1:17" x14ac:dyDescent="0.25">
      <c r="A6" s="3">
        <v>1984</v>
      </c>
      <c r="C6" s="5">
        <v>0</v>
      </c>
      <c r="D6" s="3">
        <f t="shared" si="0"/>
        <v>0</v>
      </c>
      <c r="E6" s="3">
        <f t="shared" si="1"/>
        <v>-1</v>
      </c>
      <c r="F6" s="3">
        <f t="shared" si="2"/>
        <v>-1</v>
      </c>
      <c r="G6" s="3">
        <f t="shared" ref="G6:G42" si="3">IF($C6-$C$5&gt;0,1,IF($C6-$C$5&lt;0,-1,IF($C6-$C$5=0,0)))</f>
        <v>-1</v>
      </c>
    </row>
    <row r="7" spans="1:17" x14ac:dyDescent="0.25">
      <c r="A7" s="3">
        <v>1985</v>
      </c>
      <c r="C7" s="3">
        <v>29.8</v>
      </c>
      <c r="D7" s="3">
        <f t="shared" si="0"/>
        <v>1</v>
      </c>
      <c r="E7" s="3">
        <f t="shared" si="1"/>
        <v>1</v>
      </c>
      <c r="F7" s="3">
        <f t="shared" si="2"/>
        <v>-1</v>
      </c>
      <c r="G7" s="3">
        <f t="shared" si="3"/>
        <v>1</v>
      </c>
      <c r="H7" s="3">
        <f t="shared" ref="H7:H11" si="4">IF($C7-$C$6&gt;0,1,IF($C7-$C$6&lt;0,-1,IF($C7-$C$6=0,0)))</f>
        <v>1</v>
      </c>
    </row>
    <row r="8" spans="1:17" x14ac:dyDescent="0.25">
      <c r="A8" s="3">
        <v>1986</v>
      </c>
      <c r="C8" s="3">
        <v>12.6</v>
      </c>
      <c r="D8" s="3">
        <f t="shared" si="0"/>
        <v>1</v>
      </c>
      <c r="E8" s="3">
        <f t="shared" si="1"/>
        <v>1</v>
      </c>
      <c r="F8" s="3">
        <f t="shared" si="2"/>
        <v>-1</v>
      </c>
      <c r="G8" s="3">
        <f t="shared" si="3"/>
        <v>-1</v>
      </c>
      <c r="H8" s="3">
        <f t="shared" si="4"/>
        <v>1</v>
      </c>
      <c r="I8" s="3">
        <f t="shared" ref="I8:I42" si="5">IF($C8-$C$7&gt;0,1,IF($C8-$C$7&lt;0,-1,IF($C8-$C$7=0,0)))</f>
        <v>-1</v>
      </c>
    </row>
    <row r="9" spans="1:17" x14ac:dyDescent="0.25">
      <c r="A9" s="3">
        <v>1987</v>
      </c>
      <c r="C9" s="3">
        <v>9.1999999999999993</v>
      </c>
      <c r="D9" s="3">
        <f t="shared" si="0"/>
        <v>1</v>
      </c>
      <c r="E9" s="3">
        <f t="shared" si="1"/>
        <v>1</v>
      </c>
      <c r="F9" s="3">
        <f t="shared" si="2"/>
        <v>-1</v>
      </c>
      <c r="G9" s="3">
        <f t="shared" si="3"/>
        <v>-1</v>
      </c>
      <c r="H9" s="3">
        <f t="shared" si="4"/>
        <v>1</v>
      </c>
      <c r="I9" s="3">
        <f t="shared" si="5"/>
        <v>-1</v>
      </c>
      <c r="J9" s="3">
        <f t="shared" ref="J9:J42" si="6">IF($C9-$C$8&gt;0,1,IF($C9-$C$8&lt;0,-1,IF($C9-$C$8=0,0)))</f>
        <v>-1</v>
      </c>
    </row>
    <row r="10" spans="1:17" x14ac:dyDescent="0.25">
      <c r="A10" s="3">
        <v>1988</v>
      </c>
      <c r="C10" s="5">
        <v>0</v>
      </c>
      <c r="D10" s="3">
        <f t="shared" si="0"/>
        <v>0</v>
      </c>
      <c r="E10" s="3">
        <f t="shared" si="1"/>
        <v>-1</v>
      </c>
      <c r="F10" s="3">
        <f t="shared" si="2"/>
        <v>-1</v>
      </c>
      <c r="G10" s="3">
        <f t="shared" si="3"/>
        <v>-1</v>
      </c>
      <c r="H10" s="3">
        <f t="shared" si="4"/>
        <v>0</v>
      </c>
      <c r="I10" s="3">
        <f t="shared" si="5"/>
        <v>-1</v>
      </c>
      <c r="J10" s="3">
        <f t="shared" si="6"/>
        <v>-1</v>
      </c>
      <c r="K10" s="3">
        <f t="shared" ref="K10:K42" si="7">IF($C10-$C$9&gt;0,1,IF($C10-$C$9&lt;0,-1,IF($C10-$C$9=0,0)))</f>
        <v>-1</v>
      </c>
    </row>
    <row r="11" spans="1:17" x14ac:dyDescent="0.25">
      <c r="A11" s="3">
        <v>1989</v>
      </c>
      <c r="C11" s="5">
        <v>0</v>
      </c>
      <c r="D11" s="3">
        <f t="shared" si="0"/>
        <v>0</v>
      </c>
      <c r="E11" s="3">
        <f t="shared" si="1"/>
        <v>-1</v>
      </c>
      <c r="F11" s="3">
        <f t="shared" si="2"/>
        <v>-1</v>
      </c>
      <c r="G11" s="3">
        <f t="shared" si="3"/>
        <v>-1</v>
      </c>
      <c r="H11" s="3">
        <f t="shared" si="4"/>
        <v>0</v>
      </c>
      <c r="I11" s="3">
        <f t="shared" si="5"/>
        <v>-1</v>
      </c>
      <c r="J11" s="3">
        <f t="shared" si="6"/>
        <v>-1</v>
      </c>
      <c r="K11" s="3">
        <f t="shared" si="7"/>
        <v>-1</v>
      </c>
      <c r="L11" s="3">
        <f t="shared" ref="L11:L42" si="8">IF($C11-$C$10&gt;0,1,IF($C11-$C$10&lt;0,-1,IF($C11-$C$10=0,0)))</f>
        <v>0</v>
      </c>
    </row>
    <row r="12" spans="1:17" x14ac:dyDescent="0.25">
      <c r="A12" s="3">
        <v>1990</v>
      </c>
      <c r="C12" s="5">
        <v>0</v>
      </c>
      <c r="D12" s="3">
        <f t="shared" si="0"/>
        <v>0</v>
      </c>
      <c r="E12" s="3">
        <f t="shared" si="1"/>
        <v>-1</v>
      </c>
      <c r="F12" s="3">
        <f t="shared" si="2"/>
        <v>-1</v>
      </c>
      <c r="G12" s="3">
        <f t="shared" si="3"/>
        <v>-1</v>
      </c>
      <c r="H12" s="3">
        <f>IF($C12-E13&gt;0,1,IF($C12-$C$6&lt;0,-1,IF($C12-$C$6=0,0)))</f>
        <v>1</v>
      </c>
      <c r="I12" s="3">
        <f t="shared" si="5"/>
        <v>-1</v>
      </c>
      <c r="J12" s="3">
        <f t="shared" si="6"/>
        <v>-1</v>
      </c>
      <c r="K12" s="3">
        <f t="shared" si="7"/>
        <v>-1</v>
      </c>
      <c r="L12" s="3">
        <f t="shared" si="8"/>
        <v>0</v>
      </c>
      <c r="M12" s="3">
        <f t="shared" ref="M12:M42" si="9">IF($C12-$C$11&gt;0,1,IF($C12-$C$11&lt;0,-1,IF($C12-$C$11=0,0)))</f>
        <v>0</v>
      </c>
    </row>
    <row r="13" spans="1:17" x14ac:dyDescent="0.25">
      <c r="A13" s="3">
        <v>1991</v>
      </c>
      <c r="C13" s="5">
        <v>0</v>
      </c>
      <c r="D13" s="3">
        <f t="shared" si="0"/>
        <v>0</v>
      </c>
      <c r="E13" s="3">
        <f t="shared" si="1"/>
        <v>-1</v>
      </c>
      <c r="F13" s="3">
        <f t="shared" si="2"/>
        <v>-1</v>
      </c>
      <c r="G13" s="3">
        <f t="shared" si="3"/>
        <v>-1</v>
      </c>
      <c r="H13" s="3">
        <f t="shared" ref="H13:H42" si="10">IF($C13-$C$6&gt;0,1,IF($C13-$C$6&lt;0,-1,IF($C13-$C$6=0,0)))</f>
        <v>0</v>
      </c>
      <c r="I13" s="3">
        <f t="shared" si="5"/>
        <v>-1</v>
      </c>
      <c r="J13" s="3">
        <f t="shared" si="6"/>
        <v>-1</v>
      </c>
      <c r="K13" s="3">
        <f t="shared" si="7"/>
        <v>-1</v>
      </c>
      <c r="L13" s="3">
        <f t="shared" si="8"/>
        <v>0</v>
      </c>
      <c r="M13" s="3">
        <f t="shared" si="9"/>
        <v>0</v>
      </c>
      <c r="N13" s="3">
        <f t="shared" ref="N13:N42" si="11">IF($C13-$C$12&gt;0,1,IF($C13-$C$12&lt;0,-1,IF($C13-$C$12=0,0)))</f>
        <v>0</v>
      </c>
    </row>
    <row r="14" spans="1:17" x14ac:dyDescent="0.25">
      <c r="A14" s="3">
        <v>1992</v>
      </c>
      <c r="C14" s="3">
        <v>24.8</v>
      </c>
      <c r="D14" s="3">
        <f t="shared" si="0"/>
        <v>1</v>
      </c>
      <c r="E14" s="3">
        <f t="shared" si="1"/>
        <v>1</v>
      </c>
      <c r="F14" s="3">
        <f t="shared" si="2"/>
        <v>-1</v>
      </c>
      <c r="G14" s="3">
        <f t="shared" si="3"/>
        <v>-1</v>
      </c>
      <c r="H14" s="3">
        <f t="shared" si="10"/>
        <v>1</v>
      </c>
      <c r="I14" s="3">
        <f t="shared" si="5"/>
        <v>-1</v>
      </c>
      <c r="J14" s="3">
        <f t="shared" si="6"/>
        <v>1</v>
      </c>
      <c r="K14" s="3">
        <f t="shared" si="7"/>
        <v>1</v>
      </c>
      <c r="L14" s="3">
        <f t="shared" si="8"/>
        <v>1</v>
      </c>
      <c r="M14" s="3">
        <f t="shared" si="9"/>
        <v>1</v>
      </c>
      <c r="N14" s="3">
        <f t="shared" si="11"/>
        <v>1</v>
      </c>
      <c r="O14" s="3">
        <f t="shared" ref="O14:O42" si="12">IF($C14-$C$13&gt;0,1,IF($C14-$C$13&lt;0,-1,IF($C14-$C$13=0,0)))</f>
        <v>1</v>
      </c>
    </row>
    <row r="15" spans="1:17" x14ac:dyDescent="0.25">
      <c r="A15" s="3">
        <v>1993</v>
      </c>
      <c r="C15" s="5">
        <v>0</v>
      </c>
      <c r="D15" s="3">
        <f t="shared" si="0"/>
        <v>0</v>
      </c>
      <c r="E15" s="3">
        <f t="shared" si="1"/>
        <v>-1</v>
      </c>
      <c r="F15" s="3">
        <f t="shared" si="2"/>
        <v>-1</v>
      </c>
      <c r="G15" s="3">
        <f t="shared" si="3"/>
        <v>-1</v>
      </c>
      <c r="H15" s="3">
        <f t="shared" si="10"/>
        <v>0</v>
      </c>
      <c r="I15" s="3">
        <f t="shared" si="5"/>
        <v>-1</v>
      </c>
      <c r="J15" s="3">
        <f t="shared" si="6"/>
        <v>-1</v>
      </c>
      <c r="K15" s="3">
        <f t="shared" si="7"/>
        <v>-1</v>
      </c>
      <c r="L15" s="3">
        <f t="shared" si="8"/>
        <v>0</v>
      </c>
      <c r="M15" s="3">
        <f t="shared" si="9"/>
        <v>0</v>
      </c>
      <c r="N15" s="3">
        <f t="shared" si="11"/>
        <v>0</v>
      </c>
      <c r="O15" s="3">
        <f t="shared" si="12"/>
        <v>0</v>
      </c>
      <c r="P15" s="3">
        <f t="shared" ref="P15:P42" si="13">IF($C15-$C$14&gt;0,1,IF($C15-$C$14&lt;0,-1,IF($C15-$C$14=0,0)))</f>
        <v>-1</v>
      </c>
    </row>
    <row r="16" spans="1:17" x14ac:dyDescent="0.25">
      <c r="A16" s="3">
        <v>1994</v>
      </c>
      <c r="C16" s="3">
        <v>5.4</v>
      </c>
      <c r="D16" s="3">
        <f t="shared" si="0"/>
        <v>1</v>
      </c>
      <c r="E16" s="3">
        <f t="shared" si="1"/>
        <v>-1</v>
      </c>
      <c r="F16" s="3">
        <f t="shared" si="2"/>
        <v>-1</v>
      </c>
      <c r="G16" s="3">
        <f t="shared" si="3"/>
        <v>-1</v>
      </c>
      <c r="H16" s="3">
        <f t="shared" si="10"/>
        <v>1</v>
      </c>
      <c r="I16" s="3">
        <f t="shared" si="5"/>
        <v>-1</v>
      </c>
      <c r="J16" s="3">
        <f t="shared" si="6"/>
        <v>-1</v>
      </c>
      <c r="K16" s="3">
        <f t="shared" si="7"/>
        <v>-1</v>
      </c>
      <c r="L16" s="3">
        <f t="shared" si="8"/>
        <v>1</v>
      </c>
      <c r="M16" s="3">
        <f t="shared" si="9"/>
        <v>1</v>
      </c>
      <c r="N16" s="3">
        <f t="shared" si="11"/>
        <v>1</v>
      </c>
      <c r="O16" s="3">
        <f t="shared" si="12"/>
        <v>1</v>
      </c>
      <c r="P16" s="3">
        <f t="shared" si="13"/>
        <v>-1</v>
      </c>
      <c r="Q16" s="3">
        <f t="shared" ref="Q16:Q42" si="14">IF($C16-$C$15&gt;0,1,IF($C16-$C$15&lt;0,-1,IF($C16-$C$15=0,0)))</f>
        <v>1</v>
      </c>
    </row>
    <row r="17" spans="1:33" x14ac:dyDescent="0.25">
      <c r="A17" s="3">
        <v>1995</v>
      </c>
      <c r="C17" s="3">
        <v>0.2</v>
      </c>
      <c r="D17" s="3">
        <f t="shared" si="0"/>
        <v>1</v>
      </c>
      <c r="E17" s="3">
        <f t="shared" si="1"/>
        <v>-1</v>
      </c>
      <c r="F17" s="3">
        <f t="shared" si="2"/>
        <v>-1</v>
      </c>
      <c r="G17" s="3">
        <f t="shared" si="3"/>
        <v>-1</v>
      </c>
      <c r="H17" s="3">
        <f t="shared" si="10"/>
        <v>1</v>
      </c>
      <c r="I17" s="3">
        <f t="shared" si="5"/>
        <v>-1</v>
      </c>
      <c r="J17" s="3">
        <f t="shared" si="6"/>
        <v>-1</v>
      </c>
      <c r="K17" s="3">
        <f t="shared" si="7"/>
        <v>-1</v>
      </c>
      <c r="L17" s="3">
        <f t="shared" si="8"/>
        <v>1</v>
      </c>
      <c r="M17" s="3">
        <f t="shared" si="9"/>
        <v>1</v>
      </c>
      <c r="N17" s="3">
        <f t="shared" si="11"/>
        <v>1</v>
      </c>
      <c r="O17" s="3">
        <f t="shared" si="12"/>
        <v>1</v>
      </c>
      <c r="P17" s="3">
        <f t="shared" si="13"/>
        <v>-1</v>
      </c>
      <c r="Q17" s="3">
        <f t="shared" si="14"/>
        <v>1</v>
      </c>
      <c r="R17" s="3">
        <f t="shared" ref="R17:R42" si="15">IF($C17-$C$16&gt;0,1,IF($C17-$C$16&lt;0,-1,IF($C17-$C$16=0,0)))</f>
        <v>-1</v>
      </c>
    </row>
    <row r="18" spans="1:33" x14ac:dyDescent="0.25">
      <c r="A18" s="3">
        <v>1996</v>
      </c>
      <c r="C18" s="3">
        <v>28.4</v>
      </c>
      <c r="D18" s="3">
        <f t="shared" si="0"/>
        <v>1</v>
      </c>
      <c r="E18" s="3">
        <f t="shared" si="1"/>
        <v>1</v>
      </c>
      <c r="F18" s="3">
        <f t="shared" si="2"/>
        <v>-1</v>
      </c>
      <c r="G18" s="3">
        <f t="shared" si="3"/>
        <v>1</v>
      </c>
      <c r="H18" s="3">
        <f t="shared" si="10"/>
        <v>1</v>
      </c>
      <c r="I18" s="3">
        <f t="shared" si="5"/>
        <v>-1</v>
      </c>
      <c r="J18" s="3">
        <f t="shared" si="6"/>
        <v>1</v>
      </c>
      <c r="K18" s="3">
        <f t="shared" si="7"/>
        <v>1</v>
      </c>
      <c r="L18" s="3">
        <f t="shared" si="8"/>
        <v>1</v>
      </c>
      <c r="M18" s="3">
        <f t="shared" si="9"/>
        <v>1</v>
      </c>
      <c r="N18" s="3">
        <f t="shared" si="11"/>
        <v>1</v>
      </c>
      <c r="O18" s="3">
        <f t="shared" si="12"/>
        <v>1</v>
      </c>
      <c r="P18" s="3">
        <f t="shared" si="13"/>
        <v>1</v>
      </c>
      <c r="Q18" s="3">
        <f t="shared" si="14"/>
        <v>1</v>
      </c>
      <c r="R18" s="3">
        <f t="shared" si="15"/>
        <v>1</v>
      </c>
      <c r="S18" s="3">
        <f t="shared" ref="S18:S42" si="16">IF($C18-$C$17&gt;0,1,IF($C18-$C$17&lt;0,-1,IF($C18-$C$17=0,0)))</f>
        <v>1</v>
      </c>
    </row>
    <row r="19" spans="1:33" x14ac:dyDescent="0.25">
      <c r="A19" s="3">
        <v>1997</v>
      </c>
      <c r="C19" s="3">
        <v>34.799999999999997</v>
      </c>
      <c r="D19" s="3">
        <f t="shared" si="0"/>
        <v>1</v>
      </c>
      <c r="E19" s="3">
        <f t="shared" si="1"/>
        <v>1</v>
      </c>
      <c r="F19" s="3">
        <f t="shared" si="2"/>
        <v>-1</v>
      </c>
      <c r="G19" s="3">
        <f t="shared" si="3"/>
        <v>1</v>
      </c>
      <c r="H19" s="3">
        <f t="shared" si="10"/>
        <v>1</v>
      </c>
      <c r="I19" s="3">
        <f t="shared" si="5"/>
        <v>1</v>
      </c>
      <c r="J19" s="3">
        <f t="shared" si="6"/>
        <v>1</v>
      </c>
      <c r="K19" s="3">
        <f t="shared" si="7"/>
        <v>1</v>
      </c>
      <c r="L19" s="3">
        <f t="shared" si="8"/>
        <v>1</v>
      </c>
      <c r="M19" s="3">
        <f t="shared" si="9"/>
        <v>1</v>
      </c>
      <c r="N19" s="3">
        <f t="shared" si="11"/>
        <v>1</v>
      </c>
      <c r="O19" s="3">
        <f t="shared" si="12"/>
        <v>1</v>
      </c>
      <c r="P19" s="3">
        <f t="shared" si="13"/>
        <v>1</v>
      </c>
      <c r="Q19" s="3">
        <f t="shared" si="14"/>
        <v>1</v>
      </c>
      <c r="R19" s="3">
        <f t="shared" si="15"/>
        <v>1</v>
      </c>
      <c r="S19" s="3">
        <f t="shared" si="16"/>
        <v>1</v>
      </c>
      <c r="T19" s="3">
        <f t="shared" ref="T19:T42" si="17">IF($C19-$C$18&gt;0,1,IF($C19-$C$18&lt;0,-1,IF($C19-$C$18=0,0)))</f>
        <v>1</v>
      </c>
    </row>
    <row r="20" spans="1:33" x14ac:dyDescent="0.25">
      <c r="A20" s="3">
        <v>1998</v>
      </c>
      <c r="C20" s="3">
        <v>3.8</v>
      </c>
      <c r="D20" s="3">
        <f t="shared" si="0"/>
        <v>1</v>
      </c>
      <c r="E20" s="3">
        <f t="shared" si="1"/>
        <v>-1</v>
      </c>
      <c r="F20" s="3">
        <f t="shared" si="2"/>
        <v>-1</v>
      </c>
      <c r="G20" s="3">
        <f t="shared" si="3"/>
        <v>-1</v>
      </c>
      <c r="H20" s="3">
        <f t="shared" si="10"/>
        <v>1</v>
      </c>
      <c r="I20" s="3">
        <f t="shared" si="5"/>
        <v>-1</v>
      </c>
      <c r="J20" s="3">
        <f t="shared" si="6"/>
        <v>-1</v>
      </c>
      <c r="K20" s="3">
        <f t="shared" si="7"/>
        <v>-1</v>
      </c>
      <c r="L20" s="3">
        <f t="shared" si="8"/>
        <v>1</v>
      </c>
      <c r="M20" s="3">
        <f t="shared" si="9"/>
        <v>1</v>
      </c>
      <c r="N20" s="3">
        <f t="shared" si="11"/>
        <v>1</v>
      </c>
      <c r="O20" s="3">
        <f t="shared" si="12"/>
        <v>1</v>
      </c>
      <c r="P20" s="3">
        <f t="shared" si="13"/>
        <v>-1</v>
      </c>
      <c r="Q20" s="3">
        <f t="shared" si="14"/>
        <v>1</v>
      </c>
      <c r="R20" s="3">
        <f t="shared" si="15"/>
        <v>-1</v>
      </c>
      <c r="S20" s="3">
        <f t="shared" si="16"/>
        <v>1</v>
      </c>
      <c r="T20" s="3">
        <f t="shared" si="17"/>
        <v>-1</v>
      </c>
      <c r="U20" s="3">
        <f t="shared" ref="U20:U42" si="18">IF($C20-$C$19&gt;0,1,IF($C20-$C$19&lt;0,-1,IF($C20-$C$19=0,0)))</f>
        <v>-1</v>
      </c>
    </row>
    <row r="21" spans="1:33" ht="15.75" customHeight="1" x14ac:dyDescent="0.25">
      <c r="A21" s="3">
        <v>1999</v>
      </c>
      <c r="C21" s="3">
        <v>40.200000000000003</v>
      </c>
      <c r="D21" s="3">
        <f t="shared" si="0"/>
        <v>1</v>
      </c>
      <c r="E21" s="3">
        <f t="shared" si="1"/>
        <v>1</v>
      </c>
      <c r="F21" s="3">
        <f t="shared" si="2"/>
        <v>-1</v>
      </c>
      <c r="G21" s="3">
        <f t="shared" si="3"/>
        <v>1</v>
      </c>
      <c r="H21" s="3">
        <f t="shared" si="10"/>
        <v>1</v>
      </c>
      <c r="I21" s="3">
        <f t="shared" si="5"/>
        <v>1</v>
      </c>
      <c r="J21" s="3">
        <f t="shared" si="6"/>
        <v>1</v>
      </c>
      <c r="K21" s="3">
        <f t="shared" si="7"/>
        <v>1</v>
      </c>
      <c r="L21" s="3">
        <f t="shared" si="8"/>
        <v>1</v>
      </c>
      <c r="M21" s="3">
        <f t="shared" si="9"/>
        <v>1</v>
      </c>
      <c r="N21" s="3">
        <f t="shared" si="11"/>
        <v>1</v>
      </c>
      <c r="O21" s="3">
        <f t="shared" si="12"/>
        <v>1</v>
      </c>
      <c r="P21" s="3">
        <f t="shared" si="13"/>
        <v>1</v>
      </c>
      <c r="Q21" s="3">
        <f t="shared" si="14"/>
        <v>1</v>
      </c>
      <c r="R21" s="3">
        <f t="shared" si="15"/>
        <v>1</v>
      </c>
      <c r="S21" s="3">
        <f t="shared" si="16"/>
        <v>1</v>
      </c>
      <c r="T21" s="3">
        <f t="shared" si="17"/>
        <v>1</v>
      </c>
      <c r="U21" s="3">
        <f t="shared" si="18"/>
        <v>1</v>
      </c>
      <c r="V21" s="3">
        <f t="shared" ref="V21:V42" si="19">IF($C21-$C$20&gt;0,1,IF($C21-$C$20&lt;0,-1,IF($C21-$C$20=0,0)))</f>
        <v>1</v>
      </c>
    </row>
    <row r="22" spans="1:33" ht="15.75" customHeight="1" x14ac:dyDescent="0.25">
      <c r="A22" s="3">
        <v>2000</v>
      </c>
      <c r="C22" s="3">
        <v>13.4</v>
      </c>
      <c r="D22" s="3">
        <f t="shared" si="0"/>
        <v>1</v>
      </c>
      <c r="E22" s="3">
        <f t="shared" si="1"/>
        <v>1</v>
      </c>
      <c r="F22" s="3">
        <f t="shared" si="2"/>
        <v>-1</v>
      </c>
      <c r="G22" s="3">
        <f t="shared" si="3"/>
        <v>-1</v>
      </c>
      <c r="H22" s="3">
        <f t="shared" si="10"/>
        <v>1</v>
      </c>
      <c r="I22" s="3">
        <f t="shared" si="5"/>
        <v>-1</v>
      </c>
      <c r="J22" s="3">
        <f t="shared" si="6"/>
        <v>1</v>
      </c>
      <c r="K22" s="3">
        <f t="shared" si="7"/>
        <v>1</v>
      </c>
      <c r="L22" s="3">
        <f t="shared" si="8"/>
        <v>1</v>
      </c>
      <c r="M22" s="3">
        <f t="shared" si="9"/>
        <v>1</v>
      </c>
      <c r="N22" s="3">
        <f t="shared" si="11"/>
        <v>1</v>
      </c>
      <c r="O22" s="3">
        <f t="shared" si="12"/>
        <v>1</v>
      </c>
      <c r="P22" s="3">
        <f t="shared" si="13"/>
        <v>-1</v>
      </c>
      <c r="Q22" s="3">
        <f t="shared" si="14"/>
        <v>1</v>
      </c>
      <c r="R22" s="3">
        <f t="shared" si="15"/>
        <v>1</v>
      </c>
      <c r="S22" s="3">
        <f t="shared" si="16"/>
        <v>1</v>
      </c>
      <c r="T22" s="3">
        <f t="shared" si="17"/>
        <v>-1</v>
      </c>
      <c r="U22" s="3">
        <f t="shared" si="18"/>
        <v>-1</v>
      </c>
      <c r="V22" s="3">
        <f t="shared" si="19"/>
        <v>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v>2001</v>
      </c>
      <c r="C23" s="3">
        <v>5</v>
      </c>
      <c r="D23" s="3">
        <f t="shared" si="0"/>
        <v>1</v>
      </c>
      <c r="E23" s="3">
        <f t="shared" si="1"/>
        <v>-1</v>
      </c>
      <c r="F23" s="3">
        <f t="shared" si="2"/>
        <v>-1</v>
      </c>
      <c r="G23" s="3">
        <f t="shared" si="3"/>
        <v>-1</v>
      </c>
      <c r="H23" s="3">
        <f t="shared" si="10"/>
        <v>1</v>
      </c>
      <c r="I23" s="3">
        <f t="shared" si="5"/>
        <v>-1</v>
      </c>
      <c r="J23" s="3">
        <f t="shared" si="6"/>
        <v>-1</v>
      </c>
      <c r="K23" s="3">
        <f t="shared" si="7"/>
        <v>-1</v>
      </c>
      <c r="L23" s="3">
        <f t="shared" si="8"/>
        <v>1</v>
      </c>
      <c r="M23" s="3">
        <f t="shared" si="9"/>
        <v>1</v>
      </c>
      <c r="N23" s="3">
        <f t="shared" si="11"/>
        <v>1</v>
      </c>
      <c r="O23" s="3">
        <f t="shared" si="12"/>
        <v>1</v>
      </c>
      <c r="P23" s="3">
        <f t="shared" si="13"/>
        <v>-1</v>
      </c>
      <c r="Q23" s="3">
        <f t="shared" si="14"/>
        <v>1</v>
      </c>
      <c r="R23" s="3">
        <f t="shared" si="15"/>
        <v>-1</v>
      </c>
      <c r="S23" s="3">
        <f t="shared" si="16"/>
        <v>1</v>
      </c>
      <c r="T23" s="3">
        <f t="shared" si="17"/>
        <v>-1</v>
      </c>
      <c r="U23" s="3">
        <f t="shared" si="18"/>
        <v>-1</v>
      </c>
      <c r="V23" s="3">
        <f t="shared" si="19"/>
        <v>1</v>
      </c>
      <c r="W23" s="3">
        <f t="shared" si="20"/>
        <v>-1</v>
      </c>
      <c r="X23" s="3">
        <f t="shared" ref="X23:X42" si="21">IF($C23-$C$22&gt;0,1,IF($C23-$C$22&lt;0,-1,IF($C23-$C$22=0,0)))</f>
        <v>-1</v>
      </c>
    </row>
    <row r="24" spans="1:33" ht="15.75" customHeight="1" x14ac:dyDescent="0.25">
      <c r="A24" s="3">
        <v>2002</v>
      </c>
      <c r="C24" s="3">
        <v>1.4</v>
      </c>
      <c r="D24" s="3">
        <f t="shared" si="0"/>
        <v>1</v>
      </c>
      <c r="E24" s="3">
        <f t="shared" si="1"/>
        <v>-1</v>
      </c>
      <c r="F24" s="3">
        <f t="shared" si="2"/>
        <v>-1</v>
      </c>
      <c r="G24" s="3">
        <f t="shared" si="3"/>
        <v>-1</v>
      </c>
      <c r="H24" s="3">
        <f t="shared" si="10"/>
        <v>1</v>
      </c>
      <c r="I24" s="3">
        <f t="shared" si="5"/>
        <v>-1</v>
      </c>
      <c r="J24" s="3">
        <f t="shared" si="6"/>
        <v>-1</v>
      </c>
      <c r="K24" s="3">
        <f t="shared" si="7"/>
        <v>-1</v>
      </c>
      <c r="L24" s="3">
        <f t="shared" si="8"/>
        <v>1</v>
      </c>
      <c r="M24" s="3">
        <f t="shared" si="9"/>
        <v>1</v>
      </c>
      <c r="N24" s="3">
        <f t="shared" si="11"/>
        <v>1</v>
      </c>
      <c r="O24" s="3">
        <f t="shared" si="12"/>
        <v>1</v>
      </c>
      <c r="P24" s="3">
        <f t="shared" si="13"/>
        <v>-1</v>
      </c>
      <c r="Q24" s="3">
        <f t="shared" si="14"/>
        <v>1</v>
      </c>
      <c r="R24" s="3">
        <f t="shared" si="15"/>
        <v>-1</v>
      </c>
      <c r="S24" s="3">
        <f t="shared" si="16"/>
        <v>1</v>
      </c>
      <c r="T24" s="3">
        <f t="shared" si="17"/>
        <v>-1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-1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v>2003</v>
      </c>
      <c r="C25" s="5">
        <v>0</v>
      </c>
      <c r="D25" s="3">
        <f t="shared" si="0"/>
        <v>0</v>
      </c>
      <c r="E25" s="3">
        <f t="shared" si="1"/>
        <v>-1</v>
      </c>
      <c r="F25" s="3">
        <f t="shared" si="2"/>
        <v>-1</v>
      </c>
      <c r="G25" s="3">
        <f t="shared" si="3"/>
        <v>-1</v>
      </c>
      <c r="H25" s="3">
        <f t="shared" si="10"/>
        <v>0</v>
      </c>
      <c r="I25" s="3">
        <f t="shared" si="5"/>
        <v>-1</v>
      </c>
      <c r="J25" s="3">
        <f t="shared" si="6"/>
        <v>-1</v>
      </c>
      <c r="K25" s="3">
        <f t="shared" si="7"/>
        <v>-1</v>
      </c>
      <c r="L25" s="3">
        <f t="shared" si="8"/>
        <v>0</v>
      </c>
      <c r="M25" s="3">
        <f t="shared" si="9"/>
        <v>0</v>
      </c>
      <c r="N25" s="3">
        <f t="shared" si="11"/>
        <v>0</v>
      </c>
      <c r="O25" s="3">
        <f t="shared" si="12"/>
        <v>0</v>
      </c>
      <c r="P25" s="3">
        <f t="shared" si="13"/>
        <v>-1</v>
      </c>
      <c r="Q25" s="3">
        <f t="shared" si="14"/>
        <v>0</v>
      </c>
      <c r="R25" s="3">
        <f t="shared" si="15"/>
        <v>-1</v>
      </c>
      <c r="S25" s="3">
        <f t="shared" si="16"/>
        <v>-1</v>
      </c>
      <c r="T25" s="3">
        <f t="shared" si="17"/>
        <v>-1</v>
      </c>
      <c r="U25" s="3">
        <f t="shared" si="18"/>
        <v>-1</v>
      </c>
      <c r="V25" s="3">
        <f t="shared" si="19"/>
        <v>-1</v>
      </c>
      <c r="W25" s="3">
        <f t="shared" si="20"/>
        <v>-1</v>
      </c>
      <c r="X25" s="3">
        <f t="shared" si="21"/>
        <v>-1</v>
      </c>
      <c r="Y25" s="3">
        <f t="shared" si="22"/>
        <v>-1</v>
      </c>
      <c r="Z25" s="3">
        <f t="shared" ref="Z25:Z42" si="23">IF($C25-$C$24&gt;0,1,IF($C25-$C$24&lt;0,-1,IF($C25-$C$24=0,0)))</f>
        <v>-1</v>
      </c>
    </row>
    <row r="26" spans="1:33" ht="15.75" customHeight="1" x14ac:dyDescent="0.25">
      <c r="A26" s="3">
        <v>2004</v>
      </c>
      <c r="C26" s="5">
        <v>0</v>
      </c>
      <c r="D26" s="3">
        <f t="shared" si="0"/>
        <v>0</v>
      </c>
      <c r="E26" s="3">
        <f t="shared" si="1"/>
        <v>-1</v>
      </c>
      <c r="F26" s="3">
        <f t="shared" si="2"/>
        <v>-1</v>
      </c>
      <c r="G26" s="3">
        <f t="shared" si="3"/>
        <v>-1</v>
      </c>
      <c r="H26" s="3">
        <f t="shared" si="10"/>
        <v>0</v>
      </c>
      <c r="I26" s="3">
        <f t="shared" si="5"/>
        <v>-1</v>
      </c>
      <c r="J26" s="3">
        <f t="shared" si="6"/>
        <v>-1</v>
      </c>
      <c r="K26" s="3">
        <f t="shared" si="7"/>
        <v>-1</v>
      </c>
      <c r="L26" s="3">
        <f t="shared" si="8"/>
        <v>0</v>
      </c>
      <c r="M26" s="3">
        <f t="shared" si="9"/>
        <v>0</v>
      </c>
      <c r="N26" s="3">
        <f t="shared" si="11"/>
        <v>0</v>
      </c>
      <c r="O26" s="3">
        <f t="shared" si="12"/>
        <v>0</v>
      </c>
      <c r="P26" s="3">
        <f t="shared" si="13"/>
        <v>-1</v>
      </c>
      <c r="Q26" s="3">
        <f t="shared" si="14"/>
        <v>0</v>
      </c>
      <c r="R26" s="3">
        <f t="shared" si="15"/>
        <v>-1</v>
      </c>
      <c r="S26" s="3">
        <f t="shared" si="16"/>
        <v>-1</v>
      </c>
      <c r="T26" s="3">
        <f t="shared" si="17"/>
        <v>-1</v>
      </c>
      <c r="U26" s="3">
        <f t="shared" si="18"/>
        <v>-1</v>
      </c>
      <c r="V26" s="3">
        <f t="shared" si="19"/>
        <v>-1</v>
      </c>
      <c r="W26" s="3">
        <f t="shared" si="20"/>
        <v>-1</v>
      </c>
      <c r="X26" s="3">
        <f t="shared" si="21"/>
        <v>-1</v>
      </c>
      <c r="Y26" s="3">
        <f t="shared" si="22"/>
        <v>-1</v>
      </c>
      <c r="Z26" s="3">
        <f t="shared" si="23"/>
        <v>-1</v>
      </c>
      <c r="AA26" s="3">
        <f t="shared" ref="AA26:AA42" si="24">IF($C26-$C$25&gt;0,1,IF($C26-$C$25&lt;0,-1,IF($C26-$C$25=0,0)))</f>
        <v>0</v>
      </c>
    </row>
    <row r="27" spans="1:33" ht="15.75" customHeight="1" x14ac:dyDescent="0.25">
      <c r="A27" s="3">
        <v>2005</v>
      </c>
      <c r="C27" s="3">
        <v>28</v>
      </c>
      <c r="D27" s="3">
        <f t="shared" si="0"/>
        <v>1</v>
      </c>
      <c r="E27" s="3">
        <f t="shared" si="1"/>
        <v>1</v>
      </c>
      <c r="F27" s="3">
        <f t="shared" si="2"/>
        <v>-1</v>
      </c>
      <c r="G27" s="3">
        <f t="shared" si="3"/>
        <v>1</v>
      </c>
      <c r="H27" s="3">
        <f t="shared" si="10"/>
        <v>1</v>
      </c>
      <c r="I27" s="3">
        <f t="shared" si="5"/>
        <v>-1</v>
      </c>
      <c r="J27" s="3">
        <f t="shared" si="6"/>
        <v>1</v>
      </c>
      <c r="K27" s="3">
        <f t="shared" si="7"/>
        <v>1</v>
      </c>
      <c r="L27" s="3">
        <f t="shared" si="8"/>
        <v>1</v>
      </c>
      <c r="M27" s="3">
        <f t="shared" si="9"/>
        <v>1</v>
      </c>
      <c r="N27" s="3">
        <f t="shared" si="11"/>
        <v>1</v>
      </c>
      <c r="O27" s="3">
        <f t="shared" si="12"/>
        <v>1</v>
      </c>
      <c r="P27" s="3">
        <f t="shared" si="13"/>
        <v>1</v>
      </c>
      <c r="Q27" s="3">
        <f t="shared" si="14"/>
        <v>1</v>
      </c>
      <c r="R27" s="3">
        <f t="shared" si="15"/>
        <v>1</v>
      </c>
      <c r="S27" s="3">
        <f t="shared" si="16"/>
        <v>1</v>
      </c>
      <c r="T27" s="3">
        <f t="shared" si="17"/>
        <v>-1</v>
      </c>
      <c r="U27" s="3">
        <f t="shared" si="18"/>
        <v>-1</v>
      </c>
      <c r="V27" s="3">
        <f t="shared" si="19"/>
        <v>1</v>
      </c>
      <c r="W27" s="3">
        <f t="shared" si="20"/>
        <v>-1</v>
      </c>
      <c r="X27" s="3">
        <f t="shared" si="21"/>
        <v>1</v>
      </c>
      <c r="Y27" s="3">
        <f t="shared" si="22"/>
        <v>1</v>
      </c>
      <c r="Z27" s="3">
        <f t="shared" si="23"/>
        <v>1</v>
      </c>
      <c r="AA27" s="3">
        <f t="shared" si="24"/>
        <v>1</v>
      </c>
      <c r="AB27" s="3">
        <f t="shared" ref="AB27:AB42" si="25">IF($C27-$C$26&gt;0,1,IF($C27-$C$26&lt;0,-1,IF($C27-$C$26=0,0)))</f>
        <v>1</v>
      </c>
    </row>
    <row r="28" spans="1:33" ht="15.75" customHeight="1" x14ac:dyDescent="0.25">
      <c r="A28" s="3">
        <v>2006</v>
      </c>
      <c r="C28" s="5">
        <v>0</v>
      </c>
      <c r="D28" s="3">
        <f t="shared" si="0"/>
        <v>0</v>
      </c>
      <c r="E28" s="3">
        <f t="shared" si="1"/>
        <v>-1</v>
      </c>
      <c r="F28" s="3">
        <f t="shared" si="2"/>
        <v>-1</v>
      </c>
      <c r="G28" s="3">
        <f t="shared" si="3"/>
        <v>-1</v>
      </c>
      <c r="H28" s="3">
        <f t="shared" si="10"/>
        <v>0</v>
      </c>
      <c r="I28" s="3">
        <f t="shared" si="5"/>
        <v>-1</v>
      </c>
      <c r="J28" s="3">
        <f t="shared" si="6"/>
        <v>-1</v>
      </c>
      <c r="K28" s="3">
        <f t="shared" si="7"/>
        <v>-1</v>
      </c>
      <c r="L28" s="3">
        <f t="shared" si="8"/>
        <v>0</v>
      </c>
      <c r="M28" s="3">
        <f t="shared" si="9"/>
        <v>0</v>
      </c>
      <c r="N28" s="3">
        <f t="shared" si="11"/>
        <v>0</v>
      </c>
      <c r="O28" s="3">
        <f t="shared" si="12"/>
        <v>0</v>
      </c>
      <c r="P28" s="3">
        <f t="shared" si="13"/>
        <v>-1</v>
      </c>
      <c r="Q28" s="3">
        <f t="shared" si="14"/>
        <v>0</v>
      </c>
      <c r="R28" s="3">
        <f t="shared" si="15"/>
        <v>-1</v>
      </c>
      <c r="S28" s="3">
        <f t="shared" si="16"/>
        <v>-1</v>
      </c>
      <c r="T28" s="3">
        <f t="shared" si="17"/>
        <v>-1</v>
      </c>
      <c r="U28" s="3">
        <f t="shared" si="18"/>
        <v>-1</v>
      </c>
      <c r="V28" s="3">
        <f t="shared" si="19"/>
        <v>-1</v>
      </c>
      <c r="W28" s="3">
        <f t="shared" si="20"/>
        <v>-1</v>
      </c>
      <c r="X28" s="3">
        <f t="shared" si="21"/>
        <v>-1</v>
      </c>
      <c r="Y28" s="3">
        <f t="shared" si="22"/>
        <v>-1</v>
      </c>
      <c r="Z28" s="3">
        <f t="shared" si="23"/>
        <v>-1</v>
      </c>
      <c r="AA28" s="3">
        <f t="shared" si="24"/>
        <v>0</v>
      </c>
      <c r="AB28" s="3">
        <f t="shared" si="25"/>
        <v>0</v>
      </c>
      <c r="AC28" s="3">
        <f t="shared" ref="AC28:AC42" si="26">IF($C28-$C$27&gt;0,1,IF($C28-$C$27&lt;0,-1,IF($C28-$C$27=0,0)))</f>
        <v>-1</v>
      </c>
    </row>
    <row r="29" spans="1:33" ht="15.75" customHeight="1" x14ac:dyDescent="0.25">
      <c r="A29" s="3">
        <v>2007</v>
      </c>
      <c r="C29" s="3">
        <v>11.2</v>
      </c>
      <c r="D29" s="3">
        <f t="shared" si="0"/>
        <v>1</v>
      </c>
      <c r="E29" s="3">
        <f t="shared" si="1"/>
        <v>1</v>
      </c>
      <c r="F29" s="3">
        <f t="shared" si="2"/>
        <v>-1</v>
      </c>
      <c r="G29" s="3">
        <f t="shared" si="3"/>
        <v>-1</v>
      </c>
      <c r="H29" s="3">
        <f t="shared" si="10"/>
        <v>1</v>
      </c>
      <c r="I29" s="3">
        <f t="shared" si="5"/>
        <v>-1</v>
      </c>
      <c r="J29" s="3">
        <f t="shared" si="6"/>
        <v>-1</v>
      </c>
      <c r="K29" s="3">
        <f t="shared" si="7"/>
        <v>1</v>
      </c>
      <c r="L29" s="3">
        <f t="shared" si="8"/>
        <v>1</v>
      </c>
      <c r="M29" s="3">
        <f t="shared" si="9"/>
        <v>1</v>
      </c>
      <c r="N29" s="3">
        <f t="shared" si="11"/>
        <v>1</v>
      </c>
      <c r="O29" s="3">
        <f t="shared" si="12"/>
        <v>1</v>
      </c>
      <c r="P29" s="3">
        <f t="shared" si="13"/>
        <v>-1</v>
      </c>
      <c r="Q29" s="3">
        <f t="shared" si="14"/>
        <v>1</v>
      </c>
      <c r="R29" s="3">
        <f t="shared" si="15"/>
        <v>1</v>
      </c>
      <c r="S29" s="3">
        <f t="shared" si="16"/>
        <v>1</v>
      </c>
      <c r="T29" s="3">
        <f t="shared" si="17"/>
        <v>-1</v>
      </c>
      <c r="U29" s="3">
        <f t="shared" si="18"/>
        <v>-1</v>
      </c>
      <c r="V29" s="3">
        <f t="shared" si="19"/>
        <v>1</v>
      </c>
      <c r="W29" s="3">
        <f t="shared" si="20"/>
        <v>-1</v>
      </c>
      <c r="X29" s="3">
        <f t="shared" si="21"/>
        <v>-1</v>
      </c>
      <c r="Y29" s="3">
        <f t="shared" si="22"/>
        <v>1</v>
      </c>
      <c r="Z29" s="3">
        <f t="shared" si="23"/>
        <v>1</v>
      </c>
      <c r="AA29" s="3">
        <f t="shared" si="24"/>
        <v>1</v>
      </c>
      <c r="AB29" s="3">
        <f t="shared" si="25"/>
        <v>1</v>
      </c>
      <c r="AC29" s="3">
        <f t="shared" si="26"/>
        <v>-1</v>
      </c>
      <c r="AD29" s="3">
        <f t="shared" ref="AD29:AD42" si="27">IF($C29-$C$28&gt;0,1,IF($C29-$C$28&lt;0,-1,IF($C29-$C$28=0,0)))</f>
        <v>1</v>
      </c>
    </row>
    <row r="30" spans="1:33" ht="15.75" customHeight="1" x14ac:dyDescent="0.25">
      <c r="A30" s="3">
        <v>2008</v>
      </c>
      <c r="C30" s="3">
        <v>20</v>
      </c>
      <c r="D30" s="3">
        <f t="shared" si="0"/>
        <v>1</v>
      </c>
      <c r="E30" s="3">
        <f t="shared" si="1"/>
        <v>1</v>
      </c>
      <c r="F30" s="3">
        <f t="shared" si="2"/>
        <v>-1</v>
      </c>
      <c r="G30" s="3">
        <f t="shared" si="3"/>
        <v>-1</v>
      </c>
      <c r="H30" s="3">
        <f t="shared" si="10"/>
        <v>1</v>
      </c>
      <c r="I30" s="3">
        <f t="shared" si="5"/>
        <v>-1</v>
      </c>
      <c r="J30" s="3">
        <f t="shared" si="6"/>
        <v>1</v>
      </c>
      <c r="K30" s="3">
        <f t="shared" si="7"/>
        <v>1</v>
      </c>
      <c r="L30" s="3">
        <f t="shared" si="8"/>
        <v>1</v>
      </c>
      <c r="M30" s="3">
        <f t="shared" si="9"/>
        <v>1</v>
      </c>
      <c r="N30" s="3">
        <f t="shared" si="11"/>
        <v>1</v>
      </c>
      <c r="O30" s="3">
        <f t="shared" si="12"/>
        <v>1</v>
      </c>
      <c r="P30" s="3">
        <f t="shared" si="13"/>
        <v>-1</v>
      </c>
      <c r="Q30" s="3">
        <f t="shared" si="14"/>
        <v>1</v>
      </c>
      <c r="R30" s="3">
        <f t="shared" si="15"/>
        <v>1</v>
      </c>
      <c r="S30" s="3">
        <f t="shared" si="16"/>
        <v>1</v>
      </c>
      <c r="T30" s="3">
        <f t="shared" si="17"/>
        <v>-1</v>
      </c>
      <c r="U30" s="3">
        <f t="shared" si="18"/>
        <v>-1</v>
      </c>
      <c r="V30" s="3">
        <f t="shared" si="19"/>
        <v>1</v>
      </c>
      <c r="W30" s="3">
        <f t="shared" si="20"/>
        <v>-1</v>
      </c>
      <c r="X30" s="3">
        <f t="shared" si="21"/>
        <v>1</v>
      </c>
      <c r="Y30" s="3">
        <f t="shared" si="22"/>
        <v>1</v>
      </c>
      <c r="Z30" s="3">
        <f t="shared" si="23"/>
        <v>1</v>
      </c>
      <c r="AA30" s="3">
        <f t="shared" si="24"/>
        <v>1</v>
      </c>
      <c r="AB30" s="3">
        <f t="shared" si="25"/>
        <v>1</v>
      </c>
      <c r="AC30" s="3">
        <f t="shared" si="26"/>
        <v>-1</v>
      </c>
      <c r="AD30" s="3">
        <f t="shared" si="27"/>
        <v>1</v>
      </c>
      <c r="AE30" s="3">
        <f t="shared" ref="AE30:AE42" si="28">IF($C30-$C$29&gt;0,1,IF($C30-$C$29&lt;0,-1,IF($C30-$C$29=0,0)))</f>
        <v>1</v>
      </c>
    </row>
    <row r="31" spans="1:33" ht="15.75" customHeight="1" x14ac:dyDescent="0.25">
      <c r="A31" s="3">
        <v>2009</v>
      </c>
      <c r="C31" s="3">
        <v>4.8</v>
      </c>
      <c r="D31" s="3">
        <f t="shared" si="0"/>
        <v>1</v>
      </c>
      <c r="E31" s="3">
        <f t="shared" si="1"/>
        <v>-1</v>
      </c>
      <c r="F31" s="3">
        <f t="shared" si="2"/>
        <v>-1</v>
      </c>
      <c r="G31" s="3">
        <f t="shared" si="3"/>
        <v>-1</v>
      </c>
      <c r="H31" s="3">
        <f t="shared" si="10"/>
        <v>1</v>
      </c>
      <c r="I31" s="3">
        <f t="shared" si="5"/>
        <v>-1</v>
      </c>
      <c r="J31" s="3">
        <f t="shared" si="6"/>
        <v>-1</v>
      </c>
      <c r="K31" s="3">
        <f t="shared" si="7"/>
        <v>-1</v>
      </c>
      <c r="L31" s="3">
        <f t="shared" si="8"/>
        <v>1</v>
      </c>
      <c r="M31" s="3">
        <f t="shared" si="9"/>
        <v>1</v>
      </c>
      <c r="N31" s="3">
        <f t="shared" si="11"/>
        <v>1</v>
      </c>
      <c r="O31" s="3">
        <f t="shared" si="12"/>
        <v>1</v>
      </c>
      <c r="P31" s="3">
        <f t="shared" si="13"/>
        <v>-1</v>
      </c>
      <c r="Q31" s="3">
        <f t="shared" si="14"/>
        <v>1</v>
      </c>
      <c r="R31" s="3">
        <f t="shared" si="15"/>
        <v>-1</v>
      </c>
      <c r="S31" s="3">
        <f t="shared" si="16"/>
        <v>1</v>
      </c>
      <c r="T31" s="3">
        <f t="shared" si="17"/>
        <v>-1</v>
      </c>
      <c r="U31" s="3">
        <f t="shared" si="18"/>
        <v>-1</v>
      </c>
      <c r="V31" s="3">
        <f t="shared" si="19"/>
        <v>1</v>
      </c>
      <c r="W31" s="3">
        <f t="shared" si="20"/>
        <v>-1</v>
      </c>
      <c r="X31" s="3">
        <f t="shared" si="21"/>
        <v>-1</v>
      </c>
      <c r="Y31" s="3">
        <f t="shared" si="22"/>
        <v>-1</v>
      </c>
      <c r="Z31" s="3">
        <f t="shared" si="23"/>
        <v>1</v>
      </c>
      <c r="AA31" s="3">
        <f t="shared" si="24"/>
        <v>1</v>
      </c>
      <c r="AB31" s="3">
        <f t="shared" si="25"/>
        <v>1</v>
      </c>
      <c r="AC31" s="3">
        <f t="shared" si="26"/>
        <v>-1</v>
      </c>
      <c r="AD31" s="3">
        <f t="shared" si="27"/>
        <v>1</v>
      </c>
      <c r="AE31" s="3">
        <f t="shared" si="28"/>
        <v>-1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v>2010</v>
      </c>
      <c r="C32" s="5">
        <v>0</v>
      </c>
      <c r="D32" s="3">
        <f t="shared" si="0"/>
        <v>0</v>
      </c>
      <c r="E32" s="3">
        <f t="shared" si="1"/>
        <v>-1</v>
      </c>
      <c r="F32" s="3">
        <f t="shared" si="2"/>
        <v>-1</v>
      </c>
      <c r="G32" s="3">
        <f t="shared" si="3"/>
        <v>-1</v>
      </c>
      <c r="H32" s="3">
        <f t="shared" si="10"/>
        <v>0</v>
      </c>
      <c r="I32" s="3">
        <f t="shared" si="5"/>
        <v>-1</v>
      </c>
      <c r="J32" s="3">
        <f t="shared" si="6"/>
        <v>-1</v>
      </c>
      <c r="K32" s="3">
        <f t="shared" si="7"/>
        <v>-1</v>
      </c>
      <c r="L32" s="3">
        <f t="shared" si="8"/>
        <v>0</v>
      </c>
      <c r="M32" s="3">
        <f t="shared" si="9"/>
        <v>0</v>
      </c>
      <c r="N32" s="3">
        <f t="shared" si="11"/>
        <v>0</v>
      </c>
      <c r="O32" s="3">
        <f t="shared" si="12"/>
        <v>0</v>
      </c>
      <c r="P32" s="3">
        <f t="shared" si="13"/>
        <v>-1</v>
      </c>
      <c r="Q32" s="3">
        <f t="shared" si="14"/>
        <v>0</v>
      </c>
      <c r="R32" s="3">
        <f t="shared" si="15"/>
        <v>-1</v>
      </c>
      <c r="S32" s="3">
        <f t="shared" si="16"/>
        <v>-1</v>
      </c>
      <c r="T32" s="3">
        <f t="shared" si="17"/>
        <v>-1</v>
      </c>
      <c r="U32" s="3">
        <f t="shared" si="18"/>
        <v>-1</v>
      </c>
      <c r="V32" s="3">
        <f t="shared" si="19"/>
        <v>-1</v>
      </c>
      <c r="W32" s="3">
        <f t="shared" si="20"/>
        <v>-1</v>
      </c>
      <c r="X32" s="3">
        <f t="shared" si="21"/>
        <v>-1</v>
      </c>
      <c r="Y32" s="3">
        <f t="shared" si="22"/>
        <v>-1</v>
      </c>
      <c r="Z32" s="3">
        <f t="shared" si="23"/>
        <v>-1</v>
      </c>
      <c r="AA32" s="3">
        <f t="shared" si="24"/>
        <v>0</v>
      </c>
      <c r="AB32" s="3">
        <f t="shared" si="25"/>
        <v>0</v>
      </c>
      <c r="AC32" s="3">
        <f t="shared" si="26"/>
        <v>-1</v>
      </c>
      <c r="AD32" s="3">
        <f t="shared" si="27"/>
        <v>0</v>
      </c>
      <c r="AE32" s="3">
        <f t="shared" si="28"/>
        <v>-1</v>
      </c>
      <c r="AF32" s="3">
        <f t="shared" si="29"/>
        <v>-1</v>
      </c>
      <c r="AG32" s="3">
        <f t="shared" ref="AG32:AG42" si="30">IF($C32-$C$31&gt;0,1,IF($C32-$C$31&lt;0,-1,IF($C32-$C$31=0,0)))</f>
        <v>-1</v>
      </c>
    </row>
    <row r="33" spans="1:43" ht="15.75" customHeight="1" x14ac:dyDescent="0.25">
      <c r="A33" s="3">
        <v>2011</v>
      </c>
      <c r="C33" s="3">
        <v>10</v>
      </c>
      <c r="D33" s="3">
        <f t="shared" si="0"/>
        <v>1</v>
      </c>
      <c r="E33" s="3">
        <f t="shared" si="1"/>
        <v>1</v>
      </c>
      <c r="F33" s="3">
        <f t="shared" si="2"/>
        <v>-1</v>
      </c>
      <c r="G33" s="3">
        <f t="shared" si="3"/>
        <v>-1</v>
      </c>
      <c r="H33" s="3">
        <f t="shared" si="10"/>
        <v>1</v>
      </c>
      <c r="I33" s="3">
        <f t="shared" si="5"/>
        <v>-1</v>
      </c>
      <c r="J33" s="3">
        <f t="shared" si="6"/>
        <v>-1</v>
      </c>
      <c r="K33" s="3">
        <f t="shared" si="7"/>
        <v>1</v>
      </c>
      <c r="L33" s="3">
        <f t="shared" si="8"/>
        <v>1</v>
      </c>
      <c r="M33" s="3">
        <f t="shared" si="9"/>
        <v>1</v>
      </c>
      <c r="N33" s="3">
        <f t="shared" si="11"/>
        <v>1</v>
      </c>
      <c r="O33" s="3">
        <f t="shared" si="12"/>
        <v>1</v>
      </c>
      <c r="P33" s="3">
        <f t="shared" si="13"/>
        <v>-1</v>
      </c>
      <c r="Q33" s="3">
        <f t="shared" si="14"/>
        <v>1</v>
      </c>
      <c r="R33" s="3">
        <f t="shared" si="15"/>
        <v>1</v>
      </c>
      <c r="S33" s="3">
        <f t="shared" si="16"/>
        <v>1</v>
      </c>
      <c r="T33" s="3">
        <f t="shared" si="17"/>
        <v>-1</v>
      </c>
      <c r="U33" s="3">
        <f t="shared" si="18"/>
        <v>-1</v>
      </c>
      <c r="V33" s="3">
        <f t="shared" si="19"/>
        <v>1</v>
      </c>
      <c r="W33" s="3">
        <f t="shared" si="20"/>
        <v>-1</v>
      </c>
      <c r="X33" s="3">
        <f t="shared" si="21"/>
        <v>-1</v>
      </c>
      <c r="Y33" s="3">
        <f t="shared" si="22"/>
        <v>1</v>
      </c>
      <c r="Z33" s="3">
        <f t="shared" si="23"/>
        <v>1</v>
      </c>
      <c r="AA33" s="3">
        <f t="shared" si="24"/>
        <v>1</v>
      </c>
      <c r="AB33" s="3">
        <f t="shared" si="25"/>
        <v>1</v>
      </c>
      <c r="AC33" s="3">
        <f t="shared" si="26"/>
        <v>-1</v>
      </c>
      <c r="AD33" s="3">
        <f t="shared" si="27"/>
        <v>1</v>
      </c>
      <c r="AE33" s="3">
        <f t="shared" si="28"/>
        <v>-1</v>
      </c>
      <c r="AF33" s="3">
        <f t="shared" si="29"/>
        <v>-1</v>
      </c>
      <c r="AG33" s="3">
        <f t="shared" si="30"/>
        <v>1</v>
      </c>
      <c r="AH33" s="3">
        <f t="shared" ref="AH33:AH42" si="31">IF($C33-$C$32&gt;0,1,IF($C33-$C$32&lt;0,-1,IF($C33-$C$32=0,0)))</f>
        <v>1</v>
      </c>
    </row>
    <row r="34" spans="1:43" ht="15.75" customHeight="1" x14ac:dyDescent="0.25">
      <c r="A34" s="3">
        <v>2012</v>
      </c>
      <c r="C34" s="3">
        <v>1.4</v>
      </c>
      <c r="D34" s="3">
        <f t="shared" si="0"/>
        <v>1</v>
      </c>
      <c r="E34" s="3">
        <f t="shared" si="1"/>
        <v>-1</v>
      </c>
      <c r="F34" s="3">
        <f t="shared" si="2"/>
        <v>-1</v>
      </c>
      <c r="G34" s="3">
        <f t="shared" si="3"/>
        <v>-1</v>
      </c>
      <c r="H34" s="3">
        <f t="shared" si="10"/>
        <v>1</v>
      </c>
      <c r="I34" s="3">
        <f t="shared" si="5"/>
        <v>-1</v>
      </c>
      <c r="J34" s="3">
        <f t="shared" si="6"/>
        <v>-1</v>
      </c>
      <c r="K34" s="3">
        <f t="shared" si="7"/>
        <v>-1</v>
      </c>
      <c r="L34" s="3">
        <f t="shared" si="8"/>
        <v>1</v>
      </c>
      <c r="M34" s="3">
        <f t="shared" si="9"/>
        <v>1</v>
      </c>
      <c r="N34" s="3">
        <f t="shared" si="11"/>
        <v>1</v>
      </c>
      <c r="O34" s="3">
        <f t="shared" si="12"/>
        <v>1</v>
      </c>
      <c r="P34" s="3">
        <f t="shared" si="13"/>
        <v>-1</v>
      </c>
      <c r="Q34" s="3">
        <f t="shared" si="14"/>
        <v>1</v>
      </c>
      <c r="R34" s="3">
        <f t="shared" si="15"/>
        <v>-1</v>
      </c>
      <c r="S34" s="3">
        <f t="shared" si="16"/>
        <v>1</v>
      </c>
      <c r="T34" s="3">
        <f t="shared" si="17"/>
        <v>-1</v>
      </c>
      <c r="U34" s="3">
        <f t="shared" si="18"/>
        <v>-1</v>
      </c>
      <c r="V34" s="3">
        <f t="shared" si="19"/>
        <v>-1</v>
      </c>
      <c r="W34" s="3">
        <f t="shared" si="20"/>
        <v>-1</v>
      </c>
      <c r="X34" s="3">
        <f t="shared" si="21"/>
        <v>-1</v>
      </c>
      <c r="Y34" s="3">
        <f t="shared" si="22"/>
        <v>-1</v>
      </c>
      <c r="Z34" s="3">
        <f t="shared" si="23"/>
        <v>0</v>
      </c>
      <c r="AA34" s="3">
        <f t="shared" si="24"/>
        <v>1</v>
      </c>
      <c r="AB34" s="3">
        <f t="shared" si="25"/>
        <v>1</v>
      </c>
      <c r="AC34" s="3">
        <f t="shared" si="26"/>
        <v>-1</v>
      </c>
      <c r="AD34" s="3">
        <f t="shared" si="27"/>
        <v>1</v>
      </c>
      <c r="AE34" s="3">
        <f t="shared" si="28"/>
        <v>-1</v>
      </c>
      <c r="AF34" s="3">
        <f t="shared" si="29"/>
        <v>-1</v>
      </c>
      <c r="AG34" s="3">
        <f t="shared" si="30"/>
        <v>-1</v>
      </c>
      <c r="AH34" s="3">
        <f t="shared" si="31"/>
        <v>1</v>
      </c>
      <c r="AI34" s="3">
        <f t="shared" ref="AI34:AI42" si="32">IF($C34-$C$33&gt;0,1,IF($C34-$C$33&lt;0,-1,IF($C34-$C$33=0,0)))</f>
        <v>-1</v>
      </c>
    </row>
    <row r="35" spans="1:43" ht="15.75" customHeight="1" x14ac:dyDescent="0.25">
      <c r="A35" s="3">
        <v>2013</v>
      </c>
      <c r="C35" s="5">
        <v>0</v>
      </c>
      <c r="D35" s="3">
        <f t="shared" si="0"/>
        <v>0</v>
      </c>
      <c r="E35" s="3">
        <f t="shared" si="1"/>
        <v>-1</v>
      </c>
      <c r="F35" s="3">
        <f t="shared" si="2"/>
        <v>-1</v>
      </c>
      <c r="G35" s="3">
        <f t="shared" si="3"/>
        <v>-1</v>
      </c>
      <c r="H35" s="3">
        <f t="shared" si="10"/>
        <v>0</v>
      </c>
      <c r="I35" s="3">
        <f t="shared" si="5"/>
        <v>-1</v>
      </c>
      <c r="J35" s="3">
        <f t="shared" si="6"/>
        <v>-1</v>
      </c>
      <c r="K35" s="3">
        <f t="shared" si="7"/>
        <v>-1</v>
      </c>
      <c r="L35" s="3">
        <f t="shared" si="8"/>
        <v>0</v>
      </c>
      <c r="M35" s="3">
        <f t="shared" si="9"/>
        <v>0</v>
      </c>
      <c r="N35" s="3">
        <f t="shared" si="11"/>
        <v>0</v>
      </c>
      <c r="O35" s="3">
        <f t="shared" si="12"/>
        <v>0</v>
      </c>
      <c r="P35" s="3">
        <f t="shared" si="13"/>
        <v>-1</v>
      </c>
      <c r="Q35" s="3">
        <f t="shared" si="14"/>
        <v>0</v>
      </c>
      <c r="R35" s="3">
        <f t="shared" si="15"/>
        <v>-1</v>
      </c>
      <c r="S35" s="3">
        <f t="shared" si="16"/>
        <v>-1</v>
      </c>
      <c r="T35" s="3">
        <f t="shared" si="17"/>
        <v>-1</v>
      </c>
      <c r="U35" s="3">
        <f t="shared" si="18"/>
        <v>-1</v>
      </c>
      <c r="V35" s="3">
        <f t="shared" si="19"/>
        <v>-1</v>
      </c>
      <c r="W35" s="3">
        <f t="shared" si="20"/>
        <v>-1</v>
      </c>
      <c r="X35" s="3">
        <f t="shared" si="21"/>
        <v>-1</v>
      </c>
      <c r="Y35" s="3">
        <f t="shared" si="22"/>
        <v>-1</v>
      </c>
      <c r="Z35" s="3">
        <f t="shared" si="23"/>
        <v>-1</v>
      </c>
      <c r="AA35" s="3">
        <f t="shared" si="24"/>
        <v>0</v>
      </c>
      <c r="AB35" s="3">
        <f t="shared" si="25"/>
        <v>0</v>
      </c>
      <c r="AC35" s="3">
        <f t="shared" si="26"/>
        <v>-1</v>
      </c>
      <c r="AD35" s="3">
        <f t="shared" si="27"/>
        <v>0</v>
      </c>
      <c r="AE35" s="3">
        <f t="shared" si="28"/>
        <v>-1</v>
      </c>
      <c r="AF35" s="3">
        <f t="shared" si="29"/>
        <v>-1</v>
      </c>
      <c r="AG35" s="3">
        <f t="shared" si="30"/>
        <v>-1</v>
      </c>
      <c r="AH35" s="3">
        <f t="shared" si="31"/>
        <v>0</v>
      </c>
      <c r="AI35" s="3">
        <f t="shared" si="32"/>
        <v>-1</v>
      </c>
      <c r="AJ35" s="3">
        <f t="shared" ref="AJ35:AJ42" si="33">IF($C35-$C$34&gt;0,1,IF($C35-$C$34&lt;0,-1,IF($C35-$C$34=0,0)))</f>
        <v>-1</v>
      </c>
    </row>
    <row r="36" spans="1:43" ht="15.75" customHeight="1" x14ac:dyDescent="0.25">
      <c r="A36" s="3">
        <v>2014</v>
      </c>
      <c r="C36" s="3">
        <v>18.2</v>
      </c>
      <c r="D36" s="3">
        <f t="shared" si="0"/>
        <v>1</v>
      </c>
      <c r="E36" s="3">
        <f t="shared" si="1"/>
        <v>1</v>
      </c>
      <c r="F36" s="3">
        <f t="shared" si="2"/>
        <v>-1</v>
      </c>
      <c r="G36" s="3">
        <f t="shared" si="3"/>
        <v>-1</v>
      </c>
      <c r="H36" s="3">
        <f t="shared" si="10"/>
        <v>1</v>
      </c>
      <c r="I36" s="3">
        <f t="shared" si="5"/>
        <v>-1</v>
      </c>
      <c r="J36" s="3">
        <f t="shared" si="6"/>
        <v>1</v>
      </c>
      <c r="K36" s="3">
        <f t="shared" si="7"/>
        <v>1</v>
      </c>
      <c r="L36" s="3">
        <f t="shared" si="8"/>
        <v>1</v>
      </c>
      <c r="M36" s="3">
        <f t="shared" si="9"/>
        <v>1</v>
      </c>
      <c r="N36" s="3">
        <f t="shared" si="11"/>
        <v>1</v>
      </c>
      <c r="O36" s="3">
        <f t="shared" si="12"/>
        <v>1</v>
      </c>
      <c r="P36" s="3">
        <f t="shared" si="13"/>
        <v>-1</v>
      </c>
      <c r="Q36" s="3">
        <f t="shared" si="14"/>
        <v>1</v>
      </c>
      <c r="R36" s="3">
        <f t="shared" si="15"/>
        <v>1</v>
      </c>
      <c r="S36" s="3">
        <f t="shared" si="16"/>
        <v>1</v>
      </c>
      <c r="T36" s="3">
        <f t="shared" si="17"/>
        <v>-1</v>
      </c>
      <c r="U36" s="3">
        <f t="shared" si="18"/>
        <v>-1</v>
      </c>
      <c r="V36" s="3">
        <f t="shared" si="19"/>
        <v>1</v>
      </c>
      <c r="W36" s="3">
        <f t="shared" si="20"/>
        <v>-1</v>
      </c>
      <c r="X36" s="3">
        <f t="shared" si="21"/>
        <v>1</v>
      </c>
      <c r="Y36" s="3">
        <f t="shared" si="22"/>
        <v>1</v>
      </c>
      <c r="Z36" s="3">
        <f t="shared" si="23"/>
        <v>1</v>
      </c>
      <c r="AA36" s="3">
        <f t="shared" si="24"/>
        <v>1</v>
      </c>
      <c r="AB36" s="3">
        <f t="shared" si="25"/>
        <v>1</v>
      </c>
      <c r="AC36" s="3">
        <f t="shared" si="26"/>
        <v>-1</v>
      </c>
      <c r="AD36" s="3">
        <f t="shared" si="27"/>
        <v>1</v>
      </c>
      <c r="AE36" s="3">
        <f t="shared" si="28"/>
        <v>1</v>
      </c>
      <c r="AF36" s="3">
        <f t="shared" si="29"/>
        <v>-1</v>
      </c>
      <c r="AG36" s="3">
        <f t="shared" si="30"/>
        <v>1</v>
      </c>
      <c r="AH36" s="3">
        <f t="shared" si="31"/>
        <v>1</v>
      </c>
      <c r="AI36" s="3">
        <f t="shared" si="32"/>
        <v>1</v>
      </c>
      <c r="AJ36" s="3">
        <f t="shared" si="33"/>
        <v>1</v>
      </c>
      <c r="AK36" s="3">
        <f t="shared" ref="AK36:AK42" si="34">IF($C36-$C$35&gt;0,1,IF($C36-$C$35&lt;0,-1,IF($C36-$C$35=0,0)))</f>
        <v>1</v>
      </c>
    </row>
    <row r="37" spans="1:43" ht="15.75" customHeight="1" x14ac:dyDescent="0.25">
      <c r="A37" s="3">
        <v>2015</v>
      </c>
      <c r="C37" s="3">
        <v>8</v>
      </c>
      <c r="D37" s="3">
        <f t="shared" si="0"/>
        <v>1</v>
      </c>
      <c r="E37" s="3">
        <f t="shared" si="1"/>
        <v>1</v>
      </c>
      <c r="F37" s="3">
        <f t="shared" si="2"/>
        <v>-1</v>
      </c>
      <c r="G37" s="3">
        <f t="shared" si="3"/>
        <v>-1</v>
      </c>
      <c r="H37" s="3">
        <f t="shared" si="10"/>
        <v>1</v>
      </c>
      <c r="I37" s="3">
        <f t="shared" si="5"/>
        <v>-1</v>
      </c>
      <c r="J37" s="3">
        <f t="shared" si="6"/>
        <v>-1</v>
      </c>
      <c r="K37" s="3">
        <f t="shared" si="7"/>
        <v>-1</v>
      </c>
      <c r="L37" s="3">
        <f t="shared" si="8"/>
        <v>1</v>
      </c>
      <c r="M37" s="3">
        <f t="shared" si="9"/>
        <v>1</v>
      </c>
      <c r="N37" s="3">
        <f t="shared" si="11"/>
        <v>1</v>
      </c>
      <c r="O37" s="3">
        <f t="shared" si="12"/>
        <v>1</v>
      </c>
      <c r="P37" s="3">
        <f t="shared" si="13"/>
        <v>-1</v>
      </c>
      <c r="Q37" s="3">
        <f t="shared" si="14"/>
        <v>1</v>
      </c>
      <c r="R37" s="3">
        <f t="shared" si="15"/>
        <v>1</v>
      </c>
      <c r="S37" s="3">
        <f t="shared" si="16"/>
        <v>1</v>
      </c>
      <c r="T37" s="3">
        <f t="shared" si="17"/>
        <v>-1</v>
      </c>
      <c r="U37" s="3">
        <f t="shared" si="18"/>
        <v>-1</v>
      </c>
      <c r="V37" s="3">
        <f t="shared" si="19"/>
        <v>1</v>
      </c>
      <c r="W37" s="3">
        <f t="shared" si="20"/>
        <v>-1</v>
      </c>
      <c r="X37" s="3">
        <f t="shared" si="21"/>
        <v>-1</v>
      </c>
      <c r="Y37" s="3">
        <f t="shared" si="22"/>
        <v>1</v>
      </c>
      <c r="Z37" s="3">
        <f t="shared" si="23"/>
        <v>1</v>
      </c>
      <c r="AA37" s="3">
        <f t="shared" si="24"/>
        <v>1</v>
      </c>
      <c r="AB37" s="3">
        <f t="shared" si="25"/>
        <v>1</v>
      </c>
      <c r="AC37" s="3">
        <f t="shared" si="26"/>
        <v>-1</v>
      </c>
      <c r="AD37" s="3">
        <f t="shared" si="27"/>
        <v>1</v>
      </c>
      <c r="AE37" s="3">
        <f t="shared" si="28"/>
        <v>-1</v>
      </c>
      <c r="AF37" s="3">
        <f t="shared" si="29"/>
        <v>-1</v>
      </c>
      <c r="AG37" s="3">
        <f t="shared" si="30"/>
        <v>1</v>
      </c>
      <c r="AH37" s="3">
        <f t="shared" si="31"/>
        <v>1</v>
      </c>
      <c r="AI37" s="3">
        <f t="shared" si="32"/>
        <v>-1</v>
      </c>
      <c r="AJ37" s="3">
        <f t="shared" si="33"/>
        <v>1</v>
      </c>
      <c r="AK37" s="3">
        <f t="shared" si="34"/>
        <v>1</v>
      </c>
      <c r="AL37" s="3">
        <f t="shared" ref="AL37:AL42" si="35">IF($C37-$C$36&gt;0,1,IF($C37-$C$36&lt;0,-1,IF($C37-$C$36=0,0)))</f>
        <v>-1</v>
      </c>
    </row>
    <row r="38" spans="1:43" ht="15.75" customHeight="1" x14ac:dyDescent="0.25">
      <c r="A38" s="3">
        <v>2016</v>
      </c>
      <c r="C38" s="5">
        <v>0</v>
      </c>
      <c r="D38" s="3">
        <f t="shared" si="0"/>
        <v>0</v>
      </c>
      <c r="E38" s="3">
        <f t="shared" si="1"/>
        <v>-1</v>
      </c>
      <c r="F38" s="3">
        <f t="shared" si="2"/>
        <v>-1</v>
      </c>
      <c r="G38" s="3">
        <f t="shared" si="3"/>
        <v>-1</v>
      </c>
      <c r="H38" s="3">
        <f t="shared" si="10"/>
        <v>0</v>
      </c>
      <c r="I38" s="3">
        <f t="shared" si="5"/>
        <v>-1</v>
      </c>
      <c r="J38" s="3">
        <f t="shared" si="6"/>
        <v>-1</v>
      </c>
      <c r="K38" s="3">
        <f t="shared" si="7"/>
        <v>-1</v>
      </c>
      <c r="L38" s="3">
        <f t="shared" si="8"/>
        <v>0</v>
      </c>
      <c r="M38" s="3">
        <f t="shared" si="9"/>
        <v>0</v>
      </c>
      <c r="N38" s="3">
        <f t="shared" si="11"/>
        <v>0</v>
      </c>
      <c r="O38" s="3">
        <f t="shared" si="12"/>
        <v>0</v>
      </c>
      <c r="P38" s="3">
        <f t="shared" si="13"/>
        <v>-1</v>
      </c>
      <c r="Q38" s="3">
        <f t="shared" si="14"/>
        <v>0</v>
      </c>
      <c r="R38" s="3">
        <f t="shared" si="15"/>
        <v>-1</v>
      </c>
      <c r="S38" s="3">
        <f t="shared" si="16"/>
        <v>-1</v>
      </c>
      <c r="T38" s="3">
        <f t="shared" si="17"/>
        <v>-1</v>
      </c>
      <c r="U38" s="3">
        <f t="shared" si="18"/>
        <v>-1</v>
      </c>
      <c r="V38" s="3">
        <f t="shared" si="19"/>
        <v>-1</v>
      </c>
      <c r="W38" s="3">
        <f t="shared" si="20"/>
        <v>-1</v>
      </c>
      <c r="X38" s="3">
        <f t="shared" si="21"/>
        <v>-1</v>
      </c>
      <c r="Y38" s="3">
        <f t="shared" si="22"/>
        <v>-1</v>
      </c>
      <c r="Z38" s="3">
        <f t="shared" si="23"/>
        <v>-1</v>
      </c>
      <c r="AA38" s="3">
        <f t="shared" si="24"/>
        <v>0</v>
      </c>
      <c r="AB38" s="3">
        <f t="shared" si="25"/>
        <v>0</v>
      </c>
      <c r="AC38" s="3">
        <f t="shared" si="26"/>
        <v>-1</v>
      </c>
      <c r="AD38" s="3">
        <f t="shared" si="27"/>
        <v>0</v>
      </c>
      <c r="AE38" s="3">
        <f t="shared" si="28"/>
        <v>-1</v>
      </c>
      <c r="AF38" s="3">
        <f t="shared" si="29"/>
        <v>-1</v>
      </c>
      <c r="AG38" s="3">
        <f t="shared" si="30"/>
        <v>-1</v>
      </c>
      <c r="AH38" s="3">
        <f t="shared" si="31"/>
        <v>0</v>
      </c>
      <c r="AI38" s="3">
        <f t="shared" si="32"/>
        <v>-1</v>
      </c>
      <c r="AJ38" s="3">
        <f t="shared" si="33"/>
        <v>-1</v>
      </c>
      <c r="AK38" s="3">
        <f t="shared" si="34"/>
        <v>0</v>
      </c>
      <c r="AL38" s="3">
        <f t="shared" si="35"/>
        <v>-1</v>
      </c>
      <c r="AM38" s="3">
        <f t="shared" ref="AM38:AM42" si="36">IF($C38-$C$37&gt;0,1,IF($C38-$C$37&lt;0,-1,IF($C38-$C$37=0,0)))</f>
        <v>-1</v>
      </c>
    </row>
    <row r="39" spans="1:43" ht="15.75" customHeight="1" x14ac:dyDescent="0.25">
      <c r="A39" s="3">
        <v>2017</v>
      </c>
      <c r="C39" s="3">
        <v>63</v>
      </c>
      <c r="D39" s="3">
        <f t="shared" si="0"/>
        <v>1</v>
      </c>
      <c r="E39" s="3">
        <f t="shared" si="1"/>
        <v>1</v>
      </c>
      <c r="F39" s="3">
        <f t="shared" si="2"/>
        <v>1</v>
      </c>
      <c r="G39" s="3">
        <f t="shared" si="3"/>
        <v>1</v>
      </c>
      <c r="H39" s="3">
        <f t="shared" si="10"/>
        <v>1</v>
      </c>
      <c r="I39" s="3">
        <f t="shared" si="5"/>
        <v>1</v>
      </c>
      <c r="J39" s="3">
        <f t="shared" si="6"/>
        <v>1</v>
      </c>
      <c r="K39" s="3">
        <f t="shared" si="7"/>
        <v>1</v>
      </c>
      <c r="L39" s="3">
        <f t="shared" si="8"/>
        <v>1</v>
      </c>
      <c r="M39" s="3">
        <f t="shared" si="9"/>
        <v>1</v>
      </c>
      <c r="N39" s="3">
        <f t="shared" si="11"/>
        <v>1</v>
      </c>
      <c r="O39" s="3">
        <f t="shared" si="12"/>
        <v>1</v>
      </c>
      <c r="P39" s="3">
        <f t="shared" si="13"/>
        <v>1</v>
      </c>
      <c r="Q39" s="3">
        <f t="shared" si="14"/>
        <v>1</v>
      </c>
      <c r="R39" s="3">
        <f t="shared" si="15"/>
        <v>1</v>
      </c>
      <c r="S39" s="3">
        <f t="shared" si="16"/>
        <v>1</v>
      </c>
      <c r="T39" s="3">
        <f t="shared" si="17"/>
        <v>1</v>
      </c>
      <c r="U39" s="3">
        <f t="shared" si="18"/>
        <v>1</v>
      </c>
      <c r="V39" s="3">
        <f t="shared" si="19"/>
        <v>1</v>
      </c>
      <c r="W39" s="3">
        <f t="shared" si="20"/>
        <v>1</v>
      </c>
      <c r="X39" s="3">
        <f t="shared" si="21"/>
        <v>1</v>
      </c>
      <c r="Y39" s="3">
        <f t="shared" si="22"/>
        <v>1</v>
      </c>
      <c r="Z39" s="3">
        <f t="shared" si="23"/>
        <v>1</v>
      </c>
      <c r="AA39" s="3">
        <f t="shared" si="24"/>
        <v>1</v>
      </c>
      <c r="AB39" s="3">
        <f t="shared" si="25"/>
        <v>1</v>
      </c>
      <c r="AC39" s="3">
        <f t="shared" si="26"/>
        <v>1</v>
      </c>
      <c r="AD39" s="3">
        <f t="shared" si="27"/>
        <v>1</v>
      </c>
      <c r="AE39" s="3">
        <f t="shared" si="28"/>
        <v>1</v>
      </c>
      <c r="AF39" s="3">
        <f t="shared" si="29"/>
        <v>1</v>
      </c>
      <c r="AG39" s="3">
        <f t="shared" si="30"/>
        <v>1</v>
      </c>
      <c r="AH39" s="3">
        <f t="shared" si="31"/>
        <v>1</v>
      </c>
      <c r="AI39" s="3">
        <f t="shared" si="32"/>
        <v>1</v>
      </c>
      <c r="AJ39" s="3">
        <f t="shared" si="33"/>
        <v>1</v>
      </c>
      <c r="AK39" s="3">
        <f t="shared" si="34"/>
        <v>1</v>
      </c>
      <c r="AL39" s="3">
        <f t="shared" si="35"/>
        <v>1</v>
      </c>
      <c r="AM39" s="3">
        <f t="shared" si="36"/>
        <v>1</v>
      </c>
      <c r="AN39" s="3">
        <f t="shared" ref="AN39:AN42" si="37">IF($C39-$C$38&gt;0,1,IF($C39-$C$38&lt;0,-1,IF($C39-$C$38=0,0)))</f>
        <v>1</v>
      </c>
    </row>
    <row r="40" spans="1:43" ht="15.75" customHeight="1" x14ac:dyDescent="0.25">
      <c r="A40" s="3">
        <v>2018</v>
      </c>
      <c r="C40" s="5">
        <v>0</v>
      </c>
      <c r="D40" s="3">
        <f t="shared" si="0"/>
        <v>0</v>
      </c>
      <c r="E40" s="3">
        <f t="shared" si="1"/>
        <v>-1</v>
      </c>
      <c r="F40" s="3">
        <f t="shared" si="2"/>
        <v>-1</v>
      </c>
      <c r="G40" s="3">
        <f t="shared" si="3"/>
        <v>-1</v>
      </c>
      <c r="H40" s="3">
        <f t="shared" si="10"/>
        <v>0</v>
      </c>
      <c r="I40" s="3">
        <f t="shared" si="5"/>
        <v>-1</v>
      </c>
      <c r="J40" s="3">
        <f t="shared" si="6"/>
        <v>-1</v>
      </c>
      <c r="K40" s="3">
        <f t="shared" si="7"/>
        <v>-1</v>
      </c>
      <c r="L40" s="3">
        <f t="shared" si="8"/>
        <v>0</v>
      </c>
      <c r="M40" s="3">
        <f t="shared" si="9"/>
        <v>0</v>
      </c>
      <c r="N40" s="3">
        <f t="shared" si="11"/>
        <v>0</v>
      </c>
      <c r="O40" s="3">
        <f t="shared" si="12"/>
        <v>0</v>
      </c>
      <c r="P40" s="3">
        <f t="shared" si="13"/>
        <v>-1</v>
      </c>
      <c r="Q40" s="3">
        <f t="shared" si="14"/>
        <v>0</v>
      </c>
      <c r="R40" s="3">
        <f t="shared" si="15"/>
        <v>-1</v>
      </c>
      <c r="S40" s="3">
        <f t="shared" si="16"/>
        <v>-1</v>
      </c>
      <c r="T40" s="3">
        <f t="shared" si="17"/>
        <v>-1</v>
      </c>
      <c r="U40" s="3">
        <f t="shared" si="18"/>
        <v>-1</v>
      </c>
      <c r="V40" s="3">
        <f t="shared" si="19"/>
        <v>-1</v>
      </c>
      <c r="W40" s="3">
        <f t="shared" si="20"/>
        <v>-1</v>
      </c>
      <c r="X40" s="3">
        <f t="shared" si="21"/>
        <v>-1</v>
      </c>
      <c r="Y40" s="3">
        <f t="shared" si="22"/>
        <v>-1</v>
      </c>
      <c r="Z40" s="3">
        <f t="shared" si="23"/>
        <v>-1</v>
      </c>
      <c r="AA40" s="3">
        <f t="shared" si="24"/>
        <v>0</v>
      </c>
      <c r="AB40" s="3">
        <f t="shared" si="25"/>
        <v>0</v>
      </c>
      <c r="AC40" s="3">
        <f t="shared" si="26"/>
        <v>-1</v>
      </c>
      <c r="AD40" s="3">
        <f t="shared" si="27"/>
        <v>0</v>
      </c>
      <c r="AE40" s="3">
        <f t="shared" si="28"/>
        <v>-1</v>
      </c>
      <c r="AF40" s="3">
        <f t="shared" si="29"/>
        <v>-1</v>
      </c>
      <c r="AG40" s="3">
        <f t="shared" si="30"/>
        <v>-1</v>
      </c>
      <c r="AH40" s="3">
        <f t="shared" si="31"/>
        <v>0</v>
      </c>
      <c r="AI40" s="3">
        <f t="shared" si="32"/>
        <v>-1</v>
      </c>
      <c r="AJ40" s="3">
        <f t="shared" si="33"/>
        <v>-1</v>
      </c>
      <c r="AK40" s="3">
        <f t="shared" si="34"/>
        <v>0</v>
      </c>
      <c r="AL40" s="3">
        <f t="shared" si="35"/>
        <v>-1</v>
      </c>
      <c r="AM40" s="3">
        <f t="shared" si="36"/>
        <v>-1</v>
      </c>
      <c r="AN40" s="3">
        <f t="shared" si="37"/>
        <v>0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v>2019</v>
      </c>
      <c r="C41" s="3">
        <v>25</v>
      </c>
      <c r="D41" s="3">
        <f t="shared" si="0"/>
        <v>1</v>
      </c>
      <c r="E41" s="3">
        <f t="shared" si="1"/>
        <v>1</v>
      </c>
      <c r="F41" s="3">
        <f t="shared" si="2"/>
        <v>-1</v>
      </c>
      <c r="G41" s="3">
        <f t="shared" si="3"/>
        <v>-1</v>
      </c>
      <c r="H41" s="3">
        <f t="shared" si="10"/>
        <v>1</v>
      </c>
      <c r="I41" s="3">
        <f t="shared" si="5"/>
        <v>-1</v>
      </c>
      <c r="J41" s="3">
        <f t="shared" si="6"/>
        <v>1</v>
      </c>
      <c r="K41" s="3">
        <f t="shared" si="7"/>
        <v>1</v>
      </c>
      <c r="L41" s="3">
        <f t="shared" si="8"/>
        <v>1</v>
      </c>
      <c r="M41" s="3">
        <f t="shared" si="9"/>
        <v>1</v>
      </c>
      <c r="N41" s="3">
        <f t="shared" si="11"/>
        <v>1</v>
      </c>
      <c r="O41" s="3">
        <f t="shared" si="12"/>
        <v>1</v>
      </c>
      <c r="P41" s="3">
        <f t="shared" si="13"/>
        <v>1</v>
      </c>
      <c r="Q41" s="3">
        <f t="shared" si="14"/>
        <v>1</v>
      </c>
      <c r="R41" s="3">
        <f t="shared" si="15"/>
        <v>1</v>
      </c>
      <c r="S41" s="3">
        <f t="shared" si="16"/>
        <v>1</v>
      </c>
      <c r="T41" s="3">
        <f t="shared" si="17"/>
        <v>-1</v>
      </c>
      <c r="U41" s="3">
        <f t="shared" si="18"/>
        <v>-1</v>
      </c>
      <c r="V41" s="3">
        <f t="shared" si="19"/>
        <v>1</v>
      </c>
      <c r="W41" s="3">
        <f t="shared" si="20"/>
        <v>-1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-1</v>
      </c>
      <c r="AD41" s="3">
        <f t="shared" si="27"/>
        <v>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1</v>
      </c>
      <c r="AI41" s="3">
        <f t="shared" si="32"/>
        <v>1</v>
      </c>
      <c r="AJ41" s="3">
        <f t="shared" si="33"/>
        <v>1</v>
      </c>
      <c r="AK41" s="3">
        <f t="shared" si="34"/>
        <v>1</v>
      </c>
      <c r="AL41" s="3">
        <f t="shared" si="35"/>
        <v>1</v>
      </c>
      <c r="AM41" s="3">
        <f t="shared" si="36"/>
        <v>1</v>
      </c>
      <c r="AN41" s="3">
        <f t="shared" si="37"/>
        <v>1</v>
      </c>
      <c r="AO41" s="3">
        <f t="shared" si="38"/>
        <v>-1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v>2020</v>
      </c>
      <c r="C42" s="3">
        <v>29</v>
      </c>
      <c r="D42" s="3">
        <f t="shared" si="0"/>
        <v>1</v>
      </c>
      <c r="E42" s="3">
        <f t="shared" si="1"/>
        <v>1</v>
      </c>
      <c r="F42" s="3">
        <f t="shared" si="2"/>
        <v>-1</v>
      </c>
      <c r="G42" s="3">
        <f t="shared" si="3"/>
        <v>1</v>
      </c>
      <c r="H42" s="3">
        <f t="shared" si="10"/>
        <v>1</v>
      </c>
      <c r="I42" s="3">
        <f t="shared" si="5"/>
        <v>-1</v>
      </c>
      <c r="J42" s="3">
        <f t="shared" si="6"/>
        <v>1</v>
      </c>
      <c r="K42" s="3">
        <f t="shared" si="7"/>
        <v>1</v>
      </c>
      <c r="L42" s="3">
        <f t="shared" si="8"/>
        <v>1</v>
      </c>
      <c r="M42" s="3">
        <f t="shared" si="9"/>
        <v>1</v>
      </c>
      <c r="N42" s="3">
        <f t="shared" si="11"/>
        <v>1</v>
      </c>
      <c r="O42" s="3">
        <f t="shared" si="12"/>
        <v>1</v>
      </c>
      <c r="P42" s="3">
        <f t="shared" si="13"/>
        <v>1</v>
      </c>
      <c r="Q42" s="3">
        <f t="shared" si="14"/>
        <v>1</v>
      </c>
      <c r="R42" s="3">
        <f t="shared" si="15"/>
        <v>1</v>
      </c>
      <c r="S42" s="3">
        <f t="shared" si="16"/>
        <v>1</v>
      </c>
      <c r="T42" s="3">
        <f t="shared" si="17"/>
        <v>1</v>
      </c>
      <c r="U42" s="3">
        <f t="shared" si="18"/>
        <v>-1</v>
      </c>
      <c r="V42" s="3">
        <f t="shared" si="19"/>
        <v>1</v>
      </c>
      <c r="W42" s="3">
        <f t="shared" si="20"/>
        <v>-1</v>
      </c>
      <c r="X42" s="3">
        <f t="shared" si="21"/>
        <v>1</v>
      </c>
      <c r="Y42" s="3">
        <f t="shared" si="22"/>
        <v>1</v>
      </c>
      <c r="Z42" s="3">
        <f t="shared" si="23"/>
        <v>1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1</v>
      </c>
      <c r="AG42" s="3">
        <f t="shared" si="30"/>
        <v>1</v>
      </c>
      <c r="AH42" s="3">
        <f t="shared" si="31"/>
        <v>1</v>
      </c>
      <c r="AI42" s="3">
        <f t="shared" si="32"/>
        <v>1</v>
      </c>
      <c r="AJ42" s="3">
        <f t="shared" si="33"/>
        <v>1</v>
      </c>
      <c r="AK42" s="3">
        <f t="shared" si="34"/>
        <v>1</v>
      </c>
      <c r="AL42" s="3">
        <f t="shared" si="35"/>
        <v>1</v>
      </c>
      <c r="AM42" s="3">
        <f t="shared" si="36"/>
        <v>1</v>
      </c>
      <c r="AN42" s="3">
        <f t="shared" si="37"/>
        <v>1</v>
      </c>
      <c r="AO42" s="3">
        <f t="shared" si="38"/>
        <v>-1</v>
      </c>
      <c r="AP42" s="3">
        <f t="shared" si="39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AP44" s="3" t="s">
        <v>55</v>
      </c>
      <c r="AQ44" s="3">
        <f>SUM(D3:AQ42)</f>
        <v>19</v>
      </c>
    </row>
    <row r="45" spans="1:43" ht="15.75" customHeight="1" x14ac:dyDescent="0.25">
      <c r="C45" s="7" t="s">
        <v>4</v>
      </c>
      <c r="D45" s="8">
        <f>SUM(D3:AQ42)</f>
        <v>19</v>
      </c>
      <c r="E45" s="8" t="s">
        <v>23</v>
      </c>
      <c r="F45" s="8"/>
      <c r="H45" s="8" t="s">
        <v>6</v>
      </c>
      <c r="I45" s="8"/>
      <c r="J45" s="8">
        <v>0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7593</v>
      </c>
      <c r="E47" s="8"/>
      <c r="F47" s="8"/>
      <c r="H47" s="8" t="s">
        <v>10</v>
      </c>
      <c r="I47" s="8"/>
      <c r="J47" s="8">
        <v>14</v>
      </c>
    </row>
    <row r="48" spans="1:43" ht="15.75" customHeight="1" x14ac:dyDescent="0.25">
      <c r="C48" s="7" t="s">
        <v>11</v>
      </c>
      <c r="D48" s="8">
        <f>SQRT(D47)</f>
        <v>87.137821868577831</v>
      </c>
      <c r="E48" s="8"/>
      <c r="F48" s="8"/>
      <c r="H48" s="8" t="s">
        <v>12</v>
      </c>
      <c r="I48" s="8"/>
      <c r="J48" s="8">
        <f>J47*(J47-1)*(2*J47+5)</f>
        <v>6006</v>
      </c>
    </row>
    <row r="49" spans="1:13" ht="15.75" customHeight="1" x14ac:dyDescent="0.25">
      <c r="C49" s="7" t="s">
        <v>13</v>
      </c>
      <c r="D49" s="8">
        <f>(D45-1)/D48</f>
        <v>0.2065693130033453</v>
      </c>
      <c r="E49" s="8" t="s">
        <v>58</v>
      </c>
      <c r="F49" s="8"/>
      <c r="H49" s="8" t="s">
        <v>15</v>
      </c>
      <c r="I49" s="8"/>
      <c r="J49" s="8">
        <f>SUM(J48)</f>
        <v>6006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66</v>
      </c>
      <c r="C53" s="1" t="s">
        <v>49</v>
      </c>
    </row>
    <row r="54" spans="1:13" ht="15.75" customHeight="1" x14ac:dyDescent="0.25">
      <c r="A54" s="3">
        <v>1980</v>
      </c>
      <c r="B54" s="3">
        <v>1</v>
      </c>
      <c r="C54" s="5">
        <v>0</v>
      </c>
    </row>
    <row r="55" spans="1:13" ht="15.75" customHeight="1" x14ac:dyDescent="0.25">
      <c r="A55" s="3">
        <v>1981</v>
      </c>
      <c r="B55" s="3">
        <v>2</v>
      </c>
      <c r="C55" s="3">
        <v>6</v>
      </c>
      <c r="D55" s="3">
        <f t="shared" ref="D55:D94" si="40">ROUND(($C55-$C$54)/($B55-$B$54),2)</f>
        <v>6</v>
      </c>
    </row>
    <row r="56" spans="1:13" ht="15.75" customHeight="1" x14ac:dyDescent="0.25">
      <c r="A56" s="3">
        <v>1982</v>
      </c>
      <c r="B56" s="3">
        <v>3</v>
      </c>
      <c r="C56" s="3">
        <v>56.2</v>
      </c>
      <c r="D56" s="3">
        <f t="shared" si="40"/>
        <v>28.1</v>
      </c>
      <c r="E56" s="3">
        <f t="shared" ref="E56:E94" si="41">ROUND(($C56-$C$55)/($B56-$B$55),2)</f>
        <v>50.2</v>
      </c>
    </row>
    <row r="57" spans="1:13" ht="15.75" customHeight="1" x14ac:dyDescent="0.25">
      <c r="A57" s="3">
        <v>1983</v>
      </c>
      <c r="B57" s="3">
        <v>4</v>
      </c>
      <c r="C57" s="3">
        <v>27.099999999999998</v>
      </c>
      <c r="D57" s="3">
        <f t="shared" si="40"/>
        <v>9.0299999999999994</v>
      </c>
      <c r="E57" s="3">
        <f t="shared" si="41"/>
        <v>10.55</v>
      </c>
      <c r="F57" s="3">
        <f t="shared" ref="F57:F94" si="42">ROUND(($C57-$C$56)/($B57-$B$56),2)</f>
        <v>-29.1</v>
      </c>
    </row>
    <row r="58" spans="1:13" ht="15.75" customHeight="1" x14ac:dyDescent="0.25">
      <c r="A58" s="3">
        <v>1984</v>
      </c>
      <c r="B58" s="3">
        <v>5</v>
      </c>
      <c r="C58" s="5">
        <v>0</v>
      </c>
      <c r="D58" s="3">
        <f t="shared" si="40"/>
        <v>0</v>
      </c>
      <c r="E58" s="3">
        <f t="shared" si="41"/>
        <v>-2</v>
      </c>
      <c r="F58" s="3">
        <f t="shared" si="42"/>
        <v>-28.1</v>
      </c>
      <c r="G58" s="3">
        <f t="shared" ref="G58:G94" si="43">ROUND(($C58-$C$57)/($B58-$B$57),2)</f>
        <v>-27.1</v>
      </c>
    </row>
    <row r="59" spans="1:13" ht="15.75" customHeight="1" x14ac:dyDescent="0.25">
      <c r="A59" s="3">
        <v>1985</v>
      </c>
      <c r="B59" s="3">
        <v>6</v>
      </c>
      <c r="C59" s="3">
        <v>29.8</v>
      </c>
      <c r="D59" s="3">
        <f t="shared" si="40"/>
        <v>5.96</v>
      </c>
      <c r="E59" s="3">
        <f t="shared" si="41"/>
        <v>5.95</v>
      </c>
      <c r="F59" s="3">
        <f t="shared" si="42"/>
        <v>-8.8000000000000007</v>
      </c>
      <c r="G59" s="3">
        <f t="shared" si="43"/>
        <v>1.35</v>
      </c>
      <c r="H59" s="3">
        <f t="shared" ref="H59:H94" si="44">ROUND(($C59-$C$58)/($B59-$B$58),2)</f>
        <v>29.8</v>
      </c>
    </row>
    <row r="60" spans="1:13" ht="15.75" customHeight="1" x14ac:dyDescent="0.25">
      <c r="A60" s="3">
        <v>1986</v>
      </c>
      <c r="B60" s="3">
        <v>7</v>
      </c>
      <c r="C60" s="3">
        <v>12.6</v>
      </c>
      <c r="D60" s="3">
        <f t="shared" si="40"/>
        <v>2.1</v>
      </c>
      <c r="E60" s="3">
        <f t="shared" si="41"/>
        <v>1.32</v>
      </c>
      <c r="F60" s="3">
        <f t="shared" si="42"/>
        <v>-10.9</v>
      </c>
      <c r="G60" s="3">
        <f t="shared" si="43"/>
        <v>-4.83</v>
      </c>
      <c r="H60" s="3">
        <f t="shared" si="44"/>
        <v>6.3</v>
      </c>
      <c r="I60" s="3">
        <f t="shared" ref="I60:I94" si="45">ROUND(($C60-$C$59)/($B60-$B$59),2)</f>
        <v>-17.2</v>
      </c>
    </row>
    <row r="61" spans="1:13" ht="15.75" customHeight="1" x14ac:dyDescent="0.25">
      <c r="A61" s="3">
        <v>1987</v>
      </c>
      <c r="B61" s="3">
        <v>8</v>
      </c>
      <c r="C61" s="3">
        <v>9.1999999999999993</v>
      </c>
      <c r="D61" s="3">
        <f t="shared" si="40"/>
        <v>1.31</v>
      </c>
      <c r="E61" s="3">
        <f t="shared" si="41"/>
        <v>0.53</v>
      </c>
      <c r="F61" s="3">
        <f t="shared" si="42"/>
        <v>-9.4</v>
      </c>
      <c r="G61" s="3">
        <f t="shared" si="43"/>
        <v>-4.4800000000000004</v>
      </c>
      <c r="H61" s="3">
        <f t="shared" si="44"/>
        <v>3.07</v>
      </c>
      <c r="I61" s="3">
        <f t="shared" si="45"/>
        <v>-10.3</v>
      </c>
      <c r="J61" s="3">
        <f t="shared" ref="J61:J94" si="46">ROUND(($C61-$C$60)/($B61-$B$60),2)</f>
        <v>-3.4</v>
      </c>
    </row>
    <row r="62" spans="1:13" ht="15.75" customHeight="1" x14ac:dyDescent="0.25">
      <c r="A62" s="3">
        <v>1988</v>
      </c>
      <c r="B62" s="3">
        <v>9</v>
      </c>
      <c r="C62" s="5">
        <v>0</v>
      </c>
      <c r="D62" s="3">
        <f t="shared" si="40"/>
        <v>0</v>
      </c>
      <c r="E62" s="3">
        <f t="shared" si="41"/>
        <v>-0.86</v>
      </c>
      <c r="F62" s="3">
        <f t="shared" si="42"/>
        <v>-9.3699999999999992</v>
      </c>
      <c r="G62" s="3">
        <f t="shared" si="43"/>
        <v>-5.42</v>
      </c>
      <c r="H62" s="3">
        <f t="shared" si="44"/>
        <v>0</v>
      </c>
      <c r="I62" s="3">
        <f t="shared" si="45"/>
        <v>-9.93</v>
      </c>
      <c r="J62" s="3">
        <f t="shared" si="46"/>
        <v>-6.3</v>
      </c>
      <c r="K62" s="3">
        <f t="shared" ref="K62:K94" si="47">ROUND(($C62-$C$61)/($B62-$B$61),2)</f>
        <v>-9.1999999999999993</v>
      </c>
    </row>
    <row r="63" spans="1:13" ht="15.75" customHeight="1" x14ac:dyDescent="0.25">
      <c r="A63" s="3">
        <v>1989</v>
      </c>
      <c r="B63" s="3">
        <v>10</v>
      </c>
      <c r="C63" s="5">
        <v>0</v>
      </c>
      <c r="D63" s="3">
        <f t="shared" si="40"/>
        <v>0</v>
      </c>
      <c r="E63" s="3">
        <f t="shared" si="41"/>
        <v>-0.75</v>
      </c>
      <c r="F63" s="3">
        <f t="shared" si="42"/>
        <v>-8.0299999999999994</v>
      </c>
      <c r="G63" s="3">
        <f t="shared" si="43"/>
        <v>-4.5199999999999996</v>
      </c>
      <c r="H63" s="3">
        <f t="shared" si="44"/>
        <v>0</v>
      </c>
      <c r="I63" s="3">
        <f t="shared" si="45"/>
        <v>-7.45</v>
      </c>
      <c r="J63" s="3">
        <f t="shared" si="46"/>
        <v>-4.2</v>
      </c>
      <c r="K63" s="3">
        <f t="shared" si="47"/>
        <v>-4.5999999999999996</v>
      </c>
      <c r="L63" s="3">
        <f t="shared" ref="L63:L94" si="48">ROUND(($C63-$C$62)/($B63-$B$62),2)</f>
        <v>0</v>
      </c>
    </row>
    <row r="64" spans="1:13" ht="15.75" customHeight="1" x14ac:dyDescent="0.25">
      <c r="A64" s="3">
        <v>1990</v>
      </c>
      <c r="B64" s="3">
        <v>11</v>
      </c>
      <c r="C64" s="5">
        <v>0</v>
      </c>
      <c r="D64" s="3">
        <f t="shared" si="40"/>
        <v>0</v>
      </c>
      <c r="E64" s="3">
        <f t="shared" si="41"/>
        <v>-0.67</v>
      </c>
      <c r="F64" s="3">
        <f t="shared" si="42"/>
        <v>-7.03</v>
      </c>
      <c r="G64" s="3">
        <f t="shared" si="43"/>
        <v>-3.87</v>
      </c>
      <c r="H64" s="3">
        <f t="shared" si="44"/>
        <v>0</v>
      </c>
      <c r="I64" s="3">
        <f t="shared" si="45"/>
        <v>-5.96</v>
      </c>
      <c r="J64" s="3">
        <f t="shared" si="46"/>
        <v>-3.15</v>
      </c>
      <c r="K64" s="3">
        <f t="shared" si="47"/>
        <v>-3.07</v>
      </c>
      <c r="L64" s="3">
        <f t="shared" si="48"/>
        <v>0</v>
      </c>
      <c r="M64" s="3">
        <f t="shared" ref="M64:M94" si="49">ROUND(($C64-$C$63)/($B64-$B$63),2)</f>
        <v>0</v>
      </c>
    </row>
    <row r="65" spans="1:29" ht="15.75" customHeight="1" x14ac:dyDescent="0.25">
      <c r="A65" s="3">
        <v>1991</v>
      </c>
      <c r="B65" s="3">
        <v>12</v>
      </c>
      <c r="C65" s="5">
        <v>0</v>
      </c>
      <c r="D65" s="3">
        <f t="shared" si="40"/>
        <v>0</v>
      </c>
      <c r="E65" s="3">
        <f t="shared" si="41"/>
        <v>-0.6</v>
      </c>
      <c r="F65" s="3">
        <f t="shared" si="42"/>
        <v>-6.24</v>
      </c>
      <c r="G65" s="3">
        <f t="shared" si="43"/>
        <v>-3.39</v>
      </c>
      <c r="H65" s="3">
        <f t="shared" si="44"/>
        <v>0</v>
      </c>
      <c r="I65" s="3">
        <f t="shared" si="45"/>
        <v>-4.97</v>
      </c>
      <c r="J65" s="3">
        <f t="shared" si="46"/>
        <v>-2.52</v>
      </c>
      <c r="K65" s="3">
        <f t="shared" si="47"/>
        <v>-2.2999999999999998</v>
      </c>
      <c r="L65" s="3">
        <f t="shared" si="48"/>
        <v>0</v>
      </c>
      <c r="M65" s="3">
        <f t="shared" si="49"/>
        <v>0</v>
      </c>
      <c r="N65" s="3">
        <f t="shared" ref="N65:N94" si="50">ROUND(($C65-$C$64)/($B65-$B$64),2)</f>
        <v>0</v>
      </c>
    </row>
    <row r="66" spans="1:29" ht="15.75" customHeight="1" x14ac:dyDescent="0.25">
      <c r="A66" s="3">
        <v>1992</v>
      </c>
      <c r="B66" s="3">
        <v>13</v>
      </c>
      <c r="C66" s="3">
        <v>24.8</v>
      </c>
      <c r="D66" s="3">
        <f t="shared" si="40"/>
        <v>2.0699999999999998</v>
      </c>
      <c r="E66" s="3">
        <f t="shared" si="41"/>
        <v>1.71</v>
      </c>
      <c r="F66" s="3">
        <f t="shared" si="42"/>
        <v>-3.14</v>
      </c>
      <c r="G66" s="3">
        <f t="shared" si="43"/>
        <v>-0.26</v>
      </c>
      <c r="H66" s="3">
        <f t="shared" si="44"/>
        <v>3.1</v>
      </c>
      <c r="I66" s="3">
        <f t="shared" si="45"/>
        <v>-0.71</v>
      </c>
      <c r="J66" s="3">
        <f t="shared" si="46"/>
        <v>2.0299999999999998</v>
      </c>
      <c r="K66" s="3">
        <f t="shared" si="47"/>
        <v>3.12</v>
      </c>
      <c r="L66" s="3">
        <f t="shared" si="48"/>
        <v>6.2</v>
      </c>
      <c r="M66" s="3">
        <f t="shared" si="49"/>
        <v>8.27</v>
      </c>
      <c r="N66" s="3">
        <f t="shared" si="50"/>
        <v>12.4</v>
      </c>
      <c r="O66" s="3">
        <f t="shared" ref="O66:O94" si="51">ROUND(($C66-$C$65)/($B66-$B$65),2)</f>
        <v>24.8</v>
      </c>
    </row>
    <row r="67" spans="1:29" ht="15.75" customHeight="1" x14ac:dyDescent="0.25">
      <c r="A67" s="3">
        <v>1993</v>
      </c>
      <c r="B67" s="3">
        <v>14</v>
      </c>
      <c r="C67" s="5">
        <v>0</v>
      </c>
      <c r="D67" s="3">
        <f t="shared" si="40"/>
        <v>0</v>
      </c>
      <c r="E67" s="3">
        <f t="shared" si="41"/>
        <v>-0.5</v>
      </c>
      <c r="F67" s="3">
        <f t="shared" si="42"/>
        <v>-5.1100000000000003</v>
      </c>
      <c r="G67" s="3">
        <f t="shared" si="43"/>
        <v>-2.71</v>
      </c>
      <c r="H67" s="3">
        <f t="shared" si="44"/>
        <v>0</v>
      </c>
      <c r="I67" s="3">
        <f t="shared" si="45"/>
        <v>-3.73</v>
      </c>
      <c r="J67" s="3">
        <f t="shared" si="46"/>
        <v>-1.8</v>
      </c>
      <c r="K67" s="3">
        <f t="shared" si="47"/>
        <v>-1.53</v>
      </c>
      <c r="L67" s="3">
        <f t="shared" si="48"/>
        <v>0</v>
      </c>
      <c r="M67" s="3">
        <f t="shared" si="49"/>
        <v>0</v>
      </c>
      <c r="N67" s="3">
        <f t="shared" si="50"/>
        <v>0</v>
      </c>
      <c r="O67" s="3">
        <f t="shared" si="51"/>
        <v>0</v>
      </c>
      <c r="P67" s="3">
        <f t="shared" ref="P67:P94" si="52">ROUND(($C67-$C$66)/($B67-$B$66),2)</f>
        <v>-24.8</v>
      </c>
    </row>
    <row r="68" spans="1:29" ht="15.75" customHeight="1" x14ac:dyDescent="0.25">
      <c r="A68" s="3">
        <v>1994</v>
      </c>
      <c r="B68" s="3">
        <v>15</v>
      </c>
      <c r="C68" s="3">
        <v>5.4</v>
      </c>
      <c r="D68" s="3">
        <f t="shared" si="40"/>
        <v>0.39</v>
      </c>
      <c r="E68" s="3">
        <f t="shared" si="41"/>
        <v>-0.05</v>
      </c>
      <c r="F68" s="3">
        <f t="shared" si="42"/>
        <v>-4.2300000000000004</v>
      </c>
      <c r="G68" s="3">
        <f t="shared" si="43"/>
        <v>-1.97</v>
      </c>
      <c r="H68" s="3">
        <f t="shared" si="44"/>
        <v>0.54</v>
      </c>
      <c r="I68" s="3">
        <f t="shared" si="45"/>
        <v>-2.71</v>
      </c>
      <c r="J68" s="3">
        <f t="shared" si="46"/>
        <v>-0.9</v>
      </c>
      <c r="K68" s="3">
        <f t="shared" si="47"/>
        <v>-0.54</v>
      </c>
      <c r="L68" s="3">
        <f t="shared" si="48"/>
        <v>0.9</v>
      </c>
      <c r="M68" s="3">
        <f t="shared" si="49"/>
        <v>1.08</v>
      </c>
      <c r="N68" s="3">
        <f t="shared" si="50"/>
        <v>1.35</v>
      </c>
      <c r="O68" s="3">
        <f t="shared" si="51"/>
        <v>1.8</v>
      </c>
      <c r="P68" s="3">
        <f t="shared" si="52"/>
        <v>-9.6999999999999993</v>
      </c>
      <c r="Q68" s="3">
        <f t="shared" ref="Q68:Q94" si="53">ROUND(($C68-$C$67)/($B68-$B$67),2)</f>
        <v>5.4</v>
      </c>
    </row>
    <row r="69" spans="1:29" ht="15.75" customHeight="1" x14ac:dyDescent="0.25">
      <c r="A69" s="3">
        <v>1995</v>
      </c>
      <c r="B69" s="3">
        <v>16</v>
      </c>
      <c r="C69" s="3">
        <v>0.2</v>
      </c>
      <c r="D69" s="3">
        <f t="shared" si="40"/>
        <v>0.01</v>
      </c>
      <c r="E69" s="3">
        <f t="shared" si="41"/>
        <v>-0.41</v>
      </c>
      <c r="F69" s="3">
        <f t="shared" si="42"/>
        <v>-4.3099999999999996</v>
      </c>
      <c r="G69" s="3">
        <f t="shared" si="43"/>
        <v>-2.2400000000000002</v>
      </c>
      <c r="H69" s="3">
        <f t="shared" si="44"/>
        <v>0.02</v>
      </c>
      <c r="I69" s="3">
        <f t="shared" si="45"/>
        <v>-2.96</v>
      </c>
      <c r="J69" s="3">
        <f t="shared" si="46"/>
        <v>-1.38</v>
      </c>
      <c r="K69" s="3">
        <f t="shared" si="47"/>
        <v>-1.1299999999999999</v>
      </c>
      <c r="L69" s="3">
        <f t="shared" si="48"/>
        <v>0.03</v>
      </c>
      <c r="M69" s="3">
        <f t="shared" si="49"/>
        <v>0.03</v>
      </c>
      <c r="N69" s="3">
        <f t="shared" si="50"/>
        <v>0.04</v>
      </c>
      <c r="O69" s="3">
        <f t="shared" si="51"/>
        <v>0.05</v>
      </c>
      <c r="P69" s="3">
        <f t="shared" si="52"/>
        <v>-8.1999999999999993</v>
      </c>
      <c r="Q69" s="3">
        <f t="shared" si="53"/>
        <v>0.1</v>
      </c>
      <c r="R69" s="3">
        <f t="shared" ref="R69:R94" si="54">ROUND(($C69-$C$68)/($B69-$B$68),2)</f>
        <v>-5.2</v>
      </c>
    </row>
    <row r="70" spans="1:29" ht="15.75" customHeight="1" x14ac:dyDescent="0.25">
      <c r="A70" s="3">
        <v>1996</v>
      </c>
      <c r="B70" s="3">
        <v>17</v>
      </c>
      <c r="C70" s="3">
        <v>28.4</v>
      </c>
      <c r="D70" s="3">
        <f t="shared" si="40"/>
        <v>1.78</v>
      </c>
      <c r="E70" s="3">
        <f t="shared" si="41"/>
        <v>1.49</v>
      </c>
      <c r="F70" s="3">
        <f t="shared" si="42"/>
        <v>-1.99</v>
      </c>
      <c r="G70" s="3">
        <f t="shared" si="43"/>
        <v>0.1</v>
      </c>
      <c r="H70" s="3">
        <f t="shared" si="44"/>
        <v>2.37</v>
      </c>
      <c r="I70" s="3">
        <f t="shared" si="45"/>
        <v>-0.13</v>
      </c>
      <c r="J70" s="3">
        <f t="shared" si="46"/>
        <v>1.58</v>
      </c>
      <c r="K70" s="3">
        <f t="shared" si="47"/>
        <v>2.13</v>
      </c>
      <c r="L70" s="3">
        <f t="shared" si="48"/>
        <v>3.55</v>
      </c>
      <c r="M70" s="3">
        <f t="shared" si="49"/>
        <v>4.0599999999999996</v>
      </c>
      <c r="N70" s="3">
        <f t="shared" si="50"/>
        <v>4.7300000000000004</v>
      </c>
      <c r="O70" s="3">
        <f t="shared" si="51"/>
        <v>5.68</v>
      </c>
      <c r="P70" s="3">
        <f t="shared" si="52"/>
        <v>0.9</v>
      </c>
      <c r="Q70" s="3">
        <f t="shared" si="53"/>
        <v>9.4700000000000006</v>
      </c>
      <c r="R70" s="3">
        <f t="shared" si="54"/>
        <v>11.5</v>
      </c>
      <c r="S70" s="3">
        <f t="shared" ref="S70:S94" si="55">ROUND(($C70-$C$69)/($B70-$B$69),2)</f>
        <v>28.2</v>
      </c>
    </row>
    <row r="71" spans="1:29" ht="15.75" customHeight="1" x14ac:dyDescent="0.25">
      <c r="A71" s="3">
        <v>1997</v>
      </c>
      <c r="B71" s="3">
        <v>18</v>
      </c>
      <c r="C71" s="3">
        <v>34.799999999999997</v>
      </c>
      <c r="D71" s="3">
        <f t="shared" si="40"/>
        <v>2.0499999999999998</v>
      </c>
      <c r="E71" s="3">
        <f t="shared" si="41"/>
        <v>1.8</v>
      </c>
      <c r="F71" s="3">
        <f t="shared" si="42"/>
        <v>-1.43</v>
      </c>
      <c r="G71" s="3">
        <f t="shared" si="43"/>
        <v>0.55000000000000004</v>
      </c>
      <c r="H71" s="3">
        <f t="shared" si="44"/>
        <v>2.68</v>
      </c>
      <c r="I71" s="3">
        <f t="shared" si="45"/>
        <v>0.42</v>
      </c>
      <c r="J71" s="3">
        <f t="shared" si="46"/>
        <v>2.02</v>
      </c>
      <c r="K71" s="3">
        <f t="shared" si="47"/>
        <v>2.56</v>
      </c>
      <c r="L71" s="3">
        <f t="shared" si="48"/>
        <v>3.87</v>
      </c>
      <c r="M71" s="3">
        <f t="shared" si="49"/>
        <v>4.3499999999999996</v>
      </c>
      <c r="N71" s="3">
        <f t="shared" si="50"/>
        <v>4.97</v>
      </c>
      <c r="O71" s="3">
        <f t="shared" si="51"/>
        <v>5.8</v>
      </c>
      <c r="P71" s="3">
        <f t="shared" si="52"/>
        <v>2</v>
      </c>
      <c r="Q71" s="3">
        <f t="shared" si="53"/>
        <v>8.6999999999999993</v>
      </c>
      <c r="R71" s="3">
        <f t="shared" si="54"/>
        <v>9.8000000000000007</v>
      </c>
      <c r="S71" s="3">
        <f t="shared" si="55"/>
        <v>17.3</v>
      </c>
      <c r="T71" s="3">
        <f t="shared" ref="T71:T94" si="56">ROUND(($C71-$C$70)/($B71-$B$70),2)</f>
        <v>6.4</v>
      </c>
    </row>
    <row r="72" spans="1:29" ht="15.75" customHeight="1" x14ac:dyDescent="0.25">
      <c r="A72" s="3">
        <v>1998</v>
      </c>
      <c r="B72" s="3">
        <v>19</v>
      </c>
      <c r="C72" s="3">
        <v>3.8</v>
      </c>
      <c r="D72" s="3">
        <f t="shared" si="40"/>
        <v>0.21</v>
      </c>
      <c r="E72" s="3">
        <f t="shared" si="41"/>
        <v>-0.13</v>
      </c>
      <c r="F72" s="3">
        <f t="shared" si="42"/>
        <v>-3.28</v>
      </c>
      <c r="G72" s="3">
        <f t="shared" si="43"/>
        <v>-1.55</v>
      </c>
      <c r="H72" s="3">
        <f t="shared" si="44"/>
        <v>0.27</v>
      </c>
      <c r="I72" s="3">
        <f t="shared" si="45"/>
        <v>-2</v>
      </c>
      <c r="J72" s="3">
        <f t="shared" si="46"/>
        <v>-0.73</v>
      </c>
      <c r="K72" s="3">
        <f t="shared" si="47"/>
        <v>-0.49</v>
      </c>
      <c r="L72" s="3">
        <f t="shared" si="48"/>
        <v>0.38</v>
      </c>
      <c r="M72" s="3">
        <f t="shared" si="49"/>
        <v>0.42</v>
      </c>
      <c r="N72" s="3">
        <f t="shared" si="50"/>
        <v>0.48</v>
      </c>
      <c r="O72" s="3">
        <f t="shared" si="51"/>
        <v>0.54</v>
      </c>
      <c r="P72" s="3">
        <f t="shared" si="52"/>
        <v>-3.5</v>
      </c>
      <c r="Q72" s="3">
        <f t="shared" si="53"/>
        <v>0.76</v>
      </c>
      <c r="R72" s="3">
        <f t="shared" si="54"/>
        <v>-0.4</v>
      </c>
      <c r="S72" s="3">
        <f t="shared" si="55"/>
        <v>1.2</v>
      </c>
      <c r="T72" s="3">
        <f t="shared" si="56"/>
        <v>-12.3</v>
      </c>
      <c r="U72" s="3">
        <f t="shared" ref="U72:U94" si="57">ROUND(($C72-$C$71)/($B72-$B$71),2)</f>
        <v>-31</v>
      </c>
    </row>
    <row r="73" spans="1:29" ht="15.75" customHeight="1" x14ac:dyDescent="0.25">
      <c r="A73" s="3">
        <v>1999</v>
      </c>
      <c r="B73" s="3">
        <v>20</v>
      </c>
      <c r="C73" s="3">
        <v>40.200000000000003</v>
      </c>
      <c r="D73" s="3">
        <f t="shared" si="40"/>
        <v>2.12</v>
      </c>
      <c r="E73" s="3">
        <f t="shared" si="41"/>
        <v>1.9</v>
      </c>
      <c r="F73" s="3">
        <f t="shared" si="42"/>
        <v>-0.94</v>
      </c>
      <c r="G73" s="3">
        <f t="shared" si="43"/>
        <v>0.82</v>
      </c>
      <c r="H73" s="3">
        <f t="shared" si="44"/>
        <v>2.68</v>
      </c>
      <c r="I73" s="3">
        <f t="shared" si="45"/>
        <v>0.74</v>
      </c>
      <c r="J73" s="3">
        <f t="shared" si="46"/>
        <v>2.12</v>
      </c>
      <c r="K73" s="3">
        <f t="shared" si="47"/>
        <v>2.58</v>
      </c>
      <c r="L73" s="3">
        <f t="shared" si="48"/>
        <v>3.65</v>
      </c>
      <c r="M73" s="3">
        <f t="shared" si="49"/>
        <v>4.0199999999999996</v>
      </c>
      <c r="N73" s="3">
        <f t="shared" si="50"/>
        <v>4.47</v>
      </c>
      <c r="O73" s="3">
        <f t="shared" si="51"/>
        <v>5.03</v>
      </c>
      <c r="P73" s="3">
        <f t="shared" si="52"/>
        <v>2.2000000000000002</v>
      </c>
      <c r="Q73" s="3">
        <f t="shared" si="53"/>
        <v>6.7</v>
      </c>
      <c r="R73" s="3">
        <f t="shared" si="54"/>
        <v>6.96</v>
      </c>
      <c r="S73" s="3">
        <f t="shared" si="55"/>
        <v>10</v>
      </c>
      <c r="T73" s="3">
        <f t="shared" si="56"/>
        <v>3.93</v>
      </c>
      <c r="U73" s="3">
        <f t="shared" si="57"/>
        <v>2.7</v>
      </c>
      <c r="V73" s="3">
        <f t="shared" ref="V73:V94" si="58">ROUND(($C73-$C$72)/($B73-$B$72),2)</f>
        <v>36.4</v>
      </c>
    </row>
    <row r="74" spans="1:29" ht="15.75" customHeight="1" x14ac:dyDescent="0.25">
      <c r="A74" s="3">
        <v>2000</v>
      </c>
      <c r="B74" s="3">
        <v>21</v>
      </c>
      <c r="C74" s="3">
        <v>13.4</v>
      </c>
      <c r="D74" s="3">
        <f t="shared" si="40"/>
        <v>0.67</v>
      </c>
      <c r="E74" s="3">
        <f t="shared" si="41"/>
        <v>0.39</v>
      </c>
      <c r="F74" s="3">
        <f t="shared" si="42"/>
        <v>-2.38</v>
      </c>
      <c r="G74" s="3">
        <f t="shared" si="43"/>
        <v>-0.81</v>
      </c>
      <c r="H74" s="3">
        <f t="shared" si="44"/>
        <v>0.84</v>
      </c>
      <c r="I74" s="3">
        <f t="shared" si="45"/>
        <v>-1.0900000000000001</v>
      </c>
      <c r="J74" s="3">
        <f t="shared" si="46"/>
        <v>0.06</v>
      </c>
      <c r="K74" s="3">
        <f t="shared" si="47"/>
        <v>0.32</v>
      </c>
      <c r="L74" s="3">
        <f t="shared" si="48"/>
        <v>1.1200000000000001</v>
      </c>
      <c r="M74" s="3">
        <f t="shared" si="49"/>
        <v>1.22</v>
      </c>
      <c r="N74" s="3">
        <f t="shared" si="50"/>
        <v>1.34</v>
      </c>
      <c r="O74" s="3">
        <f t="shared" si="51"/>
        <v>1.49</v>
      </c>
      <c r="P74" s="3">
        <f t="shared" si="52"/>
        <v>-1.43</v>
      </c>
      <c r="Q74" s="3">
        <f t="shared" si="53"/>
        <v>1.91</v>
      </c>
      <c r="R74" s="3">
        <f t="shared" si="54"/>
        <v>1.33</v>
      </c>
      <c r="S74" s="3">
        <f t="shared" si="55"/>
        <v>2.64</v>
      </c>
      <c r="T74" s="3">
        <f t="shared" si="56"/>
        <v>-3.75</v>
      </c>
      <c r="U74" s="3">
        <f t="shared" si="57"/>
        <v>-7.13</v>
      </c>
      <c r="V74" s="3">
        <f t="shared" si="58"/>
        <v>4.8</v>
      </c>
      <c r="W74" s="3">
        <f t="shared" ref="W74:W94" si="59">ROUND(($C74-$C$73)/($B74-$B$73),2)</f>
        <v>-26.8</v>
      </c>
    </row>
    <row r="75" spans="1:29" ht="15.75" customHeight="1" x14ac:dyDescent="0.25">
      <c r="A75" s="3">
        <v>2001</v>
      </c>
      <c r="B75" s="3">
        <v>22</v>
      </c>
      <c r="C75" s="3">
        <v>5</v>
      </c>
      <c r="D75" s="3">
        <f t="shared" si="40"/>
        <v>0.24</v>
      </c>
      <c r="E75" s="3">
        <f t="shared" si="41"/>
        <v>-0.05</v>
      </c>
      <c r="F75" s="3">
        <f t="shared" si="42"/>
        <v>-2.69</v>
      </c>
      <c r="G75" s="3">
        <f t="shared" si="43"/>
        <v>-1.23</v>
      </c>
      <c r="H75" s="3">
        <f t="shared" si="44"/>
        <v>0.28999999999999998</v>
      </c>
      <c r="I75" s="3">
        <f t="shared" si="45"/>
        <v>-1.55</v>
      </c>
      <c r="J75" s="3">
        <f t="shared" si="46"/>
        <v>-0.51</v>
      </c>
      <c r="K75" s="3">
        <f t="shared" si="47"/>
        <v>-0.3</v>
      </c>
      <c r="L75" s="3">
        <f t="shared" si="48"/>
        <v>0.38</v>
      </c>
      <c r="M75" s="3">
        <f t="shared" si="49"/>
        <v>0.42</v>
      </c>
      <c r="N75" s="3">
        <f t="shared" si="50"/>
        <v>0.45</v>
      </c>
      <c r="O75" s="3">
        <f t="shared" si="51"/>
        <v>0.5</v>
      </c>
      <c r="P75" s="3">
        <f t="shared" si="52"/>
        <v>-2.2000000000000002</v>
      </c>
      <c r="Q75" s="3">
        <f t="shared" si="53"/>
        <v>0.63</v>
      </c>
      <c r="R75" s="3">
        <f t="shared" si="54"/>
        <v>-0.06</v>
      </c>
      <c r="S75" s="3">
        <f t="shared" si="55"/>
        <v>0.8</v>
      </c>
      <c r="T75" s="3">
        <f t="shared" si="56"/>
        <v>-4.68</v>
      </c>
      <c r="U75" s="3">
        <f t="shared" si="57"/>
        <v>-7.45</v>
      </c>
      <c r="V75" s="3">
        <f t="shared" si="58"/>
        <v>0.4</v>
      </c>
      <c r="W75" s="3">
        <f t="shared" si="59"/>
        <v>-17.600000000000001</v>
      </c>
      <c r="X75" s="3">
        <f t="shared" ref="X75:X94" si="60">ROUND(($C75-$C$74)/($B75-$B$74),2)</f>
        <v>-8.4</v>
      </c>
    </row>
    <row r="76" spans="1:29" ht="15.75" customHeight="1" x14ac:dyDescent="0.25">
      <c r="A76" s="3">
        <v>2002</v>
      </c>
      <c r="B76" s="3">
        <v>23</v>
      </c>
      <c r="C76" s="3">
        <v>1.4</v>
      </c>
      <c r="D76" s="3">
        <f t="shared" si="40"/>
        <v>0.06</v>
      </c>
      <c r="E76" s="3">
        <f t="shared" si="41"/>
        <v>-0.22</v>
      </c>
      <c r="F76" s="3">
        <f t="shared" si="42"/>
        <v>-2.74</v>
      </c>
      <c r="G76" s="3">
        <f t="shared" si="43"/>
        <v>-1.35</v>
      </c>
      <c r="H76" s="3">
        <f t="shared" si="44"/>
        <v>0.08</v>
      </c>
      <c r="I76" s="3">
        <f t="shared" si="45"/>
        <v>-1.67</v>
      </c>
      <c r="J76" s="3">
        <f t="shared" si="46"/>
        <v>-0.7</v>
      </c>
      <c r="K76" s="3">
        <f t="shared" si="47"/>
        <v>-0.52</v>
      </c>
      <c r="L76" s="3">
        <f t="shared" si="48"/>
        <v>0.1</v>
      </c>
      <c r="M76" s="3">
        <f t="shared" si="49"/>
        <v>0.11</v>
      </c>
      <c r="N76" s="3">
        <f t="shared" si="50"/>
        <v>0.12</v>
      </c>
      <c r="O76" s="3">
        <f t="shared" si="51"/>
        <v>0.13</v>
      </c>
      <c r="P76" s="3">
        <f t="shared" si="52"/>
        <v>-2.34</v>
      </c>
      <c r="Q76" s="3">
        <f t="shared" si="53"/>
        <v>0.16</v>
      </c>
      <c r="R76" s="3">
        <f t="shared" si="54"/>
        <v>-0.5</v>
      </c>
      <c r="S76" s="3">
        <f t="shared" si="55"/>
        <v>0.17</v>
      </c>
      <c r="T76" s="3">
        <f t="shared" si="56"/>
        <v>-4.5</v>
      </c>
      <c r="U76" s="3">
        <f t="shared" si="57"/>
        <v>-6.68</v>
      </c>
      <c r="V76" s="3">
        <f t="shared" si="58"/>
        <v>-0.6</v>
      </c>
      <c r="W76" s="3">
        <f t="shared" si="59"/>
        <v>-12.93</v>
      </c>
      <c r="X76" s="3">
        <f t="shared" si="60"/>
        <v>-6</v>
      </c>
      <c r="Y76" s="3">
        <f t="shared" ref="Y76:Y94" si="61">ROUND(($C76-$C$75)/($B76-$B$75),2)</f>
        <v>-3.6</v>
      </c>
    </row>
    <row r="77" spans="1:29" ht="15.75" customHeight="1" x14ac:dyDescent="0.25">
      <c r="A77" s="3">
        <v>2003</v>
      </c>
      <c r="B77" s="3">
        <v>24</v>
      </c>
      <c r="C77" s="5">
        <v>0</v>
      </c>
      <c r="D77" s="3">
        <f t="shared" si="40"/>
        <v>0</v>
      </c>
      <c r="E77" s="3">
        <f t="shared" si="41"/>
        <v>-0.27</v>
      </c>
      <c r="F77" s="3">
        <f t="shared" si="42"/>
        <v>-2.68</v>
      </c>
      <c r="G77" s="3">
        <f t="shared" si="43"/>
        <v>-1.36</v>
      </c>
      <c r="H77" s="3">
        <f t="shared" si="44"/>
        <v>0</v>
      </c>
      <c r="I77" s="3">
        <f t="shared" si="45"/>
        <v>-1.66</v>
      </c>
      <c r="J77" s="3">
        <f t="shared" si="46"/>
        <v>-0.74</v>
      </c>
      <c r="K77" s="3">
        <f t="shared" si="47"/>
        <v>-0.57999999999999996</v>
      </c>
      <c r="L77" s="3">
        <f t="shared" si="48"/>
        <v>0</v>
      </c>
      <c r="M77" s="3">
        <f t="shared" si="49"/>
        <v>0</v>
      </c>
      <c r="N77" s="3">
        <f t="shared" si="50"/>
        <v>0</v>
      </c>
      <c r="O77" s="3">
        <f t="shared" si="51"/>
        <v>0</v>
      </c>
      <c r="P77" s="3">
        <f t="shared" si="52"/>
        <v>-2.25</v>
      </c>
      <c r="Q77" s="3">
        <f t="shared" si="53"/>
        <v>0</v>
      </c>
      <c r="R77" s="3">
        <f t="shared" si="54"/>
        <v>-0.6</v>
      </c>
      <c r="S77" s="3">
        <f t="shared" si="55"/>
        <v>-0.03</v>
      </c>
      <c r="T77" s="3">
        <f t="shared" si="56"/>
        <v>-4.0599999999999996</v>
      </c>
      <c r="U77" s="3">
        <f t="shared" si="57"/>
        <v>-5.8</v>
      </c>
      <c r="V77" s="3">
        <f t="shared" si="58"/>
        <v>-0.76</v>
      </c>
      <c r="W77" s="3">
        <f t="shared" si="59"/>
        <v>-10.050000000000001</v>
      </c>
      <c r="X77" s="3">
        <f t="shared" si="60"/>
        <v>-4.47</v>
      </c>
      <c r="Y77" s="3">
        <f t="shared" si="61"/>
        <v>-2.5</v>
      </c>
      <c r="Z77" s="3">
        <f t="shared" ref="Z77:Z94" si="62">ROUND(($C77-$C$76)/($B77-$B$76),2)</f>
        <v>-1.4</v>
      </c>
    </row>
    <row r="78" spans="1:29" ht="15.75" customHeight="1" x14ac:dyDescent="0.25">
      <c r="A78" s="3">
        <v>2004</v>
      </c>
      <c r="B78" s="3">
        <v>25</v>
      </c>
      <c r="C78" s="5">
        <v>0</v>
      </c>
      <c r="D78" s="3">
        <f t="shared" si="40"/>
        <v>0</v>
      </c>
      <c r="E78" s="3">
        <f t="shared" si="41"/>
        <v>-0.26</v>
      </c>
      <c r="F78" s="3">
        <f t="shared" si="42"/>
        <v>-2.5499999999999998</v>
      </c>
      <c r="G78" s="3">
        <f t="shared" si="43"/>
        <v>-1.29</v>
      </c>
      <c r="H78" s="3">
        <f t="shared" si="44"/>
        <v>0</v>
      </c>
      <c r="I78" s="3">
        <f t="shared" si="45"/>
        <v>-1.57</v>
      </c>
      <c r="J78" s="3">
        <f t="shared" si="46"/>
        <v>-0.7</v>
      </c>
      <c r="K78" s="3">
        <f t="shared" si="47"/>
        <v>-0.54</v>
      </c>
      <c r="L78" s="3">
        <f t="shared" si="48"/>
        <v>0</v>
      </c>
      <c r="M78" s="3">
        <f t="shared" si="49"/>
        <v>0</v>
      </c>
      <c r="N78" s="3">
        <f t="shared" si="50"/>
        <v>0</v>
      </c>
      <c r="O78" s="3">
        <f t="shared" si="51"/>
        <v>0</v>
      </c>
      <c r="P78" s="3">
        <f t="shared" si="52"/>
        <v>-2.0699999999999998</v>
      </c>
      <c r="Q78" s="3">
        <f t="shared" si="53"/>
        <v>0</v>
      </c>
      <c r="R78" s="3">
        <f t="shared" si="54"/>
        <v>-0.54</v>
      </c>
      <c r="S78" s="3">
        <f t="shared" si="55"/>
        <v>-0.02</v>
      </c>
      <c r="T78" s="3">
        <f t="shared" si="56"/>
        <v>-3.55</v>
      </c>
      <c r="U78" s="3">
        <f t="shared" si="57"/>
        <v>-4.97</v>
      </c>
      <c r="V78" s="3">
        <f t="shared" si="58"/>
        <v>-0.63</v>
      </c>
      <c r="W78" s="3">
        <f t="shared" si="59"/>
        <v>-8.0399999999999991</v>
      </c>
      <c r="X78" s="3">
        <f t="shared" si="60"/>
        <v>-3.35</v>
      </c>
      <c r="Y78" s="3">
        <f t="shared" si="61"/>
        <v>-1.67</v>
      </c>
      <c r="Z78" s="3">
        <f t="shared" si="62"/>
        <v>-0.7</v>
      </c>
      <c r="AA78" s="3">
        <f t="shared" ref="AA78:AA94" si="63">ROUND(($C78-$C$77)/($B78-$B$77),2)</f>
        <v>0</v>
      </c>
    </row>
    <row r="79" spans="1:29" ht="15.75" customHeight="1" x14ac:dyDescent="0.25">
      <c r="A79" s="3">
        <v>2005</v>
      </c>
      <c r="B79" s="3">
        <v>26</v>
      </c>
      <c r="C79" s="3">
        <v>28</v>
      </c>
      <c r="D79" s="3">
        <f t="shared" si="40"/>
        <v>1.1200000000000001</v>
      </c>
      <c r="E79" s="3">
        <f t="shared" si="41"/>
        <v>0.92</v>
      </c>
      <c r="F79" s="3">
        <f t="shared" si="42"/>
        <v>-1.23</v>
      </c>
      <c r="G79" s="3">
        <f t="shared" si="43"/>
        <v>0.04</v>
      </c>
      <c r="H79" s="3">
        <f t="shared" si="44"/>
        <v>1.33</v>
      </c>
      <c r="I79" s="3">
        <f t="shared" si="45"/>
        <v>-0.09</v>
      </c>
      <c r="J79" s="3">
        <f t="shared" si="46"/>
        <v>0.81</v>
      </c>
      <c r="K79" s="3">
        <f t="shared" si="47"/>
        <v>1.04</v>
      </c>
      <c r="L79" s="3">
        <f t="shared" si="48"/>
        <v>1.65</v>
      </c>
      <c r="M79" s="3">
        <f t="shared" si="49"/>
        <v>1.75</v>
      </c>
      <c r="N79" s="3">
        <f t="shared" si="50"/>
        <v>1.87</v>
      </c>
      <c r="O79" s="3">
        <f t="shared" si="51"/>
        <v>2</v>
      </c>
      <c r="P79" s="3">
        <f t="shared" si="52"/>
        <v>0.25</v>
      </c>
      <c r="Q79" s="3">
        <f t="shared" si="53"/>
        <v>2.33</v>
      </c>
      <c r="R79" s="3">
        <f t="shared" si="54"/>
        <v>2.0499999999999998</v>
      </c>
      <c r="S79" s="3">
        <f t="shared" si="55"/>
        <v>2.78</v>
      </c>
      <c r="T79" s="3">
        <f t="shared" si="56"/>
        <v>-0.04</v>
      </c>
      <c r="U79" s="3">
        <f t="shared" si="57"/>
        <v>-0.85</v>
      </c>
      <c r="V79" s="3">
        <f t="shared" si="58"/>
        <v>3.46</v>
      </c>
      <c r="W79" s="3">
        <f t="shared" si="59"/>
        <v>-2.0299999999999998</v>
      </c>
      <c r="X79" s="3">
        <f t="shared" si="60"/>
        <v>2.92</v>
      </c>
      <c r="Y79" s="3">
        <f t="shared" si="61"/>
        <v>5.75</v>
      </c>
      <c r="Z79" s="3">
        <f t="shared" si="62"/>
        <v>8.8699999999999992</v>
      </c>
      <c r="AA79" s="3">
        <f t="shared" si="63"/>
        <v>14</v>
      </c>
      <c r="AB79" s="3">
        <f t="shared" ref="AB79:AB94" si="64">ROUND(($C79-$C$78)/($B79-$B$78),2)</f>
        <v>28</v>
      </c>
    </row>
    <row r="80" spans="1:29" ht="15.75" customHeight="1" x14ac:dyDescent="0.25">
      <c r="A80" s="3">
        <v>2006</v>
      </c>
      <c r="B80" s="3">
        <v>27</v>
      </c>
      <c r="C80" s="5">
        <v>0</v>
      </c>
      <c r="D80" s="3">
        <f t="shared" si="40"/>
        <v>0</v>
      </c>
      <c r="E80" s="3">
        <f t="shared" si="41"/>
        <v>-0.24</v>
      </c>
      <c r="F80" s="3">
        <f t="shared" si="42"/>
        <v>-2.34</v>
      </c>
      <c r="G80" s="3">
        <f t="shared" si="43"/>
        <v>-1.18</v>
      </c>
      <c r="H80" s="3">
        <f t="shared" si="44"/>
        <v>0</v>
      </c>
      <c r="I80" s="3">
        <f t="shared" si="45"/>
        <v>-1.42</v>
      </c>
      <c r="J80" s="3">
        <f t="shared" si="46"/>
        <v>-0.63</v>
      </c>
      <c r="K80" s="3">
        <f t="shared" si="47"/>
        <v>-0.48</v>
      </c>
      <c r="L80" s="3">
        <f t="shared" si="48"/>
        <v>0</v>
      </c>
      <c r="M80" s="3">
        <f t="shared" si="49"/>
        <v>0</v>
      </c>
      <c r="N80" s="3">
        <f t="shared" si="50"/>
        <v>0</v>
      </c>
      <c r="O80" s="3">
        <f t="shared" si="51"/>
        <v>0</v>
      </c>
      <c r="P80" s="3">
        <f t="shared" si="52"/>
        <v>-1.77</v>
      </c>
      <c r="Q80" s="3">
        <f t="shared" si="53"/>
        <v>0</v>
      </c>
      <c r="R80" s="3">
        <f t="shared" si="54"/>
        <v>-0.45</v>
      </c>
      <c r="S80" s="3">
        <f t="shared" si="55"/>
        <v>-0.02</v>
      </c>
      <c r="T80" s="3">
        <f t="shared" si="56"/>
        <v>-2.84</v>
      </c>
      <c r="U80" s="3">
        <f t="shared" si="57"/>
        <v>-3.87</v>
      </c>
      <c r="V80" s="3">
        <f t="shared" si="58"/>
        <v>-0.48</v>
      </c>
      <c r="W80" s="3">
        <f t="shared" si="59"/>
        <v>-5.74</v>
      </c>
      <c r="X80" s="3">
        <f t="shared" si="60"/>
        <v>-2.23</v>
      </c>
      <c r="Y80" s="3">
        <f t="shared" si="61"/>
        <v>-1</v>
      </c>
      <c r="Z80" s="3">
        <f t="shared" si="62"/>
        <v>-0.35</v>
      </c>
      <c r="AA80" s="3">
        <f t="shared" si="63"/>
        <v>0</v>
      </c>
      <c r="AB80" s="3">
        <f t="shared" si="64"/>
        <v>0</v>
      </c>
      <c r="AC80" s="3">
        <f t="shared" ref="AC80:AC94" si="65">ROUND(($C80-$C$79)/($B80-$B$79),2)</f>
        <v>-28</v>
      </c>
    </row>
    <row r="81" spans="1:44" ht="15.75" customHeight="1" x14ac:dyDescent="0.25">
      <c r="A81" s="3">
        <v>2007</v>
      </c>
      <c r="B81" s="3">
        <v>28</v>
      </c>
      <c r="C81" s="3">
        <v>11.2</v>
      </c>
      <c r="D81" s="3">
        <f t="shared" si="40"/>
        <v>0.41</v>
      </c>
      <c r="E81" s="3">
        <f t="shared" si="41"/>
        <v>0.2</v>
      </c>
      <c r="F81" s="3">
        <f t="shared" si="42"/>
        <v>-1.8</v>
      </c>
      <c r="G81" s="3">
        <f t="shared" si="43"/>
        <v>-0.66</v>
      </c>
      <c r="H81" s="3">
        <f t="shared" si="44"/>
        <v>0.49</v>
      </c>
      <c r="I81" s="3">
        <f t="shared" si="45"/>
        <v>-0.85</v>
      </c>
      <c r="J81" s="3">
        <f t="shared" si="46"/>
        <v>-7.0000000000000007E-2</v>
      </c>
      <c r="K81" s="3">
        <f t="shared" si="47"/>
        <v>0.1</v>
      </c>
      <c r="L81" s="3">
        <f t="shared" si="48"/>
        <v>0.59</v>
      </c>
      <c r="M81" s="3">
        <f t="shared" si="49"/>
        <v>0.62</v>
      </c>
      <c r="N81" s="3">
        <f t="shared" si="50"/>
        <v>0.66</v>
      </c>
      <c r="O81" s="3">
        <f t="shared" si="51"/>
        <v>0.7</v>
      </c>
      <c r="P81" s="3">
        <f t="shared" si="52"/>
        <v>-0.91</v>
      </c>
      <c r="Q81" s="3">
        <f t="shared" si="53"/>
        <v>0.8</v>
      </c>
      <c r="R81" s="3">
        <f t="shared" si="54"/>
        <v>0.45</v>
      </c>
      <c r="S81" s="3">
        <f t="shared" si="55"/>
        <v>0.92</v>
      </c>
      <c r="T81" s="3">
        <f t="shared" si="56"/>
        <v>-1.56</v>
      </c>
      <c r="U81" s="3">
        <f t="shared" si="57"/>
        <v>-2.36</v>
      </c>
      <c r="V81" s="3">
        <f t="shared" si="58"/>
        <v>0.82</v>
      </c>
      <c r="W81" s="3">
        <f t="shared" si="59"/>
        <v>-3.63</v>
      </c>
      <c r="X81" s="3">
        <f t="shared" si="60"/>
        <v>-0.31</v>
      </c>
      <c r="Y81" s="3">
        <f t="shared" si="61"/>
        <v>1.03</v>
      </c>
      <c r="Z81" s="3">
        <f t="shared" si="62"/>
        <v>1.96</v>
      </c>
      <c r="AA81" s="3">
        <f t="shared" si="63"/>
        <v>2.8</v>
      </c>
      <c r="AB81" s="3">
        <f t="shared" si="64"/>
        <v>3.73</v>
      </c>
      <c r="AC81" s="3">
        <f t="shared" si="65"/>
        <v>-8.4</v>
      </c>
      <c r="AD81" s="3">
        <f t="shared" ref="AD81:AD94" si="66">ROUND(($C81-$C$80)/($B81-$B$80),2)</f>
        <v>11.2</v>
      </c>
    </row>
    <row r="82" spans="1:44" ht="15.75" customHeight="1" x14ac:dyDescent="0.25">
      <c r="A82" s="3">
        <v>2008</v>
      </c>
      <c r="B82" s="3">
        <v>29</v>
      </c>
      <c r="C82" s="3">
        <v>20</v>
      </c>
      <c r="D82" s="3">
        <f t="shared" si="40"/>
        <v>0.71</v>
      </c>
      <c r="E82" s="3">
        <f t="shared" si="41"/>
        <v>0.52</v>
      </c>
      <c r="F82" s="3">
        <f t="shared" si="42"/>
        <v>-1.39</v>
      </c>
      <c r="G82" s="3">
        <f t="shared" si="43"/>
        <v>-0.28000000000000003</v>
      </c>
      <c r="H82" s="3">
        <f t="shared" si="44"/>
        <v>0.83</v>
      </c>
      <c r="I82" s="3">
        <f t="shared" si="45"/>
        <v>-0.43</v>
      </c>
      <c r="J82" s="3">
        <f t="shared" si="46"/>
        <v>0.34</v>
      </c>
      <c r="K82" s="3">
        <f t="shared" si="47"/>
        <v>0.51</v>
      </c>
      <c r="L82" s="3">
        <f t="shared" si="48"/>
        <v>1</v>
      </c>
      <c r="M82" s="3">
        <f t="shared" si="49"/>
        <v>1.05</v>
      </c>
      <c r="N82" s="3">
        <f t="shared" si="50"/>
        <v>1.1100000000000001</v>
      </c>
      <c r="O82" s="3">
        <f t="shared" si="51"/>
        <v>1.18</v>
      </c>
      <c r="P82" s="3">
        <f t="shared" si="52"/>
        <v>-0.3</v>
      </c>
      <c r="Q82" s="3">
        <f t="shared" si="53"/>
        <v>1.33</v>
      </c>
      <c r="R82" s="3">
        <f t="shared" si="54"/>
        <v>1.04</v>
      </c>
      <c r="S82" s="3">
        <f t="shared" si="55"/>
        <v>1.52</v>
      </c>
      <c r="T82" s="3">
        <f t="shared" si="56"/>
        <v>-0.7</v>
      </c>
      <c r="U82" s="3">
        <f t="shared" si="57"/>
        <v>-1.35</v>
      </c>
      <c r="V82" s="3">
        <f t="shared" si="58"/>
        <v>1.62</v>
      </c>
      <c r="W82" s="3">
        <f t="shared" si="59"/>
        <v>-2.2400000000000002</v>
      </c>
      <c r="X82" s="3">
        <f t="shared" si="60"/>
        <v>0.83</v>
      </c>
      <c r="Y82" s="3">
        <f t="shared" si="61"/>
        <v>2.14</v>
      </c>
      <c r="Z82" s="3">
        <f t="shared" si="62"/>
        <v>3.1</v>
      </c>
      <c r="AA82" s="3">
        <f t="shared" si="63"/>
        <v>4</v>
      </c>
      <c r="AB82" s="3">
        <f t="shared" si="64"/>
        <v>5</v>
      </c>
      <c r="AC82" s="3">
        <f t="shared" si="65"/>
        <v>-2.67</v>
      </c>
      <c r="AD82" s="3">
        <f t="shared" si="66"/>
        <v>10</v>
      </c>
      <c r="AE82" s="3">
        <f t="shared" ref="AE82:AE94" si="67">ROUND(($C82-$C$81)/($B82-$B$81),2)</f>
        <v>8.8000000000000007</v>
      </c>
    </row>
    <row r="83" spans="1:44" ht="15.75" customHeight="1" x14ac:dyDescent="0.25">
      <c r="A83" s="3">
        <v>2009</v>
      </c>
      <c r="B83" s="3">
        <v>30</v>
      </c>
      <c r="C83" s="3">
        <v>4.8</v>
      </c>
      <c r="D83" s="3">
        <f t="shared" si="40"/>
        <v>0.17</v>
      </c>
      <c r="E83" s="3">
        <f t="shared" si="41"/>
        <v>-0.04</v>
      </c>
      <c r="F83" s="3">
        <f t="shared" si="42"/>
        <v>-1.9</v>
      </c>
      <c r="G83" s="3">
        <f t="shared" si="43"/>
        <v>-0.86</v>
      </c>
      <c r="H83" s="3">
        <f t="shared" si="44"/>
        <v>0.19</v>
      </c>
      <c r="I83" s="3">
        <f t="shared" si="45"/>
        <v>-1.04</v>
      </c>
      <c r="J83" s="3">
        <f t="shared" si="46"/>
        <v>-0.34</v>
      </c>
      <c r="K83" s="3">
        <f t="shared" si="47"/>
        <v>-0.2</v>
      </c>
      <c r="L83" s="3">
        <f t="shared" si="48"/>
        <v>0.23</v>
      </c>
      <c r="M83" s="3">
        <f t="shared" si="49"/>
        <v>0.24</v>
      </c>
      <c r="N83" s="3">
        <f t="shared" si="50"/>
        <v>0.25</v>
      </c>
      <c r="O83" s="3">
        <f t="shared" si="51"/>
        <v>0.27</v>
      </c>
      <c r="P83" s="3">
        <f t="shared" si="52"/>
        <v>-1.18</v>
      </c>
      <c r="Q83" s="3">
        <f t="shared" si="53"/>
        <v>0.3</v>
      </c>
      <c r="R83" s="3">
        <f t="shared" si="54"/>
        <v>-0.04</v>
      </c>
      <c r="S83" s="3">
        <f t="shared" si="55"/>
        <v>0.33</v>
      </c>
      <c r="T83" s="3">
        <f t="shared" si="56"/>
        <v>-1.82</v>
      </c>
      <c r="U83" s="3">
        <f t="shared" si="57"/>
        <v>-2.5</v>
      </c>
      <c r="V83" s="3">
        <f t="shared" si="58"/>
        <v>0.09</v>
      </c>
      <c r="W83" s="3">
        <f t="shared" si="59"/>
        <v>-3.54</v>
      </c>
      <c r="X83" s="3">
        <f t="shared" si="60"/>
        <v>-0.96</v>
      </c>
      <c r="Y83" s="3">
        <f t="shared" si="61"/>
        <v>-0.03</v>
      </c>
      <c r="Z83" s="3">
        <f t="shared" si="62"/>
        <v>0.49</v>
      </c>
      <c r="AA83" s="3">
        <f t="shared" si="63"/>
        <v>0.8</v>
      </c>
      <c r="AB83" s="3">
        <f t="shared" si="64"/>
        <v>0.96</v>
      </c>
      <c r="AC83" s="3">
        <f t="shared" si="65"/>
        <v>-5.8</v>
      </c>
      <c r="AD83" s="3">
        <f t="shared" si="66"/>
        <v>1.6</v>
      </c>
      <c r="AE83" s="3">
        <f t="shared" si="67"/>
        <v>-3.2</v>
      </c>
      <c r="AF83" s="3">
        <f t="shared" ref="AF83:AF94" si="68">ROUND(($C83-$C$82)/($B83-$B$82),2)</f>
        <v>-15.2</v>
      </c>
    </row>
    <row r="84" spans="1:44" ht="15.75" customHeight="1" x14ac:dyDescent="0.25">
      <c r="A84" s="3">
        <v>2010</v>
      </c>
      <c r="B84" s="3">
        <v>31</v>
      </c>
      <c r="C84" s="5">
        <v>0</v>
      </c>
      <c r="D84" s="3">
        <f t="shared" si="40"/>
        <v>0</v>
      </c>
      <c r="E84" s="3">
        <f t="shared" si="41"/>
        <v>-0.21</v>
      </c>
      <c r="F84" s="3">
        <f t="shared" si="42"/>
        <v>-2.0099999999999998</v>
      </c>
      <c r="G84" s="3">
        <f t="shared" si="43"/>
        <v>-1</v>
      </c>
      <c r="H84" s="3">
        <f t="shared" si="44"/>
        <v>0</v>
      </c>
      <c r="I84" s="3">
        <f t="shared" si="45"/>
        <v>-1.19</v>
      </c>
      <c r="J84" s="3">
        <f t="shared" si="46"/>
        <v>-0.53</v>
      </c>
      <c r="K84" s="3">
        <f t="shared" si="47"/>
        <v>-0.4</v>
      </c>
      <c r="L84" s="3">
        <f t="shared" si="48"/>
        <v>0</v>
      </c>
      <c r="M84" s="3">
        <f t="shared" si="49"/>
        <v>0</v>
      </c>
      <c r="N84" s="3">
        <f t="shared" si="50"/>
        <v>0</v>
      </c>
      <c r="O84" s="3">
        <f t="shared" si="51"/>
        <v>0</v>
      </c>
      <c r="P84" s="3">
        <f t="shared" si="52"/>
        <v>-1.38</v>
      </c>
      <c r="Q84" s="3">
        <f t="shared" si="53"/>
        <v>0</v>
      </c>
      <c r="R84" s="3">
        <f t="shared" si="54"/>
        <v>-0.34</v>
      </c>
      <c r="S84" s="3">
        <f t="shared" si="55"/>
        <v>-0.01</v>
      </c>
      <c r="T84" s="3">
        <f t="shared" si="56"/>
        <v>-2.0299999999999998</v>
      </c>
      <c r="U84" s="3">
        <f t="shared" si="57"/>
        <v>-2.68</v>
      </c>
      <c r="V84" s="3">
        <f t="shared" si="58"/>
        <v>-0.32</v>
      </c>
      <c r="W84" s="3">
        <f t="shared" si="59"/>
        <v>-3.65</v>
      </c>
      <c r="X84" s="3">
        <f t="shared" si="60"/>
        <v>-1.34</v>
      </c>
      <c r="Y84" s="3">
        <f t="shared" si="61"/>
        <v>-0.56000000000000005</v>
      </c>
      <c r="Z84" s="3">
        <f t="shared" si="62"/>
        <v>-0.18</v>
      </c>
      <c r="AA84" s="3">
        <f t="shared" si="63"/>
        <v>0</v>
      </c>
      <c r="AB84" s="3">
        <f t="shared" si="64"/>
        <v>0</v>
      </c>
      <c r="AC84" s="3">
        <f t="shared" si="65"/>
        <v>-5.6</v>
      </c>
      <c r="AD84" s="3">
        <f t="shared" si="66"/>
        <v>0</v>
      </c>
      <c r="AE84" s="3">
        <f t="shared" si="67"/>
        <v>-3.73</v>
      </c>
      <c r="AF84" s="3">
        <f t="shared" si="68"/>
        <v>-10</v>
      </c>
      <c r="AG84" s="3">
        <f t="shared" ref="AG84:AG94" si="69">ROUND(($C84-$C$83)/($B84-$B$83),2)</f>
        <v>-4.8</v>
      </c>
    </row>
    <row r="85" spans="1:44" ht="15.75" customHeight="1" x14ac:dyDescent="0.25">
      <c r="A85" s="3">
        <v>2011</v>
      </c>
      <c r="B85" s="3">
        <v>32</v>
      </c>
      <c r="C85" s="3">
        <v>10</v>
      </c>
      <c r="D85" s="3">
        <f t="shared" si="40"/>
        <v>0.32</v>
      </c>
      <c r="E85" s="3">
        <f t="shared" si="41"/>
        <v>0.13</v>
      </c>
      <c r="F85" s="3">
        <f t="shared" si="42"/>
        <v>-1.59</v>
      </c>
      <c r="G85" s="3">
        <f t="shared" si="43"/>
        <v>-0.61</v>
      </c>
      <c r="H85" s="3">
        <f t="shared" si="44"/>
        <v>0.37</v>
      </c>
      <c r="I85" s="3">
        <f t="shared" si="45"/>
        <v>-0.76</v>
      </c>
      <c r="J85" s="3">
        <f t="shared" si="46"/>
        <v>-0.1</v>
      </c>
      <c r="K85" s="3">
        <f t="shared" si="47"/>
        <v>0.03</v>
      </c>
      <c r="L85" s="3">
        <f t="shared" si="48"/>
        <v>0.43</v>
      </c>
      <c r="M85" s="3">
        <f t="shared" si="49"/>
        <v>0.45</v>
      </c>
      <c r="N85" s="3">
        <f t="shared" si="50"/>
        <v>0.48</v>
      </c>
      <c r="O85" s="3">
        <f t="shared" si="51"/>
        <v>0.5</v>
      </c>
      <c r="P85" s="3">
        <f t="shared" si="52"/>
        <v>-0.78</v>
      </c>
      <c r="Q85" s="3">
        <f t="shared" si="53"/>
        <v>0.56000000000000005</v>
      </c>
      <c r="R85" s="3">
        <f t="shared" si="54"/>
        <v>0.27</v>
      </c>
      <c r="S85" s="3">
        <f t="shared" si="55"/>
        <v>0.61</v>
      </c>
      <c r="T85" s="3">
        <f t="shared" si="56"/>
        <v>-1.23</v>
      </c>
      <c r="U85" s="3">
        <f t="shared" si="57"/>
        <v>-1.77</v>
      </c>
      <c r="V85" s="3">
        <f t="shared" si="58"/>
        <v>0.48</v>
      </c>
      <c r="W85" s="3">
        <f t="shared" si="59"/>
        <v>-2.52</v>
      </c>
      <c r="X85" s="3">
        <f t="shared" si="60"/>
        <v>-0.31</v>
      </c>
      <c r="Y85" s="3">
        <f t="shared" si="61"/>
        <v>0.5</v>
      </c>
      <c r="Z85" s="3">
        <f t="shared" si="62"/>
        <v>0.96</v>
      </c>
      <c r="AA85" s="3">
        <f t="shared" si="63"/>
        <v>1.25</v>
      </c>
      <c r="AB85" s="3">
        <f t="shared" si="64"/>
        <v>1.43</v>
      </c>
      <c r="AC85" s="3">
        <f t="shared" si="65"/>
        <v>-3</v>
      </c>
      <c r="AD85" s="3">
        <f t="shared" si="66"/>
        <v>2</v>
      </c>
      <c r="AE85" s="3">
        <f t="shared" si="67"/>
        <v>-0.3</v>
      </c>
      <c r="AF85" s="3">
        <f t="shared" si="68"/>
        <v>-3.33</v>
      </c>
      <c r="AG85" s="3">
        <f t="shared" si="69"/>
        <v>2.6</v>
      </c>
      <c r="AH85" s="3">
        <f t="shared" ref="AH85:AH94" si="70">ROUND(($C85-$C$84)/($B85-$B$84),2)</f>
        <v>10</v>
      </c>
    </row>
    <row r="86" spans="1:44" ht="15.75" customHeight="1" x14ac:dyDescent="0.25">
      <c r="A86" s="3">
        <v>2012</v>
      </c>
      <c r="B86" s="3">
        <v>33</v>
      </c>
      <c r="C86" s="3">
        <v>1.4</v>
      </c>
      <c r="D86" s="3">
        <f t="shared" si="40"/>
        <v>0.04</v>
      </c>
      <c r="E86" s="3">
        <f t="shared" si="41"/>
        <v>-0.15</v>
      </c>
      <c r="F86" s="3">
        <f t="shared" si="42"/>
        <v>-1.83</v>
      </c>
      <c r="G86" s="3">
        <f t="shared" si="43"/>
        <v>-0.89</v>
      </c>
      <c r="H86" s="3">
        <f t="shared" si="44"/>
        <v>0.05</v>
      </c>
      <c r="I86" s="3">
        <f t="shared" si="45"/>
        <v>-1.05</v>
      </c>
      <c r="J86" s="3">
        <f t="shared" si="46"/>
        <v>-0.43</v>
      </c>
      <c r="K86" s="3">
        <f t="shared" si="47"/>
        <v>-0.31</v>
      </c>
      <c r="L86" s="3">
        <f t="shared" si="48"/>
        <v>0.06</v>
      </c>
      <c r="M86" s="3">
        <f t="shared" si="49"/>
        <v>0.06</v>
      </c>
      <c r="N86" s="3">
        <f t="shared" si="50"/>
        <v>0.06</v>
      </c>
      <c r="O86" s="3">
        <f t="shared" si="51"/>
        <v>7.0000000000000007E-2</v>
      </c>
      <c r="P86" s="3">
        <f t="shared" si="52"/>
        <v>-1.17</v>
      </c>
      <c r="Q86" s="3">
        <f t="shared" si="53"/>
        <v>7.0000000000000007E-2</v>
      </c>
      <c r="R86" s="3">
        <f t="shared" si="54"/>
        <v>-0.22</v>
      </c>
      <c r="S86" s="3">
        <f t="shared" si="55"/>
        <v>7.0000000000000007E-2</v>
      </c>
      <c r="T86" s="3">
        <f t="shared" si="56"/>
        <v>-1.69</v>
      </c>
      <c r="U86" s="3">
        <f t="shared" si="57"/>
        <v>-2.23</v>
      </c>
      <c r="V86" s="3">
        <f t="shared" si="58"/>
        <v>-0.17</v>
      </c>
      <c r="W86" s="3">
        <f t="shared" si="59"/>
        <v>-2.98</v>
      </c>
      <c r="X86" s="3">
        <f t="shared" si="60"/>
        <v>-1</v>
      </c>
      <c r="Y86" s="3">
        <f t="shared" si="61"/>
        <v>-0.33</v>
      </c>
      <c r="Z86" s="3">
        <f t="shared" si="62"/>
        <v>0</v>
      </c>
      <c r="AA86" s="3">
        <f t="shared" si="63"/>
        <v>0.16</v>
      </c>
      <c r="AB86" s="3">
        <f t="shared" si="64"/>
        <v>0.18</v>
      </c>
      <c r="AC86" s="3">
        <f t="shared" si="65"/>
        <v>-3.8</v>
      </c>
      <c r="AD86" s="3">
        <f t="shared" si="66"/>
        <v>0.23</v>
      </c>
      <c r="AE86" s="3">
        <f t="shared" si="67"/>
        <v>-1.96</v>
      </c>
      <c r="AF86" s="3">
        <f t="shared" si="68"/>
        <v>-4.6500000000000004</v>
      </c>
      <c r="AG86" s="3">
        <f t="shared" si="69"/>
        <v>-1.1299999999999999</v>
      </c>
      <c r="AH86" s="3">
        <f t="shared" si="70"/>
        <v>0.7</v>
      </c>
      <c r="AI86" s="3">
        <f t="shared" ref="AI86:AI94" si="71">ROUND(($C86-$C$85)/($B86-$B$85),2)</f>
        <v>-8.6</v>
      </c>
    </row>
    <row r="87" spans="1:44" ht="15.75" customHeight="1" x14ac:dyDescent="0.25">
      <c r="A87" s="3">
        <v>2013</v>
      </c>
      <c r="B87" s="3">
        <v>34</v>
      </c>
      <c r="C87" s="5">
        <v>0</v>
      </c>
      <c r="D87" s="3">
        <f t="shared" si="40"/>
        <v>0</v>
      </c>
      <c r="E87" s="3">
        <f t="shared" si="41"/>
        <v>-0.19</v>
      </c>
      <c r="F87" s="3">
        <f t="shared" si="42"/>
        <v>-1.81</v>
      </c>
      <c r="G87" s="3">
        <f t="shared" si="43"/>
        <v>-0.9</v>
      </c>
      <c r="H87" s="3">
        <f t="shared" si="44"/>
        <v>0</v>
      </c>
      <c r="I87" s="3">
        <f t="shared" si="45"/>
        <v>-1.06</v>
      </c>
      <c r="J87" s="3">
        <f t="shared" si="46"/>
        <v>-0.47</v>
      </c>
      <c r="K87" s="3">
        <f t="shared" si="47"/>
        <v>-0.35</v>
      </c>
      <c r="L87" s="3">
        <f t="shared" si="48"/>
        <v>0</v>
      </c>
      <c r="M87" s="3">
        <f t="shared" si="49"/>
        <v>0</v>
      </c>
      <c r="N87" s="3">
        <f t="shared" si="50"/>
        <v>0</v>
      </c>
      <c r="O87" s="3">
        <f t="shared" si="51"/>
        <v>0</v>
      </c>
      <c r="P87" s="3">
        <f t="shared" si="52"/>
        <v>-1.18</v>
      </c>
      <c r="Q87" s="3">
        <f t="shared" si="53"/>
        <v>0</v>
      </c>
      <c r="R87" s="3">
        <f t="shared" si="54"/>
        <v>-0.28000000000000003</v>
      </c>
      <c r="S87" s="3">
        <f t="shared" si="55"/>
        <v>-0.01</v>
      </c>
      <c r="T87" s="3">
        <f t="shared" si="56"/>
        <v>-1.67</v>
      </c>
      <c r="U87" s="3">
        <f t="shared" si="57"/>
        <v>-2.1800000000000002</v>
      </c>
      <c r="V87" s="3">
        <f t="shared" si="58"/>
        <v>-0.25</v>
      </c>
      <c r="W87" s="3">
        <f t="shared" si="59"/>
        <v>-2.87</v>
      </c>
      <c r="X87" s="3">
        <f t="shared" si="60"/>
        <v>-1.03</v>
      </c>
      <c r="Y87" s="3">
        <f t="shared" si="61"/>
        <v>-0.42</v>
      </c>
      <c r="Z87" s="3">
        <f t="shared" si="62"/>
        <v>-0.13</v>
      </c>
      <c r="AA87" s="3">
        <f t="shared" si="63"/>
        <v>0</v>
      </c>
      <c r="AB87" s="3">
        <f t="shared" si="64"/>
        <v>0</v>
      </c>
      <c r="AC87" s="3">
        <f t="shared" si="65"/>
        <v>-3.5</v>
      </c>
      <c r="AD87" s="3">
        <f t="shared" si="66"/>
        <v>0</v>
      </c>
      <c r="AE87" s="3">
        <f t="shared" si="67"/>
        <v>-1.87</v>
      </c>
      <c r="AF87" s="3">
        <f t="shared" si="68"/>
        <v>-4</v>
      </c>
      <c r="AG87" s="3">
        <f t="shared" si="69"/>
        <v>-1.2</v>
      </c>
      <c r="AH87" s="3">
        <f t="shared" si="70"/>
        <v>0</v>
      </c>
      <c r="AI87" s="3">
        <f t="shared" si="71"/>
        <v>-5</v>
      </c>
      <c r="AJ87" s="3">
        <f t="shared" ref="AJ87:AJ94" si="72">ROUND(($C87-$C$86)/($B87-$B$86),2)</f>
        <v>-1.4</v>
      </c>
    </row>
    <row r="88" spans="1:44" ht="15.75" customHeight="1" x14ac:dyDescent="0.25">
      <c r="A88" s="3">
        <v>2014</v>
      </c>
      <c r="B88" s="3">
        <v>35</v>
      </c>
      <c r="C88" s="3">
        <v>18.2</v>
      </c>
      <c r="D88" s="3">
        <f t="shared" si="40"/>
        <v>0.54</v>
      </c>
      <c r="E88" s="3">
        <f t="shared" si="41"/>
        <v>0.37</v>
      </c>
      <c r="F88" s="3">
        <f t="shared" si="42"/>
        <v>-1.19</v>
      </c>
      <c r="G88" s="3">
        <f t="shared" si="43"/>
        <v>-0.28999999999999998</v>
      </c>
      <c r="H88" s="3">
        <f t="shared" si="44"/>
        <v>0.61</v>
      </c>
      <c r="I88" s="3">
        <f t="shared" si="45"/>
        <v>-0.4</v>
      </c>
      <c r="J88" s="3">
        <f t="shared" si="46"/>
        <v>0.2</v>
      </c>
      <c r="K88" s="3">
        <f t="shared" si="47"/>
        <v>0.33</v>
      </c>
      <c r="L88" s="3">
        <f t="shared" si="48"/>
        <v>0.7</v>
      </c>
      <c r="M88" s="3">
        <f t="shared" si="49"/>
        <v>0.73</v>
      </c>
      <c r="N88" s="3">
        <f t="shared" si="50"/>
        <v>0.76</v>
      </c>
      <c r="O88" s="3">
        <f t="shared" si="51"/>
        <v>0.79</v>
      </c>
      <c r="P88" s="3">
        <f t="shared" si="52"/>
        <v>-0.3</v>
      </c>
      <c r="Q88" s="3">
        <f t="shared" si="53"/>
        <v>0.87</v>
      </c>
      <c r="R88" s="3">
        <f t="shared" si="54"/>
        <v>0.64</v>
      </c>
      <c r="S88" s="3">
        <f t="shared" si="55"/>
        <v>0.95</v>
      </c>
      <c r="T88" s="3">
        <f t="shared" si="56"/>
        <v>-0.56999999999999995</v>
      </c>
      <c r="U88" s="3">
        <f t="shared" si="57"/>
        <v>-0.98</v>
      </c>
      <c r="V88" s="3">
        <f t="shared" si="58"/>
        <v>0.9</v>
      </c>
      <c r="W88" s="3">
        <f t="shared" si="59"/>
        <v>-1.47</v>
      </c>
      <c r="X88" s="3">
        <f t="shared" si="60"/>
        <v>0.34</v>
      </c>
      <c r="Y88" s="3">
        <f t="shared" si="61"/>
        <v>1.02</v>
      </c>
      <c r="Z88" s="3">
        <f t="shared" si="62"/>
        <v>1.4</v>
      </c>
      <c r="AA88" s="3">
        <f t="shared" si="63"/>
        <v>1.65</v>
      </c>
      <c r="AB88" s="3">
        <f t="shared" si="64"/>
        <v>1.82</v>
      </c>
      <c r="AC88" s="3">
        <f t="shared" si="65"/>
        <v>-1.0900000000000001</v>
      </c>
      <c r="AD88" s="3">
        <f t="shared" si="66"/>
        <v>2.2799999999999998</v>
      </c>
      <c r="AE88" s="3">
        <f t="shared" si="67"/>
        <v>1</v>
      </c>
      <c r="AF88" s="3">
        <f t="shared" si="68"/>
        <v>-0.3</v>
      </c>
      <c r="AG88" s="3">
        <f t="shared" si="69"/>
        <v>2.68</v>
      </c>
      <c r="AH88" s="3">
        <f t="shared" si="70"/>
        <v>4.55</v>
      </c>
      <c r="AI88" s="3">
        <f t="shared" si="71"/>
        <v>2.73</v>
      </c>
      <c r="AJ88" s="3">
        <f t="shared" si="72"/>
        <v>8.4</v>
      </c>
      <c r="AK88" s="3">
        <f t="shared" ref="AK88:AK94" si="73">ROUND(($C88-$C$87)/($B88-$B$87),2)</f>
        <v>18.2</v>
      </c>
    </row>
    <row r="89" spans="1:44" ht="15.75" customHeight="1" x14ac:dyDescent="0.25">
      <c r="A89" s="3">
        <v>2015</v>
      </c>
      <c r="B89" s="3">
        <v>36</v>
      </c>
      <c r="C89" s="3">
        <v>8</v>
      </c>
      <c r="D89" s="3">
        <f t="shared" si="40"/>
        <v>0.23</v>
      </c>
      <c r="E89" s="3">
        <f t="shared" si="41"/>
        <v>0.06</v>
      </c>
      <c r="F89" s="3">
        <f t="shared" si="42"/>
        <v>-1.46</v>
      </c>
      <c r="G89" s="3">
        <f t="shared" si="43"/>
        <v>-0.6</v>
      </c>
      <c r="H89" s="3">
        <f t="shared" si="44"/>
        <v>0.26</v>
      </c>
      <c r="I89" s="3">
        <f t="shared" si="45"/>
        <v>-0.73</v>
      </c>
      <c r="J89" s="3">
        <f t="shared" si="46"/>
        <v>-0.16</v>
      </c>
      <c r="K89" s="3">
        <f t="shared" si="47"/>
        <v>-0.04</v>
      </c>
      <c r="L89" s="3">
        <f t="shared" si="48"/>
        <v>0.3</v>
      </c>
      <c r="M89" s="3">
        <f t="shared" si="49"/>
        <v>0.31</v>
      </c>
      <c r="N89" s="3">
        <f t="shared" si="50"/>
        <v>0.32</v>
      </c>
      <c r="O89" s="3">
        <f t="shared" si="51"/>
        <v>0.33</v>
      </c>
      <c r="P89" s="3">
        <f t="shared" si="52"/>
        <v>-0.73</v>
      </c>
      <c r="Q89" s="3">
        <f t="shared" si="53"/>
        <v>0.36</v>
      </c>
      <c r="R89" s="3">
        <f t="shared" si="54"/>
        <v>0.12</v>
      </c>
      <c r="S89" s="3">
        <f t="shared" si="55"/>
        <v>0.39</v>
      </c>
      <c r="T89" s="3">
        <f t="shared" si="56"/>
        <v>-1.07</v>
      </c>
      <c r="U89" s="3">
        <f t="shared" si="57"/>
        <v>-1.49</v>
      </c>
      <c r="V89" s="3">
        <f t="shared" si="58"/>
        <v>0.25</v>
      </c>
      <c r="W89" s="3">
        <f t="shared" si="59"/>
        <v>-2.0099999999999998</v>
      </c>
      <c r="X89" s="3">
        <f t="shared" si="60"/>
        <v>-0.36</v>
      </c>
      <c r="Y89" s="3">
        <f t="shared" si="61"/>
        <v>0.21</v>
      </c>
      <c r="Z89" s="3">
        <f t="shared" si="62"/>
        <v>0.51</v>
      </c>
      <c r="AA89" s="3">
        <f t="shared" si="63"/>
        <v>0.67</v>
      </c>
      <c r="AB89" s="3">
        <f t="shared" si="64"/>
        <v>0.73</v>
      </c>
      <c r="AC89" s="3">
        <f t="shared" si="65"/>
        <v>-2</v>
      </c>
      <c r="AD89" s="3">
        <f t="shared" si="66"/>
        <v>0.89</v>
      </c>
      <c r="AE89" s="3">
        <f t="shared" si="67"/>
        <v>-0.4</v>
      </c>
      <c r="AF89" s="3">
        <f t="shared" si="68"/>
        <v>-1.71</v>
      </c>
      <c r="AG89" s="3">
        <f t="shared" si="69"/>
        <v>0.53</v>
      </c>
      <c r="AH89" s="3">
        <f t="shared" si="70"/>
        <v>1.6</v>
      </c>
      <c r="AI89" s="3">
        <f t="shared" si="71"/>
        <v>-0.5</v>
      </c>
      <c r="AJ89" s="3">
        <f t="shared" si="72"/>
        <v>2.2000000000000002</v>
      </c>
      <c r="AK89" s="3">
        <f t="shared" si="73"/>
        <v>4</v>
      </c>
      <c r="AL89" s="3">
        <f t="shared" ref="AL89:AL94" si="74">ROUND(($C89-$C$88)/($B89-$B$88),2)</f>
        <v>-10.199999999999999</v>
      </c>
    </row>
    <row r="90" spans="1:44" ht="15.75" customHeight="1" x14ac:dyDescent="0.25">
      <c r="A90" s="3">
        <v>2016</v>
      </c>
      <c r="B90" s="3">
        <v>37</v>
      </c>
      <c r="C90" s="5">
        <v>0</v>
      </c>
      <c r="D90" s="3">
        <f t="shared" si="40"/>
        <v>0</v>
      </c>
      <c r="E90" s="3">
        <f t="shared" si="41"/>
        <v>-0.17</v>
      </c>
      <c r="F90" s="3">
        <f t="shared" si="42"/>
        <v>-1.65</v>
      </c>
      <c r="G90" s="3">
        <f t="shared" si="43"/>
        <v>-0.82</v>
      </c>
      <c r="H90" s="3">
        <f t="shared" si="44"/>
        <v>0</v>
      </c>
      <c r="I90" s="3">
        <f t="shared" si="45"/>
        <v>-0.96</v>
      </c>
      <c r="J90" s="3">
        <f t="shared" si="46"/>
        <v>-0.42</v>
      </c>
      <c r="K90" s="3">
        <f t="shared" si="47"/>
        <v>-0.32</v>
      </c>
      <c r="L90" s="3">
        <f t="shared" si="48"/>
        <v>0</v>
      </c>
      <c r="M90" s="3">
        <f t="shared" si="49"/>
        <v>0</v>
      </c>
      <c r="N90" s="3">
        <f t="shared" si="50"/>
        <v>0</v>
      </c>
      <c r="O90" s="3">
        <f t="shared" si="51"/>
        <v>0</v>
      </c>
      <c r="P90" s="3">
        <f t="shared" si="52"/>
        <v>-1.03</v>
      </c>
      <c r="Q90" s="3">
        <f t="shared" si="53"/>
        <v>0</v>
      </c>
      <c r="R90" s="3">
        <f t="shared" si="54"/>
        <v>-0.25</v>
      </c>
      <c r="S90" s="3">
        <f t="shared" si="55"/>
        <v>-0.01</v>
      </c>
      <c r="T90" s="3">
        <f t="shared" si="56"/>
        <v>-1.42</v>
      </c>
      <c r="U90" s="3">
        <f t="shared" si="57"/>
        <v>-1.83</v>
      </c>
      <c r="V90" s="3">
        <f t="shared" si="58"/>
        <v>-0.21</v>
      </c>
      <c r="W90" s="3">
        <f t="shared" si="59"/>
        <v>-2.36</v>
      </c>
      <c r="X90" s="3">
        <f t="shared" si="60"/>
        <v>-0.84</v>
      </c>
      <c r="Y90" s="3">
        <f t="shared" si="61"/>
        <v>-0.33</v>
      </c>
      <c r="Z90" s="3">
        <f t="shared" si="62"/>
        <v>-0.1</v>
      </c>
      <c r="AA90" s="3">
        <f t="shared" si="63"/>
        <v>0</v>
      </c>
      <c r="AB90" s="3">
        <f t="shared" si="64"/>
        <v>0</v>
      </c>
      <c r="AC90" s="3">
        <f t="shared" si="65"/>
        <v>-2.5499999999999998</v>
      </c>
      <c r="AD90" s="3">
        <f t="shared" si="66"/>
        <v>0</v>
      </c>
      <c r="AE90" s="3">
        <f t="shared" si="67"/>
        <v>-1.24</v>
      </c>
      <c r="AF90" s="3">
        <f t="shared" si="68"/>
        <v>-2.5</v>
      </c>
      <c r="AG90" s="3">
        <f t="shared" si="69"/>
        <v>-0.69</v>
      </c>
      <c r="AH90" s="3">
        <f t="shared" si="70"/>
        <v>0</v>
      </c>
      <c r="AI90" s="3">
        <f t="shared" si="71"/>
        <v>-2</v>
      </c>
      <c r="AJ90" s="3">
        <f t="shared" si="72"/>
        <v>-0.35</v>
      </c>
      <c r="AK90" s="3">
        <f t="shared" si="73"/>
        <v>0</v>
      </c>
      <c r="AL90" s="3">
        <f t="shared" si="74"/>
        <v>-9.1</v>
      </c>
      <c r="AM90" s="3">
        <f t="shared" ref="AM90:AM94" si="75">ROUND(($C90-$C$89)/($B90-$B$89),2)</f>
        <v>-8</v>
      </c>
    </row>
    <row r="91" spans="1:44" ht="15.75" customHeight="1" x14ac:dyDescent="0.25">
      <c r="A91" s="3">
        <v>2017</v>
      </c>
      <c r="B91" s="3">
        <v>38</v>
      </c>
      <c r="C91" s="3">
        <v>63</v>
      </c>
      <c r="D91" s="3">
        <f t="shared" si="40"/>
        <v>1.7</v>
      </c>
      <c r="E91" s="3">
        <f t="shared" si="41"/>
        <v>1.58</v>
      </c>
      <c r="F91" s="3">
        <f t="shared" si="42"/>
        <v>0.19</v>
      </c>
      <c r="G91" s="3">
        <f t="shared" si="43"/>
        <v>1.06</v>
      </c>
      <c r="H91" s="3">
        <f t="shared" si="44"/>
        <v>1.91</v>
      </c>
      <c r="I91" s="3">
        <f t="shared" si="45"/>
        <v>1.04</v>
      </c>
      <c r="J91" s="3">
        <f t="shared" si="46"/>
        <v>1.63</v>
      </c>
      <c r="K91" s="3">
        <f t="shared" si="47"/>
        <v>1.79</v>
      </c>
      <c r="L91" s="3">
        <f t="shared" si="48"/>
        <v>2.17</v>
      </c>
      <c r="M91" s="3">
        <f t="shared" si="49"/>
        <v>2.25</v>
      </c>
      <c r="N91" s="3">
        <f t="shared" si="50"/>
        <v>2.33</v>
      </c>
      <c r="O91" s="3">
        <f t="shared" si="51"/>
        <v>2.42</v>
      </c>
      <c r="P91" s="3">
        <f t="shared" si="52"/>
        <v>1.53</v>
      </c>
      <c r="Q91" s="3">
        <f t="shared" si="53"/>
        <v>2.63</v>
      </c>
      <c r="R91" s="3">
        <f t="shared" si="54"/>
        <v>2.5</v>
      </c>
      <c r="S91" s="3">
        <f t="shared" si="55"/>
        <v>2.85</v>
      </c>
      <c r="T91" s="3">
        <f t="shared" si="56"/>
        <v>1.65</v>
      </c>
      <c r="U91" s="3">
        <f t="shared" si="57"/>
        <v>1.41</v>
      </c>
      <c r="V91" s="3">
        <f t="shared" si="58"/>
        <v>3.12</v>
      </c>
      <c r="W91" s="3">
        <f t="shared" si="59"/>
        <v>1.27</v>
      </c>
      <c r="X91" s="3">
        <f t="shared" si="60"/>
        <v>2.92</v>
      </c>
      <c r="Y91" s="3">
        <f t="shared" si="61"/>
        <v>3.63</v>
      </c>
      <c r="Z91" s="3">
        <f t="shared" si="62"/>
        <v>4.1100000000000003</v>
      </c>
      <c r="AA91" s="3">
        <f t="shared" si="63"/>
        <v>4.5</v>
      </c>
      <c r="AB91" s="3">
        <f t="shared" si="64"/>
        <v>4.8499999999999996</v>
      </c>
      <c r="AC91" s="3">
        <f t="shared" si="65"/>
        <v>2.92</v>
      </c>
      <c r="AD91" s="3">
        <f t="shared" si="66"/>
        <v>5.73</v>
      </c>
      <c r="AE91" s="3">
        <f t="shared" si="67"/>
        <v>5.18</v>
      </c>
      <c r="AF91" s="3">
        <f t="shared" si="68"/>
        <v>4.78</v>
      </c>
      <c r="AG91" s="3">
        <f t="shared" si="69"/>
        <v>7.28</v>
      </c>
      <c r="AH91" s="3">
        <f t="shared" si="70"/>
        <v>9</v>
      </c>
      <c r="AI91" s="3">
        <f t="shared" si="71"/>
        <v>8.83</v>
      </c>
      <c r="AJ91" s="3">
        <f t="shared" si="72"/>
        <v>12.32</v>
      </c>
      <c r="AK91" s="3">
        <f t="shared" si="73"/>
        <v>15.75</v>
      </c>
      <c r="AL91" s="3">
        <f t="shared" si="74"/>
        <v>14.93</v>
      </c>
      <c r="AM91" s="3">
        <f t="shared" si="75"/>
        <v>27.5</v>
      </c>
      <c r="AN91" s="3">
        <f t="shared" ref="AN91:AN94" si="76">ROUND(($C91-$C$90)/($B91-$B$90),2)</f>
        <v>63</v>
      </c>
    </row>
    <row r="92" spans="1:44" ht="15.75" customHeight="1" x14ac:dyDescent="0.25">
      <c r="A92" s="3">
        <v>2018</v>
      </c>
      <c r="B92" s="3">
        <v>39</v>
      </c>
      <c r="C92" s="5">
        <v>0</v>
      </c>
      <c r="D92" s="3">
        <f t="shared" si="40"/>
        <v>0</v>
      </c>
      <c r="E92" s="3">
        <f t="shared" si="41"/>
        <v>-0.16</v>
      </c>
      <c r="F92" s="3">
        <f t="shared" si="42"/>
        <v>-1.56</v>
      </c>
      <c r="G92" s="3">
        <f t="shared" si="43"/>
        <v>-0.77</v>
      </c>
      <c r="H92" s="3">
        <f t="shared" si="44"/>
        <v>0</v>
      </c>
      <c r="I92" s="3">
        <f t="shared" si="45"/>
        <v>-0.9</v>
      </c>
      <c r="J92" s="3">
        <f t="shared" si="46"/>
        <v>-0.39</v>
      </c>
      <c r="K92" s="3">
        <f t="shared" si="47"/>
        <v>-0.3</v>
      </c>
      <c r="L92" s="3">
        <f t="shared" si="48"/>
        <v>0</v>
      </c>
      <c r="M92" s="3">
        <f t="shared" si="49"/>
        <v>0</v>
      </c>
      <c r="N92" s="3">
        <f t="shared" si="50"/>
        <v>0</v>
      </c>
      <c r="O92" s="3">
        <f t="shared" si="51"/>
        <v>0</v>
      </c>
      <c r="P92" s="3">
        <f t="shared" si="52"/>
        <v>-0.95</v>
      </c>
      <c r="Q92" s="3">
        <f t="shared" si="53"/>
        <v>0</v>
      </c>
      <c r="R92" s="3">
        <f t="shared" si="54"/>
        <v>-0.23</v>
      </c>
      <c r="S92" s="3">
        <f t="shared" si="55"/>
        <v>-0.01</v>
      </c>
      <c r="T92" s="3">
        <f t="shared" si="56"/>
        <v>-1.29</v>
      </c>
      <c r="U92" s="3">
        <f t="shared" si="57"/>
        <v>-1.66</v>
      </c>
      <c r="V92" s="3">
        <f t="shared" si="58"/>
        <v>-0.19</v>
      </c>
      <c r="W92" s="3">
        <f t="shared" si="59"/>
        <v>-2.12</v>
      </c>
      <c r="X92" s="3">
        <f t="shared" si="60"/>
        <v>-0.74</v>
      </c>
      <c r="Y92" s="3">
        <f t="shared" si="61"/>
        <v>-0.28999999999999998</v>
      </c>
      <c r="Z92" s="3">
        <f t="shared" si="62"/>
        <v>-0.09</v>
      </c>
      <c r="AA92" s="3">
        <f t="shared" si="63"/>
        <v>0</v>
      </c>
      <c r="AB92" s="3">
        <f t="shared" si="64"/>
        <v>0</v>
      </c>
      <c r="AC92" s="3">
        <f t="shared" si="65"/>
        <v>-2.15</v>
      </c>
      <c r="AD92" s="3">
        <f t="shared" si="66"/>
        <v>0</v>
      </c>
      <c r="AE92" s="3">
        <f t="shared" si="67"/>
        <v>-1.02</v>
      </c>
      <c r="AF92" s="3">
        <f t="shared" si="68"/>
        <v>-2</v>
      </c>
      <c r="AG92" s="3">
        <f t="shared" si="69"/>
        <v>-0.53</v>
      </c>
      <c r="AH92" s="3">
        <f t="shared" si="70"/>
        <v>0</v>
      </c>
      <c r="AI92" s="3">
        <f t="shared" si="71"/>
        <v>-1.43</v>
      </c>
      <c r="AJ92" s="3">
        <f t="shared" si="72"/>
        <v>-0.23</v>
      </c>
      <c r="AK92" s="3">
        <f t="shared" si="73"/>
        <v>0</v>
      </c>
      <c r="AL92" s="3">
        <f t="shared" si="74"/>
        <v>-4.55</v>
      </c>
      <c r="AM92" s="3">
        <f t="shared" si="75"/>
        <v>-2.67</v>
      </c>
      <c r="AN92" s="3">
        <f t="shared" si="76"/>
        <v>0</v>
      </c>
      <c r="AO92" s="3">
        <f t="shared" ref="AO92:AO94" si="77">ROUND(($C92-$C$91)/($B92-$B$91),2)</f>
        <v>-63</v>
      </c>
    </row>
    <row r="93" spans="1:44" ht="15.75" customHeight="1" x14ac:dyDescent="0.25">
      <c r="A93" s="3">
        <v>2019</v>
      </c>
      <c r="B93" s="3">
        <v>40</v>
      </c>
      <c r="C93" s="3">
        <v>25</v>
      </c>
      <c r="D93" s="3">
        <f t="shared" si="40"/>
        <v>0.64</v>
      </c>
      <c r="E93" s="3">
        <f t="shared" si="41"/>
        <v>0.5</v>
      </c>
      <c r="F93" s="3">
        <f t="shared" si="42"/>
        <v>-0.84</v>
      </c>
      <c r="G93" s="3">
        <f t="shared" si="43"/>
        <v>-0.06</v>
      </c>
      <c r="H93" s="3">
        <f t="shared" si="44"/>
        <v>0.71</v>
      </c>
      <c r="I93" s="3">
        <f t="shared" si="45"/>
        <v>-0.14000000000000001</v>
      </c>
      <c r="J93" s="3">
        <f t="shared" si="46"/>
        <v>0.38</v>
      </c>
      <c r="K93" s="3">
        <f t="shared" si="47"/>
        <v>0.49</v>
      </c>
      <c r="L93" s="3">
        <f t="shared" si="48"/>
        <v>0.81</v>
      </c>
      <c r="M93" s="3">
        <f t="shared" si="49"/>
        <v>0.83</v>
      </c>
      <c r="N93" s="3">
        <f t="shared" si="50"/>
        <v>0.86</v>
      </c>
      <c r="O93" s="3">
        <f t="shared" si="51"/>
        <v>0.89</v>
      </c>
      <c r="P93" s="3">
        <f t="shared" si="52"/>
        <v>0.01</v>
      </c>
      <c r="Q93" s="3">
        <f t="shared" si="53"/>
        <v>0.96</v>
      </c>
      <c r="R93" s="3">
        <f t="shared" si="54"/>
        <v>0.78</v>
      </c>
      <c r="S93" s="3">
        <f t="shared" si="55"/>
        <v>1.03</v>
      </c>
      <c r="T93" s="3">
        <f t="shared" si="56"/>
        <v>-0.15</v>
      </c>
      <c r="U93" s="3">
        <f t="shared" si="57"/>
        <v>-0.45</v>
      </c>
      <c r="V93" s="3">
        <f t="shared" si="58"/>
        <v>1.01</v>
      </c>
      <c r="W93" s="3">
        <f t="shared" si="59"/>
        <v>-0.76</v>
      </c>
      <c r="X93" s="3">
        <f t="shared" si="60"/>
        <v>0.61</v>
      </c>
      <c r="Y93" s="3">
        <f t="shared" si="61"/>
        <v>1.1100000000000001</v>
      </c>
      <c r="Z93" s="3">
        <f t="shared" si="62"/>
        <v>1.39</v>
      </c>
      <c r="AA93" s="3">
        <f t="shared" si="63"/>
        <v>1.56</v>
      </c>
      <c r="AB93" s="3">
        <f t="shared" si="64"/>
        <v>1.67</v>
      </c>
      <c r="AC93" s="3">
        <f t="shared" si="65"/>
        <v>-0.21</v>
      </c>
      <c r="AD93" s="3">
        <f t="shared" si="66"/>
        <v>1.92</v>
      </c>
      <c r="AE93" s="3">
        <f t="shared" si="67"/>
        <v>1.1499999999999999</v>
      </c>
      <c r="AF93" s="3">
        <f t="shared" si="68"/>
        <v>0.45</v>
      </c>
      <c r="AG93" s="3">
        <f t="shared" si="69"/>
        <v>2.02</v>
      </c>
      <c r="AH93" s="3">
        <f t="shared" si="70"/>
        <v>2.78</v>
      </c>
      <c r="AI93" s="3">
        <f t="shared" si="71"/>
        <v>1.88</v>
      </c>
      <c r="AJ93" s="3">
        <f t="shared" si="72"/>
        <v>3.37</v>
      </c>
      <c r="AK93" s="3">
        <f t="shared" si="73"/>
        <v>4.17</v>
      </c>
      <c r="AL93" s="3">
        <f t="shared" si="74"/>
        <v>1.36</v>
      </c>
      <c r="AM93" s="3">
        <f t="shared" si="75"/>
        <v>4.25</v>
      </c>
      <c r="AN93" s="3">
        <f t="shared" si="76"/>
        <v>8.33</v>
      </c>
      <c r="AO93" s="3">
        <f t="shared" si="77"/>
        <v>-19</v>
      </c>
      <c r="AP93" s="3">
        <f t="shared" ref="AP93:AP94" si="78">ROUND(($C93-$C$92)/($B93-$B$92),2)</f>
        <v>25</v>
      </c>
    </row>
    <row r="94" spans="1:44" ht="15.75" customHeight="1" x14ac:dyDescent="0.25">
      <c r="A94" s="3">
        <v>2020</v>
      </c>
      <c r="B94" s="3">
        <v>41</v>
      </c>
      <c r="C94" s="3">
        <v>29</v>
      </c>
      <c r="D94" s="3">
        <f t="shared" si="40"/>
        <v>0.73</v>
      </c>
      <c r="E94" s="3">
        <f t="shared" si="41"/>
        <v>0.59</v>
      </c>
      <c r="F94" s="3">
        <f t="shared" si="42"/>
        <v>-0.72</v>
      </c>
      <c r="G94" s="3">
        <f t="shared" si="43"/>
        <v>0.05</v>
      </c>
      <c r="H94" s="3">
        <f t="shared" si="44"/>
        <v>0.81</v>
      </c>
      <c r="I94" s="3">
        <f t="shared" si="45"/>
        <v>-0.02</v>
      </c>
      <c r="J94" s="3">
        <f t="shared" si="46"/>
        <v>0.48</v>
      </c>
      <c r="K94" s="3">
        <f t="shared" si="47"/>
        <v>0.6</v>
      </c>
      <c r="L94" s="3">
        <f t="shared" si="48"/>
        <v>0.91</v>
      </c>
      <c r="M94" s="3">
        <f t="shared" si="49"/>
        <v>0.94</v>
      </c>
      <c r="N94" s="3">
        <f t="shared" si="50"/>
        <v>0.97</v>
      </c>
      <c r="O94" s="3">
        <f t="shared" si="51"/>
        <v>1</v>
      </c>
      <c r="P94" s="3">
        <f t="shared" si="52"/>
        <v>0.15</v>
      </c>
      <c r="Q94" s="3">
        <f t="shared" si="53"/>
        <v>1.07</v>
      </c>
      <c r="R94" s="3">
        <f t="shared" si="54"/>
        <v>0.91</v>
      </c>
      <c r="S94" s="3">
        <f t="shared" si="55"/>
        <v>1.1499999999999999</v>
      </c>
      <c r="T94" s="3">
        <f t="shared" si="56"/>
        <v>0.03</v>
      </c>
      <c r="U94" s="3">
        <f t="shared" si="57"/>
        <v>-0.25</v>
      </c>
      <c r="V94" s="3">
        <f t="shared" si="58"/>
        <v>1.1499999999999999</v>
      </c>
      <c r="W94" s="3">
        <f t="shared" si="59"/>
        <v>-0.53</v>
      </c>
      <c r="X94" s="3">
        <f t="shared" si="60"/>
        <v>0.78</v>
      </c>
      <c r="Y94" s="3">
        <f t="shared" si="61"/>
        <v>1.26</v>
      </c>
      <c r="Z94" s="3">
        <f t="shared" si="62"/>
        <v>1.53</v>
      </c>
      <c r="AA94" s="3">
        <f t="shared" si="63"/>
        <v>1.71</v>
      </c>
      <c r="AB94" s="3">
        <f t="shared" si="64"/>
        <v>1.81</v>
      </c>
      <c r="AC94" s="3">
        <f t="shared" si="65"/>
        <v>7.0000000000000007E-2</v>
      </c>
      <c r="AD94" s="3">
        <f t="shared" si="66"/>
        <v>2.0699999999999998</v>
      </c>
      <c r="AE94" s="3">
        <f t="shared" si="67"/>
        <v>1.37</v>
      </c>
      <c r="AF94" s="3">
        <f t="shared" si="68"/>
        <v>0.75</v>
      </c>
      <c r="AG94" s="3">
        <f t="shared" si="69"/>
        <v>2.2000000000000002</v>
      </c>
      <c r="AH94" s="3">
        <f t="shared" si="70"/>
        <v>2.9</v>
      </c>
      <c r="AI94" s="3">
        <f t="shared" si="71"/>
        <v>2.11</v>
      </c>
      <c r="AJ94" s="3">
        <f t="shared" si="72"/>
        <v>3.45</v>
      </c>
      <c r="AK94" s="3">
        <f t="shared" si="73"/>
        <v>4.1399999999999997</v>
      </c>
      <c r="AL94" s="3">
        <f t="shared" si="74"/>
        <v>1.8</v>
      </c>
      <c r="AM94" s="3">
        <f t="shared" si="75"/>
        <v>4.2</v>
      </c>
      <c r="AN94" s="3">
        <f t="shared" si="76"/>
        <v>7.25</v>
      </c>
      <c r="AO94" s="3">
        <f t="shared" si="77"/>
        <v>-11.33</v>
      </c>
      <c r="AP94" s="3">
        <f t="shared" si="78"/>
        <v>14.5</v>
      </c>
      <c r="AQ94" s="3">
        <f>ROUND(($C94-$C$93)/($B94-$B$93),2)</f>
        <v>4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0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30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50</v>
      </c>
    </row>
    <row r="2" spans="1:17" x14ac:dyDescent="0.25">
      <c r="A2" s="3">
        <v>1980</v>
      </c>
      <c r="C2" s="3">
        <v>156.4</v>
      </c>
    </row>
    <row r="3" spans="1:17" x14ac:dyDescent="0.25">
      <c r="A3" s="3">
        <v>1981</v>
      </c>
      <c r="C3" s="3">
        <v>191</v>
      </c>
      <c r="D3" s="3">
        <f t="shared" ref="D3:D42" si="0">IF($C3-$C$2&gt;0,1,IF($C3-$C$2&lt;0,-1,IF($C3-$C$2=0,0)))</f>
        <v>1</v>
      </c>
    </row>
    <row r="4" spans="1:17" x14ac:dyDescent="0.25">
      <c r="A4" s="3">
        <v>1982</v>
      </c>
      <c r="C4" s="3">
        <v>199.3</v>
      </c>
      <c r="D4" s="3">
        <f t="shared" si="0"/>
        <v>1</v>
      </c>
      <c r="E4" s="3">
        <f t="shared" ref="E4:E42" si="1">IF($C4-$C$3&gt;0,1,IF($C4-$C$3&lt;0,-1,IF($C4-$C$3=0,0)))</f>
        <v>1</v>
      </c>
    </row>
    <row r="5" spans="1:17" x14ac:dyDescent="0.25">
      <c r="A5" s="3">
        <v>1983</v>
      </c>
      <c r="C5" s="3">
        <v>823.5</v>
      </c>
      <c r="D5" s="3">
        <f t="shared" si="0"/>
        <v>1</v>
      </c>
      <c r="E5" s="3">
        <f t="shared" si="1"/>
        <v>1</v>
      </c>
      <c r="F5" s="3">
        <f t="shared" ref="F5:F42" si="2">IF($C5-$C$4&gt;0,1,IF($C5-$C$4&lt;0,-1,IF($C5-$C$4=0,0)))</f>
        <v>1</v>
      </c>
    </row>
    <row r="6" spans="1:17" x14ac:dyDescent="0.25">
      <c r="A6" s="3">
        <v>1984</v>
      </c>
      <c r="C6" s="3">
        <v>246.7</v>
      </c>
      <c r="D6" s="3">
        <f t="shared" si="0"/>
        <v>1</v>
      </c>
      <c r="E6" s="3">
        <f t="shared" si="1"/>
        <v>1</v>
      </c>
      <c r="F6" s="3">
        <f t="shared" si="2"/>
        <v>1</v>
      </c>
      <c r="G6" s="3">
        <f t="shared" ref="G6:G42" si="3">IF($C6-$C$5&gt;0,1,IF($C6-$C$5&lt;0,-1,IF($C6-$C$5=0,0)))</f>
        <v>-1</v>
      </c>
    </row>
    <row r="7" spans="1:17" x14ac:dyDescent="0.25">
      <c r="A7" s="3">
        <v>1985</v>
      </c>
      <c r="C7" s="3">
        <v>270.3</v>
      </c>
      <c r="D7" s="3">
        <f t="shared" si="0"/>
        <v>1</v>
      </c>
      <c r="E7" s="3">
        <f t="shared" si="1"/>
        <v>1</v>
      </c>
      <c r="F7" s="3">
        <f t="shared" si="2"/>
        <v>1</v>
      </c>
      <c r="G7" s="3">
        <f t="shared" si="3"/>
        <v>-1</v>
      </c>
      <c r="H7" s="3">
        <f t="shared" ref="H7:H11" si="4">IF($C7-$C$6&gt;0,1,IF($C7-$C$6&lt;0,-1,IF($C7-$C$6=0,0)))</f>
        <v>1</v>
      </c>
    </row>
    <row r="8" spans="1:17" x14ac:dyDescent="0.25">
      <c r="A8" s="3">
        <v>1986</v>
      </c>
      <c r="C8" s="3">
        <v>276.2</v>
      </c>
      <c r="D8" s="3">
        <f t="shared" si="0"/>
        <v>1</v>
      </c>
      <c r="E8" s="3">
        <f t="shared" si="1"/>
        <v>1</v>
      </c>
      <c r="F8" s="3">
        <f t="shared" si="2"/>
        <v>1</v>
      </c>
      <c r="G8" s="3">
        <f t="shared" si="3"/>
        <v>-1</v>
      </c>
      <c r="H8" s="3">
        <f t="shared" si="4"/>
        <v>1</v>
      </c>
      <c r="I8" s="3">
        <f t="shared" ref="I8:I42" si="5">IF($C8-$C$7&gt;0,1,IF($C8-$C$7&lt;0,-1,IF($C8-$C$7=0,0)))</f>
        <v>1</v>
      </c>
    </row>
    <row r="9" spans="1:17" x14ac:dyDescent="0.25">
      <c r="A9" s="3">
        <v>1987</v>
      </c>
      <c r="C9" s="3">
        <v>107.3</v>
      </c>
      <c r="D9" s="3">
        <f t="shared" si="0"/>
        <v>-1</v>
      </c>
      <c r="E9" s="3">
        <f t="shared" si="1"/>
        <v>-1</v>
      </c>
      <c r="F9" s="3">
        <f t="shared" si="2"/>
        <v>-1</v>
      </c>
      <c r="G9" s="3">
        <f t="shared" si="3"/>
        <v>-1</v>
      </c>
      <c r="H9" s="3">
        <f t="shared" si="4"/>
        <v>-1</v>
      </c>
      <c r="I9" s="3">
        <f t="shared" si="5"/>
        <v>-1</v>
      </c>
      <c r="J9" s="3">
        <f t="shared" ref="J9:J42" si="6">IF($C9-$C$8&gt;0,1,IF($C9-$C$8&lt;0,-1,IF($C9-$C$8=0,0)))</f>
        <v>-1</v>
      </c>
    </row>
    <row r="10" spans="1:17" x14ac:dyDescent="0.25">
      <c r="A10" s="3">
        <v>1988</v>
      </c>
      <c r="C10" s="3">
        <v>317.8</v>
      </c>
      <c r="D10" s="3">
        <f t="shared" si="0"/>
        <v>1</v>
      </c>
      <c r="E10" s="3">
        <f t="shared" si="1"/>
        <v>1</v>
      </c>
      <c r="F10" s="3">
        <f t="shared" si="2"/>
        <v>1</v>
      </c>
      <c r="G10" s="3">
        <f t="shared" si="3"/>
        <v>-1</v>
      </c>
      <c r="H10" s="3">
        <f t="shared" si="4"/>
        <v>1</v>
      </c>
      <c r="I10" s="3">
        <f t="shared" si="5"/>
        <v>1</v>
      </c>
      <c r="J10" s="3">
        <f t="shared" si="6"/>
        <v>1</v>
      </c>
      <c r="K10" s="3">
        <f t="shared" ref="K10:K42" si="7">IF($C10-$C$9&gt;0,1,IF($C10-$C$9&lt;0,-1,IF($C10-$C$9=0,0)))</f>
        <v>1</v>
      </c>
    </row>
    <row r="11" spans="1:17" x14ac:dyDescent="0.25">
      <c r="A11" s="3">
        <v>1989</v>
      </c>
      <c r="C11" s="3">
        <v>250</v>
      </c>
      <c r="D11" s="3">
        <f t="shared" si="0"/>
        <v>1</v>
      </c>
      <c r="E11" s="3">
        <f t="shared" si="1"/>
        <v>1</v>
      </c>
      <c r="F11" s="3">
        <f t="shared" si="2"/>
        <v>1</v>
      </c>
      <c r="G11" s="3">
        <f t="shared" si="3"/>
        <v>-1</v>
      </c>
      <c r="H11" s="3">
        <f t="shared" si="4"/>
        <v>1</v>
      </c>
      <c r="I11" s="3">
        <f t="shared" si="5"/>
        <v>-1</v>
      </c>
      <c r="J11" s="3">
        <f t="shared" si="6"/>
        <v>-1</v>
      </c>
      <c r="K11" s="3">
        <f t="shared" si="7"/>
        <v>1</v>
      </c>
      <c r="L11" s="3">
        <f t="shared" ref="L11:L42" si="8">IF($C11-$C$10&gt;0,1,IF($C11-$C$10&lt;0,-1,IF($C11-$C$10=0,0)))</f>
        <v>-1</v>
      </c>
    </row>
    <row r="12" spans="1:17" x14ac:dyDescent="0.25">
      <c r="A12" s="3">
        <v>1990</v>
      </c>
      <c r="C12" s="3">
        <v>1047.4000000000001</v>
      </c>
      <c r="D12" s="3">
        <f t="shared" si="0"/>
        <v>1</v>
      </c>
      <c r="E12" s="3">
        <f t="shared" si="1"/>
        <v>1</v>
      </c>
      <c r="F12" s="3">
        <f t="shared" si="2"/>
        <v>1</v>
      </c>
      <c r="G12" s="3">
        <f t="shared" si="3"/>
        <v>1</v>
      </c>
      <c r="H12" s="3">
        <f>IF($C12-E13&gt;0,1,IF($C12-$C$6&lt;0,-1,IF($C12-$C$6=0,0)))</f>
        <v>1</v>
      </c>
      <c r="I12" s="3">
        <f t="shared" si="5"/>
        <v>1</v>
      </c>
      <c r="J12" s="3">
        <f t="shared" si="6"/>
        <v>1</v>
      </c>
      <c r="K12" s="3">
        <f t="shared" si="7"/>
        <v>1</v>
      </c>
      <c r="L12" s="3">
        <f t="shared" si="8"/>
        <v>1</v>
      </c>
      <c r="M12" s="3">
        <f t="shared" ref="M12:M42" si="9">IF($C12-$C$11&gt;0,1,IF($C12-$C$11&lt;0,-1,IF($C12-$C$11=0,0)))</f>
        <v>1</v>
      </c>
    </row>
    <row r="13" spans="1:17" x14ac:dyDescent="0.25">
      <c r="A13" s="3">
        <v>1991</v>
      </c>
      <c r="C13" s="3">
        <v>164</v>
      </c>
      <c r="D13" s="3">
        <f t="shared" si="0"/>
        <v>1</v>
      </c>
      <c r="E13" s="3">
        <f t="shared" si="1"/>
        <v>-1</v>
      </c>
      <c r="F13" s="3">
        <f t="shared" si="2"/>
        <v>-1</v>
      </c>
      <c r="G13" s="3">
        <f t="shared" si="3"/>
        <v>-1</v>
      </c>
      <c r="H13" s="3">
        <f t="shared" ref="H13:H42" si="10">IF($C13-$C$6&gt;0,1,IF($C13-$C$6&lt;0,-1,IF($C13-$C$6=0,0)))</f>
        <v>-1</v>
      </c>
      <c r="I13" s="3">
        <f t="shared" si="5"/>
        <v>-1</v>
      </c>
      <c r="J13" s="3">
        <f t="shared" si="6"/>
        <v>-1</v>
      </c>
      <c r="K13" s="3">
        <f t="shared" si="7"/>
        <v>1</v>
      </c>
      <c r="L13" s="3">
        <f t="shared" si="8"/>
        <v>-1</v>
      </c>
      <c r="M13" s="3">
        <f t="shared" si="9"/>
        <v>-1</v>
      </c>
      <c r="N13" s="3">
        <f t="shared" ref="N13:N42" si="11">IF($C13-$C$12&gt;0,1,IF($C13-$C$12&lt;0,-1,IF($C13-$C$12=0,0)))</f>
        <v>-1</v>
      </c>
    </row>
    <row r="14" spans="1:17" x14ac:dyDescent="0.25">
      <c r="A14" s="3">
        <v>1992</v>
      </c>
      <c r="C14" s="3">
        <v>687.2</v>
      </c>
      <c r="D14" s="3">
        <f t="shared" si="0"/>
        <v>1</v>
      </c>
      <c r="E14" s="3">
        <f t="shared" si="1"/>
        <v>1</v>
      </c>
      <c r="F14" s="3">
        <f t="shared" si="2"/>
        <v>1</v>
      </c>
      <c r="G14" s="3">
        <f t="shared" si="3"/>
        <v>-1</v>
      </c>
      <c r="H14" s="3">
        <f t="shared" si="10"/>
        <v>1</v>
      </c>
      <c r="I14" s="3">
        <f t="shared" si="5"/>
        <v>1</v>
      </c>
      <c r="J14" s="3">
        <f t="shared" si="6"/>
        <v>1</v>
      </c>
      <c r="K14" s="3">
        <f t="shared" si="7"/>
        <v>1</v>
      </c>
      <c r="L14" s="3">
        <f t="shared" si="8"/>
        <v>1</v>
      </c>
      <c r="M14" s="3">
        <f t="shared" si="9"/>
        <v>1</v>
      </c>
      <c r="N14" s="3">
        <f t="shared" si="11"/>
        <v>-1</v>
      </c>
      <c r="O14" s="3">
        <f t="shared" ref="O14:O42" si="12">IF($C14-$C$13&gt;0,1,IF($C14-$C$13&lt;0,-1,IF($C14-$C$13=0,0)))</f>
        <v>1</v>
      </c>
    </row>
    <row r="15" spans="1:17" x14ac:dyDescent="0.25">
      <c r="A15" s="3">
        <v>1993</v>
      </c>
      <c r="C15" s="3">
        <v>393.2</v>
      </c>
      <c r="D15" s="3">
        <f t="shared" si="0"/>
        <v>1</v>
      </c>
      <c r="E15" s="3">
        <f t="shared" si="1"/>
        <v>1</v>
      </c>
      <c r="F15" s="3">
        <f t="shared" si="2"/>
        <v>1</v>
      </c>
      <c r="G15" s="3">
        <f t="shared" si="3"/>
        <v>-1</v>
      </c>
      <c r="H15" s="3">
        <f t="shared" si="10"/>
        <v>1</v>
      </c>
      <c r="I15" s="3">
        <f t="shared" si="5"/>
        <v>1</v>
      </c>
      <c r="J15" s="3">
        <f t="shared" si="6"/>
        <v>1</v>
      </c>
      <c r="K15" s="3">
        <f t="shared" si="7"/>
        <v>1</v>
      </c>
      <c r="L15" s="3">
        <f t="shared" si="8"/>
        <v>1</v>
      </c>
      <c r="M15" s="3">
        <f t="shared" si="9"/>
        <v>1</v>
      </c>
      <c r="N15" s="3">
        <f t="shared" si="11"/>
        <v>-1</v>
      </c>
      <c r="O15" s="3">
        <f t="shared" si="12"/>
        <v>1</v>
      </c>
      <c r="P15" s="3">
        <f t="shared" ref="P15:P42" si="13">IF($C15-$C$14&gt;0,1,IF($C15-$C$14&lt;0,-1,IF($C15-$C$14=0,0)))</f>
        <v>-1</v>
      </c>
    </row>
    <row r="16" spans="1:17" x14ac:dyDescent="0.25">
      <c r="A16" s="3">
        <v>1994</v>
      </c>
      <c r="C16" s="3">
        <v>715.59999999999991</v>
      </c>
      <c r="D16" s="3">
        <f t="shared" si="0"/>
        <v>1</v>
      </c>
      <c r="E16" s="3">
        <f t="shared" si="1"/>
        <v>1</v>
      </c>
      <c r="F16" s="3">
        <f t="shared" si="2"/>
        <v>1</v>
      </c>
      <c r="G16" s="3">
        <f t="shared" si="3"/>
        <v>-1</v>
      </c>
      <c r="H16" s="3">
        <f t="shared" si="10"/>
        <v>1</v>
      </c>
      <c r="I16" s="3">
        <f t="shared" si="5"/>
        <v>1</v>
      </c>
      <c r="J16" s="3">
        <f t="shared" si="6"/>
        <v>1</v>
      </c>
      <c r="K16" s="3">
        <f t="shared" si="7"/>
        <v>1</v>
      </c>
      <c r="L16" s="3">
        <f t="shared" si="8"/>
        <v>1</v>
      </c>
      <c r="M16" s="3">
        <f t="shared" si="9"/>
        <v>1</v>
      </c>
      <c r="N16" s="3">
        <f t="shared" si="11"/>
        <v>-1</v>
      </c>
      <c r="O16" s="3">
        <f t="shared" si="12"/>
        <v>1</v>
      </c>
      <c r="P16" s="3">
        <f t="shared" si="13"/>
        <v>1</v>
      </c>
      <c r="Q16" s="3">
        <f t="shared" ref="Q16:Q42" si="14">IF($C16-$C$15&gt;0,1,IF($C16-$C$15&lt;0,-1,IF($C16-$C$15=0,0)))</f>
        <v>1</v>
      </c>
    </row>
    <row r="17" spans="1:33" x14ac:dyDescent="0.25">
      <c r="A17" s="3">
        <v>1995</v>
      </c>
      <c r="C17" s="3">
        <v>553.19999999999993</v>
      </c>
      <c r="D17" s="3">
        <f t="shared" si="0"/>
        <v>1</v>
      </c>
      <c r="E17" s="3">
        <f t="shared" si="1"/>
        <v>1</v>
      </c>
      <c r="F17" s="3">
        <f t="shared" si="2"/>
        <v>1</v>
      </c>
      <c r="G17" s="3">
        <f t="shared" si="3"/>
        <v>-1</v>
      </c>
      <c r="H17" s="3">
        <f t="shared" si="10"/>
        <v>1</v>
      </c>
      <c r="I17" s="3">
        <f t="shared" si="5"/>
        <v>1</v>
      </c>
      <c r="J17" s="3">
        <f t="shared" si="6"/>
        <v>1</v>
      </c>
      <c r="K17" s="3">
        <f t="shared" si="7"/>
        <v>1</v>
      </c>
      <c r="L17" s="3">
        <f t="shared" si="8"/>
        <v>1</v>
      </c>
      <c r="M17" s="3">
        <f t="shared" si="9"/>
        <v>1</v>
      </c>
      <c r="N17" s="3">
        <f t="shared" si="11"/>
        <v>-1</v>
      </c>
      <c r="O17" s="3">
        <f t="shared" si="12"/>
        <v>1</v>
      </c>
      <c r="P17" s="3">
        <f t="shared" si="13"/>
        <v>-1</v>
      </c>
      <c r="Q17" s="3">
        <f t="shared" si="14"/>
        <v>1</v>
      </c>
      <c r="R17" s="3">
        <f t="shared" ref="R17:R42" si="15">IF($C17-$C$16&gt;0,1,IF($C17-$C$16&lt;0,-1,IF($C17-$C$16=0,0)))</f>
        <v>-1</v>
      </c>
    </row>
    <row r="18" spans="1:33" x14ac:dyDescent="0.25">
      <c r="A18" s="3">
        <v>1996</v>
      </c>
      <c r="C18" s="3">
        <v>310.79999999999995</v>
      </c>
      <c r="D18" s="3">
        <f t="shared" si="0"/>
        <v>1</v>
      </c>
      <c r="E18" s="3">
        <f t="shared" si="1"/>
        <v>1</v>
      </c>
      <c r="F18" s="3">
        <f t="shared" si="2"/>
        <v>1</v>
      </c>
      <c r="G18" s="3">
        <f t="shared" si="3"/>
        <v>-1</v>
      </c>
      <c r="H18" s="3">
        <f t="shared" si="10"/>
        <v>1</v>
      </c>
      <c r="I18" s="3">
        <f t="shared" si="5"/>
        <v>1</v>
      </c>
      <c r="J18" s="3">
        <f t="shared" si="6"/>
        <v>1</v>
      </c>
      <c r="K18" s="3">
        <f t="shared" si="7"/>
        <v>1</v>
      </c>
      <c r="L18" s="3">
        <f t="shared" si="8"/>
        <v>-1</v>
      </c>
      <c r="M18" s="3">
        <f t="shared" si="9"/>
        <v>1</v>
      </c>
      <c r="N18" s="3">
        <f t="shared" si="11"/>
        <v>-1</v>
      </c>
      <c r="O18" s="3">
        <f t="shared" si="12"/>
        <v>1</v>
      </c>
      <c r="P18" s="3">
        <f t="shared" si="13"/>
        <v>-1</v>
      </c>
      <c r="Q18" s="3">
        <f t="shared" si="14"/>
        <v>-1</v>
      </c>
      <c r="R18" s="3">
        <f t="shared" si="15"/>
        <v>-1</v>
      </c>
      <c r="S18" s="3">
        <f t="shared" ref="S18:S42" si="16">IF($C18-$C$17&gt;0,1,IF($C18-$C$17&lt;0,-1,IF($C18-$C$17=0,0)))</f>
        <v>-1</v>
      </c>
    </row>
    <row r="19" spans="1:33" x14ac:dyDescent="0.25">
      <c r="A19" s="3">
        <v>1997</v>
      </c>
      <c r="C19" s="3">
        <v>613.19999999999993</v>
      </c>
      <c r="D19" s="3">
        <f t="shared" si="0"/>
        <v>1</v>
      </c>
      <c r="E19" s="3">
        <f t="shared" si="1"/>
        <v>1</v>
      </c>
      <c r="F19" s="3">
        <f t="shared" si="2"/>
        <v>1</v>
      </c>
      <c r="G19" s="3">
        <f t="shared" si="3"/>
        <v>-1</v>
      </c>
      <c r="H19" s="3">
        <f t="shared" si="10"/>
        <v>1</v>
      </c>
      <c r="I19" s="3">
        <f t="shared" si="5"/>
        <v>1</v>
      </c>
      <c r="J19" s="3">
        <f t="shared" si="6"/>
        <v>1</v>
      </c>
      <c r="K19" s="3">
        <f t="shared" si="7"/>
        <v>1</v>
      </c>
      <c r="L19" s="3">
        <f t="shared" si="8"/>
        <v>1</v>
      </c>
      <c r="M19" s="3">
        <f t="shared" si="9"/>
        <v>1</v>
      </c>
      <c r="N19" s="3">
        <f t="shared" si="11"/>
        <v>-1</v>
      </c>
      <c r="O19" s="3">
        <f t="shared" si="12"/>
        <v>1</v>
      </c>
      <c r="P19" s="3">
        <f t="shared" si="13"/>
        <v>-1</v>
      </c>
      <c r="Q19" s="3">
        <f t="shared" si="14"/>
        <v>1</v>
      </c>
      <c r="R19" s="3">
        <f t="shared" si="15"/>
        <v>-1</v>
      </c>
      <c r="S19" s="3">
        <f t="shared" si="16"/>
        <v>1</v>
      </c>
      <c r="T19" s="3">
        <f t="shared" ref="T19:T42" si="17">IF($C19-$C$18&gt;0,1,IF($C19-$C$18&lt;0,-1,IF($C19-$C$18=0,0)))</f>
        <v>1</v>
      </c>
    </row>
    <row r="20" spans="1:33" x14ac:dyDescent="0.25">
      <c r="A20" s="3">
        <v>1998</v>
      </c>
      <c r="C20" s="4">
        <v>207.99999999999997</v>
      </c>
      <c r="D20" s="3">
        <f t="shared" si="0"/>
        <v>1</v>
      </c>
      <c r="E20" s="3">
        <f t="shared" si="1"/>
        <v>1</v>
      </c>
      <c r="F20" s="3">
        <f t="shared" si="2"/>
        <v>1</v>
      </c>
      <c r="G20" s="3">
        <f t="shared" si="3"/>
        <v>-1</v>
      </c>
      <c r="H20" s="3">
        <f t="shared" si="10"/>
        <v>-1</v>
      </c>
      <c r="I20" s="3">
        <f t="shared" si="5"/>
        <v>-1</v>
      </c>
      <c r="J20" s="3">
        <f t="shared" si="6"/>
        <v>-1</v>
      </c>
      <c r="K20" s="3">
        <f t="shared" si="7"/>
        <v>1</v>
      </c>
      <c r="L20" s="3">
        <f t="shared" si="8"/>
        <v>-1</v>
      </c>
      <c r="M20" s="3">
        <f t="shared" si="9"/>
        <v>-1</v>
      </c>
      <c r="N20" s="3">
        <f t="shared" si="11"/>
        <v>-1</v>
      </c>
      <c r="O20" s="3">
        <f t="shared" si="12"/>
        <v>1</v>
      </c>
      <c r="P20" s="3">
        <f t="shared" si="13"/>
        <v>-1</v>
      </c>
      <c r="Q20" s="3">
        <f t="shared" si="14"/>
        <v>-1</v>
      </c>
      <c r="R20" s="3">
        <f t="shared" si="15"/>
        <v>-1</v>
      </c>
      <c r="S20" s="3">
        <f t="shared" si="16"/>
        <v>-1</v>
      </c>
      <c r="T20" s="3">
        <f t="shared" si="17"/>
        <v>-1</v>
      </c>
      <c r="U20" s="3">
        <f t="shared" ref="U20:U42" si="18">IF($C20-$C$19&gt;0,1,IF($C20-$C$19&lt;0,-1,IF($C20-$C$19=0,0)))</f>
        <v>-1</v>
      </c>
    </row>
    <row r="21" spans="1:33" ht="15.75" customHeight="1" x14ac:dyDescent="0.25">
      <c r="A21" s="3">
        <v>1999</v>
      </c>
      <c r="C21" s="3">
        <v>202.39999999999998</v>
      </c>
      <c r="D21" s="3">
        <f t="shared" si="0"/>
        <v>1</v>
      </c>
      <c r="E21" s="3">
        <f t="shared" si="1"/>
        <v>1</v>
      </c>
      <c r="F21" s="3">
        <f t="shared" si="2"/>
        <v>1</v>
      </c>
      <c r="G21" s="3">
        <f t="shared" si="3"/>
        <v>-1</v>
      </c>
      <c r="H21" s="3">
        <f t="shared" si="10"/>
        <v>-1</v>
      </c>
      <c r="I21" s="3">
        <f t="shared" si="5"/>
        <v>-1</v>
      </c>
      <c r="J21" s="3">
        <f t="shared" si="6"/>
        <v>-1</v>
      </c>
      <c r="K21" s="3">
        <f t="shared" si="7"/>
        <v>1</v>
      </c>
      <c r="L21" s="3">
        <f t="shared" si="8"/>
        <v>-1</v>
      </c>
      <c r="M21" s="3">
        <f t="shared" si="9"/>
        <v>-1</v>
      </c>
      <c r="N21" s="3">
        <f t="shared" si="11"/>
        <v>-1</v>
      </c>
      <c r="O21" s="3">
        <f t="shared" si="12"/>
        <v>1</v>
      </c>
      <c r="P21" s="3">
        <f t="shared" si="13"/>
        <v>-1</v>
      </c>
      <c r="Q21" s="3">
        <f t="shared" si="14"/>
        <v>-1</v>
      </c>
      <c r="R21" s="3">
        <f t="shared" si="15"/>
        <v>-1</v>
      </c>
      <c r="S21" s="3">
        <f t="shared" si="16"/>
        <v>-1</v>
      </c>
      <c r="T21" s="3">
        <f t="shared" si="17"/>
        <v>-1</v>
      </c>
      <c r="U21" s="3">
        <f t="shared" si="18"/>
        <v>-1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v>2000</v>
      </c>
      <c r="C22" s="3">
        <v>298.00000000000006</v>
      </c>
      <c r="D22" s="3">
        <f t="shared" si="0"/>
        <v>1</v>
      </c>
      <c r="E22" s="3">
        <f t="shared" si="1"/>
        <v>1</v>
      </c>
      <c r="F22" s="3">
        <f t="shared" si="2"/>
        <v>1</v>
      </c>
      <c r="G22" s="3">
        <f t="shared" si="3"/>
        <v>-1</v>
      </c>
      <c r="H22" s="3">
        <f t="shared" si="10"/>
        <v>1</v>
      </c>
      <c r="I22" s="3">
        <f t="shared" si="5"/>
        <v>1</v>
      </c>
      <c r="J22" s="3">
        <f t="shared" si="6"/>
        <v>1</v>
      </c>
      <c r="K22" s="3">
        <f t="shared" si="7"/>
        <v>1</v>
      </c>
      <c r="L22" s="3">
        <f t="shared" si="8"/>
        <v>-1</v>
      </c>
      <c r="M22" s="3">
        <f t="shared" si="9"/>
        <v>1</v>
      </c>
      <c r="N22" s="3">
        <f t="shared" si="11"/>
        <v>-1</v>
      </c>
      <c r="O22" s="3">
        <f t="shared" si="12"/>
        <v>1</v>
      </c>
      <c r="P22" s="3">
        <f t="shared" si="13"/>
        <v>-1</v>
      </c>
      <c r="Q22" s="3">
        <f t="shared" si="14"/>
        <v>-1</v>
      </c>
      <c r="R22" s="3">
        <f t="shared" si="15"/>
        <v>-1</v>
      </c>
      <c r="S22" s="3">
        <f t="shared" si="16"/>
        <v>-1</v>
      </c>
      <c r="T22" s="3">
        <f t="shared" si="17"/>
        <v>-1</v>
      </c>
      <c r="U22" s="3">
        <f t="shared" si="18"/>
        <v>-1</v>
      </c>
      <c r="V22" s="3">
        <f t="shared" si="19"/>
        <v>1</v>
      </c>
      <c r="W22" s="3">
        <f t="shared" ref="W22:W42" si="20">IF($C22-$C$21&gt;0,1,IF($C22-$C$21&lt;0,-1,IF($C22-$C$21=0,0)))</f>
        <v>1</v>
      </c>
    </row>
    <row r="23" spans="1:33" ht="15.75" customHeight="1" x14ac:dyDescent="0.25">
      <c r="A23" s="3">
        <v>2001</v>
      </c>
      <c r="C23" s="3">
        <v>317.60000000000002</v>
      </c>
      <c r="D23" s="3">
        <f t="shared" si="0"/>
        <v>1</v>
      </c>
      <c r="E23" s="3">
        <f t="shared" si="1"/>
        <v>1</v>
      </c>
      <c r="F23" s="3">
        <f t="shared" si="2"/>
        <v>1</v>
      </c>
      <c r="G23" s="3">
        <f t="shared" si="3"/>
        <v>-1</v>
      </c>
      <c r="H23" s="3">
        <f t="shared" si="10"/>
        <v>1</v>
      </c>
      <c r="I23" s="3">
        <f t="shared" si="5"/>
        <v>1</v>
      </c>
      <c r="J23" s="3">
        <f t="shared" si="6"/>
        <v>1</v>
      </c>
      <c r="K23" s="3">
        <f t="shared" si="7"/>
        <v>1</v>
      </c>
      <c r="L23" s="3">
        <f t="shared" si="8"/>
        <v>-1</v>
      </c>
      <c r="M23" s="3">
        <f t="shared" si="9"/>
        <v>1</v>
      </c>
      <c r="N23" s="3">
        <f t="shared" si="11"/>
        <v>-1</v>
      </c>
      <c r="O23" s="3">
        <f t="shared" si="12"/>
        <v>1</v>
      </c>
      <c r="P23" s="3">
        <f t="shared" si="13"/>
        <v>-1</v>
      </c>
      <c r="Q23" s="3">
        <f t="shared" si="14"/>
        <v>-1</v>
      </c>
      <c r="R23" s="3">
        <f t="shared" si="15"/>
        <v>-1</v>
      </c>
      <c r="S23" s="3">
        <f t="shared" si="16"/>
        <v>-1</v>
      </c>
      <c r="T23" s="3">
        <f t="shared" si="17"/>
        <v>1</v>
      </c>
      <c r="U23" s="3">
        <f t="shared" si="18"/>
        <v>-1</v>
      </c>
      <c r="V23" s="3">
        <f t="shared" si="19"/>
        <v>1</v>
      </c>
      <c r="W23" s="3">
        <f t="shared" si="20"/>
        <v>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v>2002</v>
      </c>
      <c r="C24" s="3">
        <v>166.8</v>
      </c>
      <c r="D24" s="3">
        <f t="shared" si="0"/>
        <v>1</v>
      </c>
      <c r="E24" s="3">
        <f t="shared" si="1"/>
        <v>-1</v>
      </c>
      <c r="F24" s="3">
        <f t="shared" si="2"/>
        <v>-1</v>
      </c>
      <c r="G24" s="3">
        <f t="shared" si="3"/>
        <v>-1</v>
      </c>
      <c r="H24" s="3">
        <f t="shared" si="10"/>
        <v>-1</v>
      </c>
      <c r="I24" s="3">
        <f t="shared" si="5"/>
        <v>-1</v>
      </c>
      <c r="J24" s="3">
        <f t="shared" si="6"/>
        <v>-1</v>
      </c>
      <c r="K24" s="3">
        <f t="shared" si="7"/>
        <v>1</v>
      </c>
      <c r="L24" s="3">
        <f t="shared" si="8"/>
        <v>-1</v>
      </c>
      <c r="M24" s="3">
        <f t="shared" si="9"/>
        <v>-1</v>
      </c>
      <c r="N24" s="3">
        <f t="shared" si="11"/>
        <v>-1</v>
      </c>
      <c r="O24" s="3">
        <f t="shared" si="12"/>
        <v>1</v>
      </c>
      <c r="P24" s="3">
        <f t="shared" si="13"/>
        <v>-1</v>
      </c>
      <c r="Q24" s="3">
        <f t="shared" si="14"/>
        <v>-1</v>
      </c>
      <c r="R24" s="3">
        <f t="shared" si="15"/>
        <v>-1</v>
      </c>
      <c r="S24" s="3">
        <f t="shared" si="16"/>
        <v>-1</v>
      </c>
      <c r="T24" s="3">
        <f t="shared" si="17"/>
        <v>-1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-1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v>2003</v>
      </c>
      <c r="C25" s="3">
        <v>593.99999999999989</v>
      </c>
      <c r="D25" s="3">
        <f t="shared" si="0"/>
        <v>1</v>
      </c>
      <c r="E25" s="3">
        <f t="shared" si="1"/>
        <v>1</v>
      </c>
      <c r="F25" s="3">
        <f t="shared" si="2"/>
        <v>1</v>
      </c>
      <c r="G25" s="3">
        <f t="shared" si="3"/>
        <v>-1</v>
      </c>
      <c r="H25" s="3">
        <f t="shared" si="10"/>
        <v>1</v>
      </c>
      <c r="I25" s="3">
        <f t="shared" si="5"/>
        <v>1</v>
      </c>
      <c r="J25" s="3">
        <f t="shared" si="6"/>
        <v>1</v>
      </c>
      <c r="K25" s="3">
        <f t="shared" si="7"/>
        <v>1</v>
      </c>
      <c r="L25" s="3">
        <f t="shared" si="8"/>
        <v>1</v>
      </c>
      <c r="M25" s="3">
        <f t="shared" si="9"/>
        <v>1</v>
      </c>
      <c r="N25" s="3">
        <f t="shared" si="11"/>
        <v>-1</v>
      </c>
      <c r="O25" s="3">
        <f t="shared" si="12"/>
        <v>1</v>
      </c>
      <c r="P25" s="3">
        <f t="shared" si="13"/>
        <v>-1</v>
      </c>
      <c r="Q25" s="3">
        <f t="shared" si="14"/>
        <v>1</v>
      </c>
      <c r="R25" s="3">
        <f t="shared" si="15"/>
        <v>-1</v>
      </c>
      <c r="S25" s="3">
        <f t="shared" si="16"/>
        <v>1</v>
      </c>
      <c r="T25" s="3">
        <f t="shared" si="17"/>
        <v>1</v>
      </c>
      <c r="U25" s="3">
        <f t="shared" si="18"/>
        <v>-1</v>
      </c>
      <c r="V25" s="3">
        <f t="shared" si="19"/>
        <v>1</v>
      </c>
      <c r="W25" s="3">
        <f t="shared" si="20"/>
        <v>1</v>
      </c>
      <c r="X25" s="3">
        <f t="shared" si="21"/>
        <v>1</v>
      </c>
      <c r="Y25" s="3">
        <f t="shared" si="22"/>
        <v>1</v>
      </c>
      <c r="Z25" s="3">
        <f t="shared" ref="Z25:Z42" si="23">IF($C25-$C$24&gt;0,1,IF($C25-$C$24&lt;0,-1,IF($C25-$C$24=0,0)))</f>
        <v>1</v>
      </c>
    </row>
    <row r="26" spans="1:33" ht="15.75" customHeight="1" x14ac:dyDescent="0.25">
      <c r="A26" s="3">
        <v>2004</v>
      </c>
      <c r="C26" s="3">
        <v>270.39999999999998</v>
      </c>
      <c r="D26" s="3">
        <f t="shared" si="0"/>
        <v>1</v>
      </c>
      <c r="E26" s="3">
        <f t="shared" si="1"/>
        <v>1</v>
      </c>
      <c r="F26" s="3">
        <f t="shared" si="2"/>
        <v>1</v>
      </c>
      <c r="G26" s="3">
        <f t="shared" si="3"/>
        <v>-1</v>
      </c>
      <c r="H26" s="3">
        <f t="shared" si="10"/>
        <v>1</v>
      </c>
      <c r="I26" s="3">
        <f t="shared" si="5"/>
        <v>1</v>
      </c>
      <c r="J26" s="3">
        <f t="shared" si="6"/>
        <v>-1</v>
      </c>
      <c r="K26" s="3">
        <f t="shared" si="7"/>
        <v>1</v>
      </c>
      <c r="L26" s="3">
        <f t="shared" si="8"/>
        <v>-1</v>
      </c>
      <c r="M26" s="3">
        <f t="shared" si="9"/>
        <v>1</v>
      </c>
      <c r="N26" s="3">
        <f t="shared" si="11"/>
        <v>-1</v>
      </c>
      <c r="O26" s="3">
        <f t="shared" si="12"/>
        <v>1</v>
      </c>
      <c r="P26" s="3">
        <f t="shared" si="13"/>
        <v>-1</v>
      </c>
      <c r="Q26" s="3">
        <f t="shared" si="14"/>
        <v>-1</v>
      </c>
      <c r="R26" s="3">
        <f t="shared" si="15"/>
        <v>-1</v>
      </c>
      <c r="S26" s="3">
        <f t="shared" si="16"/>
        <v>-1</v>
      </c>
      <c r="T26" s="3">
        <f t="shared" si="17"/>
        <v>-1</v>
      </c>
      <c r="U26" s="3">
        <f t="shared" si="18"/>
        <v>-1</v>
      </c>
      <c r="V26" s="3">
        <f t="shared" si="19"/>
        <v>1</v>
      </c>
      <c r="W26" s="3">
        <f t="shared" si="20"/>
        <v>1</v>
      </c>
      <c r="X26" s="3">
        <f t="shared" si="21"/>
        <v>-1</v>
      </c>
      <c r="Y26" s="3">
        <f t="shared" si="22"/>
        <v>-1</v>
      </c>
      <c r="Z26" s="3">
        <f t="shared" si="23"/>
        <v>1</v>
      </c>
      <c r="AA26" s="3">
        <f t="shared" ref="AA26:AA42" si="24">IF($C26-$C$25&gt;0,1,IF($C26-$C$25&lt;0,-1,IF($C26-$C$25=0,0)))</f>
        <v>-1</v>
      </c>
    </row>
    <row r="27" spans="1:33" ht="15.75" customHeight="1" x14ac:dyDescent="0.25">
      <c r="A27" s="3">
        <v>2005</v>
      </c>
      <c r="C27" s="3">
        <v>292.60000000000002</v>
      </c>
      <c r="D27" s="3">
        <f t="shared" si="0"/>
        <v>1</v>
      </c>
      <c r="E27" s="3">
        <f t="shared" si="1"/>
        <v>1</v>
      </c>
      <c r="F27" s="3">
        <f t="shared" si="2"/>
        <v>1</v>
      </c>
      <c r="G27" s="3">
        <f t="shared" si="3"/>
        <v>-1</v>
      </c>
      <c r="H27" s="3">
        <f t="shared" si="10"/>
        <v>1</v>
      </c>
      <c r="I27" s="3">
        <f t="shared" si="5"/>
        <v>1</v>
      </c>
      <c r="J27" s="3">
        <f t="shared" si="6"/>
        <v>1</v>
      </c>
      <c r="K27" s="3">
        <f t="shared" si="7"/>
        <v>1</v>
      </c>
      <c r="L27" s="3">
        <f t="shared" si="8"/>
        <v>-1</v>
      </c>
      <c r="M27" s="3">
        <f t="shared" si="9"/>
        <v>1</v>
      </c>
      <c r="N27" s="3">
        <f t="shared" si="11"/>
        <v>-1</v>
      </c>
      <c r="O27" s="3">
        <f t="shared" si="12"/>
        <v>1</v>
      </c>
      <c r="P27" s="3">
        <f t="shared" si="13"/>
        <v>-1</v>
      </c>
      <c r="Q27" s="3">
        <f t="shared" si="14"/>
        <v>-1</v>
      </c>
      <c r="R27" s="3">
        <f t="shared" si="15"/>
        <v>-1</v>
      </c>
      <c r="S27" s="3">
        <f t="shared" si="16"/>
        <v>-1</v>
      </c>
      <c r="T27" s="3">
        <f t="shared" si="17"/>
        <v>-1</v>
      </c>
      <c r="U27" s="3">
        <f t="shared" si="18"/>
        <v>-1</v>
      </c>
      <c r="V27" s="3">
        <f t="shared" si="19"/>
        <v>1</v>
      </c>
      <c r="W27" s="3">
        <f t="shared" si="20"/>
        <v>1</v>
      </c>
      <c r="X27" s="3">
        <f t="shared" si="21"/>
        <v>-1</v>
      </c>
      <c r="Y27" s="3">
        <f t="shared" si="22"/>
        <v>-1</v>
      </c>
      <c r="Z27" s="3">
        <f t="shared" si="23"/>
        <v>1</v>
      </c>
      <c r="AA27" s="3">
        <f t="shared" si="24"/>
        <v>-1</v>
      </c>
      <c r="AB27" s="3">
        <f t="shared" ref="AB27:AB42" si="25">IF($C27-$C$26&gt;0,1,IF($C27-$C$26&lt;0,-1,IF($C27-$C$26=0,0)))</f>
        <v>1</v>
      </c>
    </row>
    <row r="28" spans="1:33" ht="15.75" customHeight="1" x14ac:dyDescent="0.25">
      <c r="A28" s="3">
        <v>2006</v>
      </c>
      <c r="C28" s="3">
        <v>710.30000000000007</v>
      </c>
      <c r="D28" s="3">
        <f t="shared" si="0"/>
        <v>1</v>
      </c>
      <c r="E28" s="3">
        <f t="shared" si="1"/>
        <v>1</v>
      </c>
      <c r="F28" s="3">
        <f t="shared" si="2"/>
        <v>1</v>
      </c>
      <c r="G28" s="3">
        <f t="shared" si="3"/>
        <v>-1</v>
      </c>
      <c r="H28" s="3">
        <f t="shared" si="10"/>
        <v>1</v>
      </c>
      <c r="I28" s="3">
        <f t="shared" si="5"/>
        <v>1</v>
      </c>
      <c r="J28" s="3">
        <f t="shared" si="6"/>
        <v>1</v>
      </c>
      <c r="K28" s="3">
        <f t="shared" si="7"/>
        <v>1</v>
      </c>
      <c r="L28" s="3">
        <f t="shared" si="8"/>
        <v>1</v>
      </c>
      <c r="M28" s="3">
        <f t="shared" si="9"/>
        <v>1</v>
      </c>
      <c r="N28" s="3">
        <f t="shared" si="11"/>
        <v>-1</v>
      </c>
      <c r="O28" s="3">
        <f t="shared" si="12"/>
        <v>1</v>
      </c>
      <c r="P28" s="3">
        <f t="shared" si="13"/>
        <v>1</v>
      </c>
      <c r="Q28" s="3">
        <f t="shared" si="14"/>
        <v>1</v>
      </c>
      <c r="R28" s="3">
        <f t="shared" si="15"/>
        <v>-1</v>
      </c>
      <c r="S28" s="3">
        <f t="shared" si="16"/>
        <v>1</v>
      </c>
      <c r="T28" s="3">
        <f t="shared" si="17"/>
        <v>1</v>
      </c>
      <c r="U28" s="3">
        <f t="shared" si="18"/>
        <v>1</v>
      </c>
      <c r="V28" s="3">
        <f t="shared" si="19"/>
        <v>1</v>
      </c>
      <c r="W28" s="3">
        <f t="shared" si="20"/>
        <v>1</v>
      </c>
      <c r="X28" s="3">
        <f t="shared" si="21"/>
        <v>1</v>
      </c>
      <c r="Y28" s="3">
        <f t="shared" si="22"/>
        <v>1</v>
      </c>
      <c r="Z28" s="3">
        <f t="shared" si="23"/>
        <v>1</v>
      </c>
      <c r="AA28" s="3">
        <f t="shared" si="24"/>
        <v>1</v>
      </c>
      <c r="AB28" s="3">
        <f t="shared" si="25"/>
        <v>1</v>
      </c>
      <c r="AC28" s="3">
        <f t="shared" ref="AC28:AC42" si="26">IF($C28-$C$27&gt;0,1,IF($C28-$C$27&lt;0,-1,IF($C28-$C$27=0,0)))</f>
        <v>1</v>
      </c>
    </row>
    <row r="29" spans="1:33" ht="15.75" customHeight="1" x14ac:dyDescent="0.25">
      <c r="A29" s="3">
        <v>2007</v>
      </c>
      <c r="C29" s="3">
        <v>340.59999999999997</v>
      </c>
      <c r="D29" s="3">
        <f t="shared" si="0"/>
        <v>1</v>
      </c>
      <c r="E29" s="3">
        <f t="shared" si="1"/>
        <v>1</v>
      </c>
      <c r="F29" s="3">
        <f t="shared" si="2"/>
        <v>1</v>
      </c>
      <c r="G29" s="3">
        <f t="shared" si="3"/>
        <v>-1</v>
      </c>
      <c r="H29" s="3">
        <f t="shared" si="10"/>
        <v>1</v>
      </c>
      <c r="I29" s="3">
        <f t="shared" si="5"/>
        <v>1</v>
      </c>
      <c r="J29" s="3">
        <f t="shared" si="6"/>
        <v>1</v>
      </c>
      <c r="K29" s="3">
        <f t="shared" si="7"/>
        <v>1</v>
      </c>
      <c r="L29" s="3">
        <f t="shared" si="8"/>
        <v>1</v>
      </c>
      <c r="M29" s="3">
        <f t="shared" si="9"/>
        <v>1</v>
      </c>
      <c r="N29" s="3">
        <f t="shared" si="11"/>
        <v>-1</v>
      </c>
      <c r="O29" s="3">
        <f t="shared" si="12"/>
        <v>1</v>
      </c>
      <c r="P29" s="3">
        <f t="shared" si="13"/>
        <v>-1</v>
      </c>
      <c r="Q29" s="3">
        <f t="shared" si="14"/>
        <v>-1</v>
      </c>
      <c r="R29" s="3">
        <f t="shared" si="15"/>
        <v>-1</v>
      </c>
      <c r="S29" s="3">
        <f t="shared" si="16"/>
        <v>-1</v>
      </c>
      <c r="T29" s="3">
        <f t="shared" si="17"/>
        <v>1</v>
      </c>
      <c r="U29" s="3">
        <f t="shared" si="18"/>
        <v>-1</v>
      </c>
      <c r="V29" s="3">
        <f t="shared" si="19"/>
        <v>1</v>
      </c>
      <c r="W29" s="3">
        <f t="shared" si="20"/>
        <v>1</v>
      </c>
      <c r="X29" s="3">
        <f t="shared" si="21"/>
        <v>1</v>
      </c>
      <c r="Y29" s="3">
        <f t="shared" si="22"/>
        <v>1</v>
      </c>
      <c r="Z29" s="3">
        <f t="shared" si="23"/>
        <v>1</v>
      </c>
      <c r="AA29" s="3">
        <f t="shared" si="24"/>
        <v>-1</v>
      </c>
      <c r="AB29" s="3">
        <f t="shared" si="25"/>
        <v>1</v>
      </c>
      <c r="AC29" s="3">
        <f t="shared" si="26"/>
        <v>1</v>
      </c>
      <c r="AD29" s="3">
        <f t="shared" ref="AD29:AD42" si="27">IF($C29-$C$28&gt;0,1,IF($C29-$C$28&lt;0,-1,IF($C29-$C$28=0,0)))</f>
        <v>-1</v>
      </c>
    </row>
    <row r="30" spans="1:33" ht="15.75" customHeight="1" x14ac:dyDescent="0.25">
      <c r="A30" s="3">
        <v>2008</v>
      </c>
      <c r="C30" s="3">
        <v>312.39999999999998</v>
      </c>
      <c r="D30" s="3">
        <f t="shared" si="0"/>
        <v>1</v>
      </c>
      <c r="E30" s="3">
        <f t="shared" si="1"/>
        <v>1</v>
      </c>
      <c r="F30" s="3">
        <f t="shared" si="2"/>
        <v>1</v>
      </c>
      <c r="G30" s="3">
        <f t="shared" si="3"/>
        <v>-1</v>
      </c>
      <c r="H30" s="3">
        <f t="shared" si="10"/>
        <v>1</v>
      </c>
      <c r="I30" s="3">
        <f t="shared" si="5"/>
        <v>1</v>
      </c>
      <c r="J30" s="3">
        <f t="shared" si="6"/>
        <v>1</v>
      </c>
      <c r="K30" s="3">
        <f t="shared" si="7"/>
        <v>1</v>
      </c>
      <c r="L30" s="3">
        <f t="shared" si="8"/>
        <v>-1</v>
      </c>
      <c r="M30" s="3">
        <f t="shared" si="9"/>
        <v>1</v>
      </c>
      <c r="N30" s="3">
        <f t="shared" si="11"/>
        <v>-1</v>
      </c>
      <c r="O30" s="3">
        <f t="shared" si="12"/>
        <v>1</v>
      </c>
      <c r="P30" s="3">
        <f t="shared" si="13"/>
        <v>-1</v>
      </c>
      <c r="Q30" s="3">
        <f t="shared" si="14"/>
        <v>-1</v>
      </c>
      <c r="R30" s="3">
        <f t="shared" si="15"/>
        <v>-1</v>
      </c>
      <c r="S30" s="3">
        <f t="shared" si="16"/>
        <v>-1</v>
      </c>
      <c r="T30" s="3">
        <f t="shared" si="17"/>
        <v>1</v>
      </c>
      <c r="U30" s="3">
        <f t="shared" si="18"/>
        <v>-1</v>
      </c>
      <c r="V30" s="3">
        <f t="shared" si="19"/>
        <v>1</v>
      </c>
      <c r="W30" s="3">
        <f t="shared" si="20"/>
        <v>1</v>
      </c>
      <c r="X30" s="3">
        <f t="shared" si="21"/>
        <v>1</v>
      </c>
      <c r="Y30" s="3">
        <f t="shared" si="22"/>
        <v>-1</v>
      </c>
      <c r="Z30" s="3">
        <f t="shared" si="23"/>
        <v>1</v>
      </c>
      <c r="AA30" s="3">
        <f t="shared" si="24"/>
        <v>-1</v>
      </c>
      <c r="AB30" s="3">
        <f t="shared" si="25"/>
        <v>1</v>
      </c>
      <c r="AC30" s="3">
        <f t="shared" si="26"/>
        <v>1</v>
      </c>
      <c r="AD30" s="3">
        <f t="shared" si="27"/>
        <v>-1</v>
      </c>
      <c r="AE30" s="3">
        <f t="shared" ref="AE30:AE42" si="28">IF($C30-$C$29&gt;0,1,IF($C30-$C$29&lt;0,-1,IF($C30-$C$29=0,0)))</f>
        <v>-1</v>
      </c>
    </row>
    <row r="31" spans="1:33" ht="15.75" customHeight="1" x14ac:dyDescent="0.25">
      <c r="A31" s="3">
        <v>2009</v>
      </c>
      <c r="C31" s="3">
        <v>193.8</v>
      </c>
      <c r="D31" s="3">
        <f t="shared" si="0"/>
        <v>1</v>
      </c>
      <c r="E31" s="3">
        <f t="shared" si="1"/>
        <v>1</v>
      </c>
      <c r="F31" s="3">
        <f t="shared" si="2"/>
        <v>-1</v>
      </c>
      <c r="G31" s="3">
        <f t="shared" si="3"/>
        <v>-1</v>
      </c>
      <c r="H31" s="3">
        <f t="shared" si="10"/>
        <v>-1</v>
      </c>
      <c r="I31" s="3">
        <f t="shared" si="5"/>
        <v>-1</v>
      </c>
      <c r="J31" s="3">
        <f t="shared" si="6"/>
        <v>-1</v>
      </c>
      <c r="K31" s="3">
        <f t="shared" si="7"/>
        <v>1</v>
      </c>
      <c r="L31" s="3">
        <f t="shared" si="8"/>
        <v>-1</v>
      </c>
      <c r="M31" s="3">
        <f t="shared" si="9"/>
        <v>-1</v>
      </c>
      <c r="N31" s="3">
        <f t="shared" si="11"/>
        <v>-1</v>
      </c>
      <c r="O31" s="3">
        <f t="shared" si="12"/>
        <v>1</v>
      </c>
      <c r="P31" s="3">
        <f t="shared" si="13"/>
        <v>-1</v>
      </c>
      <c r="Q31" s="3">
        <f t="shared" si="14"/>
        <v>-1</v>
      </c>
      <c r="R31" s="3">
        <f t="shared" si="15"/>
        <v>-1</v>
      </c>
      <c r="S31" s="3">
        <f t="shared" si="16"/>
        <v>-1</v>
      </c>
      <c r="T31" s="3">
        <f t="shared" si="17"/>
        <v>-1</v>
      </c>
      <c r="U31" s="3">
        <f t="shared" si="18"/>
        <v>-1</v>
      </c>
      <c r="V31" s="3">
        <f t="shared" si="19"/>
        <v>-1</v>
      </c>
      <c r="W31" s="3">
        <f t="shared" si="20"/>
        <v>-1</v>
      </c>
      <c r="X31" s="3">
        <f t="shared" si="21"/>
        <v>-1</v>
      </c>
      <c r="Y31" s="3">
        <f t="shared" si="22"/>
        <v>-1</v>
      </c>
      <c r="Z31" s="3">
        <f t="shared" si="23"/>
        <v>1</v>
      </c>
      <c r="AA31" s="3">
        <f t="shared" si="24"/>
        <v>-1</v>
      </c>
      <c r="AB31" s="3">
        <f t="shared" si="25"/>
        <v>-1</v>
      </c>
      <c r="AC31" s="3">
        <f t="shared" si="26"/>
        <v>-1</v>
      </c>
      <c r="AD31" s="3">
        <f t="shared" si="27"/>
        <v>-1</v>
      </c>
      <c r="AE31" s="3">
        <f t="shared" si="28"/>
        <v>-1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v>2010</v>
      </c>
      <c r="C32" s="3">
        <v>459</v>
      </c>
      <c r="D32" s="3">
        <f t="shared" si="0"/>
        <v>1</v>
      </c>
      <c r="E32" s="3">
        <f t="shared" si="1"/>
        <v>1</v>
      </c>
      <c r="F32" s="3">
        <f t="shared" si="2"/>
        <v>1</v>
      </c>
      <c r="G32" s="3">
        <f t="shared" si="3"/>
        <v>-1</v>
      </c>
      <c r="H32" s="3">
        <f t="shared" si="10"/>
        <v>1</v>
      </c>
      <c r="I32" s="3">
        <f t="shared" si="5"/>
        <v>1</v>
      </c>
      <c r="J32" s="3">
        <f t="shared" si="6"/>
        <v>1</v>
      </c>
      <c r="K32" s="3">
        <f t="shared" si="7"/>
        <v>1</v>
      </c>
      <c r="L32" s="3">
        <f t="shared" si="8"/>
        <v>1</v>
      </c>
      <c r="M32" s="3">
        <f t="shared" si="9"/>
        <v>1</v>
      </c>
      <c r="N32" s="3">
        <f t="shared" si="11"/>
        <v>-1</v>
      </c>
      <c r="O32" s="3">
        <f t="shared" si="12"/>
        <v>1</v>
      </c>
      <c r="P32" s="3">
        <f t="shared" si="13"/>
        <v>-1</v>
      </c>
      <c r="Q32" s="3">
        <f t="shared" si="14"/>
        <v>1</v>
      </c>
      <c r="R32" s="3">
        <f t="shared" si="15"/>
        <v>-1</v>
      </c>
      <c r="S32" s="3">
        <f t="shared" si="16"/>
        <v>-1</v>
      </c>
      <c r="T32" s="3">
        <f t="shared" si="17"/>
        <v>1</v>
      </c>
      <c r="U32" s="3">
        <f t="shared" si="18"/>
        <v>-1</v>
      </c>
      <c r="V32" s="3">
        <f t="shared" si="19"/>
        <v>1</v>
      </c>
      <c r="W32" s="3">
        <f t="shared" si="20"/>
        <v>1</v>
      </c>
      <c r="X32" s="3">
        <f t="shared" si="21"/>
        <v>1</v>
      </c>
      <c r="Y32" s="3">
        <f t="shared" si="22"/>
        <v>1</v>
      </c>
      <c r="Z32" s="3">
        <f t="shared" si="23"/>
        <v>1</v>
      </c>
      <c r="AA32" s="3">
        <f t="shared" si="24"/>
        <v>-1</v>
      </c>
      <c r="AB32" s="3">
        <f t="shared" si="25"/>
        <v>1</v>
      </c>
      <c r="AC32" s="3">
        <f t="shared" si="26"/>
        <v>1</v>
      </c>
      <c r="AD32" s="3">
        <f t="shared" si="27"/>
        <v>-1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v>2011</v>
      </c>
      <c r="C33" s="3">
        <v>566</v>
      </c>
      <c r="D33" s="3">
        <f t="shared" si="0"/>
        <v>1</v>
      </c>
      <c r="E33" s="3">
        <f t="shared" si="1"/>
        <v>1</v>
      </c>
      <c r="F33" s="3">
        <f t="shared" si="2"/>
        <v>1</v>
      </c>
      <c r="G33" s="3">
        <f t="shared" si="3"/>
        <v>-1</v>
      </c>
      <c r="H33" s="3">
        <f t="shared" si="10"/>
        <v>1</v>
      </c>
      <c r="I33" s="3">
        <f t="shared" si="5"/>
        <v>1</v>
      </c>
      <c r="J33" s="3">
        <f t="shared" si="6"/>
        <v>1</v>
      </c>
      <c r="K33" s="3">
        <f t="shared" si="7"/>
        <v>1</v>
      </c>
      <c r="L33" s="3">
        <f t="shared" si="8"/>
        <v>1</v>
      </c>
      <c r="M33" s="3">
        <f t="shared" si="9"/>
        <v>1</v>
      </c>
      <c r="N33" s="3">
        <f t="shared" si="11"/>
        <v>-1</v>
      </c>
      <c r="O33" s="3">
        <f t="shared" si="12"/>
        <v>1</v>
      </c>
      <c r="P33" s="3">
        <f t="shared" si="13"/>
        <v>-1</v>
      </c>
      <c r="Q33" s="3">
        <f t="shared" si="14"/>
        <v>1</v>
      </c>
      <c r="R33" s="3">
        <f t="shared" si="15"/>
        <v>-1</v>
      </c>
      <c r="S33" s="3">
        <f t="shared" si="16"/>
        <v>1</v>
      </c>
      <c r="T33" s="3">
        <f t="shared" si="17"/>
        <v>1</v>
      </c>
      <c r="U33" s="3">
        <f t="shared" si="18"/>
        <v>-1</v>
      </c>
      <c r="V33" s="3">
        <f t="shared" si="19"/>
        <v>1</v>
      </c>
      <c r="W33" s="3">
        <f t="shared" si="20"/>
        <v>1</v>
      </c>
      <c r="X33" s="3">
        <f t="shared" si="21"/>
        <v>1</v>
      </c>
      <c r="Y33" s="3">
        <f t="shared" si="22"/>
        <v>1</v>
      </c>
      <c r="Z33" s="3">
        <f t="shared" si="23"/>
        <v>1</v>
      </c>
      <c r="AA33" s="3">
        <f t="shared" si="24"/>
        <v>-1</v>
      </c>
      <c r="AB33" s="3">
        <f t="shared" si="25"/>
        <v>1</v>
      </c>
      <c r="AC33" s="3">
        <f t="shared" si="26"/>
        <v>1</v>
      </c>
      <c r="AD33" s="3">
        <f t="shared" si="27"/>
        <v>-1</v>
      </c>
      <c r="AE33" s="3">
        <f t="shared" si="28"/>
        <v>1</v>
      </c>
      <c r="AF33" s="3">
        <f t="shared" si="29"/>
        <v>1</v>
      </c>
      <c r="AG33" s="3">
        <f t="shared" si="30"/>
        <v>1</v>
      </c>
      <c r="AH33" s="3">
        <f t="shared" ref="AH33:AH42" si="31">IF($C33-$C$32&gt;0,1,IF($C33-$C$32&lt;0,-1,IF($C33-$C$32=0,0)))</f>
        <v>1</v>
      </c>
    </row>
    <row r="34" spans="1:43" ht="15.75" customHeight="1" x14ac:dyDescent="0.25">
      <c r="A34" s="3">
        <v>2012</v>
      </c>
      <c r="C34" s="3">
        <v>194.2</v>
      </c>
      <c r="D34" s="3">
        <f t="shared" si="0"/>
        <v>1</v>
      </c>
      <c r="E34" s="3">
        <f t="shared" si="1"/>
        <v>1</v>
      </c>
      <c r="F34" s="3">
        <f t="shared" si="2"/>
        <v>-1</v>
      </c>
      <c r="G34" s="3">
        <f t="shared" si="3"/>
        <v>-1</v>
      </c>
      <c r="H34" s="3">
        <f t="shared" si="10"/>
        <v>-1</v>
      </c>
      <c r="I34" s="3">
        <f t="shared" si="5"/>
        <v>-1</v>
      </c>
      <c r="J34" s="3">
        <f t="shared" si="6"/>
        <v>-1</v>
      </c>
      <c r="K34" s="3">
        <f t="shared" si="7"/>
        <v>1</v>
      </c>
      <c r="L34" s="3">
        <f t="shared" si="8"/>
        <v>-1</v>
      </c>
      <c r="M34" s="3">
        <f t="shared" si="9"/>
        <v>-1</v>
      </c>
      <c r="N34" s="3">
        <f t="shared" si="11"/>
        <v>-1</v>
      </c>
      <c r="O34" s="3">
        <f t="shared" si="12"/>
        <v>1</v>
      </c>
      <c r="P34" s="3">
        <f t="shared" si="13"/>
        <v>-1</v>
      </c>
      <c r="Q34" s="3">
        <f t="shared" si="14"/>
        <v>-1</v>
      </c>
      <c r="R34" s="3">
        <f t="shared" si="15"/>
        <v>-1</v>
      </c>
      <c r="S34" s="3">
        <f t="shared" si="16"/>
        <v>-1</v>
      </c>
      <c r="T34" s="3">
        <f t="shared" si="17"/>
        <v>-1</v>
      </c>
      <c r="U34" s="3">
        <f t="shared" si="18"/>
        <v>-1</v>
      </c>
      <c r="V34" s="3">
        <f t="shared" si="19"/>
        <v>-1</v>
      </c>
      <c r="W34" s="3">
        <f t="shared" si="20"/>
        <v>-1</v>
      </c>
      <c r="X34" s="3">
        <f t="shared" si="21"/>
        <v>-1</v>
      </c>
      <c r="Y34" s="3">
        <f t="shared" si="22"/>
        <v>-1</v>
      </c>
      <c r="Z34" s="3">
        <f t="shared" si="23"/>
        <v>1</v>
      </c>
      <c r="AA34" s="3">
        <f t="shared" si="24"/>
        <v>-1</v>
      </c>
      <c r="AB34" s="3">
        <f t="shared" si="25"/>
        <v>-1</v>
      </c>
      <c r="AC34" s="3">
        <f t="shared" si="26"/>
        <v>-1</v>
      </c>
      <c r="AD34" s="3">
        <f t="shared" si="27"/>
        <v>-1</v>
      </c>
      <c r="AE34" s="3">
        <f t="shared" si="28"/>
        <v>-1</v>
      </c>
      <c r="AF34" s="3">
        <f t="shared" si="29"/>
        <v>-1</v>
      </c>
      <c r="AG34" s="3">
        <f t="shared" si="30"/>
        <v>1</v>
      </c>
      <c r="AH34" s="3">
        <f t="shared" si="31"/>
        <v>-1</v>
      </c>
      <c r="AI34" s="3">
        <f t="shared" ref="AI34:AI42" si="32">IF($C34-$C$33&gt;0,1,IF($C34-$C$33&lt;0,-1,IF($C34-$C$33=0,0)))</f>
        <v>-1</v>
      </c>
    </row>
    <row r="35" spans="1:43" ht="15.75" customHeight="1" x14ac:dyDescent="0.25">
      <c r="A35" s="3">
        <v>2013</v>
      </c>
      <c r="C35" s="3">
        <v>426</v>
      </c>
      <c r="D35" s="3">
        <f t="shared" si="0"/>
        <v>1</v>
      </c>
      <c r="E35" s="3">
        <f t="shared" si="1"/>
        <v>1</v>
      </c>
      <c r="F35" s="3">
        <f t="shared" si="2"/>
        <v>1</v>
      </c>
      <c r="G35" s="3">
        <f t="shared" si="3"/>
        <v>-1</v>
      </c>
      <c r="H35" s="3">
        <f t="shared" si="10"/>
        <v>1</v>
      </c>
      <c r="I35" s="3">
        <f t="shared" si="5"/>
        <v>1</v>
      </c>
      <c r="J35" s="3">
        <f t="shared" si="6"/>
        <v>1</v>
      </c>
      <c r="K35" s="3">
        <f t="shared" si="7"/>
        <v>1</v>
      </c>
      <c r="L35" s="3">
        <f t="shared" si="8"/>
        <v>1</v>
      </c>
      <c r="M35" s="3">
        <f t="shared" si="9"/>
        <v>1</v>
      </c>
      <c r="N35" s="3">
        <f t="shared" si="11"/>
        <v>-1</v>
      </c>
      <c r="O35" s="3">
        <f t="shared" si="12"/>
        <v>1</v>
      </c>
      <c r="P35" s="3">
        <f t="shared" si="13"/>
        <v>-1</v>
      </c>
      <c r="Q35" s="3">
        <f t="shared" si="14"/>
        <v>1</v>
      </c>
      <c r="R35" s="3">
        <f t="shared" si="15"/>
        <v>-1</v>
      </c>
      <c r="S35" s="3">
        <f t="shared" si="16"/>
        <v>-1</v>
      </c>
      <c r="T35" s="3">
        <f t="shared" si="17"/>
        <v>1</v>
      </c>
      <c r="U35" s="3">
        <f t="shared" si="18"/>
        <v>-1</v>
      </c>
      <c r="V35" s="3">
        <f t="shared" si="19"/>
        <v>1</v>
      </c>
      <c r="W35" s="3">
        <f t="shared" si="20"/>
        <v>1</v>
      </c>
      <c r="X35" s="3">
        <f t="shared" si="21"/>
        <v>1</v>
      </c>
      <c r="Y35" s="3">
        <f t="shared" si="22"/>
        <v>1</v>
      </c>
      <c r="Z35" s="3">
        <f t="shared" si="23"/>
        <v>1</v>
      </c>
      <c r="AA35" s="3">
        <f t="shared" si="24"/>
        <v>-1</v>
      </c>
      <c r="AB35" s="3">
        <f t="shared" si="25"/>
        <v>1</v>
      </c>
      <c r="AC35" s="3">
        <f t="shared" si="26"/>
        <v>1</v>
      </c>
      <c r="AD35" s="3">
        <f t="shared" si="27"/>
        <v>-1</v>
      </c>
      <c r="AE35" s="3">
        <f t="shared" si="28"/>
        <v>1</v>
      </c>
      <c r="AF35" s="3">
        <f t="shared" si="29"/>
        <v>1</v>
      </c>
      <c r="AG35" s="3">
        <f t="shared" si="30"/>
        <v>1</v>
      </c>
      <c r="AH35" s="3">
        <f t="shared" si="31"/>
        <v>-1</v>
      </c>
      <c r="AI35" s="3">
        <f t="shared" si="32"/>
        <v>-1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v>2014</v>
      </c>
      <c r="C36" s="3">
        <v>255</v>
      </c>
      <c r="D36" s="3">
        <f t="shared" si="0"/>
        <v>1</v>
      </c>
      <c r="E36" s="3">
        <f t="shared" si="1"/>
        <v>1</v>
      </c>
      <c r="F36" s="3">
        <f t="shared" si="2"/>
        <v>1</v>
      </c>
      <c r="G36" s="3">
        <f t="shared" si="3"/>
        <v>-1</v>
      </c>
      <c r="H36" s="3">
        <f t="shared" si="10"/>
        <v>1</v>
      </c>
      <c r="I36" s="3">
        <f t="shared" si="5"/>
        <v>-1</v>
      </c>
      <c r="J36" s="3">
        <f t="shared" si="6"/>
        <v>-1</v>
      </c>
      <c r="K36" s="3">
        <f t="shared" si="7"/>
        <v>1</v>
      </c>
      <c r="L36" s="3">
        <f t="shared" si="8"/>
        <v>-1</v>
      </c>
      <c r="M36" s="3">
        <f t="shared" si="9"/>
        <v>1</v>
      </c>
      <c r="N36" s="3">
        <f t="shared" si="11"/>
        <v>-1</v>
      </c>
      <c r="O36" s="3">
        <f t="shared" si="12"/>
        <v>1</v>
      </c>
      <c r="P36" s="3">
        <f t="shared" si="13"/>
        <v>-1</v>
      </c>
      <c r="Q36" s="3">
        <f t="shared" si="14"/>
        <v>-1</v>
      </c>
      <c r="R36" s="3">
        <f t="shared" si="15"/>
        <v>-1</v>
      </c>
      <c r="S36" s="3">
        <f t="shared" si="16"/>
        <v>-1</v>
      </c>
      <c r="T36" s="3">
        <f t="shared" si="17"/>
        <v>-1</v>
      </c>
      <c r="U36" s="3">
        <f t="shared" si="18"/>
        <v>-1</v>
      </c>
      <c r="V36" s="3">
        <f t="shared" si="19"/>
        <v>1</v>
      </c>
      <c r="W36" s="3">
        <f t="shared" si="20"/>
        <v>1</v>
      </c>
      <c r="X36" s="3">
        <f t="shared" si="21"/>
        <v>-1</v>
      </c>
      <c r="Y36" s="3">
        <f t="shared" si="22"/>
        <v>-1</v>
      </c>
      <c r="Z36" s="3">
        <f t="shared" si="23"/>
        <v>1</v>
      </c>
      <c r="AA36" s="3">
        <f t="shared" si="24"/>
        <v>-1</v>
      </c>
      <c r="AB36" s="3">
        <f t="shared" si="25"/>
        <v>-1</v>
      </c>
      <c r="AC36" s="3">
        <f t="shared" si="26"/>
        <v>-1</v>
      </c>
      <c r="AD36" s="3">
        <f t="shared" si="27"/>
        <v>-1</v>
      </c>
      <c r="AE36" s="3">
        <f t="shared" si="28"/>
        <v>-1</v>
      </c>
      <c r="AF36" s="3">
        <f t="shared" si="29"/>
        <v>-1</v>
      </c>
      <c r="AG36" s="3">
        <f t="shared" si="30"/>
        <v>1</v>
      </c>
      <c r="AH36" s="3">
        <f t="shared" si="31"/>
        <v>-1</v>
      </c>
      <c r="AI36" s="3">
        <f t="shared" si="32"/>
        <v>-1</v>
      </c>
      <c r="AJ36" s="3">
        <f t="shared" si="33"/>
        <v>1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v>2015</v>
      </c>
      <c r="C37" s="3">
        <v>771.6</v>
      </c>
      <c r="D37" s="3">
        <f t="shared" si="0"/>
        <v>1</v>
      </c>
      <c r="E37" s="3">
        <f t="shared" si="1"/>
        <v>1</v>
      </c>
      <c r="F37" s="3">
        <f t="shared" si="2"/>
        <v>1</v>
      </c>
      <c r="G37" s="3">
        <f t="shared" si="3"/>
        <v>-1</v>
      </c>
      <c r="H37" s="3">
        <f t="shared" si="10"/>
        <v>1</v>
      </c>
      <c r="I37" s="3">
        <f t="shared" si="5"/>
        <v>1</v>
      </c>
      <c r="J37" s="3">
        <f t="shared" si="6"/>
        <v>1</v>
      </c>
      <c r="K37" s="3">
        <f t="shared" si="7"/>
        <v>1</v>
      </c>
      <c r="L37" s="3">
        <f t="shared" si="8"/>
        <v>1</v>
      </c>
      <c r="M37" s="3">
        <f t="shared" si="9"/>
        <v>1</v>
      </c>
      <c r="N37" s="3">
        <f t="shared" si="11"/>
        <v>-1</v>
      </c>
      <c r="O37" s="3">
        <f t="shared" si="12"/>
        <v>1</v>
      </c>
      <c r="P37" s="3">
        <f t="shared" si="13"/>
        <v>1</v>
      </c>
      <c r="Q37" s="3">
        <f t="shared" si="14"/>
        <v>1</v>
      </c>
      <c r="R37" s="3">
        <f t="shared" si="15"/>
        <v>1</v>
      </c>
      <c r="S37" s="3">
        <f t="shared" si="16"/>
        <v>1</v>
      </c>
      <c r="T37" s="3">
        <f t="shared" si="17"/>
        <v>1</v>
      </c>
      <c r="U37" s="3">
        <f t="shared" si="18"/>
        <v>1</v>
      </c>
      <c r="V37" s="3">
        <f t="shared" si="19"/>
        <v>1</v>
      </c>
      <c r="W37" s="3">
        <f t="shared" si="20"/>
        <v>1</v>
      </c>
      <c r="X37" s="3">
        <f t="shared" si="21"/>
        <v>1</v>
      </c>
      <c r="Y37" s="3">
        <f t="shared" si="22"/>
        <v>1</v>
      </c>
      <c r="Z37" s="3">
        <f t="shared" si="23"/>
        <v>1</v>
      </c>
      <c r="AA37" s="3">
        <f t="shared" si="24"/>
        <v>1</v>
      </c>
      <c r="AB37" s="3">
        <f t="shared" si="25"/>
        <v>1</v>
      </c>
      <c r="AC37" s="3">
        <f t="shared" si="26"/>
        <v>1</v>
      </c>
      <c r="AD37" s="3">
        <f t="shared" si="27"/>
        <v>1</v>
      </c>
      <c r="AE37" s="3">
        <f t="shared" si="28"/>
        <v>1</v>
      </c>
      <c r="AF37" s="3">
        <f t="shared" si="29"/>
        <v>1</v>
      </c>
      <c r="AG37" s="3">
        <f t="shared" si="30"/>
        <v>1</v>
      </c>
      <c r="AH37" s="3">
        <f t="shared" si="31"/>
        <v>1</v>
      </c>
      <c r="AI37" s="3">
        <f t="shared" si="32"/>
        <v>1</v>
      </c>
      <c r="AJ37" s="3">
        <f t="shared" si="33"/>
        <v>1</v>
      </c>
      <c r="AK37" s="3">
        <f t="shared" si="34"/>
        <v>1</v>
      </c>
      <c r="AL37" s="3">
        <f t="shared" ref="AL37:AL42" si="35">IF($C37-$C$36&gt;0,1,IF($C37-$C$36&lt;0,-1,IF($C37-$C$36=0,0)))</f>
        <v>1</v>
      </c>
    </row>
    <row r="38" spans="1:43" ht="15.75" customHeight="1" x14ac:dyDescent="0.25">
      <c r="A38" s="3">
        <v>2016</v>
      </c>
      <c r="C38" s="3">
        <v>960</v>
      </c>
      <c r="D38" s="3">
        <f t="shared" si="0"/>
        <v>1</v>
      </c>
      <c r="E38" s="3">
        <f t="shared" si="1"/>
        <v>1</v>
      </c>
      <c r="F38" s="3">
        <f t="shared" si="2"/>
        <v>1</v>
      </c>
      <c r="G38" s="3">
        <f t="shared" si="3"/>
        <v>1</v>
      </c>
      <c r="H38" s="3">
        <f t="shared" si="10"/>
        <v>1</v>
      </c>
      <c r="I38" s="3">
        <f t="shared" si="5"/>
        <v>1</v>
      </c>
      <c r="J38" s="3">
        <f t="shared" si="6"/>
        <v>1</v>
      </c>
      <c r="K38" s="3">
        <f t="shared" si="7"/>
        <v>1</v>
      </c>
      <c r="L38" s="3">
        <f t="shared" si="8"/>
        <v>1</v>
      </c>
      <c r="M38" s="3">
        <f t="shared" si="9"/>
        <v>1</v>
      </c>
      <c r="N38" s="3">
        <f t="shared" si="11"/>
        <v>-1</v>
      </c>
      <c r="O38" s="3">
        <f t="shared" si="12"/>
        <v>1</v>
      </c>
      <c r="P38" s="3">
        <f t="shared" si="13"/>
        <v>1</v>
      </c>
      <c r="Q38" s="3">
        <f t="shared" si="14"/>
        <v>1</v>
      </c>
      <c r="R38" s="3">
        <f t="shared" si="15"/>
        <v>1</v>
      </c>
      <c r="S38" s="3">
        <f t="shared" si="16"/>
        <v>1</v>
      </c>
      <c r="T38" s="3">
        <f t="shared" si="17"/>
        <v>1</v>
      </c>
      <c r="U38" s="3">
        <f t="shared" si="18"/>
        <v>1</v>
      </c>
      <c r="V38" s="3">
        <f t="shared" si="19"/>
        <v>1</v>
      </c>
      <c r="W38" s="3">
        <f t="shared" si="20"/>
        <v>1</v>
      </c>
      <c r="X38" s="3">
        <f t="shared" si="21"/>
        <v>1</v>
      </c>
      <c r="Y38" s="3">
        <f t="shared" si="22"/>
        <v>1</v>
      </c>
      <c r="Z38" s="3">
        <f t="shared" si="23"/>
        <v>1</v>
      </c>
      <c r="AA38" s="3">
        <f t="shared" si="24"/>
        <v>1</v>
      </c>
      <c r="AB38" s="3">
        <f t="shared" si="25"/>
        <v>1</v>
      </c>
      <c r="AC38" s="3">
        <f t="shared" si="26"/>
        <v>1</v>
      </c>
      <c r="AD38" s="3">
        <f t="shared" si="27"/>
        <v>1</v>
      </c>
      <c r="AE38" s="3">
        <f t="shared" si="28"/>
        <v>1</v>
      </c>
      <c r="AF38" s="3">
        <f t="shared" si="29"/>
        <v>1</v>
      </c>
      <c r="AG38" s="3">
        <f t="shared" si="30"/>
        <v>1</v>
      </c>
      <c r="AH38" s="3">
        <f t="shared" si="31"/>
        <v>1</v>
      </c>
      <c r="AI38" s="3">
        <f t="shared" si="32"/>
        <v>1</v>
      </c>
      <c r="AJ38" s="3">
        <f t="shared" si="33"/>
        <v>1</v>
      </c>
      <c r="AK38" s="3">
        <f t="shared" si="34"/>
        <v>1</v>
      </c>
      <c r="AL38" s="3">
        <f t="shared" si="35"/>
        <v>1</v>
      </c>
      <c r="AM38" s="3">
        <f t="shared" ref="AM38:AM42" si="36">IF($C38-$C$37&gt;0,1,IF($C38-$C$37&lt;0,-1,IF($C38-$C$37=0,0)))</f>
        <v>1</v>
      </c>
    </row>
    <row r="39" spans="1:43" ht="15.75" customHeight="1" x14ac:dyDescent="0.25">
      <c r="A39" s="3">
        <v>2017</v>
      </c>
      <c r="C39" s="3">
        <v>884</v>
      </c>
      <c r="D39" s="3">
        <f t="shared" si="0"/>
        <v>1</v>
      </c>
      <c r="E39" s="3">
        <f t="shared" si="1"/>
        <v>1</v>
      </c>
      <c r="F39" s="3">
        <f t="shared" si="2"/>
        <v>1</v>
      </c>
      <c r="G39" s="3">
        <f t="shared" si="3"/>
        <v>1</v>
      </c>
      <c r="H39" s="3">
        <f t="shared" si="10"/>
        <v>1</v>
      </c>
      <c r="I39" s="3">
        <f t="shared" si="5"/>
        <v>1</v>
      </c>
      <c r="J39" s="3">
        <f t="shared" si="6"/>
        <v>1</v>
      </c>
      <c r="K39" s="3">
        <f t="shared" si="7"/>
        <v>1</v>
      </c>
      <c r="L39" s="3">
        <f t="shared" si="8"/>
        <v>1</v>
      </c>
      <c r="M39" s="3">
        <f t="shared" si="9"/>
        <v>1</v>
      </c>
      <c r="N39" s="3">
        <f t="shared" si="11"/>
        <v>-1</v>
      </c>
      <c r="O39" s="3">
        <f t="shared" si="12"/>
        <v>1</v>
      </c>
      <c r="P39" s="3">
        <f t="shared" si="13"/>
        <v>1</v>
      </c>
      <c r="Q39" s="3">
        <f t="shared" si="14"/>
        <v>1</v>
      </c>
      <c r="R39" s="3">
        <f t="shared" si="15"/>
        <v>1</v>
      </c>
      <c r="S39" s="3">
        <f t="shared" si="16"/>
        <v>1</v>
      </c>
      <c r="T39" s="3">
        <f t="shared" si="17"/>
        <v>1</v>
      </c>
      <c r="U39" s="3">
        <f t="shared" si="18"/>
        <v>1</v>
      </c>
      <c r="V39" s="3">
        <f t="shared" si="19"/>
        <v>1</v>
      </c>
      <c r="W39" s="3">
        <f t="shared" si="20"/>
        <v>1</v>
      </c>
      <c r="X39" s="3">
        <f t="shared" si="21"/>
        <v>1</v>
      </c>
      <c r="Y39" s="3">
        <f t="shared" si="22"/>
        <v>1</v>
      </c>
      <c r="Z39" s="3">
        <f t="shared" si="23"/>
        <v>1</v>
      </c>
      <c r="AA39" s="3">
        <f t="shared" si="24"/>
        <v>1</v>
      </c>
      <c r="AB39" s="3">
        <f t="shared" si="25"/>
        <v>1</v>
      </c>
      <c r="AC39" s="3">
        <f t="shared" si="26"/>
        <v>1</v>
      </c>
      <c r="AD39" s="3">
        <f t="shared" si="27"/>
        <v>1</v>
      </c>
      <c r="AE39" s="3">
        <f t="shared" si="28"/>
        <v>1</v>
      </c>
      <c r="AF39" s="3">
        <f t="shared" si="29"/>
        <v>1</v>
      </c>
      <c r="AG39" s="3">
        <f t="shared" si="30"/>
        <v>1</v>
      </c>
      <c r="AH39" s="3">
        <f t="shared" si="31"/>
        <v>1</v>
      </c>
      <c r="AI39" s="3">
        <f t="shared" si="32"/>
        <v>1</v>
      </c>
      <c r="AJ39" s="3">
        <f t="shared" si="33"/>
        <v>1</v>
      </c>
      <c r="AK39" s="3">
        <f t="shared" si="34"/>
        <v>1</v>
      </c>
      <c r="AL39" s="3">
        <f t="shared" si="35"/>
        <v>1</v>
      </c>
      <c r="AM39" s="3">
        <f t="shared" si="36"/>
        <v>1</v>
      </c>
      <c r="AN39" s="3">
        <f t="shared" ref="AN39:AN42" si="37">IF($C39-$C$38&gt;0,1,IF($C39-$C$38&lt;0,-1,IF($C39-$C$38=0,0)))</f>
        <v>-1</v>
      </c>
    </row>
    <row r="40" spans="1:43" ht="15.75" customHeight="1" x14ac:dyDescent="0.25">
      <c r="A40" s="3">
        <v>2018</v>
      </c>
      <c r="C40" s="4">
        <v>208</v>
      </c>
      <c r="D40" s="3">
        <f t="shared" si="0"/>
        <v>1</v>
      </c>
      <c r="E40" s="3">
        <f t="shared" si="1"/>
        <v>1</v>
      </c>
      <c r="F40" s="3">
        <f t="shared" si="2"/>
        <v>1</v>
      </c>
      <c r="G40" s="3">
        <f t="shared" si="3"/>
        <v>-1</v>
      </c>
      <c r="H40" s="3">
        <f t="shared" si="10"/>
        <v>-1</v>
      </c>
      <c r="I40" s="3">
        <f t="shared" si="5"/>
        <v>-1</v>
      </c>
      <c r="J40" s="3">
        <f t="shared" si="6"/>
        <v>-1</v>
      </c>
      <c r="K40" s="3">
        <f t="shared" si="7"/>
        <v>1</v>
      </c>
      <c r="L40" s="3">
        <f t="shared" si="8"/>
        <v>-1</v>
      </c>
      <c r="M40" s="3">
        <f t="shared" si="9"/>
        <v>-1</v>
      </c>
      <c r="N40" s="3">
        <f t="shared" si="11"/>
        <v>-1</v>
      </c>
      <c r="O40" s="3">
        <f t="shared" si="12"/>
        <v>1</v>
      </c>
      <c r="P40" s="3">
        <f t="shared" si="13"/>
        <v>-1</v>
      </c>
      <c r="Q40" s="3">
        <f t="shared" si="14"/>
        <v>-1</v>
      </c>
      <c r="R40" s="3">
        <f t="shared" si="15"/>
        <v>-1</v>
      </c>
      <c r="S40" s="3">
        <f t="shared" si="16"/>
        <v>-1</v>
      </c>
      <c r="T40" s="3">
        <f t="shared" si="17"/>
        <v>-1</v>
      </c>
      <c r="U40" s="3">
        <f t="shared" si="18"/>
        <v>-1</v>
      </c>
      <c r="V40" s="3">
        <f t="shared" si="19"/>
        <v>1</v>
      </c>
      <c r="W40" s="3">
        <f t="shared" si="20"/>
        <v>1</v>
      </c>
      <c r="X40" s="3">
        <f t="shared" si="21"/>
        <v>-1</v>
      </c>
      <c r="Y40" s="3">
        <f t="shared" si="22"/>
        <v>-1</v>
      </c>
      <c r="Z40" s="3">
        <f t="shared" si="23"/>
        <v>1</v>
      </c>
      <c r="AA40" s="3">
        <f t="shared" si="24"/>
        <v>-1</v>
      </c>
      <c r="AB40" s="3">
        <f t="shared" si="25"/>
        <v>-1</v>
      </c>
      <c r="AC40" s="3">
        <f t="shared" si="26"/>
        <v>-1</v>
      </c>
      <c r="AD40" s="3">
        <f t="shared" si="27"/>
        <v>-1</v>
      </c>
      <c r="AE40" s="3">
        <f t="shared" si="28"/>
        <v>-1</v>
      </c>
      <c r="AF40" s="3">
        <f t="shared" si="29"/>
        <v>-1</v>
      </c>
      <c r="AG40" s="3">
        <f t="shared" si="30"/>
        <v>1</v>
      </c>
      <c r="AH40" s="3">
        <f t="shared" si="31"/>
        <v>-1</v>
      </c>
      <c r="AI40" s="3">
        <f t="shared" si="32"/>
        <v>-1</v>
      </c>
      <c r="AJ40" s="3">
        <f t="shared" si="33"/>
        <v>1</v>
      </c>
      <c r="AK40" s="3">
        <f t="shared" si="34"/>
        <v>-1</v>
      </c>
      <c r="AL40" s="3">
        <f t="shared" si="35"/>
        <v>-1</v>
      </c>
      <c r="AM40" s="3">
        <f t="shared" si="36"/>
        <v>-1</v>
      </c>
      <c r="AN40" s="3">
        <f t="shared" si="37"/>
        <v>-1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v>2019</v>
      </c>
      <c r="C41" s="3">
        <v>614</v>
      </c>
      <c r="D41" s="3">
        <f t="shared" si="0"/>
        <v>1</v>
      </c>
      <c r="E41" s="3">
        <f t="shared" si="1"/>
        <v>1</v>
      </c>
      <c r="F41" s="3">
        <f t="shared" si="2"/>
        <v>1</v>
      </c>
      <c r="G41" s="3">
        <f t="shared" si="3"/>
        <v>-1</v>
      </c>
      <c r="H41" s="3">
        <f t="shared" si="10"/>
        <v>1</v>
      </c>
      <c r="I41" s="3">
        <f t="shared" si="5"/>
        <v>1</v>
      </c>
      <c r="J41" s="3">
        <f t="shared" si="6"/>
        <v>1</v>
      </c>
      <c r="K41" s="3">
        <f t="shared" si="7"/>
        <v>1</v>
      </c>
      <c r="L41" s="3">
        <f t="shared" si="8"/>
        <v>1</v>
      </c>
      <c r="M41" s="3">
        <f t="shared" si="9"/>
        <v>1</v>
      </c>
      <c r="N41" s="3">
        <f t="shared" si="11"/>
        <v>-1</v>
      </c>
      <c r="O41" s="3">
        <f t="shared" si="12"/>
        <v>1</v>
      </c>
      <c r="P41" s="3">
        <f t="shared" si="13"/>
        <v>-1</v>
      </c>
      <c r="Q41" s="3">
        <f t="shared" si="14"/>
        <v>1</v>
      </c>
      <c r="R41" s="3">
        <f t="shared" si="15"/>
        <v>-1</v>
      </c>
      <c r="S41" s="3">
        <f t="shared" si="16"/>
        <v>1</v>
      </c>
      <c r="T41" s="3">
        <f t="shared" si="17"/>
        <v>1</v>
      </c>
      <c r="U41" s="3">
        <f t="shared" si="18"/>
        <v>1</v>
      </c>
      <c r="V41" s="3">
        <f t="shared" si="19"/>
        <v>1</v>
      </c>
      <c r="W41" s="3">
        <f t="shared" si="20"/>
        <v>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-1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1</v>
      </c>
      <c r="AI41" s="3">
        <f t="shared" si="32"/>
        <v>1</v>
      </c>
      <c r="AJ41" s="3">
        <f t="shared" si="33"/>
        <v>1</v>
      </c>
      <c r="AK41" s="3">
        <f t="shared" si="34"/>
        <v>1</v>
      </c>
      <c r="AL41" s="3">
        <f t="shared" si="35"/>
        <v>1</v>
      </c>
      <c r="AM41" s="3">
        <f t="shared" si="36"/>
        <v>-1</v>
      </c>
      <c r="AN41" s="3">
        <f t="shared" si="37"/>
        <v>-1</v>
      </c>
      <c r="AO41" s="3">
        <f t="shared" si="38"/>
        <v>-1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v>2020</v>
      </c>
      <c r="C42" s="3">
        <v>786</v>
      </c>
      <c r="D42" s="3">
        <f t="shared" si="0"/>
        <v>1</v>
      </c>
      <c r="E42" s="3">
        <f t="shared" si="1"/>
        <v>1</v>
      </c>
      <c r="F42" s="3">
        <f t="shared" si="2"/>
        <v>1</v>
      </c>
      <c r="G42" s="3">
        <f t="shared" si="3"/>
        <v>-1</v>
      </c>
      <c r="H42" s="3">
        <f t="shared" si="10"/>
        <v>1</v>
      </c>
      <c r="I42" s="3">
        <f t="shared" si="5"/>
        <v>1</v>
      </c>
      <c r="J42" s="3">
        <f t="shared" si="6"/>
        <v>1</v>
      </c>
      <c r="K42" s="3">
        <f t="shared" si="7"/>
        <v>1</v>
      </c>
      <c r="L42" s="3">
        <f t="shared" si="8"/>
        <v>1</v>
      </c>
      <c r="M42" s="3">
        <f t="shared" si="9"/>
        <v>1</v>
      </c>
      <c r="N42" s="3">
        <f t="shared" si="11"/>
        <v>-1</v>
      </c>
      <c r="O42" s="3">
        <f t="shared" si="12"/>
        <v>1</v>
      </c>
      <c r="P42" s="3">
        <f t="shared" si="13"/>
        <v>1</v>
      </c>
      <c r="Q42" s="3">
        <f t="shared" si="14"/>
        <v>1</v>
      </c>
      <c r="R42" s="3">
        <f t="shared" si="15"/>
        <v>1</v>
      </c>
      <c r="S42" s="3">
        <f t="shared" si="16"/>
        <v>1</v>
      </c>
      <c r="T42" s="3">
        <f t="shared" si="17"/>
        <v>1</v>
      </c>
      <c r="U42" s="3">
        <f t="shared" si="18"/>
        <v>1</v>
      </c>
      <c r="V42" s="3">
        <f t="shared" si="19"/>
        <v>1</v>
      </c>
      <c r="W42" s="3">
        <f t="shared" si="20"/>
        <v>1</v>
      </c>
      <c r="X42" s="3">
        <f t="shared" si="21"/>
        <v>1</v>
      </c>
      <c r="Y42" s="3">
        <f t="shared" si="22"/>
        <v>1</v>
      </c>
      <c r="Z42" s="3">
        <f t="shared" si="23"/>
        <v>1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1</v>
      </c>
      <c r="AG42" s="3">
        <f t="shared" si="30"/>
        <v>1</v>
      </c>
      <c r="AH42" s="3">
        <f t="shared" si="31"/>
        <v>1</v>
      </c>
      <c r="AI42" s="3">
        <f t="shared" si="32"/>
        <v>1</v>
      </c>
      <c r="AJ42" s="3">
        <f t="shared" si="33"/>
        <v>1</v>
      </c>
      <c r="AK42" s="3">
        <f t="shared" si="34"/>
        <v>1</v>
      </c>
      <c r="AL42" s="3">
        <f t="shared" si="35"/>
        <v>1</v>
      </c>
      <c r="AM42" s="3">
        <f t="shared" si="36"/>
        <v>1</v>
      </c>
      <c r="AN42" s="3">
        <f t="shared" si="37"/>
        <v>-1</v>
      </c>
      <c r="AO42" s="3">
        <f t="shared" si="38"/>
        <v>-1</v>
      </c>
      <c r="AP42" s="3">
        <f t="shared" si="39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AP44" s="3" t="s">
        <v>55</v>
      </c>
      <c r="AQ44" s="3">
        <f>SUM(D3:AQ42)</f>
        <v>210</v>
      </c>
    </row>
    <row r="45" spans="1:43" ht="15.75" customHeight="1" x14ac:dyDescent="0.25">
      <c r="C45" s="7" t="s">
        <v>4</v>
      </c>
      <c r="D45" s="8">
        <f>SUM(D3:AQ42)</f>
        <v>210</v>
      </c>
      <c r="E45" s="8" t="s">
        <v>23</v>
      </c>
      <c r="F45" s="8"/>
      <c r="H45" s="8" t="s">
        <v>6</v>
      </c>
      <c r="I45" s="8"/>
      <c r="J45" s="8">
        <v>208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208</v>
      </c>
    </row>
    <row r="47" spans="1:43" ht="15.75" customHeight="1" x14ac:dyDescent="0.25">
      <c r="C47" s="7" t="s">
        <v>9</v>
      </c>
      <c r="D47" s="8">
        <f>(J50-J49)/18</f>
        <v>7925.666666666667</v>
      </c>
      <c r="E47" s="8"/>
      <c r="F47" s="8"/>
      <c r="H47" s="8" t="s">
        <v>10</v>
      </c>
      <c r="I47" s="8"/>
      <c r="J47" s="8">
        <v>2</v>
      </c>
    </row>
    <row r="48" spans="1:43" ht="15.75" customHeight="1" x14ac:dyDescent="0.25">
      <c r="C48" s="7" t="s">
        <v>11</v>
      </c>
      <c r="D48" s="8">
        <f>SQRT(D47)</f>
        <v>89.026213368123592</v>
      </c>
      <c r="E48" s="8"/>
      <c r="F48" s="8"/>
      <c r="H48" s="8" t="s">
        <v>12</v>
      </c>
      <c r="I48" s="8"/>
      <c r="J48" s="8">
        <f>J47*(J47-1)*(2*J47+5)</f>
        <v>18</v>
      </c>
    </row>
    <row r="49" spans="1:13" ht="15.75" customHeight="1" x14ac:dyDescent="0.25">
      <c r="C49" s="7" t="s">
        <v>13</v>
      </c>
      <c r="D49" s="8">
        <f>(D45-1)/D48</f>
        <v>2.3476231560673542</v>
      </c>
      <c r="E49" s="8" t="s">
        <v>58</v>
      </c>
      <c r="F49" s="8"/>
      <c r="H49" s="8" t="s">
        <v>15</v>
      </c>
      <c r="I49" s="8"/>
      <c r="J49" s="8">
        <f>SUM(J48)</f>
        <v>18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3" t="s">
        <v>66</v>
      </c>
      <c r="C53" s="1" t="s">
        <v>50</v>
      </c>
    </row>
    <row r="54" spans="1:13" ht="15.75" customHeight="1" x14ac:dyDescent="0.25">
      <c r="A54" s="3">
        <v>1980</v>
      </c>
      <c r="B54" s="3">
        <v>1</v>
      </c>
      <c r="C54" s="3">
        <v>156.4</v>
      </c>
    </row>
    <row r="55" spans="1:13" ht="15.75" customHeight="1" x14ac:dyDescent="0.25">
      <c r="A55" s="3">
        <v>1981</v>
      </c>
      <c r="B55" s="3">
        <v>2</v>
      </c>
      <c r="C55" s="3">
        <v>191</v>
      </c>
      <c r="D55" s="3">
        <f t="shared" ref="D55:D94" si="40">ROUND(($C55-$C$54)/($B55-$B$54),2)</f>
        <v>34.6</v>
      </c>
    </row>
    <row r="56" spans="1:13" ht="15.75" customHeight="1" x14ac:dyDescent="0.25">
      <c r="A56" s="3">
        <v>1982</v>
      </c>
      <c r="B56" s="3">
        <v>3</v>
      </c>
      <c r="C56" s="3">
        <v>199.3</v>
      </c>
      <c r="D56" s="3">
        <f t="shared" si="40"/>
        <v>21.45</v>
      </c>
      <c r="E56" s="3">
        <f t="shared" ref="E56:E94" si="41">ROUND(($C56-$C$55)/($B56-$B$55),2)</f>
        <v>8.3000000000000007</v>
      </c>
    </row>
    <row r="57" spans="1:13" ht="15.75" customHeight="1" x14ac:dyDescent="0.25">
      <c r="A57" s="3">
        <v>1983</v>
      </c>
      <c r="B57" s="3">
        <v>4</v>
      </c>
      <c r="C57" s="3">
        <v>823.5</v>
      </c>
      <c r="D57" s="3">
        <f t="shared" si="40"/>
        <v>222.37</v>
      </c>
      <c r="E57" s="3">
        <f t="shared" si="41"/>
        <v>316.25</v>
      </c>
      <c r="F57" s="3">
        <f t="shared" ref="F57:F94" si="42">ROUND(($C57-$C$56)/($B57-$B$56),2)</f>
        <v>624.20000000000005</v>
      </c>
    </row>
    <row r="58" spans="1:13" ht="15.75" customHeight="1" x14ac:dyDescent="0.25">
      <c r="A58" s="3">
        <v>1984</v>
      </c>
      <c r="B58" s="3">
        <v>5</v>
      </c>
      <c r="C58" s="3">
        <v>246.7</v>
      </c>
      <c r="D58" s="3">
        <f t="shared" si="40"/>
        <v>22.58</v>
      </c>
      <c r="E58" s="3">
        <f t="shared" si="41"/>
        <v>18.57</v>
      </c>
      <c r="F58" s="3">
        <f t="shared" si="42"/>
        <v>23.7</v>
      </c>
      <c r="G58" s="3">
        <f t="shared" ref="G58:G94" si="43">ROUND(($C58-$C$57)/($B58-$B$57),2)</f>
        <v>-576.79999999999995</v>
      </c>
    </row>
    <row r="59" spans="1:13" ht="15.75" customHeight="1" x14ac:dyDescent="0.25">
      <c r="A59" s="3">
        <v>1985</v>
      </c>
      <c r="B59" s="3">
        <v>6</v>
      </c>
      <c r="C59" s="3">
        <v>270.3</v>
      </c>
      <c r="D59" s="3">
        <f t="shared" si="40"/>
        <v>22.78</v>
      </c>
      <c r="E59" s="3">
        <f t="shared" si="41"/>
        <v>19.829999999999998</v>
      </c>
      <c r="F59" s="3">
        <f t="shared" si="42"/>
        <v>23.67</v>
      </c>
      <c r="G59" s="3">
        <f t="shared" si="43"/>
        <v>-276.60000000000002</v>
      </c>
      <c r="H59" s="3">
        <f t="shared" ref="H59:H94" si="44">ROUND(($C59-$C$58)/($B59-$B$58),2)</f>
        <v>23.6</v>
      </c>
    </row>
    <row r="60" spans="1:13" ht="15.75" customHeight="1" x14ac:dyDescent="0.25">
      <c r="A60" s="3">
        <v>1986</v>
      </c>
      <c r="B60" s="3">
        <v>7</v>
      </c>
      <c r="C60" s="3">
        <v>276.2</v>
      </c>
      <c r="D60" s="3">
        <f t="shared" si="40"/>
        <v>19.97</v>
      </c>
      <c r="E60" s="3">
        <f t="shared" si="41"/>
        <v>17.04</v>
      </c>
      <c r="F60" s="3">
        <f t="shared" si="42"/>
        <v>19.23</v>
      </c>
      <c r="G60" s="3">
        <f t="shared" si="43"/>
        <v>-182.43</v>
      </c>
      <c r="H60" s="3">
        <f t="shared" si="44"/>
        <v>14.75</v>
      </c>
      <c r="I60" s="3">
        <f t="shared" ref="I60:I94" si="45">ROUND(($C60-$C$59)/($B60-$B$59),2)</f>
        <v>5.9</v>
      </c>
    </row>
    <row r="61" spans="1:13" ht="15.75" customHeight="1" x14ac:dyDescent="0.25">
      <c r="A61" s="3">
        <v>1987</v>
      </c>
      <c r="B61" s="3">
        <v>8</v>
      </c>
      <c r="C61" s="3">
        <v>107.3</v>
      </c>
      <c r="D61" s="3">
        <f t="shared" si="40"/>
        <v>-7.01</v>
      </c>
      <c r="E61" s="3">
        <f t="shared" si="41"/>
        <v>-13.95</v>
      </c>
      <c r="F61" s="3">
        <f t="shared" si="42"/>
        <v>-18.399999999999999</v>
      </c>
      <c r="G61" s="3">
        <f t="shared" si="43"/>
        <v>-179.05</v>
      </c>
      <c r="H61" s="3">
        <f t="shared" si="44"/>
        <v>-46.47</v>
      </c>
      <c r="I61" s="3">
        <f t="shared" si="45"/>
        <v>-81.5</v>
      </c>
      <c r="J61" s="3">
        <f t="shared" ref="J61:J94" si="46">ROUND(($C61-$C$60)/($B61-$B$60),2)</f>
        <v>-168.9</v>
      </c>
    </row>
    <row r="62" spans="1:13" ht="15.75" customHeight="1" x14ac:dyDescent="0.25">
      <c r="A62" s="3">
        <v>1988</v>
      </c>
      <c r="B62" s="3">
        <v>9</v>
      </c>
      <c r="C62" s="3">
        <v>317.8</v>
      </c>
      <c r="D62" s="3">
        <f t="shared" si="40"/>
        <v>20.18</v>
      </c>
      <c r="E62" s="3">
        <f t="shared" si="41"/>
        <v>18.11</v>
      </c>
      <c r="F62" s="3">
        <f t="shared" si="42"/>
        <v>19.75</v>
      </c>
      <c r="G62" s="3">
        <f t="shared" si="43"/>
        <v>-101.14</v>
      </c>
      <c r="H62" s="3">
        <f t="shared" si="44"/>
        <v>17.78</v>
      </c>
      <c r="I62" s="3">
        <f t="shared" si="45"/>
        <v>15.83</v>
      </c>
      <c r="J62" s="3">
        <f t="shared" si="46"/>
        <v>20.8</v>
      </c>
      <c r="K62" s="3">
        <f t="shared" ref="K62:K94" si="47">ROUND(($C62-$C$61)/($B62-$B$61),2)</f>
        <v>210.5</v>
      </c>
    </row>
    <row r="63" spans="1:13" ht="15.75" customHeight="1" x14ac:dyDescent="0.25">
      <c r="A63" s="3">
        <v>1989</v>
      </c>
      <c r="B63" s="3">
        <v>10</v>
      </c>
      <c r="C63" s="3">
        <v>250</v>
      </c>
      <c r="D63" s="3">
        <f t="shared" si="40"/>
        <v>10.4</v>
      </c>
      <c r="E63" s="3">
        <f t="shared" si="41"/>
        <v>7.38</v>
      </c>
      <c r="F63" s="3">
        <f t="shared" si="42"/>
        <v>7.24</v>
      </c>
      <c r="G63" s="3">
        <f t="shared" si="43"/>
        <v>-95.58</v>
      </c>
      <c r="H63" s="3">
        <f t="shared" si="44"/>
        <v>0.66</v>
      </c>
      <c r="I63" s="3">
        <f t="shared" si="45"/>
        <v>-5.08</v>
      </c>
      <c r="J63" s="3">
        <f t="shared" si="46"/>
        <v>-8.73</v>
      </c>
      <c r="K63" s="3">
        <f t="shared" si="47"/>
        <v>71.349999999999994</v>
      </c>
      <c r="L63" s="3">
        <f t="shared" ref="L63:L94" si="48">ROUND(($C63-$C$62)/($B63-$B$62),2)</f>
        <v>-67.8</v>
      </c>
    </row>
    <row r="64" spans="1:13" ht="15.75" customHeight="1" x14ac:dyDescent="0.25">
      <c r="A64" s="3">
        <v>1990</v>
      </c>
      <c r="B64" s="3">
        <v>11</v>
      </c>
      <c r="C64" s="3">
        <v>1047.4000000000001</v>
      </c>
      <c r="D64" s="3">
        <f t="shared" si="40"/>
        <v>89.1</v>
      </c>
      <c r="E64" s="3">
        <f t="shared" si="41"/>
        <v>95.16</v>
      </c>
      <c r="F64" s="3">
        <f t="shared" si="42"/>
        <v>106.01</v>
      </c>
      <c r="G64" s="3">
        <f t="shared" si="43"/>
        <v>31.99</v>
      </c>
      <c r="H64" s="3">
        <f t="shared" si="44"/>
        <v>133.44999999999999</v>
      </c>
      <c r="I64" s="3">
        <f t="shared" si="45"/>
        <v>155.41999999999999</v>
      </c>
      <c r="J64" s="3">
        <f t="shared" si="46"/>
        <v>192.8</v>
      </c>
      <c r="K64" s="3">
        <f t="shared" si="47"/>
        <v>313.37</v>
      </c>
      <c r="L64" s="3">
        <f t="shared" si="48"/>
        <v>364.8</v>
      </c>
      <c r="M64" s="3">
        <f t="shared" ref="M64:M94" si="49">ROUND(($C64-$C$63)/($B64-$B$63),2)</f>
        <v>797.4</v>
      </c>
    </row>
    <row r="65" spans="1:29" ht="15.75" customHeight="1" x14ac:dyDescent="0.25">
      <c r="A65" s="3">
        <v>1991</v>
      </c>
      <c r="B65" s="3">
        <v>12</v>
      </c>
      <c r="C65" s="3">
        <v>164</v>
      </c>
      <c r="D65" s="3">
        <f t="shared" si="40"/>
        <v>0.69</v>
      </c>
      <c r="E65" s="3">
        <f t="shared" si="41"/>
        <v>-2.7</v>
      </c>
      <c r="F65" s="3">
        <f t="shared" si="42"/>
        <v>-3.92</v>
      </c>
      <c r="G65" s="3">
        <f t="shared" si="43"/>
        <v>-82.44</v>
      </c>
      <c r="H65" s="3">
        <f t="shared" si="44"/>
        <v>-11.81</v>
      </c>
      <c r="I65" s="3">
        <f t="shared" si="45"/>
        <v>-17.72</v>
      </c>
      <c r="J65" s="3">
        <f t="shared" si="46"/>
        <v>-22.44</v>
      </c>
      <c r="K65" s="3">
        <f t="shared" si="47"/>
        <v>14.18</v>
      </c>
      <c r="L65" s="3">
        <f t="shared" si="48"/>
        <v>-51.27</v>
      </c>
      <c r="M65" s="3">
        <f t="shared" si="49"/>
        <v>-43</v>
      </c>
      <c r="N65" s="3">
        <f t="shared" ref="N65:N94" si="50">ROUND(($C65-$C$64)/($B65-$B$64),2)</f>
        <v>-883.4</v>
      </c>
    </row>
    <row r="66" spans="1:29" ht="15.75" customHeight="1" x14ac:dyDescent="0.25">
      <c r="A66" s="3">
        <v>1992</v>
      </c>
      <c r="B66" s="3">
        <v>13</v>
      </c>
      <c r="C66" s="3">
        <v>687.2</v>
      </c>
      <c r="D66" s="3">
        <f t="shared" si="40"/>
        <v>44.23</v>
      </c>
      <c r="E66" s="3">
        <f t="shared" si="41"/>
        <v>45.11</v>
      </c>
      <c r="F66" s="3">
        <f t="shared" si="42"/>
        <v>48.79</v>
      </c>
      <c r="G66" s="3">
        <f t="shared" si="43"/>
        <v>-15.14</v>
      </c>
      <c r="H66" s="3">
        <f t="shared" si="44"/>
        <v>55.06</v>
      </c>
      <c r="I66" s="3">
        <f t="shared" si="45"/>
        <v>59.56</v>
      </c>
      <c r="J66" s="3">
        <f t="shared" si="46"/>
        <v>68.5</v>
      </c>
      <c r="K66" s="3">
        <f t="shared" si="47"/>
        <v>115.98</v>
      </c>
      <c r="L66" s="3">
        <f t="shared" si="48"/>
        <v>92.35</v>
      </c>
      <c r="M66" s="3">
        <f t="shared" si="49"/>
        <v>145.72999999999999</v>
      </c>
      <c r="N66" s="3">
        <f t="shared" si="50"/>
        <v>-180.1</v>
      </c>
      <c r="O66" s="3">
        <f t="shared" ref="O66:O94" si="51">ROUND(($C66-$C$65)/($B66-$B$65),2)</f>
        <v>523.20000000000005</v>
      </c>
    </row>
    <row r="67" spans="1:29" ht="15.75" customHeight="1" x14ac:dyDescent="0.25">
      <c r="A67" s="3">
        <v>1993</v>
      </c>
      <c r="B67" s="3">
        <v>14</v>
      </c>
      <c r="C67" s="3">
        <v>393.2</v>
      </c>
      <c r="D67" s="3">
        <f t="shared" si="40"/>
        <v>18.22</v>
      </c>
      <c r="E67" s="3">
        <f t="shared" si="41"/>
        <v>16.850000000000001</v>
      </c>
      <c r="F67" s="3">
        <f t="shared" si="42"/>
        <v>17.63</v>
      </c>
      <c r="G67" s="3">
        <f t="shared" si="43"/>
        <v>-43.03</v>
      </c>
      <c r="H67" s="3">
        <f t="shared" si="44"/>
        <v>16.28</v>
      </c>
      <c r="I67" s="3">
        <f t="shared" si="45"/>
        <v>15.36</v>
      </c>
      <c r="J67" s="3">
        <f t="shared" si="46"/>
        <v>16.71</v>
      </c>
      <c r="K67" s="3">
        <f t="shared" si="47"/>
        <v>47.65</v>
      </c>
      <c r="L67" s="3">
        <f t="shared" si="48"/>
        <v>15.08</v>
      </c>
      <c r="M67" s="3">
        <f t="shared" si="49"/>
        <v>35.799999999999997</v>
      </c>
      <c r="N67" s="3">
        <f t="shared" si="50"/>
        <v>-218.07</v>
      </c>
      <c r="O67" s="3">
        <f t="shared" si="51"/>
        <v>114.6</v>
      </c>
      <c r="P67" s="3">
        <f t="shared" ref="P67:P94" si="52">ROUND(($C67-$C$66)/($B67-$B$66),2)</f>
        <v>-294</v>
      </c>
    </row>
    <row r="68" spans="1:29" ht="15.75" customHeight="1" x14ac:dyDescent="0.25">
      <c r="A68" s="3">
        <v>1994</v>
      </c>
      <c r="B68" s="3">
        <v>15</v>
      </c>
      <c r="C68" s="3">
        <v>715.59999999999991</v>
      </c>
      <c r="D68" s="3">
        <f t="shared" si="40"/>
        <v>39.94</v>
      </c>
      <c r="E68" s="3">
        <f t="shared" si="41"/>
        <v>40.35</v>
      </c>
      <c r="F68" s="3">
        <f t="shared" si="42"/>
        <v>43.03</v>
      </c>
      <c r="G68" s="3">
        <f t="shared" si="43"/>
        <v>-9.81</v>
      </c>
      <c r="H68" s="3">
        <f t="shared" si="44"/>
        <v>46.89</v>
      </c>
      <c r="I68" s="3">
        <f t="shared" si="45"/>
        <v>49.48</v>
      </c>
      <c r="J68" s="3">
        <f t="shared" si="46"/>
        <v>54.93</v>
      </c>
      <c r="K68" s="3">
        <f t="shared" si="47"/>
        <v>86.9</v>
      </c>
      <c r="L68" s="3">
        <f t="shared" si="48"/>
        <v>66.3</v>
      </c>
      <c r="M68" s="3">
        <f t="shared" si="49"/>
        <v>93.12</v>
      </c>
      <c r="N68" s="3">
        <f t="shared" si="50"/>
        <v>-82.95</v>
      </c>
      <c r="O68" s="3">
        <f t="shared" si="51"/>
        <v>183.87</v>
      </c>
      <c r="P68" s="3">
        <f t="shared" si="52"/>
        <v>14.2</v>
      </c>
      <c r="Q68" s="3">
        <f t="shared" ref="Q68:Q94" si="53">ROUND(($C68-$C$67)/($B68-$B$67),2)</f>
        <v>322.39999999999998</v>
      </c>
    </row>
    <row r="69" spans="1:29" ht="15.75" customHeight="1" x14ac:dyDescent="0.25">
      <c r="A69" s="3">
        <v>1995</v>
      </c>
      <c r="B69" s="3">
        <v>16</v>
      </c>
      <c r="C69" s="3">
        <v>553.19999999999993</v>
      </c>
      <c r="D69" s="3">
        <f t="shared" si="40"/>
        <v>26.45</v>
      </c>
      <c r="E69" s="3">
        <f t="shared" si="41"/>
        <v>25.87</v>
      </c>
      <c r="F69" s="3">
        <f t="shared" si="42"/>
        <v>27.22</v>
      </c>
      <c r="G69" s="3">
        <f t="shared" si="43"/>
        <v>-22.53</v>
      </c>
      <c r="H69" s="3">
        <f t="shared" si="44"/>
        <v>27.86</v>
      </c>
      <c r="I69" s="3">
        <f t="shared" si="45"/>
        <v>28.29</v>
      </c>
      <c r="J69" s="3">
        <f t="shared" si="46"/>
        <v>30.78</v>
      </c>
      <c r="K69" s="3">
        <f t="shared" si="47"/>
        <v>55.74</v>
      </c>
      <c r="L69" s="3">
        <f t="shared" si="48"/>
        <v>33.630000000000003</v>
      </c>
      <c r="M69" s="3">
        <f t="shared" si="49"/>
        <v>50.53</v>
      </c>
      <c r="N69" s="3">
        <f t="shared" si="50"/>
        <v>-98.84</v>
      </c>
      <c r="O69" s="3">
        <f t="shared" si="51"/>
        <v>97.3</v>
      </c>
      <c r="P69" s="3">
        <f t="shared" si="52"/>
        <v>-44.67</v>
      </c>
      <c r="Q69" s="3">
        <f t="shared" si="53"/>
        <v>80</v>
      </c>
      <c r="R69" s="3">
        <f t="shared" ref="R69:R94" si="54">ROUND(($C69-$C$68)/($B69-$B$68),2)</f>
        <v>-162.4</v>
      </c>
    </row>
    <row r="70" spans="1:29" ht="15.75" customHeight="1" x14ac:dyDescent="0.25">
      <c r="A70" s="3">
        <v>1996</v>
      </c>
      <c r="B70" s="3">
        <v>17</v>
      </c>
      <c r="C70" s="3">
        <v>310.79999999999995</v>
      </c>
      <c r="D70" s="3">
        <f t="shared" si="40"/>
        <v>9.65</v>
      </c>
      <c r="E70" s="3">
        <f t="shared" si="41"/>
        <v>7.99</v>
      </c>
      <c r="F70" s="3">
        <f t="shared" si="42"/>
        <v>7.96</v>
      </c>
      <c r="G70" s="3">
        <f t="shared" si="43"/>
        <v>-39.44</v>
      </c>
      <c r="H70" s="3">
        <f t="shared" si="44"/>
        <v>5.34</v>
      </c>
      <c r="I70" s="3">
        <f t="shared" si="45"/>
        <v>3.68</v>
      </c>
      <c r="J70" s="3">
        <f t="shared" si="46"/>
        <v>3.46</v>
      </c>
      <c r="K70" s="3">
        <f t="shared" si="47"/>
        <v>22.61</v>
      </c>
      <c r="L70" s="3">
        <f t="shared" si="48"/>
        <v>-0.88</v>
      </c>
      <c r="M70" s="3">
        <f t="shared" si="49"/>
        <v>8.69</v>
      </c>
      <c r="N70" s="3">
        <f t="shared" si="50"/>
        <v>-122.77</v>
      </c>
      <c r="O70" s="3">
        <f t="shared" si="51"/>
        <v>29.36</v>
      </c>
      <c r="P70" s="3">
        <f t="shared" si="52"/>
        <v>-94.1</v>
      </c>
      <c r="Q70" s="3">
        <f t="shared" si="53"/>
        <v>-27.47</v>
      </c>
      <c r="R70" s="3">
        <f t="shared" si="54"/>
        <v>-202.4</v>
      </c>
      <c r="S70" s="3">
        <f t="shared" ref="S70:S94" si="55">ROUND(($C70-$C$69)/($B70-$B$69),2)</f>
        <v>-242.4</v>
      </c>
    </row>
    <row r="71" spans="1:29" ht="15.75" customHeight="1" x14ac:dyDescent="0.25">
      <c r="A71" s="3">
        <v>1997</v>
      </c>
      <c r="B71" s="3">
        <v>18</v>
      </c>
      <c r="C71" s="3">
        <v>613.19999999999993</v>
      </c>
      <c r="D71" s="3">
        <f t="shared" si="40"/>
        <v>26.87</v>
      </c>
      <c r="E71" s="3">
        <f t="shared" si="41"/>
        <v>26.39</v>
      </c>
      <c r="F71" s="3">
        <f t="shared" si="42"/>
        <v>27.59</v>
      </c>
      <c r="G71" s="3">
        <f t="shared" si="43"/>
        <v>-15.02</v>
      </c>
      <c r="H71" s="3">
        <f t="shared" si="44"/>
        <v>28.19</v>
      </c>
      <c r="I71" s="3">
        <f t="shared" si="45"/>
        <v>28.58</v>
      </c>
      <c r="J71" s="3">
        <f t="shared" si="46"/>
        <v>30.64</v>
      </c>
      <c r="K71" s="3">
        <f t="shared" si="47"/>
        <v>50.59</v>
      </c>
      <c r="L71" s="3">
        <f t="shared" si="48"/>
        <v>32.82</v>
      </c>
      <c r="M71" s="3">
        <f t="shared" si="49"/>
        <v>45.4</v>
      </c>
      <c r="N71" s="3">
        <f t="shared" si="50"/>
        <v>-62.03</v>
      </c>
      <c r="O71" s="3">
        <f t="shared" si="51"/>
        <v>74.87</v>
      </c>
      <c r="P71" s="3">
        <f t="shared" si="52"/>
        <v>-14.8</v>
      </c>
      <c r="Q71" s="3">
        <f t="shared" si="53"/>
        <v>55</v>
      </c>
      <c r="R71" s="3">
        <f t="shared" si="54"/>
        <v>-34.130000000000003</v>
      </c>
      <c r="S71" s="3">
        <f t="shared" si="55"/>
        <v>30</v>
      </c>
      <c r="T71" s="3">
        <f t="shared" ref="T71:T94" si="56">ROUND(($C71-$C$70)/($B71-$B$70),2)</f>
        <v>302.39999999999998</v>
      </c>
    </row>
    <row r="72" spans="1:29" ht="15.75" customHeight="1" x14ac:dyDescent="0.25">
      <c r="A72" s="3">
        <v>1998</v>
      </c>
      <c r="B72" s="3">
        <v>19</v>
      </c>
      <c r="C72" s="4">
        <v>207.99999999999997</v>
      </c>
      <c r="D72" s="3">
        <f t="shared" si="40"/>
        <v>2.87</v>
      </c>
      <c r="E72" s="3">
        <f t="shared" si="41"/>
        <v>1</v>
      </c>
      <c r="F72" s="3">
        <f t="shared" si="42"/>
        <v>0.54</v>
      </c>
      <c r="G72" s="3">
        <f t="shared" si="43"/>
        <v>-41.03</v>
      </c>
      <c r="H72" s="3">
        <f t="shared" si="44"/>
        <v>-2.76</v>
      </c>
      <c r="I72" s="3">
        <f t="shared" si="45"/>
        <v>-4.79</v>
      </c>
      <c r="J72" s="3">
        <f t="shared" si="46"/>
        <v>-5.68</v>
      </c>
      <c r="K72" s="3">
        <f t="shared" si="47"/>
        <v>9.15</v>
      </c>
      <c r="L72" s="3">
        <f t="shared" si="48"/>
        <v>-10.98</v>
      </c>
      <c r="M72" s="3">
        <f t="shared" si="49"/>
        <v>-4.67</v>
      </c>
      <c r="N72" s="3">
        <f t="shared" si="50"/>
        <v>-104.93</v>
      </c>
      <c r="O72" s="3">
        <f t="shared" si="51"/>
        <v>6.29</v>
      </c>
      <c r="P72" s="3">
        <f t="shared" si="52"/>
        <v>-79.87</v>
      </c>
      <c r="Q72" s="3">
        <f t="shared" si="53"/>
        <v>-37.04</v>
      </c>
      <c r="R72" s="3">
        <f t="shared" si="54"/>
        <v>-126.9</v>
      </c>
      <c r="S72" s="3">
        <f t="shared" si="55"/>
        <v>-115.07</v>
      </c>
      <c r="T72" s="3">
        <f t="shared" si="56"/>
        <v>-51.4</v>
      </c>
      <c r="U72" s="3">
        <f t="shared" ref="U72:U94" si="57">ROUND(($C72-$C$71)/($B72-$B$71),2)</f>
        <v>-405.2</v>
      </c>
    </row>
    <row r="73" spans="1:29" ht="15.75" customHeight="1" x14ac:dyDescent="0.25">
      <c r="A73" s="3">
        <v>1999</v>
      </c>
      <c r="B73" s="3">
        <v>20</v>
      </c>
      <c r="C73" s="3">
        <v>202.39999999999998</v>
      </c>
      <c r="D73" s="3">
        <f t="shared" si="40"/>
        <v>2.42</v>
      </c>
      <c r="E73" s="3">
        <f t="shared" si="41"/>
        <v>0.63</v>
      </c>
      <c r="F73" s="3">
        <f t="shared" si="42"/>
        <v>0.18</v>
      </c>
      <c r="G73" s="3">
        <f t="shared" si="43"/>
        <v>-38.82</v>
      </c>
      <c r="H73" s="3">
        <f t="shared" si="44"/>
        <v>-2.95</v>
      </c>
      <c r="I73" s="3">
        <f t="shared" si="45"/>
        <v>-4.8499999999999996</v>
      </c>
      <c r="J73" s="3">
        <f t="shared" si="46"/>
        <v>-5.68</v>
      </c>
      <c r="K73" s="3">
        <f t="shared" si="47"/>
        <v>7.93</v>
      </c>
      <c r="L73" s="3">
        <f t="shared" si="48"/>
        <v>-10.49</v>
      </c>
      <c r="M73" s="3">
        <f t="shared" si="49"/>
        <v>-4.76</v>
      </c>
      <c r="N73" s="3">
        <f t="shared" si="50"/>
        <v>-93.89</v>
      </c>
      <c r="O73" s="3">
        <f t="shared" si="51"/>
        <v>4.8</v>
      </c>
      <c r="P73" s="3">
        <f t="shared" si="52"/>
        <v>-69.260000000000005</v>
      </c>
      <c r="Q73" s="3">
        <f t="shared" si="53"/>
        <v>-31.8</v>
      </c>
      <c r="R73" s="3">
        <f t="shared" si="54"/>
        <v>-102.64</v>
      </c>
      <c r="S73" s="3">
        <f t="shared" si="55"/>
        <v>-87.7</v>
      </c>
      <c r="T73" s="3">
        <f t="shared" si="56"/>
        <v>-36.130000000000003</v>
      </c>
      <c r="U73" s="3">
        <f t="shared" si="57"/>
        <v>-205.4</v>
      </c>
      <c r="V73" s="3">
        <f t="shared" ref="V73:V94" si="58">ROUND(($C73-$C$72)/($B73-$B$72),2)</f>
        <v>-5.6</v>
      </c>
    </row>
    <row r="74" spans="1:29" ht="15.75" customHeight="1" x14ac:dyDescent="0.25">
      <c r="A74" s="3">
        <v>2000</v>
      </c>
      <c r="B74" s="3">
        <v>21</v>
      </c>
      <c r="C74" s="3">
        <v>298.00000000000006</v>
      </c>
      <c r="D74" s="3">
        <f t="shared" si="40"/>
        <v>7.08</v>
      </c>
      <c r="E74" s="3">
        <f t="shared" si="41"/>
        <v>5.63</v>
      </c>
      <c r="F74" s="3">
        <f t="shared" si="42"/>
        <v>5.48</v>
      </c>
      <c r="G74" s="3">
        <f t="shared" si="43"/>
        <v>-30.91</v>
      </c>
      <c r="H74" s="3">
        <f t="shared" si="44"/>
        <v>3.21</v>
      </c>
      <c r="I74" s="3">
        <f t="shared" si="45"/>
        <v>1.85</v>
      </c>
      <c r="J74" s="3">
        <f t="shared" si="46"/>
        <v>1.56</v>
      </c>
      <c r="K74" s="3">
        <f t="shared" si="47"/>
        <v>14.67</v>
      </c>
      <c r="L74" s="3">
        <f t="shared" si="48"/>
        <v>-1.65</v>
      </c>
      <c r="M74" s="3">
        <f t="shared" si="49"/>
        <v>4.3600000000000003</v>
      </c>
      <c r="N74" s="3">
        <f t="shared" si="50"/>
        <v>-74.94</v>
      </c>
      <c r="O74" s="3">
        <f t="shared" si="51"/>
        <v>14.89</v>
      </c>
      <c r="P74" s="3">
        <f t="shared" si="52"/>
        <v>-48.65</v>
      </c>
      <c r="Q74" s="3">
        <f t="shared" si="53"/>
        <v>-13.6</v>
      </c>
      <c r="R74" s="3">
        <f t="shared" si="54"/>
        <v>-69.599999999999994</v>
      </c>
      <c r="S74" s="3">
        <f t="shared" si="55"/>
        <v>-51.04</v>
      </c>
      <c r="T74" s="3">
        <f t="shared" si="56"/>
        <v>-3.2</v>
      </c>
      <c r="U74" s="3">
        <f t="shared" si="57"/>
        <v>-105.07</v>
      </c>
      <c r="V74" s="3">
        <f t="shared" si="58"/>
        <v>45</v>
      </c>
      <c r="W74" s="3">
        <f t="shared" ref="W74:W94" si="59">ROUND(($C74-$C$73)/($B74-$B$73),2)</f>
        <v>95.6</v>
      </c>
    </row>
    <row r="75" spans="1:29" ht="15.75" customHeight="1" x14ac:dyDescent="0.25">
      <c r="A75" s="3">
        <v>2001</v>
      </c>
      <c r="B75" s="3">
        <v>22</v>
      </c>
      <c r="C75" s="3">
        <v>317.60000000000002</v>
      </c>
      <c r="D75" s="3">
        <f t="shared" si="40"/>
        <v>7.68</v>
      </c>
      <c r="E75" s="3">
        <f t="shared" si="41"/>
        <v>6.33</v>
      </c>
      <c r="F75" s="3">
        <f t="shared" si="42"/>
        <v>6.23</v>
      </c>
      <c r="G75" s="3">
        <f t="shared" si="43"/>
        <v>-28.11</v>
      </c>
      <c r="H75" s="3">
        <f t="shared" si="44"/>
        <v>4.17</v>
      </c>
      <c r="I75" s="3">
        <f t="shared" si="45"/>
        <v>2.96</v>
      </c>
      <c r="J75" s="3">
        <f t="shared" si="46"/>
        <v>2.76</v>
      </c>
      <c r="K75" s="3">
        <f t="shared" si="47"/>
        <v>15.02</v>
      </c>
      <c r="L75" s="3">
        <f t="shared" si="48"/>
        <v>-0.02</v>
      </c>
      <c r="M75" s="3">
        <f t="shared" si="49"/>
        <v>5.63</v>
      </c>
      <c r="N75" s="3">
        <f t="shared" si="50"/>
        <v>-66.349999999999994</v>
      </c>
      <c r="O75" s="3">
        <f t="shared" si="51"/>
        <v>15.36</v>
      </c>
      <c r="P75" s="3">
        <f t="shared" si="52"/>
        <v>-41.07</v>
      </c>
      <c r="Q75" s="3">
        <f t="shared" si="53"/>
        <v>-9.4499999999999993</v>
      </c>
      <c r="R75" s="3">
        <f t="shared" si="54"/>
        <v>-56.86</v>
      </c>
      <c r="S75" s="3">
        <f t="shared" si="55"/>
        <v>-39.270000000000003</v>
      </c>
      <c r="T75" s="3">
        <f t="shared" si="56"/>
        <v>1.36</v>
      </c>
      <c r="U75" s="3">
        <f t="shared" si="57"/>
        <v>-73.900000000000006</v>
      </c>
      <c r="V75" s="3">
        <f t="shared" si="58"/>
        <v>36.53</v>
      </c>
      <c r="W75" s="3">
        <f t="shared" si="59"/>
        <v>57.6</v>
      </c>
      <c r="X75" s="3">
        <f t="shared" ref="X75:X94" si="60">ROUND(($C75-$C$74)/($B75-$B$74),2)</f>
        <v>19.600000000000001</v>
      </c>
    </row>
    <row r="76" spans="1:29" ht="15.75" customHeight="1" x14ac:dyDescent="0.25">
      <c r="A76" s="3">
        <v>2002</v>
      </c>
      <c r="B76" s="3">
        <v>23</v>
      </c>
      <c r="C76" s="3">
        <v>166.8</v>
      </c>
      <c r="D76" s="3">
        <f t="shared" si="40"/>
        <v>0.47</v>
      </c>
      <c r="E76" s="3">
        <f t="shared" si="41"/>
        <v>-1.1499999999999999</v>
      </c>
      <c r="F76" s="3">
        <f t="shared" si="42"/>
        <v>-1.63</v>
      </c>
      <c r="G76" s="3">
        <f t="shared" si="43"/>
        <v>-34.56</v>
      </c>
      <c r="H76" s="3">
        <f t="shared" si="44"/>
        <v>-4.4400000000000004</v>
      </c>
      <c r="I76" s="3">
        <f t="shared" si="45"/>
        <v>-6.09</v>
      </c>
      <c r="J76" s="3">
        <f t="shared" si="46"/>
        <v>-6.84</v>
      </c>
      <c r="K76" s="3">
        <f t="shared" si="47"/>
        <v>3.97</v>
      </c>
      <c r="L76" s="3">
        <f t="shared" si="48"/>
        <v>-10.79</v>
      </c>
      <c r="M76" s="3">
        <f t="shared" si="49"/>
        <v>-6.4</v>
      </c>
      <c r="N76" s="3">
        <f t="shared" si="50"/>
        <v>-73.38</v>
      </c>
      <c r="O76" s="3">
        <f t="shared" si="51"/>
        <v>0.25</v>
      </c>
      <c r="P76" s="3">
        <f t="shared" si="52"/>
        <v>-52.04</v>
      </c>
      <c r="Q76" s="3">
        <f t="shared" si="53"/>
        <v>-25.16</v>
      </c>
      <c r="R76" s="3">
        <f t="shared" si="54"/>
        <v>-68.599999999999994</v>
      </c>
      <c r="S76" s="3">
        <f t="shared" si="55"/>
        <v>-55.2</v>
      </c>
      <c r="T76" s="3">
        <f t="shared" si="56"/>
        <v>-24</v>
      </c>
      <c r="U76" s="3">
        <f t="shared" si="57"/>
        <v>-89.28</v>
      </c>
      <c r="V76" s="3">
        <f t="shared" si="58"/>
        <v>-10.3</v>
      </c>
      <c r="W76" s="3">
        <f t="shared" si="59"/>
        <v>-11.87</v>
      </c>
      <c r="X76" s="3">
        <f t="shared" si="60"/>
        <v>-65.599999999999994</v>
      </c>
      <c r="Y76" s="3">
        <f t="shared" ref="Y76:Y94" si="61">ROUND(($C76-$C$75)/($B76-$B$75),2)</f>
        <v>-150.80000000000001</v>
      </c>
    </row>
    <row r="77" spans="1:29" ht="15.75" customHeight="1" x14ac:dyDescent="0.25">
      <c r="A77" s="3">
        <v>2003</v>
      </c>
      <c r="B77" s="3">
        <v>24</v>
      </c>
      <c r="C77" s="3">
        <v>593.99999999999989</v>
      </c>
      <c r="D77" s="3">
        <f t="shared" si="40"/>
        <v>19.03</v>
      </c>
      <c r="E77" s="3">
        <f t="shared" si="41"/>
        <v>18.32</v>
      </c>
      <c r="F77" s="3">
        <f t="shared" si="42"/>
        <v>18.8</v>
      </c>
      <c r="G77" s="3">
        <f t="shared" si="43"/>
        <v>-11.48</v>
      </c>
      <c r="H77" s="3">
        <f t="shared" si="44"/>
        <v>18.28</v>
      </c>
      <c r="I77" s="3">
        <f t="shared" si="45"/>
        <v>17.98</v>
      </c>
      <c r="J77" s="3">
        <f t="shared" si="46"/>
        <v>18.690000000000001</v>
      </c>
      <c r="K77" s="3">
        <f t="shared" si="47"/>
        <v>30.42</v>
      </c>
      <c r="L77" s="3">
        <f t="shared" si="48"/>
        <v>18.41</v>
      </c>
      <c r="M77" s="3">
        <f t="shared" si="49"/>
        <v>24.57</v>
      </c>
      <c r="N77" s="3">
        <f t="shared" si="50"/>
        <v>-34.880000000000003</v>
      </c>
      <c r="O77" s="3">
        <f t="shared" si="51"/>
        <v>35.83</v>
      </c>
      <c r="P77" s="3">
        <f t="shared" si="52"/>
        <v>-8.4700000000000006</v>
      </c>
      <c r="Q77" s="3">
        <f t="shared" si="53"/>
        <v>20.079999999999998</v>
      </c>
      <c r="R77" s="3">
        <f t="shared" si="54"/>
        <v>-13.51</v>
      </c>
      <c r="S77" s="3">
        <f t="shared" si="55"/>
        <v>5.0999999999999996</v>
      </c>
      <c r="T77" s="3">
        <f t="shared" si="56"/>
        <v>40.46</v>
      </c>
      <c r="U77" s="3">
        <f t="shared" si="57"/>
        <v>-3.2</v>
      </c>
      <c r="V77" s="3">
        <f t="shared" si="58"/>
        <v>77.2</v>
      </c>
      <c r="W77" s="3">
        <f t="shared" si="59"/>
        <v>97.9</v>
      </c>
      <c r="X77" s="3">
        <f t="shared" si="60"/>
        <v>98.67</v>
      </c>
      <c r="Y77" s="3">
        <f t="shared" si="61"/>
        <v>138.19999999999999</v>
      </c>
      <c r="Z77" s="3">
        <f t="shared" ref="Z77:Z94" si="62">ROUND(($C77-$C$76)/($B77-$B$76),2)</f>
        <v>427.2</v>
      </c>
    </row>
    <row r="78" spans="1:29" ht="15.75" customHeight="1" x14ac:dyDescent="0.25">
      <c r="A78" s="3">
        <v>2004</v>
      </c>
      <c r="B78" s="3">
        <v>25</v>
      </c>
      <c r="C78" s="3">
        <v>270.39999999999998</v>
      </c>
      <c r="D78" s="3">
        <f t="shared" si="40"/>
        <v>4.75</v>
      </c>
      <c r="E78" s="3">
        <f t="shared" si="41"/>
        <v>3.45</v>
      </c>
      <c r="F78" s="3">
        <f t="shared" si="42"/>
        <v>3.23</v>
      </c>
      <c r="G78" s="3">
        <f t="shared" si="43"/>
        <v>-26.34</v>
      </c>
      <c r="H78" s="3">
        <f t="shared" si="44"/>
        <v>1.19</v>
      </c>
      <c r="I78" s="3">
        <f t="shared" si="45"/>
        <v>0.01</v>
      </c>
      <c r="J78" s="3">
        <f t="shared" si="46"/>
        <v>-0.32</v>
      </c>
      <c r="K78" s="3">
        <f t="shared" si="47"/>
        <v>9.59</v>
      </c>
      <c r="L78" s="3">
        <f t="shared" si="48"/>
        <v>-2.96</v>
      </c>
      <c r="M78" s="3">
        <f t="shared" si="49"/>
        <v>1.36</v>
      </c>
      <c r="N78" s="3">
        <f t="shared" si="50"/>
        <v>-55.5</v>
      </c>
      <c r="O78" s="3">
        <f t="shared" si="51"/>
        <v>8.18</v>
      </c>
      <c r="P78" s="3">
        <f t="shared" si="52"/>
        <v>-34.729999999999997</v>
      </c>
      <c r="Q78" s="3">
        <f t="shared" si="53"/>
        <v>-11.16</v>
      </c>
      <c r="R78" s="3">
        <f t="shared" si="54"/>
        <v>-44.52</v>
      </c>
      <c r="S78" s="3">
        <f t="shared" si="55"/>
        <v>-31.42</v>
      </c>
      <c r="T78" s="3">
        <f t="shared" si="56"/>
        <v>-5.05</v>
      </c>
      <c r="U78" s="3">
        <f t="shared" si="57"/>
        <v>-48.97</v>
      </c>
      <c r="V78" s="3">
        <f t="shared" si="58"/>
        <v>10.4</v>
      </c>
      <c r="W78" s="3">
        <f t="shared" si="59"/>
        <v>13.6</v>
      </c>
      <c r="X78" s="3">
        <f t="shared" si="60"/>
        <v>-6.9</v>
      </c>
      <c r="Y78" s="3">
        <f t="shared" si="61"/>
        <v>-15.73</v>
      </c>
      <c r="Z78" s="3">
        <f t="shared" si="62"/>
        <v>51.8</v>
      </c>
      <c r="AA78" s="3">
        <f t="shared" ref="AA78:AA94" si="63">ROUND(($C78-$C$77)/($B78-$B$77),2)</f>
        <v>-323.60000000000002</v>
      </c>
    </row>
    <row r="79" spans="1:29" ht="15.75" customHeight="1" x14ac:dyDescent="0.25">
      <c r="A79" s="3">
        <v>2005</v>
      </c>
      <c r="B79" s="3">
        <v>26</v>
      </c>
      <c r="C79" s="3">
        <v>292.60000000000002</v>
      </c>
      <c r="D79" s="3">
        <f t="shared" si="40"/>
        <v>5.45</v>
      </c>
      <c r="E79" s="3">
        <f t="shared" si="41"/>
        <v>4.2300000000000004</v>
      </c>
      <c r="F79" s="3">
        <f t="shared" si="42"/>
        <v>4.0599999999999996</v>
      </c>
      <c r="G79" s="3">
        <f t="shared" si="43"/>
        <v>-24.13</v>
      </c>
      <c r="H79" s="3">
        <f t="shared" si="44"/>
        <v>2.19</v>
      </c>
      <c r="I79" s="3">
        <f t="shared" si="45"/>
        <v>1.1200000000000001</v>
      </c>
      <c r="J79" s="3">
        <f t="shared" si="46"/>
        <v>0.86</v>
      </c>
      <c r="K79" s="3">
        <f t="shared" si="47"/>
        <v>10.29</v>
      </c>
      <c r="L79" s="3">
        <f t="shared" si="48"/>
        <v>-1.48</v>
      </c>
      <c r="M79" s="3">
        <f t="shared" si="49"/>
        <v>2.66</v>
      </c>
      <c r="N79" s="3">
        <f t="shared" si="50"/>
        <v>-50.32</v>
      </c>
      <c r="O79" s="3">
        <f t="shared" si="51"/>
        <v>9.19</v>
      </c>
      <c r="P79" s="3">
        <f t="shared" si="52"/>
        <v>-30.35</v>
      </c>
      <c r="Q79" s="3">
        <f t="shared" si="53"/>
        <v>-8.3800000000000008</v>
      </c>
      <c r="R79" s="3">
        <f t="shared" si="54"/>
        <v>-38.450000000000003</v>
      </c>
      <c r="S79" s="3">
        <f t="shared" si="55"/>
        <v>-26.06</v>
      </c>
      <c r="T79" s="3">
        <f t="shared" si="56"/>
        <v>-2.02</v>
      </c>
      <c r="U79" s="3">
        <f t="shared" si="57"/>
        <v>-40.08</v>
      </c>
      <c r="V79" s="3">
        <f t="shared" si="58"/>
        <v>12.09</v>
      </c>
      <c r="W79" s="3">
        <f t="shared" si="59"/>
        <v>15.03</v>
      </c>
      <c r="X79" s="3">
        <f t="shared" si="60"/>
        <v>-1.08</v>
      </c>
      <c r="Y79" s="3">
        <f t="shared" si="61"/>
        <v>-6.25</v>
      </c>
      <c r="Z79" s="3">
        <f t="shared" si="62"/>
        <v>41.93</v>
      </c>
      <c r="AA79" s="3">
        <f t="shared" si="63"/>
        <v>-150.69999999999999</v>
      </c>
      <c r="AB79" s="3">
        <f t="shared" ref="AB79:AB94" si="64">ROUND(($C79-$C$78)/($B79-$B$78),2)</f>
        <v>22.2</v>
      </c>
    </row>
    <row r="80" spans="1:29" ht="15.75" customHeight="1" x14ac:dyDescent="0.25">
      <c r="A80" s="3">
        <v>2006</v>
      </c>
      <c r="B80" s="3">
        <v>27</v>
      </c>
      <c r="C80" s="3">
        <v>710.30000000000007</v>
      </c>
      <c r="D80" s="3">
        <f t="shared" si="40"/>
        <v>21.3</v>
      </c>
      <c r="E80" s="3">
        <f t="shared" si="41"/>
        <v>20.77</v>
      </c>
      <c r="F80" s="3">
        <f t="shared" si="42"/>
        <v>21.29</v>
      </c>
      <c r="G80" s="3">
        <f t="shared" si="43"/>
        <v>-4.92</v>
      </c>
      <c r="H80" s="3">
        <f t="shared" si="44"/>
        <v>21.07</v>
      </c>
      <c r="I80" s="3">
        <f t="shared" si="45"/>
        <v>20.95</v>
      </c>
      <c r="J80" s="3">
        <f t="shared" si="46"/>
        <v>21.71</v>
      </c>
      <c r="K80" s="3">
        <f t="shared" si="47"/>
        <v>31.74</v>
      </c>
      <c r="L80" s="3">
        <f t="shared" si="48"/>
        <v>21.81</v>
      </c>
      <c r="M80" s="3">
        <f t="shared" si="49"/>
        <v>27.08</v>
      </c>
      <c r="N80" s="3">
        <f t="shared" si="50"/>
        <v>-21.07</v>
      </c>
      <c r="O80" s="3">
        <f t="shared" si="51"/>
        <v>36.42</v>
      </c>
      <c r="P80" s="3">
        <f t="shared" si="52"/>
        <v>1.65</v>
      </c>
      <c r="Q80" s="3">
        <f t="shared" si="53"/>
        <v>24.39</v>
      </c>
      <c r="R80" s="3">
        <f t="shared" si="54"/>
        <v>-0.44</v>
      </c>
      <c r="S80" s="3">
        <f t="shared" si="55"/>
        <v>14.28</v>
      </c>
      <c r="T80" s="3">
        <f t="shared" si="56"/>
        <v>39.950000000000003</v>
      </c>
      <c r="U80" s="3">
        <f t="shared" si="57"/>
        <v>10.79</v>
      </c>
      <c r="V80" s="3">
        <f t="shared" si="58"/>
        <v>62.79</v>
      </c>
      <c r="W80" s="3">
        <f t="shared" si="59"/>
        <v>72.56</v>
      </c>
      <c r="X80" s="3">
        <f t="shared" si="60"/>
        <v>68.72</v>
      </c>
      <c r="Y80" s="3">
        <f t="shared" si="61"/>
        <v>78.540000000000006</v>
      </c>
      <c r="Z80" s="3">
        <f t="shared" si="62"/>
        <v>135.88</v>
      </c>
      <c r="AA80" s="3">
        <f t="shared" si="63"/>
        <v>38.770000000000003</v>
      </c>
      <c r="AB80" s="3">
        <f t="shared" si="64"/>
        <v>219.95</v>
      </c>
      <c r="AC80" s="3">
        <f t="shared" ref="AC80:AC94" si="65">ROUND(($C80-$C$79)/($B80-$B$79),2)</f>
        <v>417.7</v>
      </c>
    </row>
    <row r="81" spans="1:44" ht="15.75" customHeight="1" x14ac:dyDescent="0.25">
      <c r="A81" s="3">
        <v>2007</v>
      </c>
      <c r="B81" s="3">
        <v>28</v>
      </c>
      <c r="C81" s="3">
        <v>340.59999999999997</v>
      </c>
      <c r="D81" s="3">
        <f t="shared" si="40"/>
        <v>6.82</v>
      </c>
      <c r="E81" s="3">
        <f t="shared" si="41"/>
        <v>5.75</v>
      </c>
      <c r="F81" s="3">
        <f t="shared" si="42"/>
        <v>5.65</v>
      </c>
      <c r="G81" s="3">
        <f t="shared" si="43"/>
        <v>-20.12</v>
      </c>
      <c r="H81" s="3">
        <f t="shared" si="44"/>
        <v>4.08</v>
      </c>
      <c r="I81" s="3">
        <f t="shared" si="45"/>
        <v>3.2</v>
      </c>
      <c r="J81" s="3">
        <f t="shared" si="46"/>
        <v>3.07</v>
      </c>
      <c r="K81" s="3">
        <f t="shared" si="47"/>
        <v>11.67</v>
      </c>
      <c r="L81" s="3">
        <f t="shared" si="48"/>
        <v>1.2</v>
      </c>
      <c r="M81" s="3">
        <f t="shared" si="49"/>
        <v>5.03</v>
      </c>
      <c r="N81" s="3">
        <f t="shared" si="50"/>
        <v>-41.58</v>
      </c>
      <c r="O81" s="3">
        <f t="shared" si="51"/>
        <v>11.04</v>
      </c>
      <c r="P81" s="3">
        <f t="shared" si="52"/>
        <v>-23.11</v>
      </c>
      <c r="Q81" s="3">
        <f t="shared" si="53"/>
        <v>-3.76</v>
      </c>
      <c r="R81" s="3">
        <f t="shared" si="54"/>
        <v>-28.85</v>
      </c>
      <c r="S81" s="3">
        <f t="shared" si="55"/>
        <v>-17.72</v>
      </c>
      <c r="T81" s="3">
        <f t="shared" si="56"/>
        <v>2.71</v>
      </c>
      <c r="U81" s="3">
        <f t="shared" si="57"/>
        <v>-27.26</v>
      </c>
      <c r="V81" s="3">
        <f t="shared" si="58"/>
        <v>14.73</v>
      </c>
      <c r="W81" s="3">
        <f t="shared" si="59"/>
        <v>17.28</v>
      </c>
      <c r="X81" s="3">
        <f t="shared" si="60"/>
        <v>6.09</v>
      </c>
      <c r="Y81" s="3">
        <f t="shared" si="61"/>
        <v>3.83</v>
      </c>
      <c r="Z81" s="3">
        <f t="shared" si="62"/>
        <v>34.76</v>
      </c>
      <c r="AA81" s="3">
        <f t="shared" si="63"/>
        <v>-63.35</v>
      </c>
      <c r="AB81" s="3">
        <f t="shared" si="64"/>
        <v>23.4</v>
      </c>
      <c r="AC81" s="3">
        <f t="shared" si="65"/>
        <v>24</v>
      </c>
      <c r="AD81" s="3">
        <f t="shared" ref="AD81:AD94" si="66">ROUND(($C81-$C$80)/($B81-$B$80),2)</f>
        <v>-369.7</v>
      </c>
    </row>
    <row r="82" spans="1:44" ht="15.75" customHeight="1" x14ac:dyDescent="0.25">
      <c r="A82" s="3">
        <v>2008</v>
      </c>
      <c r="B82" s="3">
        <v>29</v>
      </c>
      <c r="C82" s="3">
        <v>312.39999999999998</v>
      </c>
      <c r="D82" s="3">
        <f t="shared" si="40"/>
        <v>5.57</v>
      </c>
      <c r="E82" s="3">
        <f t="shared" si="41"/>
        <v>4.5</v>
      </c>
      <c r="F82" s="3">
        <f t="shared" si="42"/>
        <v>4.3499999999999996</v>
      </c>
      <c r="G82" s="3">
        <f t="shared" si="43"/>
        <v>-20.440000000000001</v>
      </c>
      <c r="H82" s="3">
        <f t="shared" si="44"/>
        <v>2.74</v>
      </c>
      <c r="I82" s="3">
        <f t="shared" si="45"/>
        <v>1.83</v>
      </c>
      <c r="J82" s="3">
        <f t="shared" si="46"/>
        <v>1.65</v>
      </c>
      <c r="K82" s="3">
        <f t="shared" si="47"/>
        <v>9.77</v>
      </c>
      <c r="L82" s="3">
        <f t="shared" si="48"/>
        <v>-0.27</v>
      </c>
      <c r="M82" s="3">
        <f t="shared" si="49"/>
        <v>3.28</v>
      </c>
      <c r="N82" s="3">
        <f t="shared" si="50"/>
        <v>-40.83</v>
      </c>
      <c r="O82" s="3">
        <f t="shared" si="51"/>
        <v>8.73</v>
      </c>
      <c r="P82" s="3">
        <f t="shared" si="52"/>
        <v>-23.43</v>
      </c>
      <c r="Q82" s="3">
        <f t="shared" si="53"/>
        <v>-5.39</v>
      </c>
      <c r="R82" s="3">
        <f t="shared" si="54"/>
        <v>-28.8</v>
      </c>
      <c r="S82" s="3">
        <f t="shared" si="55"/>
        <v>-18.52</v>
      </c>
      <c r="T82" s="3">
        <f t="shared" si="56"/>
        <v>0.13</v>
      </c>
      <c r="U82" s="3">
        <f t="shared" si="57"/>
        <v>-27.35</v>
      </c>
      <c r="V82" s="3">
        <f t="shared" si="58"/>
        <v>10.44</v>
      </c>
      <c r="W82" s="3">
        <f t="shared" si="59"/>
        <v>12.22</v>
      </c>
      <c r="X82" s="3">
        <f t="shared" si="60"/>
        <v>1.8</v>
      </c>
      <c r="Y82" s="3">
        <f t="shared" si="61"/>
        <v>-0.74</v>
      </c>
      <c r="Z82" s="3">
        <f t="shared" si="62"/>
        <v>24.27</v>
      </c>
      <c r="AA82" s="3">
        <f t="shared" si="63"/>
        <v>-56.32</v>
      </c>
      <c r="AB82" s="3">
        <f t="shared" si="64"/>
        <v>10.5</v>
      </c>
      <c r="AC82" s="3">
        <f t="shared" si="65"/>
        <v>6.6</v>
      </c>
      <c r="AD82" s="3">
        <f t="shared" si="66"/>
        <v>-198.95</v>
      </c>
      <c r="AE82" s="3">
        <f t="shared" ref="AE82:AE94" si="67">ROUND(($C82-$C$81)/($B82-$B$81),2)</f>
        <v>-28.2</v>
      </c>
    </row>
    <row r="83" spans="1:44" ht="15.75" customHeight="1" x14ac:dyDescent="0.25">
      <c r="A83" s="3">
        <v>2009</v>
      </c>
      <c r="B83" s="3">
        <v>30</v>
      </c>
      <c r="C83" s="3">
        <v>193.8</v>
      </c>
      <c r="D83" s="3">
        <f t="shared" si="40"/>
        <v>1.29</v>
      </c>
      <c r="E83" s="3">
        <f t="shared" si="41"/>
        <v>0.1</v>
      </c>
      <c r="F83" s="3">
        <f t="shared" si="42"/>
        <v>-0.2</v>
      </c>
      <c r="G83" s="3">
        <f t="shared" si="43"/>
        <v>-24.22</v>
      </c>
      <c r="H83" s="3">
        <f t="shared" si="44"/>
        <v>-2.12</v>
      </c>
      <c r="I83" s="3">
        <f t="shared" si="45"/>
        <v>-3.19</v>
      </c>
      <c r="J83" s="3">
        <f t="shared" si="46"/>
        <v>-3.58</v>
      </c>
      <c r="K83" s="3">
        <f t="shared" si="47"/>
        <v>3.93</v>
      </c>
      <c r="L83" s="3">
        <f t="shared" si="48"/>
        <v>-5.9</v>
      </c>
      <c r="M83" s="3">
        <f t="shared" si="49"/>
        <v>-2.81</v>
      </c>
      <c r="N83" s="3">
        <f t="shared" si="50"/>
        <v>-44.93</v>
      </c>
      <c r="O83" s="3">
        <f t="shared" si="51"/>
        <v>1.66</v>
      </c>
      <c r="P83" s="3">
        <f t="shared" si="52"/>
        <v>-29.02</v>
      </c>
      <c r="Q83" s="3">
        <f t="shared" si="53"/>
        <v>-12.46</v>
      </c>
      <c r="R83" s="3">
        <f t="shared" si="54"/>
        <v>-34.79</v>
      </c>
      <c r="S83" s="3">
        <f t="shared" si="55"/>
        <v>-25.67</v>
      </c>
      <c r="T83" s="3">
        <f t="shared" si="56"/>
        <v>-9</v>
      </c>
      <c r="U83" s="3">
        <f t="shared" si="57"/>
        <v>-34.950000000000003</v>
      </c>
      <c r="V83" s="3">
        <f t="shared" si="58"/>
        <v>-1.29</v>
      </c>
      <c r="W83" s="3">
        <f t="shared" si="59"/>
        <v>-0.86</v>
      </c>
      <c r="X83" s="3">
        <f t="shared" si="60"/>
        <v>-11.58</v>
      </c>
      <c r="Y83" s="3">
        <f t="shared" si="61"/>
        <v>-15.48</v>
      </c>
      <c r="Z83" s="3">
        <f t="shared" si="62"/>
        <v>3.86</v>
      </c>
      <c r="AA83" s="3">
        <f t="shared" si="63"/>
        <v>-66.7</v>
      </c>
      <c r="AB83" s="3">
        <f t="shared" si="64"/>
        <v>-15.32</v>
      </c>
      <c r="AC83" s="3">
        <f t="shared" si="65"/>
        <v>-24.7</v>
      </c>
      <c r="AD83" s="3">
        <f t="shared" si="66"/>
        <v>-172.17</v>
      </c>
      <c r="AE83" s="3">
        <f t="shared" si="67"/>
        <v>-73.400000000000006</v>
      </c>
      <c r="AF83" s="3">
        <f t="shared" ref="AF83:AF94" si="68">ROUND(($C83-$C$82)/($B83-$B$82),2)</f>
        <v>-118.6</v>
      </c>
    </row>
    <row r="84" spans="1:44" ht="15.75" customHeight="1" x14ac:dyDescent="0.25">
      <c r="A84" s="3">
        <v>2010</v>
      </c>
      <c r="B84" s="3">
        <v>31</v>
      </c>
      <c r="C84" s="3">
        <v>459</v>
      </c>
      <c r="D84" s="3">
        <f t="shared" si="40"/>
        <v>10.09</v>
      </c>
      <c r="E84" s="3">
        <f t="shared" si="41"/>
        <v>9.24</v>
      </c>
      <c r="F84" s="3">
        <f t="shared" si="42"/>
        <v>9.2799999999999994</v>
      </c>
      <c r="G84" s="3">
        <f t="shared" si="43"/>
        <v>-13.5</v>
      </c>
      <c r="H84" s="3">
        <f t="shared" si="44"/>
        <v>8.17</v>
      </c>
      <c r="I84" s="3">
        <f t="shared" si="45"/>
        <v>7.55</v>
      </c>
      <c r="J84" s="3">
        <f t="shared" si="46"/>
        <v>7.62</v>
      </c>
      <c r="K84" s="3">
        <f t="shared" si="47"/>
        <v>15.29</v>
      </c>
      <c r="L84" s="3">
        <f t="shared" si="48"/>
        <v>6.42</v>
      </c>
      <c r="M84" s="3">
        <f t="shared" si="49"/>
        <v>9.9499999999999993</v>
      </c>
      <c r="N84" s="3">
        <f t="shared" si="50"/>
        <v>-29.42</v>
      </c>
      <c r="O84" s="3">
        <f t="shared" si="51"/>
        <v>15.53</v>
      </c>
      <c r="P84" s="3">
        <f t="shared" si="52"/>
        <v>-12.68</v>
      </c>
      <c r="Q84" s="3">
        <f t="shared" si="53"/>
        <v>3.87</v>
      </c>
      <c r="R84" s="3">
        <f t="shared" si="54"/>
        <v>-16.04</v>
      </c>
      <c r="S84" s="3">
        <f t="shared" si="55"/>
        <v>-6.28</v>
      </c>
      <c r="T84" s="3">
        <f t="shared" si="56"/>
        <v>10.59</v>
      </c>
      <c r="U84" s="3">
        <f t="shared" si="57"/>
        <v>-11.86</v>
      </c>
      <c r="V84" s="3">
        <f t="shared" si="58"/>
        <v>20.92</v>
      </c>
      <c r="W84" s="3">
        <f t="shared" si="59"/>
        <v>23.33</v>
      </c>
      <c r="X84" s="3">
        <f t="shared" si="60"/>
        <v>16.100000000000001</v>
      </c>
      <c r="Y84" s="3">
        <f t="shared" si="61"/>
        <v>15.71</v>
      </c>
      <c r="Z84" s="3">
        <f t="shared" si="62"/>
        <v>36.53</v>
      </c>
      <c r="AA84" s="3">
        <f t="shared" si="63"/>
        <v>-19.29</v>
      </c>
      <c r="AB84" s="3">
        <f t="shared" si="64"/>
        <v>31.43</v>
      </c>
      <c r="AC84" s="3">
        <f t="shared" si="65"/>
        <v>33.28</v>
      </c>
      <c r="AD84" s="3">
        <f t="shared" si="66"/>
        <v>-62.83</v>
      </c>
      <c r="AE84" s="3">
        <f t="shared" si="67"/>
        <v>39.47</v>
      </c>
      <c r="AF84" s="3">
        <f t="shared" si="68"/>
        <v>73.3</v>
      </c>
      <c r="AG84" s="3">
        <f t="shared" ref="AG84:AG94" si="69">ROUND(($C84-$C$83)/($B84-$B$83),2)</f>
        <v>265.2</v>
      </c>
    </row>
    <row r="85" spans="1:44" ht="15.75" customHeight="1" x14ac:dyDescent="0.25">
      <c r="A85" s="3">
        <v>2011</v>
      </c>
      <c r="B85" s="3">
        <v>32</v>
      </c>
      <c r="C85" s="3">
        <v>566</v>
      </c>
      <c r="D85" s="3">
        <f t="shared" si="40"/>
        <v>13.21</v>
      </c>
      <c r="E85" s="3">
        <f t="shared" si="41"/>
        <v>12.5</v>
      </c>
      <c r="F85" s="3">
        <f t="shared" si="42"/>
        <v>12.64</v>
      </c>
      <c r="G85" s="3">
        <f t="shared" si="43"/>
        <v>-9.1999999999999993</v>
      </c>
      <c r="H85" s="3">
        <f t="shared" si="44"/>
        <v>11.83</v>
      </c>
      <c r="I85" s="3">
        <f t="shared" si="45"/>
        <v>11.37</v>
      </c>
      <c r="J85" s="3">
        <f t="shared" si="46"/>
        <v>11.59</v>
      </c>
      <c r="K85" s="3">
        <f t="shared" si="47"/>
        <v>19.11</v>
      </c>
      <c r="L85" s="3">
        <f t="shared" si="48"/>
        <v>10.79</v>
      </c>
      <c r="M85" s="3">
        <f t="shared" si="49"/>
        <v>14.36</v>
      </c>
      <c r="N85" s="3">
        <f t="shared" si="50"/>
        <v>-22.92</v>
      </c>
      <c r="O85" s="3">
        <f t="shared" si="51"/>
        <v>20.100000000000001</v>
      </c>
      <c r="P85" s="3">
        <f t="shared" si="52"/>
        <v>-6.38</v>
      </c>
      <c r="Q85" s="3">
        <f t="shared" si="53"/>
        <v>9.6</v>
      </c>
      <c r="R85" s="3">
        <f t="shared" si="54"/>
        <v>-8.8000000000000007</v>
      </c>
      <c r="S85" s="3">
        <f t="shared" si="55"/>
        <v>0.8</v>
      </c>
      <c r="T85" s="3">
        <f t="shared" si="56"/>
        <v>17.010000000000002</v>
      </c>
      <c r="U85" s="3">
        <f t="shared" si="57"/>
        <v>-3.37</v>
      </c>
      <c r="V85" s="3">
        <f t="shared" si="58"/>
        <v>27.54</v>
      </c>
      <c r="W85" s="3">
        <f t="shared" si="59"/>
        <v>30.3</v>
      </c>
      <c r="X85" s="3">
        <f t="shared" si="60"/>
        <v>24.36</v>
      </c>
      <c r="Y85" s="3">
        <f t="shared" si="61"/>
        <v>24.84</v>
      </c>
      <c r="Z85" s="3">
        <f t="shared" si="62"/>
        <v>44.36</v>
      </c>
      <c r="AA85" s="3">
        <f t="shared" si="63"/>
        <v>-3.5</v>
      </c>
      <c r="AB85" s="3">
        <f t="shared" si="64"/>
        <v>42.23</v>
      </c>
      <c r="AC85" s="3">
        <f t="shared" si="65"/>
        <v>45.57</v>
      </c>
      <c r="AD85" s="3">
        <f t="shared" si="66"/>
        <v>-28.86</v>
      </c>
      <c r="AE85" s="3">
        <f t="shared" si="67"/>
        <v>56.35</v>
      </c>
      <c r="AF85" s="3">
        <f t="shared" si="68"/>
        <v>84.53</v>
      </c>
      <c r="AG85" s="3">
        <f t="shared" si="69"/>
        <v>186.1</v>
      </c>
      <c r="AH85" s="3">
        <f t="shared" ref="AH85:AH94" si="70">ROUND(($C85-$C$84)/($B85-$B$84),2)</f>
        <v>107</v>
      </c>
    </row>
    <row r="86" spans="1:44" ht="15.75" customHeight="1" x14ac:dyDescent="0.25">
      <c r="A86" s="3">
        <v>2012</v>
      </c>
      <c r="B86" s="3">
        <v>33</v>
      </c>
      <c r="C86" s="3">
        <v>194.2</v>
      </c>
      <c r="D86" s="3">
        <f t="shared" si="40"/>
        <v>1.18</v>
      </c>
      <c r="E86" s="3">
        <f t="shared" si="41"/>
        <v>0.1</v>
      </c>
      <c r="F86" s="3">
        <f t="shared" si="42"/>
        <v>-0.17</v>
      </c>
      <c r="G86" s="3">
        <f t="shared" si="43"/>
        <v>-21.7</v>
      </c>
      <c r="H86" s="3">
        <f t="shared" si="44"/>
        <v>-1.88</v>
      </c>
      <c r="I86" s="3">
        <f t="shared" si="45"/>
        <v>-2.82</v>
      </c>
      <c r="J86" s="3">
        <f t="shared" si="46"/>
        <v>-3.15</v>
      </c>
      <c r="K86" s="3">
        <f t="shared" si="47"/>
        <v>3.48</v>
      </c>
      <c r="L86" s="3">
        <f t="shared" si="48"/>
        <v>-5.15</v>
      </c>
      <c r="M86" s="3">
        <f t="shared" si="49"/>
        <v>-2.4300000000000002</v>
      </c>
      <c r="N86" s="3">
        <f t="shared" si="50"/>
        <v>-38.78</v>
      </c>
      <c r="O86" s="3">
        <f t="shared" si="51"/>
        <v>1.44</v>
      </c>
      <c r="P86" s="3">
        <f t="shared" si="52"/>
        <v>-24.65</v>
      </c>
      <c r="Q86" s="3">
        <f t="shared" si="53"/>
        <v>-10.47</v>
      </c>
      <c r="R86" s="3">
        <f t="shared" si="54"/>
        <v>-28.97</v>
      </c>
      <c r="S86" s="3">
        <f t="shared" si="55"/>
        <v>-21.12</v>
      </c>
      <c r="T86" s="3">
        <f t="shared" si="56"/>
        <v>-7.29</v>
      </c>
      <c r="U86" s="3">
        <f t="shared" si="57"/>
        <v>-27.93</v>
      </c>
      <c r="V86" s="3">
        <f t="shared" si="58"/>
        <v>-0.99</v>
      </c>
      <c r="W86" s="3">
        <f t="shared" si="59"/>
        <v>-0.63</v>
      </c>
      <c r="X86" s="3">
        <f t="shared" si="60"/>
        <v>-8.65</v>
      </c>
      <c r="Y86" s="3">
        <f t="shared" si="61"/>
        <v>-11.22</v>
      </c>
      <c r="Z86" s="3">
        <f t="shared" si="62"/>
        <v>2.74</v>
      </c>
      <c r="AA86" s="3">
        <f t="shared" si="63"/>
        <v>-44.42</v>
      </c>
      <c r="AB86" s="3">
        <f t="shared" si="64"/>
        <v>-9.5299999999999994</v>
      </c>
      <c r="AC86" s="3">
        <f t="shared" si="65"/>
        <v>-14.06</v>
      </c>
      <c r="AD86" s="3">
        <f t="shared" si="66"/>
        <v>-86.02</v>
      </c>
      <c r="AE86" s="3">
        <f t="shared" si="67"/>
        <v>-29.28</v>
      </c>
      <c r="AF86" s="3">
        <f t="shared" si="68"/>
        <v>-29.55</v>
      </c>
      <c r="AG86" s="3">
        <f t="shared" si="69"/>
        <v>0.13</v>
      </c>
      <c r="AH86" s="3">
        <f t="shared" si="70"/>
        <v>-132.4</v>
      </c>
      <c r="AI86" s="3">
        <f t="shared" ref="AI86:AI94" si="71">ROUND(($C86-$C$85)/($B86-$B$85),2)</f>
        <v>-371.8</v>
      </c>
    </row>
    <row r="87" spans="1:44" ht="15.75" customHeight="1" x14ac:dyDescent="0.25">
      <c r="A87" s="3">
        <v>2013</v>
      </c>
      <c r="B87" s="3">
        <v>34</v>
      </c>
      <c r="C87" s="3">
        <v>426</v>
      </c>
      <c r="D87" s="3">
        <f t="shared" si="40"/>
        <v>8.17</v>
      </c>
      <c r="E87" s="3">
        <f t="shared" si="41"/>
        <v>7.34</v>
      </c>
      <c r="F87" s="3">
        <f t="shared" si="42"/>
        <v>7.31</v>
      </c>
      <c r="G87" s="3">
        <f t="shared" si="43"/>
        <v>-13.25</v>
      </c>
      <c r="H87" s="3">
        <f t="shared" si="44"/>
        <v>6.18</v>
      </c>
      <c r="I87" s="3">
        <f t="shared" si="45"/>
        <v>5.56</v>
      </c>
      <c r="J87" s="3">
        <f t="shared" si="46"/>
        <v>5.55</v>
      </c>
      <c r="K87" s="3">
        <f t="shared" si="47"/>
        <v>12.26</v>
      </c>
      <c r="L87" s="3">
        <f t="shared" si="48"/>
        <v>4.33</v>
      </c>
      <c r="M87" s="3">
        <f t="shared" si="49"/>
        <v>7.33</v>
      </c>
      <c r="N87" s="3">
        <f t="shared" si="50"/>
        <v>-27.02</v>
      </c>
      <c r="O87" s="3">
        <f t="shared" si="51"/>
        <v>11.91</v>
      </c>
      <c r="P87" s="3">
        <f t="shared" si="52"/>
        <v>-12.44</v>
      </c>
      <c r="Q87" s="3">
        <f t="shared" si="53"/>
        <v>1.64</v>
      </c>
      <c r="R87" s="3">
        <f t="shared" si="54"/>
        <v>-15.24</v>
      </c>
      <c r="S87" s="3">
        <f t="shared" si="55"/>
        <v>-7.07</v>
      </c>
      <c r="T87" s="3">
        <f t="shared" si="56"/>
        <v>6.78</v>
      </c>
      <c r="U87" s="3">
        <f t="shared" si="57"/>
        <v>-11.7</v>
      </c>
      <c r="V87" s="3">
        <f t="shared" si="58"/>
        <v>14.53</v>
      </c>
      <c r="W87" s="3">
        <f t="shared" si="59"/>
        <v>15.97</v>
      </c>
      <c r="X87" s="3">
        <f t="shared" si="60"/>
        <v>9.85</v>
      </c>
      <c r="Y87" s="3">
        <f t="shared" si="61"/>
        <v>9.0299999999999994</v>
      </c>
      <c r="Z87" s="3">
        <f t="shared" si="62"/>
        <v>23.56</v>
      </c>
      <c r="AA87" s="3">
        <f t="shared" si="63"/>
        <v>-16.8</v>
      </c>
      <c r="AB87" s="3">
        <f t="shared" si="64"/>
        <v>17.29</v>
      </c>
      <c r="AC87" s="3">
        <f t="shared" si="65"/>
        <v>16.68</v>
      </c>
      <c r="AD87" s="3">
        <f t="shared" si="66"/>
        <v>-40.61</v>
      </c>
      <c r="AE87" s="3">
        <f t="shared" si="67"/>
        <v>14.23</v>
      </c>
      <c r="AF87" s="3">
        <f t="shared" si="68"/>
        <v>22.72</v>
      </c>
      <c r="AG87" s="3">
        <f t="shared" si="69"/>
        <v>58.05</v>
      </c>
      <c r="AH87" s="3">
        <f t="shared" si="70"/>
        <v>-11</v>
      </c>
      <c r="AI87" s="3">
        <f t="shared" si="71"/>
        <v>-70</v>
      </c>
      <c r="AJ87" s="3">
        <f t="shared" ref="AJ87:AJ94" si="72">ROUND(($C87-$C$86)/($B87-$B$86),2)</f>
        <v>231.8</v>
      </c>
    </row>
    <row r="88" spans="1:44" ht="15.75" customHeight="1" x14ac:dyDescent="0.25">
      <c r="A88" s="3">
        <v>2014</v>
      </c>
      <c r="B88" s="3">
        <v>35</v>
      </c>
      <c r="C88" s="3">
        <v>255</v>
      </c>
      <c r="D88" s="3">
        <f t="shared" si="40"/>
        <v>2.9</v>
      </c>
      <c r="E88" s="3">
        <f t="shared" si="41"/>
        <v>1.94</v>
      </c>
      <c r="F88" s="3">
        <f t="shared" si="42"/>
        <v>1.74</v>
      </c>
      <c r="G88" s="3">
        <f t="shared" si="43"/>
        <v>-18.34</v>
      </c>
      <c r="H88" s="3">
        <f t="shared" si="44"/>
        <v>0.28000000000000003</v>
      </c>
      <c r="I88" s="3">
        <f t="shared" si="45"/>
        <v>-0.53</v>
      </c>
      <c r="J88" s="3">
        <f t="shared" si="46"/>
        <v>-0.76</v>
      </c>
      <c r="K88" s="3">
        <f t="shared" si="47"/>
        <v>5.47</v>
      </c>
      <c r="L88" s="3">
        <f t="shared" si="48"/>
        <v>-2.42</v>
      </c>
      <c r="M88" s="3">
        <f t="shared" si="49"/>
        <v>0.2</v>
      </c>
      <c r="N88" s="3">
        <f t="shared" si="50"/>
        <v>-33.020000000000003</v>
      </c>
      <c r="O88" s="3">
        <f t="shared" si="51"/>
        <v>3.96</v>
      </c>
      <c r="P88" s="3">
        <f t="shared" si="52"/>
        <v>-19.649999999999999</v>
      </c>
      <c r="Q88" s="3">
        <f t="shared" si="53"/>
        <v>-6.58</v>
      </c>
      <c r="R88" s="3">
        <f t="shared" si="54"/>
        <v>-23.03</v>
      </c>
      <c r="S88" s="3">
        <f t="shared" si="55"/>
        <v>-15.69</v>
      </c>
      <c r="T88" s="3">
        <f t="shared" si="56"/>
        <v>-3.1</v>
      </c>
      <c r="U88" s="3">
        <f t="shared" si="57"/>
        <v>-21.07</v>
      </c>
      <c r="V88" s="3">
        <f t="shared" si="58"/>
        <v>2.94</v>
      </c>
      <c r="W88" s="3">
        <f t="shared" si="59"/>
        <v>3.51</v>
      </c>
      <c r="X88" s="3">
        <f t="shared" si="60"/>
        <v>-3.07</v>
      </c>
      <c r="Y88" s="3">
        <f t="shared" si="61"/>
        <v>-4.82</v>
      </c>
      <c r="Z88" s="3">
        <f t="shared" si="62"/>
        <v>7.35</v>
      </c>
      <c r="AA88" s="3">
        <f t="shared" si="63"/>
        <v>-30.82</v>
      </c>
      <c r="AB88" s="3">
        <f t="shared" si="64"/>
        <v>-1.54</v>
      </c>
      <c r="AC88" s="3">
        <f t="shared" si="65"/>
        <v>-4.18</v>
      </c>
      <c r="AD88" s="3">
        <f t="shared" si="66"/>
        <v>-56.91</v>
      </c>
      <c r="AE88" s="3">
        <f t="shared" si="67"/>
        <v>-12.23</v>
      </c>
      <c r="AF88" s="3">
        <f t="shared" si="68"/>
        <v>-9.57</v>
      </c>
      <c r="AG88" s="3">
        <f t="shared" si="69"/>
        <v>12.24</v>
      </c>
      <c r="AH88" s="3">
        <f t="shared" si="70"/>
        <v>-51</v>
      </c>
      <c r="AI88" s="3">
        <f t="shared" si="71"/>
        <v>-103.67</v>
      </c>
      <c r="AJ88" s="3">
        <f t="shared" si="72"/>
        <v>30.4</v>
      </c>
      <c r="AK88" s="3">
        <f t="shared" ref="AK88:AK94" si="73">ROUND(($C88-$C$87)/($B88-$B$87),2)</f>
        <v>-171</v>
      </c>
    </row>
    <row r="89" spans="1:44" ht="15.75" customHeight="1" x14ac:dyDescent="0.25">
      <c r="A89" s="3">
        <v>2015</v>
      </c>
      <c r="B89" s="3">
        <v>36</v>
      </c>
      <c r="C89" s="3">
        <v>771.6</v>
      </c>
      <c r="D89" s="3">
        <f t="shared" si="40"/>
        <v>17.579999999999998</v>
      </c>
      <c r="E89" s="3">
        <f t="shared" si="41"/>
        <v>17.079999999999998</v>
      </c>
      <c r="F89" s="3">
        <f t="shared" si="42"/>
        <v>17.34</v>
      </c>
      <c r="G89" s="3">
        <f t="shared" si="43"/>
        <v>-1.62</v>
      </c>
      <c r="H89" s="3">
        <f t="shared" si="44"/>
        <v>16.93</v>
      </c>
      <c r="I89" s="3">
        <f t="shared" si="45"/>
        <v>16.71</v>
      </c>
      <c r="J89" s="3">
        <f t="shared" si="46"/>
        <v>17.079999999999998</v>
      </c>
      <c r="K89" s="3">
        <f t="shared" si="47"/>
        <v>23.73</v>
      </c>
      <c r="L89" s="3">
        <f t="shared" si="48"/>
        <v>16.809999999999999</v>
      </c>
      <c r="M89" s="3">
        <f t="shared" si="49"/>
        <v>20.059999999999999</v>
      </c>
      <c r="N89" s="3">
        <f t="shared" si="50"/>
        <v>-11.03</v>
      </c>
      <c r="O89" s="3">
        <f t="shared" si="51"/>
        <v>25.32</v>
      </c>
      <c r="P89" s="3">
        <f t="shared" si="52"/>
        <v>3.67</v>
      </c>
      <c r="Q89" s="3">
        <f t="shared" si="53"/>
        <v>17.2</v>
      </c>
      <c r="R89" s="3">
        <f t="shared" si="54"/>
        <v>2.67</v>
      </c>
      <c r="S89" s="3">
        <f t="shared" si="55"/>
        <v>10.92</v>
      </c>
      <c r="T89" s="3">
        <f t="shared" si="56"/>
        <v>24.25</v>
      </c>
      <c r="U89" s="3">
        <f t="shared" si="57"/>
        <v>8.8000000000000007</v>
      </c>
      <c r="V89" s="3">
        <f t="shared" si="58"/>
        <v>33.15</v>
      </c>
      <c r="W89" s="3">
        <f t="shared" si="59"/>
        <v>35.58</v>
      </c>
      <c r="X89" s="3">
        <f t="shared" si="60"/>
        <v>31.57</v>
      </c>
      <c r="Y89" s="3">
        <f t="shared" si="61"/>
        <v>32.43</v>
      </c>
      <c r="Z89" s="3">
        <f t="shared" si="62"/>
        <v>46.52</v>
      </c>
      <c r="AA89" s="3">
        <f t="shared" si="63"/>
        <v>14.8</v>
      </c>
      <c r="AB89" s="3">
        <f t="shared" si="64"/>
        <v>45.56</v>
      </c>
      <c r="AC89" s="3">
        <f t="shared" si="65"/>
        <v>47.9</v>
      </c>
      <c r="AD89" s="3">
        <f t="shared" si="66"/>
        <v>6.81</v>
      </c>
      <c r="AE89" s="3">
        <f t="shared" si="67"/>
        <v>53.88</v>
      </c>
      <c r="AF89" s="3">
        <f t="shared" si="68"/>
        <v>65.599999999999994</v>
      </c>
      <c r="AG89" s="3">
        <f t="shared" si="69"/>
        <v>96.3</v>
      </c>
      <c r="AH89" s="3">
        <f t="shared" si="70"/>
        <v>62.52</v>
      </c>
      <c r="AI89" s="3">
        <f t="shared" si="71"/>
        <v>51.4</v>
      </c>
      <c r="AJ89" s="3">
        <f t="shared" si="72"/>
        <v>192.47</v>
      </c>
      <c r="AK89" s="3">
        <f t="shared" si="73"/>
        <v>172.8</v>
      </c>
      <c r="AL89" s="3">
        <f t="shared" ref="AL89:AL94" si="74">ROUND(($C89-$C$88)/($B89-$B$88),2)</f>
        <v>516.6</v>
      </c>
    </row>
    <row r="90" spans="1:44" ht="15.75" customHeight="1" x14ac:dyDescent="0.25">
      <c r="A90" s="3">
        <v>2016</v>
      </c>
      <c r="B90" s="3">
        <v>37</v>
      </c>
      <c r="C90" s="3">
        <v>960</v>
      </c>
      <c r="D90" s="3">
        <f t="shared" si="40"/>
        <v>22.32</v>
      </c>
      <c r="E90" s="3">
        <f t="shared" si="41"/>
        <v>21.97</v>
      </c>
      <c r="F90" s="3">
        <f t="shared" si="42"/>
        <v>22.37</v>
      </c>
      <c r="G90" s="3">
        <f t="shared" si="43"/>
        <v>4.1399999999999997</v>
      </c>
      <c r="H90" s="3">
        <f t="shared" si="44"/>
        <v>22.29</v>
      </c>
      <c r="I90" s="3">
        <f t="shared" si="45"/>
        <v>22.25</v>
      </c>
      <c r="J90" s="3">
        <f t="shared" si="46"/>
        <v>22.79</v>
      </c>
      <c r="K90" s="3">
        <f t="shared" si="47"/>
        <v>29.4</v>
      </c>
      <c r="L90" s="3">
        <f t="shared" si="48"/>
        <v>22.94</v>
      </c>
      <c r="M90" s="3">
        <f t="shared" si="49"/>
        <v>26.3</v>
      </c>
      <c r="N90" s="3">
        <f t="shared" si="50"/>
        <v>-3.36</v>
      </c>
      <c r="O90" s="3">
        <f t="shared" si="51"/>
        <v>31.84</v>
      </c>
      <c r="P90" s="3">
        <f t="shared" si="52"/>
        <v>11.37</v>
      </c>
      <c r="Q90" s="3">
        <f t="shared" si="53"/>
        <v>24.64</v>
      </c>
      <c r="R90" s="3">
        <f t="shared" si="54"/>
        <v>11.11</v>
      </c>
      <c r="S90" s="3">
        <f t="shared" si="55"/>
        <v>19.37</v>
      </c>
      <c r="T90" s="3">
        <f t="shared" si="56"/>
        <v>32.46</v>
      </c>
      <c r="U90" s="3">
        <f t="shared" si="57"/>
        <v>18.25</v>
      </c>
      <c r="V90" s="3">
        <f t="shared" si="58"/>
        <v>41.78</v>
      </c>
      <c r="W90" s="3">
        <f t="shared" si="59"/>
        <v>44.56</v>
      </c>
      <c r="X90" s="3">
        <f t="shared" si="60"/>
        <v>41.38</v>
      </c>
      <c r="Y90" s="3">
        <f t="shared" si="61"/>
        <v>42.83</v>
      </c>
      <c r="Z90" s="3">
        <f t="shared" si="62"/>
        <v>56.66</v>
      </c>
      <c r="AA90" s="3">
        <f t="shared" si="63"/>
        <v>28.15</v>
      </c>
      <c r="AB90" s="3">
        <f t="shared" si="64"/>
        <v>57.47</v>
      </c>
      <c r="AC90" s="3">
        <f t="shared" si="65"/>
        <v>60.67</v>
      </c>
      <c r="AD90" s="3">
        <f t="shared" si="66"/>
        <v>24.97</v>
      </c>
      <c r="AE90" s="3">
        <f t="shared" si="67"/>
        <v>68.819999999999993</v>
      </c>
      <c r="AF90" s="3">
        <f t="shared" si="68"/>
        <v>80.95</v>
      </c>
      <c r="AG90" s="3">
        <f t="shared" si="69"/>
        <v>109.46</v>
      </c>
      <c r="AH90" s="3">
        <f t="shared" si="70"/>
        <v>83.5</v>
      </c>
      <c r="AI90" s="3">
        <f t="shared" si="71"/>
        <v>78.8</v>
      </c>
      <c r="AJ90" s="3">
        <f t="shared" si="72"/>
        <v>191.45</v>
      </c>
      <c r="AK90" s="3">
        <f t="shared" si="73"/>
        <v>178</v>
      </c>
      <c r="AL90" s="3">
        <f t="shared" si="74"/>
        <v>352.5</v>
      </c>
      <c r="AM90" s="3">
        <f t="shared" ref="AM90:AM94" si="75">ROUND(($C90-$C$89)/($B90-$B$89),2)</f>
        <v>188.4</v>
      </c>
    </row>
    <row r="91" spans="1:44" ht="15.75" customHeight="1" x14ac:dyDescent="0.25">
      <c r="A91" s="3">
        <v>2017</v>
      </c>
      <c r="B91" s="3">
        <v>38</v>
      </c>
      <c r="C91" s="3">
        <v>884</v>
      </c>
      <c r="D91" s="3">
        <f t="shared" si="40"/>
        <v>19.66</v>
      </c>
      <c r="E91" s="3">
        <f t="shared" si="41"/>
        <v>19.25</v>
      </c>
      <c r="F91" s="3">
        <f t="shared" si="42"/>
        <v>19.559999999999999</v>
      </c>
      <c r="G91" s="3">
        <f t="shared" si="43"/>
        <v>1.78</v>
      </c>
      <c r="H91" s="3">
        <f t="shared" si="44"/>
        <v>19.309999999999999</v>
      </c>
      <c r="I91" s="3">
        <f t="shared" si="45"/>
        <v>19.18</v>
      </c>
      <c r="J91" s="3">
        <f t="shared" si="46"/>
        <v>19.61</v>
      </c>
      <c r="K91" s="3">
        <f t="shared" si="47"/>
        <v>25.89</v>
      </c>
      <c r="L91" s="3">
        <f t="shared" si="48"/>
        <v>19.52</v>
      </c>
      <c r="M91" s="3">
        <f t="shared" si="49"/>
        <v>22.64</v>
      </c>
      <c r="N91" s="3">
        <f t="shared" si="50"/>
        <v>-6.05</v>
      </c>
      <c r="O91" s="3">
        <f t="shared" si="51"/>
        <v>27.69</v>
      </c>
      <c r="P91" s="3">
        <f t="shared" si="52"/>
        <v>7.87</v>
      </c>
      <c r="Q91" s="3">
        <f t="shared" si="53"/>
        <v>20.45</v>
      </c>
      <c r="R91" s="3">
        <f t="shared" si="54"/>
        <v>7.32</v>
      </c>
      <c r="S91" s="3">
        <f t="shared" si="55"/>
        <v>15.04</v>
      </c>
      <c r="T91" s="3">
        <f t="shared" si="56"/>
        <v>27.3</v>
      </c>
      <c r="U91" s="3">
        <f t="shared" si="57"/>
        <v>13.54</v>
      </c>
      <c r="V91" s="3">
        <f t="shared" si="58"/>
        <v>35.58</v>
      </c>
      <c r="W91" s="3">
        <f t="shared" si="59"/>
        <v>37.869999999999997</v>
      </c>
      <c r="X91" s="3">
        <f t="shared" si="60"/>
        <v>34.47</v>
      </c>
      <c r="Y91" s="3">
        <f t="shared" si="61"/>
        <v>35.4</v>
      </c>
      <c r="Z91" s="3">
        <f t="shared" si="62"/>
        <v>47.81</v>
      </c>
      <c r="AA91" s="3">
        <f t="shared" si="63"/>
        <v>20.71</v>
      </c>
      <c r="AB91" s="3">
        <f t="shared" si="64"/>
        <v>47.2</v>
      </c>
      <c r="AC91" s="3">
        <f t="shared" si="65"/>
        <v>49.28</v>
      </c>
      <c r="AD91" s="3">
        <f t="shared" si="66"/>
        <v>15.79</v>
      </c>
      <c r="AE91" s="3">
        <f t="shared" si="67"/>
        <v>54.34</v>
      </c>
      <c r="AF91" s="3">
        <f t="shared" si="68"/>
        <v>63.51</v>
      </c>
      <c r="AG91" s="3">
        <f t="shared" si="69"/>
        <v>86.28</v>
      </c>
      <c r="AH91" s="3">
        <f t="shared" si="70"/>
        <v>60.71</v>
      </c>
      <c r="AI91" s="3">
        <f t="shared" si="71"/>
        <v>53</v>
      </c>
      <c r="AJ91" s="3">
        <f t="shared" si="72"/>
        <v>137.96</v>
      </c>
      <c r="AK91" s="3">
        <f t="shared" si="73"/>
        <v>114.5</v>
      </c>
      <c r="AL91" s="3">
        <f t="shared" si="74"/>
        <v>209.67</v>
      </c>
      <c r="AM91" s="3">
        <f t="shared" si="75"/>
        <v>56.2</v>
      </c>
      <c r="AN91" s="3">
        <f t="shared" ref="AN91:AN94" si="76">ROUND(($C91-$C$90)/($B91-$B$90),2)</f>
        <v>-76</v>
      </c>
    </row>
    <row r="92" spans="1:44" ht="15.75" customHeight="1" x14ac:dyDescent="0.25">
      <c r="A92" s="3">
        <v>2018</v>
      </c>
      <c r="B92" s="3">
        <v>39</v>
      </c>
      <c r="C92" s="4">
        <v>208</v>
      </c>
      <c r="D92" s="3">
        <f t="shared" si="40"/>
        <v>1.36</v>
      </c>
      <c r="E92" s="3">
        <f t="shared" si="41"/>
        <v>0.46</v>
      </c>
      <c r="F92" s="3">
        <f t="shared" si="42"/>
        <v>0.24</v>
      </c>
      <c r="G92" s="3">
        <f t="shared" si="43"/>
        <v>-17.59</v>
      </c>
      <c r="H92" s="3">
        <f t="shared" si="44"/>
        <v>-1.1399999999999999</v>
      </c>
      <c r="I92" s="3">
        <f t="shared" si="45"/>
        <v>-1.89</v>
      </c>
      <c r="J92" s="3">
        <f t="shared" si="46"/>
        <v>-2.13</v>
      </c>
      <c r="K92" s="3">
        <f t="shared" si="47"/>
        <v>3.25</v>
      </c>
      <c r="L92" s="3">
        <f t="shared" si="48"/>
        <v>-3.66</v>
      </c>
      <c r="M92" s="3">
        <f t="shared" si="49"/>
        <v>-1.45</v>
      </c>
      <c r="N92" s="3">
        <f t="shared" si="50"/>
        <v>-29.98</v>
      </c>
      <c r="O92" s="3">
        <f t="shared" si="51"/>
        <v>1.63</v>
      </c>
      <c r="P92" s="3">
        <f t="shared" si="52"/>
        <v>-18.43</v>
      </c>
      <c r="Q92" s="3">
        <f t="shared" si="53"/>
        <v>-7.41</v>
      </c>
      <c r="R92" s="3">
        <f t="shared" si="54"/>
        <v>-21.15</v>
      </c>
      <c r="S92" s="3">
        <f t="shared" si="55"/>
        <v>-15.01</v>
      </c>
      <c r="T92" s="3">
        <f t="shared" si="56"/>
        <v>-4.67</v>
      </c>
      <c r="U92" s="3">
        <f t="shared" si="57"/>
        <v>-19.3</v>
      </c>
      <c r="V92" s="3">
        <f t="shared" si="58"/>
        <v>0</v>
      </c>
      <c r="W92" s="3">
        <f t="shared" si="59"/>
        <v>0.28999999999999998</v>
      </c>
      <c r="X92" s="3">
        <f t="shared" si="60"/>
        <v>-5</v>
      </c>
      <c r="Y92" s="3">
        <f t="shared" si="61"/>
        <v>-6.45</v>
      </c>
      <c r="Z92" s="3">
        <f t="shared" si="62"/>
        <v>2.58</v>
      </c>
      <c r="AA92" s="3">
        <f t="shared" si="63"/>
        <v>-25.73</v>
      </c>
      <c r="AB92" s="3">
        <f t="shared" si="64"/>
        <v>-4.46</v>
      </c>
      <c r="AC92" s="3">
        <f t="shared" si="65"/>
        <v>-6.51</v>
      </c>
      <c r="AD92" s="3">
        <f t="shared" si="66"/>
        <v>-41.86</v>
      </c>
      <c r="AE92" s="3">
        <f t="shared" si="67"/>
        <v>-12.05</v>
      </c>
      <c r="AF92" s="3">
        <f t="shared" si="68"/>
        <v>-10.44</v>
      </c>
      <c r="AG92" s="3">
        <f t="shared" si="69"/>
        <v>1.58</v>
      </c>
      <c r="AH92" s="3">
        <f t="shared" si="70"/>
        <v>-31.38</v>
      </c>
      <c r="AI92" s="3">
        <f t="shared" si="71"/>
        <v>-51.14</v>
      </c>
      <c r="AJ92" s="3">
        <f t="shared" si="72"/>
        <v>2.2999999999999998</v>
      </c>
      <c r="AK92" s="3">
        <f t="shared" si="73"/>
        <v>-43.6</v>
      </c>
      <c r="AL92" s="3">
        <f t="shared" si="74"/>
        <v>-11.75</v>
      </c>
      <c r="AM92" s="3">
        <f t="shared" si="75"/>
        <v>-187.87</v>
      </c>
      <c r="AN92" s="3">
        <f t="shared" si="76"/>
        <v>-376</v>
      </c>
      <c r="AO92" s="3">
        <f t="shared" ref="AO92:AO94" si="77">ROUND(($C92-$C$91)/($B92-$B$91),2)</f>
        <v>-676</v>
      </c>
    </row>
    <row r="93" spans="1:44" ht="15.75" customHeight="1" x14ac:dyDescent="0.25">
      <c r="A93" s="3">
        <v>2019</v>
      </c>
      <c r="B93" s="3">
        <v>40</v>
      </c>
      <c r="C93" s="3">
        <v>614</v>
      </c>
      <c r="D93" s="3">
        <f t="shared" si="40"/>
        <v>11.73</v>
      </c>
      <c r="E93" s="3">
        <f t="shared" si="41"/>
        <v>11.13</v>
      </c>
      <c r="F93" s="3">
        <f t="shared" si="42"/>
        <v>11.21</v>
      </c>
      <c r="G93" s="3">
        <f t="shared" si="43"/>
        <v>-5.82</v>
      </c>
      <c r="H93" s="3">
        <f t="shared" si="44"/>
        <v>10.49</v>
      </c>
      <c r="I93" s="3">
        <f t="shared" si="45"/>
        <v>10.11</v>
      </c>
      <c r="J93" s="3">
        <f t="shared" si="46"/>
        <v>10.24</v>
      </c>
      <c r="K93" s="3">
        <f t="shared" si="47"/>
        <v>15.83</v>
      </c>
      <c r="L93" s="3">
        <f t="shared" si="48"/>
        <v>9.5500000000000007</v>
      </c>
      <c r="M93" s="3">
        <f t="shared" si="49"/>
        <v>12.13</v>
      </c>
      <c r="N93" s="3">
        <f t="shared" si="50"/>
        <v>-14.94</v>
      </c>
      <c r="O93" s="3">
        <f t="shared" si="51"/>
        <v>16.07</v>
      </c>
      <c r="P93" s="3">
        <f t="shared" si="52"/>
        <v>-2.71</v>
      </c>
      <c r="Q93" s="3">
        <f t="shared" si="53"/>
        <v>8.49</v>
      </c>
      <c r="R93" s="3">
        <f t="shared" si="54"/>
        <v>-4.0599999999999996</v>
      </c>
      <c r="S93" s="3">
        <f t="shared" si="55"/>
        <v>2.5299999999999998</v>
      </c>
      <c r="T93" s="3">
        <f t="shared" si="56"/>
        <v>13.18</v>
      </c>
      <c r="U93" s="3">
        <f t="shared" si="57"/>
        <v>0.04</v>
      </c>
      <c r="V93" s="3">
        <f t="shared" si="58"/>
        <v>19.329999999999998</v>
      </c>
      <c r="W93" s="3">
        <f t="shared" si="59"/>
        <v>20.58</v>
      </c>
      <c r="X93" s="3">
        <f t="shared" si="60"/>
        <v>16.63</v>
      </c>
      <c r="Y93" s="3">
        <f t="shared" si="61"/>
        <v>16.47</v>
      </c>
      <c r="Z93" s="3">
        <f t="shared" si="62"/>
        <v>26.31</v>
      </c>
      <c r="AA93" s="3">
        <f t="shared" si="63"/>
        <v>1.25</v>
      </c>
      <c r="AB93" s="3">
        <f t="shared" si="64"/>
        <v>22.91</v>
      </c>
      <c r="AC93" s="3">
        <f t="shared" si="65"/>
        <v>22.96</v>
      </c>
      <c r="AD93" s="3">
        <f t="shared" si="66"/>
        <v>-7.41</v>
      </c>
      <c r="AE93" s="3">
        <f t="shared" si="67"/>
        <v>22.78</v>
      </c>
      <c r="AF93" s="3">
        <f t="shared" si="68"/>
        <v>27.42</v>
      </c>
      <c r="AG93" s="3">
        <f t="shared" si="69"/>
        <v>42.02</v>
      </c>
      <c r="AH93" s="3">
        <f t="shared" si="70"/>
        <v>17.22</v>
      </c>
      <c r="AI93" s="3">
        <f t="shared" si="71"/>
        <v>6</v>
      </c>
      <c r="AJ93" s="3">
        <f t="shared" si="72"/>
        <v>59.97</v>
      </c>
      <c r="AK93" s="3">
        <f t="shared" si="73"/>
        <v>31.33</v>
      </c>
      <c r="AL93" s="3">
        <f t="shared" si="74"/>
        <v>71.8</v>
      </c>
      <c r="AM93" s="3">
        <f t="shared" si="75"/>
        <v>-39.4</v>
      </c>
      <c r="AN93" s="3">
        <f t="shared" si="76"/>
        <v>-115.33</v>
      </c>
      <c r="AO93" s="3">
        <f t="shared" si="77"/>
        <v>-135</v>
      </c>
      <c r="AP93" s="3">
        <f t="shared" ref="AP93:AP94" si="78">ROUND(($C93-$C$92)/($B93-$B$92),2)</f>
        <v>406</v>
      </c>
    </row>
    <row r="94" spans="1:44" ht="15.75" customHeight="1" x14ac:dyDescent="0.25">
      <c r="A94" s="3">
        <v>2020</v>
      </c>
      <c r="B94" s="3">
        <v>41</v>
      </c>
      <c r="C94" s="3">
        <v>786</v>
      </c>
      <c r="D94" s="3">
        <f t="shared" si="40"/>
        <v>15.74</v>
      </c>
      <c r="E94" s="3">
        <f t="shared" si="41"/>
        <v>15.26</v>
      </c>
      <c r="F94" s="3">
        <f t="shared" si="42"/>
        <v>15.44</v>
      </c>
      <c r="G94" s="3">
        <f t="shared" si="43"/>
        <v>-1.01</v>
      </c>
      <c r="H94" s="3">
        <f t="shared" si="44"/>
        <v>14.98</v>
      </c>
      <c r="I94" s="3">
        <f t="shared" si="45"/>
        <v>14.73</v>
      </c>
      <c r="J94" s="3">
        <f t="shared" si="46"/>
        <v>14.99</v>
      </c>
      <c r="K94" s="3">
        <f t="shared" si="47"/>
        <v>20.57</v>
      </c>
      <c r="L94" s="3">
        <f t="shared" si="48"/>
        <v>14.63</v>
      </c>
      <c r="M94" s="3">
        <f t="shared" si="49"/>
        <v>17.29</v>
      </c>
      <c r="N94" s="3">
        <f t="shared" si="50"/>
        <v>-8.7100000000000009</v>
      </c>
      <c r="O94" s="3">
        <f t="shared" si="51"/>
        <v>21.45</v>
      </c>
      <c r="P94" s="3">
        <f t="shared" si="52"/>
        <v>3.53</v>
      </c>
      <c r="Q94" s="3">
        <f t="shared" si="53"/>
        <v>14.55</v>
      </c>
      <c r="R94" s="3">
        <f t="shared" si="54"/>
        <v>2.71</v>
      </c>
      <c r="S94" s="3">
        <f t="shared" si="55"/>
        <v>9.31</v>
      </c>
      <c r="T94" s="3">
        <f t="shared" si="56"/>
        <v>19.8</v>
      </c>
      <c r="U94" s="3">
        <f t="shared" si="57"/>
        <v>7.51</v>
      </c>
      <c r="V94" s="3">
        <f t="shared" si="58"/>
        <v>26.27</v>
      </c>
      <c r="W94" s="3">
        <f t="shared" si="59"/>
        <v>27.79</v>
      </c>
      <c r="X94" s="3">
        <f t="shared" si="60"/>
        <v>24.4</v>
      </c>
      <c r="Y94" s="3">
        <f t="shared" si="61"/>
        <v>24.65</v>
      </c>
      <c r="Z94" s="3">
        <f t="shared" si="62"/>
        <v>34.4</v>
      </c>
      <c r="AA94" s="3">
        <f t="shared" si="63"/>
        <v>11.29</v>
      </c>
      <c r="AB94" s="3">
        <f t="shared" si="64"/>
        <v>32.229999999999997</v>
      </c>
      <c r="AC94" s="3">
        <f t="shared" si="65"/>
        <v>32.89</v>
      </c>
      <c r="AD94" s="3">
        <f t="shared" si="66"/>
        <v>5.41</v>
      </c>
      <c r="AE94" s="3">
        <f t="shared" si="67"/>
        <v>34.26</v>
      </c>
      <c r="AF94" s="3">
        <f t="shared" si="68"/>
        <v>39.47</v>
      </c>
      <c r="AG94" s="3">
        <f t="shared" si="69"/>
        <v>53.84</v>
      </c>
      <c r="AH94" s="3">
        <f t="shared" si="70"/>
        <v>32.700000000000003</v>
      </c>
      <c r="AI94" s="3">
        <f t="shared" si="71"/>
        <v>24.44</v>
      </c>
      <c r="AJ94" s="3">
        <f t="shared" si="72"/>
        <v>73.98</v>
      </c>
      <c r="AK94" s="3">
        <f t="shared" si="73"/>
        <v>51.43</v>
      </c>
      <c r="AL94" s="3">
        <f t="shared" si="74"/>
        <v>88.5</v>
      </c>
      <c r="AM94" s="3">
        <f t="shared" si="75"/>
        <v>2.88</v>
      </c>
      <c r="AN94" s="3">
        <f t="shared" si="76"/>
        <v>-43.5</v>
      </c>
      <c r="AO94" s="3">
        <f t="shared" si="77"/>
        <v>-32.67</v>
      </c>
      <c r="AP94" s="3">
        <f t="shared" si="78"/>
        <v>289</v>
      </c>
      <c r="AQ94" s="3">
        <f>ROUND(($C94-$C$93)/($B94-$B$93),2)</f>
        <v>172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5.7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opLeftCell="A31" workbookViewId="0">
      <selection activeCell="D49" sqref="D49"/>
    </sheetView>
  </sheetViews>
  <sheetFormatPr defaultColWidth="14.42578125" defaultRowHeight="15" customHeight="1" x14ac:dyDescent="0.25"/>
  <cols>
    <col min="1" max="44" width="8.7109375" customWidth="1"/>
  </cols>
  <sheetData>
    <row r="1" spans="1:17" x14ac:dyDescent="0.25">
      <c r="A1" s="1" t="s">
        <v>0</v>
      </c>
      <c r="C1" s="1" t="s">
        <v>51</v>
      </c>
      <c r="D1" s="1"/>
    </row>
    <row r="2" spans="1:17" x14ac:dyDescent="0.25">
      <c r="A2" s="3">
        <v>1980</v>
      </c>
      <c r="C2" s="5">
        <v>0</v>
      </c>
    </row>
    <row r="3" spans="1:17" x14ac:dyDescent="0.25">
      <c r="A3" s="3">
        <v>1981</v>
      </c>
      <c r="C3" s="3">
        <v>65.400000000000006</v>
      </c>
      <c r="D3" s="3">
        <f t="shared" ref="D3:D42" si="0">IF($C3-$C$2&gt;0,1,IF($C3-$C$2&lt;0,-1,IF($C3-$C$2=0,0)))</f>
        <v>1</v>
      </c>
    </row>
    <row r="4" spans="1:17" x14ac:dyDescent="0.25">
      <c r="A4" s="3">
        <v>1982</v>
      </c>
      <c r="C4" s="3">
        <v>14.9</v>
      </c>
      <c r="D4" s="3">
        <f t="shared" si="0"/>
        <v>1</v>
      </c>
      <c r="E4" s="3">
        <f t="shared" ref="E4:E42" si="1">IF($C4-$C$3&gt;0,1,IF($C4-$C$3&lt;0,-1,IF($C4-$C$3=0,0)))</f>
        <v>-1</v>
      </c>
    </row>
    <row r="5" spans="1:17" x14ac:dyDescent="0.25">
      <c r="A5" s="3">
        <v>1983</v>
      </c>
      <c r="C5" s="3">
        <v>35.1</v>
      </c>
      <c r="D5" s="3">
        <f t="shared" si="0"/>
        <v>1</v>
      </c>
      <c r="E5" s="3">
        <f t="shared" si="1"/>
        <v>-1</v>
      </c>
      <c r="F5" s="3">
        <f t="shared" ref="F5:F42" si="2">IF($C5-$C$4&gt;0,1,IF($C5-$C$4&lt;0,-1,IF($C5-$C$4=0,0)))</f>
        <v>1</v>
      </c>
    </row>
    <row r="6" spans="1:17" x14ac:dyDescent="0.25">
      <c r="A6" s="3">
        <v>1984</v>
      </c>
      <c r="C6" s="5">
        <v>0</v>
      </c>
      <c r="D6" s="3">
        <f t="shared" si="0"/>
        <v>0</v>
      </c>
      <c r="E6" s="3">
        <f t="shared" si="1"/>
        <v>-1</v>
      </c>
      <c r="F6" s="3">
        <f t="shared" si="2"/>
        <v>-1</v>
      </c>
      <c r="G6" s="3">
        <f t="shared" ref="G6:G42" si="3">IF($C6-$C$5&gt;0,1,IF($C6-$C$5&lt;0,-1,IF($C6-$C$5=0,0)))</f>
        <v>-1</v>
      </c>
    </row>
    <row r="7" spans="1:17" x14ac:dyDescent="0.25">
      <c r="A7" s="3">
        <v>1985</v>
      </c>
      <c r="C7" s="3">
        <v>1</v>
      </c>
      <c r="D7" s="3">
        <f t="shared" si="0"/>
        <v>1</v>
      </c>
      <c r="E7" s="3">
        <f t="shared" si="1"/>
        <v>-1</v>
      </c>
      <c r="F7" s="3">
        <f t="shared" si="2"/>
        <v>-1</v>
      </c>
      <c r="G7" s="3">
        <f t="shared" si="3"/>
        <v>-1</v>
      </c>
      <c r="H7" s="3">
        <f t="shared" ref="H7:H11" si="4">IF($C7-$C$6&gt;0,1,IF($C7-$C$6&lt;0,-1,IF($C7-$C$6=0,0)))</f>
        <v>1</v>
      </c>
    </row>
    <row r="8" spans="1:17" x14ac:dyDescent="0.25">
      <c r="A8" s="3">
        <v>1986</v>
      </c>
      <c r="C8" s="5">
        <v>0</v>
      </c>
      <c r="D8" s="3">
        <f t="shared" si="0"/>
        <v>0</v>
      </c>
      <c r="E8" s="3">
        <f t="shared" si="1"/>
        <v>-1</v>
      </c>
      <c r="F8" s="3">
        <f t="shared" si="2"/>
        <v>-1</v>
      </c>
      <c r="G8" s="3">
        <f t="shared" si="3"/>
        <v>-1</v>
      </c>
      <c r="H8" s="3">
        <f t="shared" si="4"/>
        <v>0</v>
      </c>
      <c r="I8" s="3">
        <f t="shared" ref="I8:I42" si="5">IF($C8-$C$7&gt;0,1,IF($C8-$C$7&lt;0,-1,IF($C8-$C$7=0,0)))</f>
        <v>-1</v>
      </c>
    </row>
    <row r="9" spans="1:17" x14ac:dyDescent="0.25">
      <c r="A9" s="3">
        <v>1987</v>
      </c>
      <c r="C9" s="5">
        <v>0</v>
      </c>
      <c r="D9" s="3">
        <f t="shared" si="0"/>
        <v>0</v>
      </c>
      <c r="E9" s="3">
        <f t="shared" si="1"/>
        <v>-1</v>
      </c>
      <c r="F9" s="3">
        <f t="shared" si="2"/>
        <v>-1</v>
      </c>
      <c r="G9" s="3">
        <f t="shared" si="3"/>
        <v>-1</v>
      </c>
      <c r="H9" s="3">
        <f t="shared" si="4"/>
        <v>0</v>
      </c>
      <c r="I9" s="3">
        <f t="shared" si="5"/>
        <v>-1</v>
      </c>
      <c r="J9" s="3">
        <f t="shared" ref="J9:J42" si="6">IF($C9-$C$8&gt;0,1,IF($C9-$C$8&lt;0,-1,IF($C9-$C$8=0,0)))</f>
        <v>0</v>
      </c>
    </row>
    <row r="10" spans="1:17" x14ac:dyDescent="0.25">
      <c r="A10" s="3">
        <v>1988</v>
      </c>
      <c r="C10" s="5">
        <v>0</v>
      </c>
      <c r="D10" s="3">
        <f t="shared" si="0"/>
        <v>0</v>
      </c>
      <c r="E10" s="3">
        <f t="shared" si="1"/>
        <v>-1</v>
      </c>
      <c r="F10" s="3">
        <f t="shared" si="2"/>
        <v>-1</v>
      </c>
      <c r="G10" s="3">
        <f t="shared" si="3"/>
        <v>-1</v>
      </c>
      <c r="H10" s="3">
        <f t="shared" si="4"/>
        <v>0</v>
      </c>
      <c r="I10" s="3">
        <f t="shared" si="5"/>
        <v>-1</v>
      </c>
      <c r="J10" s="3">
        <f t="shared" si="6"/>
        <v>0</v>
      </c>
      <c r="K10" s="3">
        <f t="shared" ref="K10:K42" si="7">IF($C10-$C$9&gt;0,1,IF($C10-$C$9&lt;0,-1,IF($C10-$C$9=0,0)))</f>
        <v>0</v>
      </c>
    </row>
    <row r="11" spans="1:17" x14ac:dyDescent="0.25">
      <c r="A11" s="3">
        <v>1989</v>
      </c>
      <c r="C11" s="5">
        <v>0</v>
      </c>
      <c r="D11" s="3">
        <f t="shared" si="0"/>
        <v>0</v>
      </c>
      <c r="E11" s="3">
        <f t="shared" si="1"/>
        <v>-1</v>
      </c>
      <c r="F11" s="3">
        <f t="shared" si="2"/>
        <v>-1</v>
      </c>
      <c r="G11" s="3">
        <f t="shared" si="3"/>
        <v>-1</v>
      </c>
      <c r="H11" s="3">
        <f t="shared" si="4"/>
        <v>0</v>
      </c>
      <c r="I11" s="3">
        <f t="shared" si="5"/>
        <v>-1</v>
      </c>
      <c r="J11" s="3">
        <f t="shared" si="6"/>
        <v>0</v>
      </c>
      <c r="K11" s="3">
        <f t="shared" si="7"/>
        <v>0</v>
      </c>
      <c r="L11" s="3">
        <f t="shared" ref="L11:L42" si="8">IF($C11-$C$10&gt;0,1,IF($C11-$C$10&lt;0,-1,IF($C11-$C$10=0,0)))</f>
        <v>0</v>
      </c>
    </row>
    <row r="12" spans="1:17" x14ac:dyDescent="0.25">
      <c r="A12" s="3">
        <v>1990</v>
      </c>
      <c r="C12" s="5">
        <v>0</v>
      </c>
      <c r="D12" s="3">
        <f t="shared" si="0"/>
        <v>0</v>
      </c>
      <c r="E12" s="3">
        <f t="shared" si="1"/>
        <v>-1</v>
      </c>
      <c r="F12" s="3">
        <f t="shared" si="2"/>
        <v>-1</v>
      </c>
      <c r="G12" s="3">
        <f t="shared" si="3"/>
        <v>-1</v>
      </c>
      <c r="H12" s="3">
        <f>IF($C12-E13&gt;0,1,IF($C12-$C$6&lt;0,-1,IF($C12-$C$6=0,0)))</f>
        <v>1</v>
      </c>
      <c r="I12" s="3">
        <f t="shared" si="5"/>
        <v>-1</v>
      </c>
      <c r="J12" s="3">
        <f t="shared" si="6"/>
        <v>0</v>
      </c>
      <c r="K12" s="3">
        <f t="shared" si="7"/>
        <v>0</v>
      </c>
      <c r="L12" s="3">
        <f t="shared" si="8"/>
        <v>0</v>
      </c>
      <c r="M12" s="3">
        <f t="shared" ref="M12:M42" si="9">IF($C12-$C$11&gt;0,1,IF($C12-$C$11&lt;0,-1,IF($C12-$C$11=0,0)))</f>
        <v>0</v>
      </c>
    </row>
    <row r="13" spans="1:17" x14ac:dyDescent="0.25">
      <c r="A13" s="3">
        <v>1991</v>
      </c>
      <c r="C13" s="5">
        <v>0</v>
      </c>
      <c r="D13" s="3">
        <f t="shared" si="0"/>
        <v>0</v>
      </c>
      <c r="E13" s="3">
        <f t="shared" si="1"/>
        <v>-1</v>
      </c>
      <c r="F13" s="3">
        <f t="shared" si="2"/>
        <v>-1</v>
      </c>
      <c r="G13" s="3">
        <f t="shared" si="3"/>
        <v>-1</v>
      </c>
      <c r="H13" s="3">
        <f t="shared" ref="H13:H42" si="10">IF($C13-$C$6&gt;0,1,IF($C13-$C$6&lt;0,-1,IF($C13-$C$6=0,0)))</f>
        <v>0</v>
      </c>
      <c r="I13" s="3">
        <f t="shared" si="5"/>
        <v>-1</v>
      </c>
      <c r="J13" s="3">
        <f t="shared" si="6"/>
        <v>0</v>
      </c>
      <c r="K13" s="3">
        <f t="shared" si="7"/>
        <v>0</v>
      </c>
      <c r="L13" s="3">
        <f t="shared" si="8"/>
        <v>0</v>
      </c>
      <c r="M13" s="3">
        <f t="shared" si="9"/>
        <v>0</v>
      </c>
      <c r="N13" s="3">
        <f t="shared" ref="N13:N42" si="11">IF($C13-$C$12&gt;0,1,IF($C13-$C$12&lt;0,-1,IF($C13-$C$12=0,0)))</f>
        <v>0</v>
      </c>
    </row>
    <row r="14" spans="1:17" x14ac:dyDescent="0.25">
      <c r="A14" s="3">
        <v>1992</v>
      </c>
      <c r="C14" s="5">
        <v>0</v>
      </c>
      <c r="D14" s="3">
        <f t="shared" si="0"/>
        <v>0</v>
      </c>
      <c r="E14" s="3">
        <f t="shared" si="1"/>
        <v>-1</v>
      </c>
      <c r="F14" s="3">
        <f t="shared" si="2"/>
        <v>-1</v>
      </c>
      <c r="G14" s="3">
        <f t="shared" si="3"/>
        <v>-1</v>
      </c>
      <c r="H14" s="3">
        <f t="shared" si="10"/>
        <v>0</v>
      </c>
      <c r="I14" s="3">
        <f t="shared" si="5"/>
        <v>-1</v>
      </c>
      <c r="J14" s="3">
        <f t="shared" si="6"/>
        <v>0</v>
      </c>
      <c r="K14" s="3">
        <f t="shared" si="7"/>
        <v>0</v>
      </c>
      <c r="L14" s="3">
        <f t="shared" si="8"/>
        <v>0</v>
      </c>
      <c r="M14" s="3">
        <f t="shared" si="9"/>
        <v>0</v>
      </c>
      <c r="N14" s="3">
        <f t="shared" si="11"/>
        <v>0</v>
      </c>
      <c r="O14" s="3">
        <f t="shared" ref="O14:O42" si="12">IF($C14-$C$13&gt;0,1,IF($C14-$C$13&lt;0,-1,IF($C14-$C$13=0,0)))</f>
        <v>0</v>
      </c>
    </row>
    <row r="15" spans="1:17" x14ac:dyDescent="0.25">
      <c r="A15" s="3">
        <v>1993</v>
      </c>
      <c r="C15" s="5">
        <v>0</v>
      </c>
      <c r="D15" s="3">
        <f t="shared" si="0"/>
        <v>0</v>
      </c>
      <c r="E15" s="3">
        <f t="shared" si="1"/>
        <v>-1</v>
      </c>
      <c r="F15" s="3">
        <f t="shared" si="2"/>
        <v>-1</v>
      </c>
      <c r="G15" s="3">
        <f t="shared" si="3"/>
        <v>-1</v>
      </c>
      <c r="H15" s="3">
        <f t="shared" si="10"/>
        <v>0</v>
      </c>
      <c r="I15" s="3">
        <f t="shared" si="5"/>
        <v>-1</v>
      </c>
      <c r="J15" s="3">
        <f t="shared" si="6"/>
        <v>0</v>
      </c>
      <c r="K15" s="3">
        <f t="shared" si="7"/>
        <v>0</v>
      </c>
      <c r="L15" s="3">
        <f t="shared" si="8"/>
        <v>0</v>
      </c>
      <c r="M15" s="3">
        <f t="shared" si="9"/>
        <v>0</v>
      </c>
      <c r="N15" s="3">
        <f t="shared" si="11"/>
        <v>0</v>
      </c>
      <c r="O15" s="3">
        <f t="shared" si="12"/>
        <v>0</v>
      </c>
      <c r="P15" s="3">
        <f t="shared" ref="P15:P42" si="13">IF($C15-$C$14&gt;0,1,IF($C15-$C$14&lt;0,-1,IF($C15-$C$14=0,0)))</f>
        <v>0</v>
      </c>
    </row>
    <row r="16" spans="1:17" x14ac:dyDescent="0.25">
      <c r="A16" s="3">
        <v>1994</v>
      </c>
      <c r="C16" s="5">
        <v>0</v>
      </c>
      <c r="D16" s="3">
        <f t="shared" si="0"/>
        <v>0</v>
      </c>
      <c r="E16" s="3">
        <f t="shared" si="1"/>
        <v>-1</v>
      </c>
      <c r="F16" s="3">
        <f t="shared" si="2"/>
        <v>-1</v>
      </c>
      <c r="G16" s="3">
        <f t="shared" si="3"/>
        <v>-1</v>
      </c>
      <c r="H16" s="3">
        <f t="shared" si="10"/>
        <v>0</v>
      </c>
      <c r="I16" s="3">
        <f t="shared" si="5"/>
        <v>-1</v>
      </c>
      <c r="J16" s="3">
        <f t="shared" si="6"/>
        <v>0</v>
      </c>
      <c r="K16" s="3">
        <f t="shared" si="7"/>
        <v>0</v>
      </c>
      <c r="L16" s="3">
        <f t="shared" si="8"/>
        <v>0</v>
      </c>
      <c r="M16" s="3">
        <f t="shared" si="9"/>
        <v>0</v>
      </c>
      <c r="N16" s="3">
        <f t="shared" si="11"/>
        <v>0</v>
      </c>
      <c r="O16" s="3">
        <f t="shared" si="12"/>
        <v>0</v>
      </c>
      <c r="P16" s="3">
        <f t="shared" si="13"/>
        <v>0</v>
      </c>
      <c r="Q16" s="3">
        <f t="shared" ref="Q16:Q42" si="14">IF($C16-$C$15&gt;0,1,IF($C16-$C$15&lt;0,-1,IF($C16-$C$15=0,0)))</f>
        <v>0</v>
      </c>
    </row>
    <row r="17" spans="1:33" x14ac:dyDescent="0.25">
      <c r="A17" s="3">
        <v>1995</v>
      </c>
      <c r="C17" s="3">
        <v>21.3</v>
      </c>
      <c r="D17" s="3">
        <f t="shared" si="0"/>
        <v>1</v>
      </c>
      <c r="E17" s="3">
        <f t="shared" si="1"/>
        <v>-1</v>
      </c>
      <c r="F17" s="3">
        <f t="shared" si="2"/>
        <v>1</v>
      </c>
      <c r="G17" s="3">
        <f t="shared" si="3"/>
        <v>-1</v>
      </c>
      <c r="H17" s="3">
        <f t="shared" si="10"/>
        <v>1</v>
      </c>
      <c r="I17" s="3">
        <f t="shared" si="5"/>
        <v>1</v>
      </c>
      <c r="J17" s="3">
        <f t="shared" si="6"/>
        <v>1</v>
      </c>
      <c r="K17" s="3">
        <f t="shared" si="7"/>
        <v>1</v>
      </c>
      <c r="L17" s="3">
        <f t="shared" si="8"/>
        <v>1</v>
      </c>
      <c r="M17" s="3">
        <f t="shared" si="9"/>
        <v>1</v>
      </c>
      <c r="N17" s="3">
        <f t="shared" si="11"/>
        <v>1</v>
      </c>
      <c r="O17" s="3">
        <f t="shared" si="12"/>
        <v>1</v>
      </c>
      <c r="P17" s="3">
        <f t="shared" si="13"/>
        <v>1</v>
      </c>
      <c r="Q17" s="3">
        <f t="shared" si="14"/>
        <v>1</v>
      </c>
      <c r="R17" s="3">
        <f t="shared" ref="R17:R42" si="15">IF($C17-$C$16&gt;0,1,IF($C17-$C$16&lt;0,-1,IF($C17-$C$16=0,0)))</f>
        <v>1</v>
      </c>
    </row>
    <row r="18" spans="1:33" x14ac:dyDescent="0.25">
      <c r="A18" s="3">
        <v>1996</v>
      </c>
      <c r="C18" s="5">
        <v>0</v>
      </c>
      <c r="D18" s="3">
        <f t="shared" si="0"/>
        <v>0</v>
      </c>
      <c r="E18" s="3">
        <f t="shared" si="1"/>
        <v>-1</v>
      </c>
      <c r="F18" s="3">
        <f t="shared" si="2"/>
        <v>-1</v>
      </c>
      <c r="G18" s="3">
        <f t="shared" si="3"/>
        <v>-1</v>
      </c>
      <c r="H18" s="3">
        <f t="shared" si="10"/>
        <v>0</v>
      </c>
      <c r="I18" s="3">
        <f t="shared" si="5"/>
        <v>-1</v>
      </c>
      <c r="J18" s="3">
        <f t="shared" si="6"/>
        <v>0</v>
      </c>
      <c r="K18" s="3">
        <f t="shared" si="7"/>
        <v>0</v>
      </c>
      <c r="L18" s="3">
        <f t="shared" si="8"/>
        <v>0</v>
      </c>
      <c r="M18" s="3">
        <f t="shared" si="9"/>
        <v>0</v>
      </c>
      <c r="N18" s="3">
        <f t="shared" si="11"/>
        <v>0</v>
      </c>
      <c r="O18" s="3">
        <f t="shared" si="12"/>
        <v>0</v>
      </c>
      <c r="P18" s="3">
        <f t="shared" si="13"/>
        <v>0</v>
      </c>
      <c r="Q18" s="3">
        <f t="shared" si="14"/>
        <v>0</v>
      </c>
      <c r="R18" s="3">
        <f t="shared" si="15"/>
        <v>0</v>
      </c>
      <c r="S18" s="3">
        <f t="shared" ref="S18:S42" si="16">IF($C18-$C$17&gt;0,1,IF($C18-$C$17&lt;0,-1,IF($C18-$C$17=0,0)))</f>
        <v>-1</v>
      </c>
    </row>
    <row r="19" spans="1:33" x14ac:dyDescent="0.25">
      <c r="A19" s="3">
        <v>1997</v>
      </c>
      <c r="C19" s="3">
        <v>22.2</v>
      </c>
      <c r="D19" s="3">
        <f t="shared" si="0"/>
        <v>1</v>
      </c>
      <c r="E19" s="3">
        <f t="shared" si="1"/>
        <v>-1</v>
      </c>
      <c r="F19" s="3">
        <f t="shared" si="2"/>
        <v>1</v>
      </c>
      <c r="G19" s="3">
        <f t="shared" si="3"/>
        <v>-1</v>
      </c>
      <c r="H19" s="3">
        <f t="shared" si="10"/>
        <v>1</v>
      </c>
      <c r="I19" s="3">
        <f t="shared" si="5"/>
        <v>1</v>
      </c>
      <c r="J19" s="3">
        <f t="shared" si="6"/>
        <v>1</v>
      </c>
      <c r="K19" s="3">
        <f t="shared" si="7"/>
        <v>1</v>
      </c>
      <c r="L19" s="3">
        <f t="shared" si="8"/>
        <v>1</v>
      </c>
      <c r="M19" s="3">
        <f t="shared" si="9"/>
        <v>1</v>
      </c>
      <c r="N19" s="3">
        <f t="shared" si="11"/>
        <v>1</v>
      </c>
      <c r="O19" s="3">
        <f t="shared" si="12"/>
        <v>1</v>
      </c>
      <c r="P19" s="3">
        <f t="shared" si="13"/>
        <v>1</v>
      </c>
      <c r="Q19" s="3">
        <f t="shared" si="14"/>
        <v>1</v>
      </c>
      <c r="R19" s="3">
        <f t="shared" si="15"/>
        <v>1</v>
      </c>
      <c r="S19" s="3">
        <f t="shared" si="16"/>
        <v>1</v>
      </c>
      <c r="T19" s="3">
        <f t="shared" ref="T19:T42" si="17">IF($C19-$C$18&gt;0,1,IF($C19-$C$18&lt;0,-1,IF($C19-$C$18=0,0)))</f>
        <v>1</v>
      </c>
    </row>
    <row r="20" spans="1:33" x14ac:dyDescent="0.25">
      <c r="A20" s="3">
        <v>1998</v>
      </c>
      <c r="C20" s="3">
        <v>115</v>
      </c>
      <c r="D20" s="3">
        <f t="shared" si="0"/>
        <v>1</v>
      </c>
      <c r="E20" s="3">
        <f t="shared" si="1"/>
        <v>1</v>
      </c>
      <c r="F20" s="3">
        <f t="shared" si="2"/>
        <v>1</v>
      </c>
      <c r="G20" s="3">
        <f t="shared" si="3"/>
        <v>1</v>
      </c>
      <c r="H20" s="3">
        <f t="shared" si="10"/>
        <v>1</v>
      </c>
      <c r="I20" s="3">
        <f t="shared" si="5"/>
        <v>1</v>
      </c>
      <c r="J20" s="3">
        <f t="shared" si="6"/>
        <v>1</v>
      </c>
      <c r="K20" s="3">
        <f t="shared" si="7"/>
        <v>1</v>
      </c>
      <c r="L20" s="3">
        <f t="shared" si="8"/>
        <v>1</v>
      </c>
      <c r="M20" s="3">
        <f t="shared" si="9"/>
        <v>1</v>
      </c>
      <c r="N20" s="3">
        <f t="shared" si="11"/>
        <v>1</v>
      </c>
      <c r="O20" s="3">
        <f t="shared" si="12"/>
        <v>1</v>
      </c>
      <c r="P20" s="3">
        <f t="shared" si="13"/>
        <v>1</v>
      </c>
      <c r="Q20" s="3">
        <f t="shared" si="14"/>
        <v>1</v>
      </c>
      <c r="R20" s="3">
        <f t="shared" si="15"/>
        <v>1</v>
      </c>
      <c r="S20" s="3">
        <f t="shared" si="16"/>
        <v>1</v>
      </c>
      <c r="T20" s="3">
        <f t="shared" si="17"/>
        <v>1</v>
      </c>
      <c r="U20" s="3">
        <f t="shared" ref="U20:U42" si="18">IF($C20-$C$19&gt;0,1,IF($C20-$C$19&lt;0,-1,IF($C20-$C$19=0,0)))</f>
        <v>1</v>
      </c>
    </row>
    <row r="21" spans="1:33" ht="15.75" customHeight="1" x14ac:dyDescent="0.25">
      <c r="A21" s="3">
        <v>1999</v>
      </c>
      <c r="C21" s="3">
        <v>66</v>
      </c>
      <c r="D21" s="3">
        <f t="shared" si="0"/>
        <v>1</v>
      </c>
      <c r="E21" s="3">
        <f t="shared" si="1"/>
        <v>1</v>
      </c>
      <c r="F21" s="3">
        <f t="shared" si="2"/>
        <v>1</v>
      </c>
      <c r="G21" s="3">
        <f t="shared" si="3"/>
        <v>1</v>
      </c>
      <c r="H21" s="3">
        <f t="shared" si="10"/>
        <v>1</v>
      </c>
      <c r="I21" s="3">
        <f t="shared" si="5"/>
        <v>1</v>
      </c>
      <c r="J21" s="3">
        <f t="shared" si="6"/>
        <v>1</v>
      </c>
      <c r="K21" s="3">
        <f t="shared" si="7"/>
        <v>1</v>
      </c>
      <c r="L21" s="3">
        <f t="shared" si="8"/>
        <v>1</v>
      </c>
      <c r="M21" s="3">
        <f t="shared" si="9"/>
        <v>1</v>
      </c>
      <c r="N21" s="3">
        <f t="shared" si="11"/>
        <v>1</v>
      </c>
      <c r="O21" s="3">
        <f t="shared" si="12"/>
        <v>1</v>
      </c>
      <c r="P21" s="3">
        <f t="shared" si="13"/>
        <v>1</v>
      </c>
      <c r="Q21" s="3">
        <f t="shared" si="14"/>
        <v>1</v>
      </c>
      <c r="R21" s="3">
        <f t="shared" si="15"/>
        <v>1</v>
      </c>
      <c r="S21" s="3">
        <f t="shared" si="16"/>
        <v>1</v>
      </c>
      <c r="T21" s="3">
        <f t="shared" si="17"/>
        <v>1</v>
      </c>
      <c r="U21" s="3">
        <f t="shared" si="18"/>
        <v>1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v>2000</v>
      </c>
      <c r="C22" s="5">
        <v>0</v>
      </c>
      <c r="D22" s="3">
        <f t="shared" si="0"/>
        <v>0</v>
      </c>
      <c r="E22" s="3">
        <f t="shared" si="1"/>
        <v>-1</v>
      </c>
      <c r="F22" s="3">
        <f t="shared" si="2"/>
        <v>-1</v>
      </c>
      <c r="G22" s="3">
        <f t="shared" si="3"/>
        <v>-1</v>
      </c>
      <c r="H22" s="3">
        <f t="shared" si="10"/>
        <v>0</v>
      </c>
      <c r="I22" s="3">
        <f t="shared" si="5"/>
        <v>-1</v>
      </c>
      <c r="J22" s="3">
        <f t="shared" si="6"/>
        <v>0</v>
      </c>
      <c r="K22" s="3">
        <f t="shared" si="7"/>
        <v>0</v>
      </c>
      <c r="L22" s="3">
        <f t="shared" si="8"/>
        <v>0</v>
      </c>
      <c r="M22" s="3">
        <f t="shared" si="9"/>
        <v>0</v>
      </c>
      <c r="N22" s="3">
        <f t="shared" si="11"/>
        <v>0</v>
      </c>
      <c r="O22" s="3">
        <f t="shared" si="12"/>
        <v>0</v>
      </c>
      <c r="P22" s="3">
        <f t="shared" si="13"/>
        <v>0</v>
      </c>
      <c r="Q22" s="3">
        <f t="shared" si="14"/>
        <v>0</v>
      </c>
      <c r="R22" s="3">
        <f t="shared" si="15"/>
        <v>0</v>
      </c>
      <c r="S22" s="3">
        <f t="shared" si="16"/>
        <v>-1</v>
      </c>
      <c r="T22" s="3">
        <f t="shared" si="17"/>
        <v>0</v>
      </c>
      <c r="U22" s="3">
        <f t="shared" si="18"/>
        <v>-1</v>
      </c>
      <c r="V22" s="3">
        <f t="shared" si="19"/>
        <v>-1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v>2001</v>
      </c>
      <c r="C23" s="3">
        <v>17.399999999999999</v>
      </c>
      <c r="D23" s="3">
        <f t="shared" si="0"/>
        <v>1</v>
      </c>
      <c r="E23" s="3">
        <f t="shared" si="1"/>
        <v>-1</v>
      </c>
      <c r="F23" s="3">
        <f t="shared" si="2"/>
        <v>1</v>
      </c>
      <c r="G23" s="3">
        <f t="shared" si="3"/>
        <v>-1</v>
      </c>
      <c r="H23" s="3">
        <f t="shared" si="10"/>
        <v>1</v>
      </c>
      <c r="I23" s="3">
        <f t="shared" si="5"/>
        <v>1</v>
      </c>
      <c r="J23" s="3">
        <f t="shared" si="6"/>
        <v>1</v>
      </c>
      <c r="K23" s="3">
        <f t="shared" si="7"/>
        <v>1</v>
      </c>
      <c r="L23" s="3">
        <f t="shared" si="8"/>
        <v>1</v>
      </c>
      <c r="M23" s="3">
        <f t="shared" si="9"/>
        <v>1</v>
      </c>
      <c r="N23" s="3">
        <f t="shared" si="11"/>
        <v>1</v>
      </c>
      <c r="O23" s="3">
        <f t="shared" si="12"/>
        <v>1</v>
      </c>
      <c r="P23" s="3">
        <f t="shared" si="13"/>
        <v>1</v>
      </c>
      <c r="Q23" s="3">
        <f t="shared" si="14"/>
        <v>1</v>
      </c>
      <c r="R23" s="3">
        <f t="shared" si="15"/>
        <v>1</v>
      </c>
      <c r="S23" s="3">
        <f t="shared" si="16"/>
        <v>-1</v>
      </c>
      <c r="T23" s="3">
        <f t="shared" si="17"/>
        <v>1</v>
      </c>
      <c r="U23" s="3">
        <f t="shared" si="18"/>
        <v>-1</v>
      </c>
      <c r="V23" s="3">
        <f t="shared" si="19"/>
        <v>-1</v>
      </c>
      <c r="W23" s="3">
        <f t="shared" si="20"/>
        <v>-1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v>2002</v>
      </c>
      <c r="C24" s="5">
        <v>0</v>
      </c>
      <c r="D24" s="3">
        <f t="shared" si="0"/>
        <v>0</v>
      </c>
      <c r="E24" s="3">
        <f t="shared" si="1"/>
        <v>-1</v>
      </c>
      <c r="F24" s="3">
        <f t="shared" si="2"/>
        <v>-1</v>
      </c>
      <c r="G24" s="3">
        <f t="shared" si="3"/>
        <v>-1</v>
      </c>
      <c r="H24" s="3">
        <f t="shared" si="10"/>
        <v>0</v>
      </c>
      <c r="I24" s="3">
        <f t="shared" si="5"/>
        <v>-1</v>
      </c>
      <c r="J24" s="3">
        <f t="shared" si="6"/>
        <v>0</v>
      </c>
      <c r="K24" s="3">
        <f t="shared" si="7"/>
        <v>0</v>
      </c>
      <c r="L24" s="3">
        <f t="shared" si="8"/>
        <v>0</v>
      </c>
      <c r="M24" s="3">
        <f t="shared" si="9"/>
        <v>0</v>
      </c>
      <c r="N24" s="3">
        <f t="shared" si="11"/>
        <v>0</v>
      </c>
      <c r="O24" s="3">
        <f t="shared" si="12"/>
        <v>0</v>
      </c>
      <c r="P24" s="3">
        <f t="shared" si="13"/>
        <v>0</v>
      </c>
      <c r="Q24" s="3">
        <f t="shared" si="14"/>
        <v>0</v>
      </c>
      <c r="R24" s="3">
        <f t="shared" si="15"/>
        <v>0</v>
      </c>
      <c r="S24" s="3">
        <f t="shared" si="16"/>
        <v>-1</v>
      </c>
      <c r="T24" s="3">
        <f t="shared" si="17"/>
        <v>0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0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v>2003</v>
      </c>
      <c r="C25" s="5">
        <v>0</v>
      </c>
      <c r="D25" s="3">
        <f t="shared" si="0"/>
        <v>0</v>
      </c>
      <c r="E25" s="3">
        <f t="shared" si="1"/>
        <v>-1</v>
      </c>
      <c r="F25" s="3">
        <f t="shared" si="2"/>
        <v>-1</v>
      </c>
      <c r="G25" s="3">
        <f t="shared" si="3"/>
        <v>-1</v>
      </c>
      <c r="H25" s="3">
        <f t="shared" si="10"/>
        <v>0</v>
      </c>
      <c r="I25" s="3">
        <f t="shared" si="5"/>
        <v>-1</v>
      </c>
      <c r="J25" s="3">
        <f t="shared" si="6"/>
        <v>0</v>
      </c>
      <c r="K25" s="3">
        <f t="shared" si="7"/>
        <v>0</v>
      </c>
      <c r="L25" s="3">
        <f t="shared" si="8"/>
        <v>0</v>
      </c>
      <c r="M25" s="3">
        <f t="shared" si="9"/>
        <v>0</v>
      </c>
      <c r="N25" s="3">
        <f t="shared" si="11"/>
        <v>0</v>
      </c>
      <c r="O25" s="3">
        <f t="shared" si="12"/>
        <v>0</v>
      </c>
      <c r="P25" s="3">
        <f t="shared" si="13"/>
        <v>0</v>
      </c>
      <c r="Q25" s="3">
        <f t="shared" si="14"/>
        <v>0</v>
      </c>
      <c r="R25" s="3">
        <f t="shared" si="15"/>
        <v>0</v>
      </c>
      <c r="S25" s="3">
        <f t="shared" si="16"/>
        <v>-1</v>
      </c>
      <c r="T25" s="3">
        <f t="shared" si="17"/>
        <v>0</v>
      </c>
      <c r="U25" s="3">
        <f t="shared" si="18"/>
        <v>-1</v>
      </c>
      <c r="V25" s="3">
        <f t="shared" si="19"/>
        <v>-1</v>
      </c>
      <c r="W25" s="3">
        <f t="shared" si="20"/>
        <v>-1</v>
      </c>
      <c r="X25" s="3">
        <f t="shared" si="21"/>
        <v>0</v>
      </c>
      <c r="Y25" s="3">
        <f t="shared" si="22"/>
        <v>-1</v>
      </c>
      <c r="Z25" s="3">
        <f t="shared" ref="Z25:Z42" si="23">IF($C25-$C$24&gt;0,1,IF($C25-$C$24&lt;0,-1,IF($C25-$C$24=0,0)))</f>
        <v>0</v>
      </c>
    </row>
    <row r="26" spans="1:33" ht="15.75" customHeight="1" x14ac:dyDescent="0.25">
      <c r="A26" s="3">
        <v>2004</v>
      </c>
      <c r="C26" s="3">
        <v>41.8</v>
      </c>
      <c r="D26" s="3">
        <f t="shared" si="0"/>
        <v>1</v>
      </c>
      <c r="E26" s="3">
        <f t="shared" si="1"/>
        <v>-1</v>
      </c>
      <c r="F26" s="3">
        <f t="shared" si="2"/>
        <v>1</v>
      </c>
      <c r="G26" s="3">
        <f t="shared" si="3"/>
        <v>1</v>
      </c>
      <c r="H26" s="3">
        <f t="shared" si="10"/>
        <v>1</v>
      </c>
      <c r="I26" s="3">
        <f t="shared" si="5"/>
        <v>1</v>
      </c>
      <c r="J26" s="3">
        <f t="shared" si="6"/>
        <v>1</v>
      </c>
      <c r="K26" s="3">
        <f t="shared" si="7"/>
        <v>1</v>
      </c>
      <c r="L26" s="3">
        <f t="shared" si="8"/>
        <v>1</v>
      </c>
      <c r="M26" s="3">
        <f t="shared" si="9"/>
        <v>1</v>
      </c>
      <c r="N26" s="3">
        <f t="shared" si="11"/>
        <v>1</v>
      </c>
      <c r="O26" s="3">
        <f t="shared" si="12"/>
        <v>1</v>
      </c>
      <c r="P26" s="3">
        <f t="shared" si="13"/>
        <v>1</v>
      </c>
      <c r="Q26" s="3">
        <f t="shared" si="14"/>
        <v>1</v>
      </c>
      <c r="R26" s="3">
        <f t="shared" si="15"/>
        <v>1</v>
      </c>
      <c r="S26" s="3">
        <f t="shared" si="16"/>
        <v>1</v>
      </c>
      <c r="T26" s="3">
        <f t="shared" si="17"/>
        <v>1</v>
      </c>
      <c r="U26" s="3">
        <f t="shared" si="18"/>
        <v>1</v>
      </c>
      <c r="V26" s="3">
        <f t="shared" si="19"/>
        <v>-1</v>
      </c>
      <c r="W26" s="3">
        <f t="shared" si="20"/>
        <v>-1</v>
      </c>
      <c r="X26" s="3">
        <f t="shared" si="21"/>
        <v>1</v>
      </c>
      <c r="Y26" s="3">
        <f t="shared" si="22"/>
        <v>1</v>
      </c>
      <c r="Z26" s="3">
        <f t="shared" si="23"/>
        <v>1</v>
      </c>
      <c r="AA26" s="3">
        <f t="shared" ref="AA26:AA42" si="24">IF($C26-$C$25&gt;0,1,IF($C26-$C$25&lt;0,-1,IF($C26-$C$25=0,0)))</f>
        <v>1</v>
      </c>
    </row>
    <row r="27" spans="1:33" ht="15.75" customHeight="1" x14ac:dyDescent="0.25">
      <c r="A27" s="3">
        <v>2005</v>
      </c>
      <c r="C27" s="5">
        <v>0</v>
      </c>
      <c r="D27" s="3">
        <f t="shared" si="0"/>
        <v>0</v>
      </c>
      <c r="E27" s="3">
        <f t="shared" si="1"/>
        <v>-1</v>
      </c>
      <c r="F27" s="3">
        <f t="shared" si="2"/>
        <v>-1</v>
      </c>
      <c r="G27" s="3">
        <f t="shared" si="3"/>
        <v>-1</v>
      </c>
      <c r="H27" s="3">
        <f t="shared" si="10"/>
        <v>0</v>
      </c>
      <c r="I27" s="3">
        <f t="shared" si="5"/>
        <v>-1</v>
      </c>
      <c r="J27" s="3">
        <f t="shared" si="6"/>
        <v>0</v>
      </c>
      <c r="K27" s="3">
        <f t="shared" si="7"/>
        <v>0</v>
      </c>
      <c r="L27" s="3">
        <f t="shared" si="8"/>
        <v>0</v>
      </c>
      <c r="M27" s="3">
        <f t="shared" si="9"/>
        <v>0</v>
      </c>
      <c r="N27" s="3">
        <f t="shared" si="11"/>
        <v>0</v>
      </c>
      <c r="O27" s="3">
        <f t="shared" si="12"/>
        <v>0</v>
      </c>
      <c r="P27" s="3">
        <f t="shared" si="13"/>
        <v>0</v>
      </c>
      <c r="Q27" s="3">
        <f t="shared" si="14"/>
        <v>0</v>
      </c>
      <c r="R27" s="3">
        <f t="shared" si="15"/>
        <v>0</v>
      </c>
      <c r="S27" s="3">
        <f t="shared" si="16"/>
        <v>-1</v>
      </c>
      <c r="T27" s="3">
        <f t="shared" si="17"/>
        <v>0</v>
      </c>
      <c r="U27" s="3">
        <f t="shared" si="18"/>
        <v>-1</v>
      </c>
      <c r="V27" s="3">
        <f t="shared" si="19"/>
        <v>-1</v>
      </c>
      <c r="W27" s="3">
        <f t="shared" si="20"/>
        <v>-1</v>
      </c>
      <c r="X27" s="3">
        <f t="shared" si="21"/>
        <v>0</v>
      </c>
      <c r="Y27" s="3">
        <f t="shared" si="22"/>
        <v>-1</v>
      </c>
      <c r="Z27" s="3">
        <f t="shared" si="23"/>
        <v>0</v>
      </c>
      <c r="AA27" s="3">
        <f t="shared" si="24"/>
        <v>0</v>
      </c>
      <c r="AB27" s="3">
        <f t="shared" ref="AB27:AB42" si="25">IF($C27-$C$26&gt;0,1,IF($C27-$C$26&lt;0,-1,IF($C27-$C$26=0,0)))</f>
        <v>-1</v>
      </c>
    </row>
    <row r="28" spans="1:33" ht="15.75" customHeight="1" x14ac:dyDescent="0.25">
      <c r="A28" s="3">
        <v>2006</v>
      </c>
      <c r="C28" s="3">
        <v>2.4</v>
      </c>
      <c r="D28" s="3">
        <f t="shared" si="0"/>
        <v>1</v>
      </c>
      <c r="E28" s="3">
        <f t="shared" si="1"/>
        <v>-1</v>
      </c>
      <c r="F28" s="3">
        <f t="shared" si="2"/>
        <v>-1</v>
      </c>
      <c r="G28" s="3">
        <f t="shared" si="3"/>
        <v>-1</v>
      </c>
      <c r="H28" s="3">
        <f t="shared" si="10"/>
        <v>1</v>
      </c>
      <c r="I28" s="3">
        <f t="shared" si="5"/>
        <v>1</v>
      </c>
      <c r="J28" s="3">
        <f t="shared" si="6"/>
        <v>1</v>
      </c>
      <c r="K28" s="3">
        <f t="shared" si="7"/>
        <v>1</v>
      </c>
      <c r="L28" s="3">
        <f t="shared" si="8"/>
        <v>1</v>
      </c>
      <c r="M28" s="3">
        <f t="shared" si="9"/>
        <v>1</v>
      </c>
      <c r="N28" s="3">
        <f t="shared" si="11"/>
        <v>1</v>
      </c>
      <c r="O28" s="3">
        <f t="shared" si="12"/>
        <v>1</v>
      </c>
      <c r="P28" s="3">
        <f t="shared" si="13"/>
        <v>1</v>
      </c>
      <c r="Q28" s="3">
        <f t="shared" si="14"/>
        <v>1</v>
      </c>
      <c r="R28" s="3">
        <f t="shared" si="15"/>
        <v>1</v>
      </c>
      <c r="S28" s="3">
        <f t="shared" si="16"/>
        <v>-1</v>
      </c>
      <c r="T28" s="3">
        <f t="shared" si="17"/>
        <v>1</v>
      </c>
      <c r="U28" s="3">
        <f t="shared" si="18"/>
        <v>-1</v>
      </c>
      <c r="V28" s="3">
        <f t="shared" si="19"/>
        <v>-1</v>
      </c>
      <c r="W28" s="3">
        <f t="shared" si="20"/>
        <v>-1</v>
      </c>
      <c r="X28" s="3">
        <f t="shared" si="21"/>
        <v>1</v>
      </c>
      <c r="Y28" s="3">
        <f t="shared" si="22"/>
        <v>-1</v>
      </c>
      <c r="Z28" s="3">
        <f t="shared" si="23"/>
        <v>1</v>
      </c>
      <c r="AA28" s="3">
        <f t="shared" si="24"/>
        <v>1</v>
      </c>
      <c r="AB28" s="3">
        <f t="shared" si="25"/>
        <v>-1</v>
      </c>
      <c r="AC28" s="3">
        <f t="shared" ref="AC28:AC42" si="26">IF($C28-$C$27&gt;0,1,IF($C28-$C$27&lt;0,-1,IF($C28-$C$27=0,0)))</f>
        <v>1</v>
      </c>
    </row>
    <row r="29" spans="1:33" ht="15.75" customHeight="1" x14ac:dyDescent="0.25">
      <c r="A29" s="3">
        <v>2007</v>
      </c>
      <c r="C29" s="5">
        <v>0</v>
      </c>
      <c r="D29" s="3">
        <f t="shared" si="0"/>
        <v>0</v>
      </c>
      <c r="E29" s="3">
        <f t="shared" si="1"/>
        <v>-1</v>
      </c>
      <c r="F29" s="3">
        <f t="shared" si="2"/>
        <v>-1</v>
      </c>
      <c r="G29" s="3">
        <f t="shared" si="3"/>
        <v>-1</v>
      </c>
      <c r="H29" s="3">
        <f t="shared" si="10"/>
        <v>0</v>
      </c>
      <c r="I29" s="3">
        <f t="shared" si="5"/>
        <v>-1</v>
      </c>
      <c r="J29" s="3">
        <f t="shared" si="6"/>
        <v>0</v>
      </c>
      <c r="K29" s="3">
        <f t="shared" si="7"/>
        <v>0</v>
      </c>
      <c r="L29" s="3">
        <f t="shared" si="8"/>
        <v>0</v>
      </c>
      <c r="M29" s="3">
        <f t="shared" si="9"/>
        <v>0</v>
      </c>
      <c r="N29" s="3">
        <f t="shared" si="11"/>
        <v>0</v>
      </c>
      <c r="O29" s="3">
        <f t="shared" si="12"/>
        <v>0</v>
      </c>
      <c r="P29" s="3">
        <f t="shared" si="13"/>
        <v>0</v>
      </c>
      <c r="Q29" s="3">
        <f t="shared" si="14"/>
        <v>0</v>
      </c>
      <c r="R29" s="3">
        <f t="shared" si="15"/>
        <v>0</v>
      </c>
      <c r="S29" s="3">
        <f t="shared" si="16"/>
        <v>-1</v>
      </c>
      <c r="T29" s="3">
        <f t="shared" si="17"/>
        <v>0</v>
      </c>
      <c r="U29" s="3">
        <f t="shared" si="18"/>
        <v>-1</v>
      </c>
      <c r="V29" s="3">
        <f t="shared" si="19"/>
        <v>-1</v>
      </c>
      <c r="W29" s="3">
        <f t="shared" si="20"/>
        <v>-1</v>
      </c>
      <c r="X29" s="3">
        <f t="shared" si="21"/>
        <v>0</v>
      </c>
      <c r="Y29" s="3">
        <f t="shared" si="22"/>
        <v>-1</v>
      </c>
      <c r="Z29" s="3">
        <f t="shared" si="23"/>
        <v>0</v>
      </c>
      <c r="AA29" s="3">
        <f t="shared" si="24"/>
        <v>0</v>
      </c>
      <c r="AB29" s="3">
        <f t="shared" si="25"/>
        <v>-1</v>
      </c>
      <c r="AC29" s="3">
        <f t="shared" si="26"/>
        <v>0</v>
      </c>
      <c r="AD29" s="3">
        <f t="shared" ref="AD29:AD42" si="27">IF($C29-$C$28&gt;0,1,IF($C29-$C$28&lt;0,-1,IF($C29-$C$28=0,0)))</f>
        <v>-1</v>
      </c>
    </row>
    <row r="30" spans="1:33" ht="15.75" customHeight="1" x14ac:dyDescent="0.25">
      <c r="A30" s="3">
        <v>2008</v>
      </c>
      <c r="C30" s="3">
        <v>3.4</v>
      </c>
      <c r="D30" s="3">
        <f t="shared" si="0"/>
        <v>1</v>
      </c>
      <c r="E30" s="3">
        <f t="shared" si="1"/>
        <v>-1</v>
      </c>
      <c r="F30" s="3">
        <f t="shared" si="2"/>
        <v>-1</v>
      </c>
      <c r="G30" s="3">
        <f t="shared" si="3"/>
        <v>-1</v>
      </c>
      <c r="H30" s="3">
        <f t="shared" si="10"/>
        <v>1</v>
      </c>
      <c r="I30" s="3">
        <f t="shared" si="5"/>
        <v>1</v>
      </c>
      <c r="J30" s="3">
        <f t="shared" si="6"/>
        <v>1</v>
      </c>
      <c r="K30" s="3">
        <f t="shared" si="7"/>
        <v>1</v>
      </c>
      <c r="L30" s="3">
        <f t="shared" si="8"/>
        <v>1</v>
      </c>
      <c r="M30" s="3">
        <f t="shared" si="9"/>
        <v>1</v>
      </c>
      <c r="N30" s="3">
        <f t="shared" si="11"/>
        <v>1</v>
      </c>
      <c r="O30" s="3">
        <f t="shared" si="12"/>
        <v>1</v>
      </c>
      <c r="P30" s="3">
        <f t="shared" si="13"/>
        <v>1</v>
      </c>
      <c r="Q30" s="3">
        <f t="shared" si="14"/>
        <v>1</v>
      </c>
      <c r="R30" s="3">
        <f t="shared" si="15"/>
        <v>1</v>
      </c>
      <c r="S30" s="3">
        <f t="shared" si="16"/>
        <v>-1</v>
      </c>
      <c r="T30" s="3">
        <f t="shared" si="17"/>
        <v>1</v>
      </c>
      <c r="U30" s="3">
        <f t="shared" si="18"/>
        <v>-1</v>
      </c>
      <c r="V30" s="3">
        <f t="shared" si="19"/>
        <v>-1</v>
      </c>
      <c r="W30" s="3">
        <f t="shared" si="20"/>
        <v>-1</v>
      </c>
      <c r="X30" s="3">
        <f t="shared" si="21"/>
        <v>1</v>
      </c>
      <c r="Y30" s="3">
        <f t="shared" si="22"/>
        <v>-1</v>
      </c>
      <c r="Z30" s="3">
        <f t="shared" si="23"/>
        <v>1</v>
      </c>
      <c r="AA30" s="3">
        <f t="shared" si="24"/>
        <v>1</v>
      </c>
      <c r="AB30" s="3">
        <f t="shared" si="25"/>
        <v>-1</v>
      </c>
      <c r="AC30" s="3">
        <f t="shared" si="26"/>
        <v>1</v>
      </c>
      <c r="AD30" s="3">
        <f t="shared" si="27"/>
        <v>1</v>
      </c>
      <c r="AE30" s="3">
        <f t="shared" ref="AE30:AE42" si="28">IF($C30-$C$29&gt;0,1,IF($C30-$C$29&lt;0,-1,IF($C30-$C$29=0,0)))</f>
        <v>1</v>
      </c>
    </row>
    <row r="31" spans="1:33" ht="15.75" customHeight="1" x14ac:dyDescent="0.25">
      <c r="A31" s="3">
        <v>2009</v>
      </c>
      <c r="C31" s="5">
        <v>0</v>
      </c>
      <c r="D31" s="3">
        <f t="shared" si="0"/>
        <v>0</v>
      </c>
      <c r="E31" s="3">
        <f t="shared" si="1"/>
        <v>-1</v>
      </c>
      <c r="F31" s="3">
        <f t="shared" si="2"/>
        <v>-1</v>
      </c>
      <c r="G31" s="3">
        <f t="shared" si="3"/>
        <v>-1</v>
      </c>
      <c r="H31" s="3">
        <f t="shared" si="10"/>
        <v>0</v>
      </c>
      <c r="I31" s="3">
        <f t="shared" si="5"/>
        <v>-1</v>
      </c>
      <c r="J31" s="3">
        <f t="shared" si="6"/>
        <v>0</v>
      </c>
      <c r="K31" s="3">
        <f t="shared" si="7"/>
        <v>0</v>
      </c>
      <c r="L31" s="3">
        <f t="shared" si="8"/>
        <v>0</v>
      </c>
      <c r="M31" s="3">
        <f t="shared" si="9"/>
        <v>0</v>
      </c>
      <c r="N31" s="3">
        <f t="shared" si="11"/>
        <v>0</v>
      </c>
      <c r="O31" s="3">
        <f t="shared" si="12"/>
        <v>0</v>
      </c>
      <c r="P31" s="3">
        <f t="shared" si="13"/>
        <v>0</v>
      </c>
      <c r="Q31" s="3">
        <f t="shared" si="14"/>
        <v>0</v>
      </c>
      <c r="R31" s="3">
        <f t="shared" si="15"/>
        <v>0</v>
      </c>
      <c r="S31" s="3">
        <f t="shared" si="16"/>
        <v>-1</v>
      </c>
      <c r="T31" s="3">
        <f t="shared" si="17"/>
        <v>0</v>
      </c>
      <c r="U31" s="3">
        <f t="shared" si="18"/>
        <v>-1</v>
      </c>
      <c r="V31" s="3">
        <f t="shared" si="19"/>
        <v>-1</v>
      </c>
      <c r="W31" s="3">
        <f t="shared" si="20"/>
        <v>-1</v>
      </c>
      <c r="X31" s="3">
        <f t="shared" si="21"/>
        <v>0</v>
      </c>
      <c r="Y31" s="3">
        <f t="shared" si="22"/>
        <v>-1</v>
      </c>
      <c r="Z31" s="3">
        <f t="shared" si="23"/>
        <v>0</v>
      </c>
      <c r="AA31" s="3">
        <f t="shared" si="24"/>
        <v>0</v>
      </c>
      <c r="AB31" s="3">
        <f t="shared" si="25"/>
        <v>-1</v>
      </c>
      <c r="AC31" s="3">
        <f t="shared" si="26"/>
        <v>0</v>
      </c>
      <c r="AD31" s="3">
        <f t="shared" si="27"/>
        <v>-1</v>
      </c>
      <c r="AE31" s="3">
        <f t="shared" si="28"/>
        <v>0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v>2010</v>
      </c>
      <c r="C32" s="3">
        <v>69.800000000000011</v>
      </c>
      <c r="D32" s="3">
        <f t="shared" si="0"/>
        <v>1</v>
      </c>
      <c r="E32" s="3">
        <f t="shared" si="1"/>
        <v>1</v>
      </c>
      <c r="F32" s="3">
        <f t="shared" si="2"/>
        <v>1</v>
      </c>
      <c r="G32" s="3">
        <f t="shared" si="3"/>
        <v>1</v>
      </c>
      <c r="H32" s="3">
        <f t="shared" si="10"/>
        <v>1</v>
      </c>
      <c r="I32" s="3">
        <f t="shared" si="5"/>
        <v>1</v>
      </c>
      <c r="J32" s="3">
        <f t="shared" si="6"/>
        <v>1</v>
      </c>
      <c r="K32" s="3">
        <f t="shared" si="7"/>
        <v>1</v>
      </c>
      <c r="L32" s="3">
        <f t="shared" si="8"/>
        <v>1</v>
      </c>
      <c r="M32" s="3">
        <f t="shared" si="9"/>
        <v>1</v>
      </c>
      <c r="N32" s="3">
        <f t="shared" si="11"/>
        <v>1</v>
      </c>
      <c r="O32" s="3">
        <f t="shared" si="12"/>
        <v>1</v>
      </c>
      <c r="P32" s="3">
        <f t="shared" si="13"/>
        <v>1</v>
      </c>
      <c r="Q32" s="3">
        <f t="shared" si="14"/>
        <v>1</v>
      </c>
      <c r="R32" s="3">
        <f t="shared" si="15"/>
        <v>1</v>
      </c>
      <c r="S32" s="3">
        <f t="shared" si="16"/>
        <v>1</v>
      </c>
      <c r="T32" s="3">
        <f t="shared" si="17"/>
        <v>1</v>
      </c>
      <c r="U32" s="3">
        <f t="shared" si="18"/>
        <v>1</v>
      </c>
      <c r="V32" s="3">
        <f t="shared" si="19"/>
        <v>-1</v>
      </c>
      <c r="W32" s="3">
        <f t="shared" si="20"/>
        <v>1</v>
      </c>
      <c r="X32" s="3">
        <f t="shared" si="21"/>
        <v>1</v>
      </c>
      <c r="Y32" s="3">
        <f t="shared" si="22"/>
        <v>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1</v>
      </c>
      <c r="AD32" s="3">
        <f t="shared" si="27"/>
        <v>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v>2011</v>
      </c>
      <c r="C33" s="5">
        <v>0</v>
      </c>
      <c r="D33" s="3">
        <f t="shared" si="0"/>
        <v>0</v>
      </c>
      <c r="E33" s="3">
        <f t="shared" si="1"/>
        <v>-1</v>
      </c>
      <c r="F33" s="3">
        <f t="shared" si="2"/>
        <v>-1</v>
      </c>
      <c r="G33" s="3">
        <f t="shared" si="3"/>
        <v>-1</v>
      </c>
      <c r="H33" s="3">
        <f t="shared" si="10"/>
        <v>0</v>
      </c>
      <c r="I33" s="3">
        <f t="shared" si="5"/>
        <v>-1</v>
      </c>
      <c r="J33" s="3">
        <f t="shared" si="6"/>
        <v>0</v>
      </c>
      <c r="K33" s="3">
        <f t="shared" si="7"/>
        <v>0</v>
      </c>
      <c r="L33" s="3">
        <f t="shared" si="8"/>
        <v>0</v>
      </c>
      <c r="M33" s="3">
        <f t="shared" si="9"/>
        <v>0</v>
      </c>
      <c r="N33" s="3">
        <f t="shared" si="11"/>
        <v>0</v>
      </c>
      <c r="O33" s="3">
        <f t="shared" si="12"/>
        <v>0</v>
      </c>
      <c r="P33" s="3">
        <f t="shared" si="13"/>
        <v>0</v>
      </c>
      <c r="Q33" s="3">
        <f t="shared" si="14"/>
        <v>0</v>
      </c>
      <c r="R33" s="3">
        <f t="shared" si="15"/>
        <v>0</v>
      </c>
      <c r="S33" s="3">
        <f t="shared" si="16"/>
        <v>-1</v>
      </c>
      <c r="T33" s="3">
        <f t="shared" si="17"/>
        <v>0</v>
      </c>
      <c r="U33" s="3">
        <f t="shared" si="18"/>
        <v>-1</v>
      </c>
      <c r="V33" s="3">
        <f t="shared" si="19"/>
        <v>-1</v>
      </c>
      <c r="W33" s="3">
        <f t="shared" si="20"/>
        <v>-1</v>
      </c>
      <c r="X33" s="3">
        <f t="shared" si="21"/>
        <v>0</v>
      </c>
      <c r="Y33" s="3">
        <f t="shared" si="22"/>
        <v>-1</v>
      </c>
      <c r="Z33" s="3">
        <f t="shared" si="23"/>
        <v>0</v>
      </c>
      <c r="AA33" s="3">
        <f t="shared" si="24"/>
        <v>0</v>
      </c>
      <c r="AB33" s="3">
        <f t="shared" si="25"/>
        <v>-1</v>
      </c>
      <c r="AC33" s="3">
        <f t="shared" si="26"/>
        <v>0</v>
      </c>
      <c r="AD33" s="3">
        <f t="shared" si="27"/>
        <v>-1</v>
      </c>
      <c r="AE33" s="3">
        <f t="shared" si="28"/>
        <v>0</v>
      </c>
      <c r="AF33" s="3">
        <f t="shared" si="29"/>
        <v>-1</v>
      </c>
      <c r="AG33" s="3">
        <f t="shared" si="30"/>
        <v>0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v>2012</v>
      </c>
      <c r="C34" s="5">
        <v>0</v>
      </c>
      <c r="D34" s="3">
        <f t="shared" si="0"/>
        <v>0</v>
      </c>
      <c r="E34" s="3">
        <f t="shared" si="1"/>
        <v>-1</v>
      </c>
      <c r="F34" s="3">
        <f t="shared" si="2"/>
        <v>-1</v>
      </c>
      <c r="G34" s="3">
        <f t="shared" si="3"/>
        <v>-1</v>
      </c>
      <c r="H34" s="3">
        <f t="shared" si="10"/>
        <v>0</v>
      </c>
      <c r="I34" s="3">
        <f t="shared" si="5"/>
        <v>-1</v>
      </c>
      <c r="J34" s="3">
        <f t="shared" si="6"/>
        <v>0</v>
      </c>
      <c r="K34" s="3">
        <f t="shared" si="7"/>
        <v>0</v>
      </c>
      <c r="L34" s="3">
        <f t="shared" si="8"/>
        <v>0</v>
      </c>
      <c r="M34" s="3">
        <f t="shared" si="9"/>
        <v>0</v>
      </c>
      <c r="N34" s="3">
        <f t="shared" si="11"/>
        <v>0</v>
      </c>
      <c r="O34" s="3">
        <f t="shared" si="12"/>
        <v>0</v>
      </c>
      <c r="P34" s="3">
        <f t="shared" si="13"/>
        <v>0</v>
      </c>
      <c r="Q34" s="3">
        <f t="shared" si="14"/>
        <v>0</v>
      </c>
      <c r="R34" s="3">
        <f t="shared" si="15"/>
        <v>0</v>
      </c>
      <c r="S34" s="3">
        <f t="shared" si="16"/>
        <v>-1</v>
      </c>
      <c r="T34" s="3">
        <f t="shared" si="17"/>
        <v>0</v>
      </c>
      <c r="U34" s="3">
        <f t="shared" si="18"/>
        <v>-1</v>
      </c>
      <c r="V34" s="3">
        <f t="shared" si="19"/>
        <v>-1</v>
      </c>
      <c r="W34" s="3">
        <f t="shared" si="20"/>
        <v>-1</v>
      </c>
      <c r="X34" s="3">
        <f t="shared" si="21"/>
        <v>0</v>
      </c>
      <c r="Y34" s="3">
        <f t="shared" si="22"/>
        <v>-1</v>
      </c>
      <c r="Z34" s="3">
        <f t="shared" si="23"/>
        <v>0</v>
      </c>
      <c r="AA34" s="3">
        <f t="shared" si="24"/>
        <v>0</v>
      </c>
      <c r="AB34" s="3">
        <f t="shared" si="25"/>
        <v>-1</v>
      </c>
      <c r="AC34" s="3">
        <f t="shared" si="26"/>
        <v>0</v>
      </c>
      <c r="AD34" s="3">
        <f t="shared" si="27"/>
        <v>-1</v>
      </c>
      <c r="AE34" s="3">
        <f t="shared" si="28"/>
        <v>0</v>
      </c>
      <c r="AF34" s="3">
        <f t="shared" si="29"/>
        <v>-1</v>
      </c>
      <c r="AG34" s="3">
        <f t="shared" si="30"/>
        <v>0</v>
      </c>
      <c r="AH34" s="3">
        <f t="shared" si="31"/>
        <v>-1</v>
      </c>
      <c r="AI34" s="3">
        <f t="shared" ref="AI34:AI42" si="32">IF($C34-$C$33&gt;0,1,IF($C34-$C$33&lt;0,-1,IF($C34-$C$33=0,0)))</f>
        <v>0</v>
      </c>
    </row>
    <row r="35" spans="1:43" ht="15.75" customHeight="1" x14ac:dyDescent="0.25">
      <c r="A35" s="3">
        <v>2013</v>
      </c>
      <c r="C35" s="3">
        <v>22</v>
      </c>
      <c r="D35" s="3">
        <f t="shared" si="0"/>
        <v>1</v>
      </c>
      <c r="E35" s="3">
        <f t="shared" si="1"/>
        <v>-1</v>
      </c>
      <c r="F35" s="3">
        <f t="shared" si="2"/>
        <v>1</v>
      </c>
      <c r="G35" s="3">
        <f t="shared" si="3"/>
        <v>-1</v>
      </c>
      <c r="H35" s="3">
        <f t="shared" si="10"/>
        <v>1</v>
      </c>
      <c r="I35" s="3">
        <f t="shared" si="5"/>
        <v>1</v>
      </c>
      <c r="J35" s="3">
        <f t="shared" si="6"/>
        <v>1</v>
      </c>
      <c r="K35" s="3">
        <f t="shared" si="7"/>
        <v>1</v>
      </c>
      <c r="L35" s="3">
        <f t="shared" si="8"/>
        <v>1</v>
      </c>
      <c r="M35" s="3">
        <f t="shared" si="9"/>
        <v>1</v>
      </c>
      <c r="N35" s="3">
        <f t="shared" si="11"/>
        <v>1</v>
      </c>
      <c r="O35" s="3">
        <f t="shared" si="12"/>
        <v>1</v>
      </c>
      <c r="P35" s="3">
        <f t="shared" si="13"/>
        <v>1</v>
      </c>
      <c r="Q35" s="3">
        <f t="shared" si="14"/>
        <v>1</v>
      </c>
      <c r="R35" s="3">
        <f t="shared" si="15"/>
        <v>1</v>
      </c>
      <c r="S35" s="3">
        <f t="shared" si="16"/>
        <v>1</v>
      </c>
      <c r="T35" s="3">
        <f t="shared" si="17"/>
        <v>1</v>
      </c>
      <c r="U35" s="3">
        <f t="shared" si="18"/>
        <v>-1</v>
      </c>
      <c r="V35" s="3">
        <f t="shared" si="19"/>
        <v>-1</v>
      </c>
      <c r="W35" s="3">
        <f t="shared" si="20"/>
        <v>-1</v>
      </c>
      <c r="X35" s="3">
        <f t="shared" si="21"/>
        <v>1</v>
      </c>
      <c r="Y35" s="3">
        <f t="shared" si="22"/>
        <v>1</v>
      </c>
      <c r="Z35" s="3">
        <f t="shared" si="23"/>
        <v>1</v>
      </c>
      <c r="AA35" s="3">
        <f t="shared" si="24"/>
        <v>1</v>
      </c>
      <c r="AB35" s="3">
        <f t="shared" si="25"/>
        <v>-1</v>
      </c>
      <c r="AC35" s="3">
        <f t="shared" si="26"/>
        <v>1</v>
      </c>
      <c r="AD35" s="3">
        <f t="shared" si="27"/>
        <v>1</v>
      </c>
      <c r="AE35" s="3">
        <f t="shared" si="28"/>
        <v>1</v>
      </c>
      <c r="AF35" s="3">
        <f t="shared" si="29"/>
        <v>1</v>
      </c>
      <c r="AG35" s="3">
        <f t="shared" si="30"/>
        <v>1</v>
      </c>
      <c r="AH35" s="3">
        <f t="shared" si="31"/>
        <v>-1</v>
      </c>
      <c r="AI35" s="3">
        <f t="shared" si="32"/>
        <v>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v>2014</v>
      </c>
      <c r="C36" s="5">
        <v>0</v>
      </c>
      <c r="D36" s="3">
        <f t="shared" si="0"/>
        <v>0</v>
      </c>
      <c r="E36" s="3">
        <f t="shared" si="1"/>
        <v>-1</v>
      </c>
      <c r="F36" s="3">
        <f t="shared" si="2"/>
        <v>-1</v>
      </c>
      <c r="G36" s="3">
        <f t="shared" si="3"/>
        <v>-1</v>
      </c>
      <c r="H36" s="3">
        <f t="shared" si="10"/>
        <v>0</v>
      </c>
      <c r="I36" s="3">
        <f t="shared" si="5"/>
        <v>-1</v>
      </c>
      <c r="J36" s="3">
        <f t="shared" si="6"/>
        <v>0</v>
      </c>
      <c r="K36" s="3">
        <f t="shared" si="7"/>
        <v>0</v>
      </c>
      <c r="L36" s="3">
        <f t="shared" si="8"/>
        <v>0</v>
      </c>
      <c r="M36" s="3">
        <f t="shared" si="9"/>
        <v>0</v>
      </c>
      <c r="N36" s="3">
        <f t="shared" si="11"/>
        <v>0</v>
      </c>
      <c r="O36" s="3">
        <f t="shared" si="12"/>
        <v>0</v>
      </c>
      <c r="P36" s="3">
        <f t="shared" si="13"/>
        <v>0</v>
      </c>
      <c r="Q36" s="3">
        <f t="shared" si="14"/>
        <v>0</v>
      </c>
      <c r="R36" s="3">
        <f t="shared" si="15"/>
        <v>0</v>
      </c>
      <c r="S36" s="3">
        <f t="shared" si="16"/>
        <v>-1</v>
      </c>
      <c r="T36" s="3">
        <f t="shared" si="17"/>
        <v>0</v>
      </c>
      <c r="U36" s="3">
        <f t="shared" si="18"/>
        <v>-1</v>
      </c>
      <c r="V36" s="3">
        <f t="shared" si="19"/>
        <v>-1</v>
      </c>
      <c r="W36" s="3">
        <f t="shared" si="20"/>
        <v>-1</v>
      </c>
      <c r="X36" s="3">
        <f t="shared" si="21"/>
        <v>0</v>
      </c>
      <c r="Y36" s="3">
        <f t="shared" si="22"/>
        <v>-1</v>
      </c>
      <c r="Z36" s="3">
        <f t="shared" si="23"/>
        <v>0</v>
      </c>
      <c r="AA36" s="3">
        <f t="shared" si="24"/>
        <v>0</v>
      </c>
      <c r="AB36" s="3">
        <f t="shared" si="25"/>
        <v>-1</v>
      </c>
      <c r="AC36" s="3">
        <f t="shared" si="26"/>
        <v>0</v>
      </c>
      <c r="AD36" s="3">
        <f t="shared" si="27"/>
        <v>-1</v>
      </c>
      <c r="AE36" s="3">
        <f t="shared" si="28"/>
        <v>0</v>
      </c>
      <c r="AF36" s="3">
        <f t="shared" si="29"/>
        <v>-1</v>
      </c>
      <c r="AG36" s="3">
        <f t="shared" si="30"/>
        <v>0</v>
      </c>
      <c r="AH36" s="3">
        <f t="shared" si="31"/>
        <v>-1</v>
      </c>
      <c r="AI36" s="3">
        <f t="shared" si="32"/>
        <v>0</v>
      </c>
      <c r="AJ36" s="3">
        <f t="shared" si="33"/>
        <v>0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v>2015</v>
      </c>
      <c r="C37" s="5">
        <v>0</v>
      </c>
      <c r="D37" s="3">
        <f t="shared" si="0"/>
        <v>0</v>
      </c>
      <c r="E37" s="3">
        <f t="shared" si="1"/>
        <v>-1</v>
      </c>
      <c r="F37" s="3">
        <f t="shared" si="2"/>
        <v>-1</v>
      </c>
      <c r="G37" s="3">
        <f t="shared" si="3"/>
        <v>-1</v>
      </c>
      <c r="H37" s="3">
        <f t="shared" si="10"/>
        <v>0</v>
      </c>
      <c r="I37" s="3">
        <f t="shared" si="5"/>
        <v>-1</v>
      </c>
      <c r="J37" s="3">
        <f t="shared" si="6"/>
        <v>0</v>
      </c>
      <c r="K37" s="3">
        <f t="shared" si="7"/>
        <v>0</v>
      </c>
      <c r="L37" s="3">
        <f t="shared" si="8"/>
        <v>0</v>
      </c>
      <c r="M37" s="3">
        <f t="shared" si="9"/>
        <v>0</v>
      </c>
      <c r="N37" s="3">
        <f t="shared" si="11"/>
        <v>0</v>
      </c>
      <c r="O37" s="3">
        <f t="shared" si="12"/>
        <v>0</v>
      </c>
      <c r="P37" s="3">
        <f t="shared" si="13"/>
        <v>0</v>
      </c>
      <c r="Q37" s="3">
        <f t="shared" si="14"/>
        <v>0</v>
      </c>
      <c r="R37" s="3">
        <f t="shared" si="15"/>
        <v>0</v>
      </c>
      <c r="S37" s="3">
        <f t="shared" si="16"/>
        <v>-1</v>
      </c>
      <c r="T37" s="3">
        <f t="shared" si="17"/>
        <v>0</v>
      </c>
      <c r="U37" s="3">
        <f t="shared" si="18"/>
        <v>-1</v>
      </c>
      <c r="V37" s="3">
        <f t="shared" si="19"/>
        <v>-1</v>
      </c>
      <c r="W37" s="3">
        <f t="shared" si="20"/>
        <v>-1</v>
      </c>
      <c r="X37" s="3">
        <f t="shared" si="21"/>
        <v>0</v>
      </c>
      <c r="Y37" s="3">
        <f t="shared" si="22"/>
        <v>-1</v>
      </c>
      <c r="Z37" s="3">
        <f t="shared" si="23"/>
        <v>0</v>
      </c>
      <c r="AA37" s="3">
        <f t="shared" si="24"/>
        <v>0</v>
      </c>
      <c r="AB37" s="3">
        <f t="shared" si="25"/>
        <v>-1</v>
      </c>
      <c r="AC37" s="3">
        <f t="shared" si="26"/>
        <v>0</v>
      </c>
      <c r="AD37" s="3">
        <f t="shared" si="27"/>
        <v>-1</v>
      </c>
      <c r="AE37" s="3">
        <f t="shared" si="28"/>
        <v>0</v>
      </c>
      <c r="AF37" s="3">
        <f t="shared" si="29"/>
        <v>-1</v>
      </c>
      <c r="AG37" s="3">
        <f t="shared" si="30"/>
        <v>0</v>
      </c>
      <c r="AH37" s="3">
        <f t="shared" si="31"/>
        <v>-1</v>
      </c>
      <c r="AI37" s="3">
        <f t="shared" si="32"/>
        <v>0</v>
      </c>
      <c r="AJ37" s="3">
        <f t="shared" si="33"/>
        <v>0</v>
      </c>
      <c r="AK37" s="3">
        <f t="shared" si="34"/>
        <v>-1</v>
      </c>
      <c r="AL37" s="3">
        <f t="shared" ref="AL37:AL42" si="35">IF($C37-$C$36&gt;0,1,IF($C37-$C$36&lt;0,-1,IF($C37-$C$36=0,0)))</f>
        <v>0</v>
      </c>
    </row>
    <row r="38" spans="1:43" ht="15.75" customHeight="1" x14ac:dyDescent="0.25">
      <c r="A38" s="3">
        <v>2016</v>
      </c>
      <c r="C38" s="11">
        <v>43</v>
      </c>
      <c r="D38" s="3">
        <f t="shared" si="0"/>
        <v>1</v>
      </c>
      <c r="E38" s="3">
        <f t="shared" si="1"/>
        <v>-1</v>
      </c>
      <c r="F38" s="3">
        <f t="shared" si="2"/>
        <v>1</v>
      </c>
      <c r="G38" s="3">
        <f t="shared" si="3"/>
        <v>1</v>
      </c>
      <c r="H38" s="3">
        <f t="shared" si="10"/>
        <v>1</v>
      </c>
      <c r="I38" s="3">
        <f t="shared" si="5"/>
        <v>1</v>
      </c>
      <c r="J38" s="3">
        <f t="shared" si="6"/>
        <v>1</v>
      </c>
      <c r="K38" s="3">
        <f t="shared" si="7"/>
        <v>1</v>
      </c>
      <c r="L38" s="3">
        <f t="shared" si="8"/>
        <v>1</v>
      </c>
      <c r="M38" s="3">
        <f t="shared" si="9"/>
        <v>1</v>
      </c>
      <c r="N38" s="3">
        <f t="shared" si="11"/>
        <v>1</v>
      </c>
      <c r="O38" s="3">
        <f t="shared" si="12"/>
        <v>1</v>
      </c>
      <c r="P38" s="3">
        <f t="shared" si="13"/>
        <v>1</v>
      </c>
      <c r="Q38" s="3">
        <f t="shared" si="14"/>
        <v>1</v>
      </c>
      <c r="R38" s="3">
        <f t="shared" si="15"/>
        <v>1</v>
      </c>
      <c r="S38" s="3">
        <f t="shared" si="16"/>
        <v>1</v>
      </c>
      <c r="T38" s="3">
        <f t="shared" si="17"/>
        <v>1</v>
      </c>
      <c r="U38" s="3">
        <f t="shared" si="18"/>
        <v>1</v>
      </c>
      <c r="V38" s="3">
        <f t="shared" si="19"/>
        <v>-1</v>
      </c>
      <c r="W38" s="3">
        <f t="shared" si="20"/>
        <v>-1</v>
      </c>
      <c r="X38" s="3">
        <f t="shared" si="21"/>
        <v>1</v>
      </c>
      <c r="Y38" s="3">
        <f t="shared" si="22"/>
        <v>1</v>
      </c>
      <c r="Z38" s="3">
        <f t="shared" si="23"/>
        <v>1</v>
      </c>
      <c r="AA38" s="3">
        <f t="shared" si="24"/>
        <v>1</v>
      </c>
      <c r="AB38" s="3">
        <f t="shared" si="25"/>
        <v>1</v>
      </c>
      <c r="AC38" s="3">
        <f t="shared" si="26"/>
        <v>1</v>
      </c>
      <c r="AD38" s="3">
        <f t="shared" si="27"/>
        <v>1</v>
      </c>
      <c r="AE38" s="3">
        <f t="shared" si="28"/>
        <v>1</v>
      </c>
      <c r="AF38" s="3">
        <f t="shared" si="29"/>
        <v>1</v>
      </c>
      <c r="AG38" s="3">
        <f t="shared" si="30"/>
        <v>1</v>
      </c>
      <c r="AH38" s="3">
        <f t="shared" si="31"/>
        <v>-1</v>
      </c>
      <c r="AI38" s="3">
        <f t="shared" si="32"/>
        <v>1</v>
      </c>
      <c r="AJ38" s="3">
        <f t="shared" si="33"/>
        <v>1</v>
      </c>
      <c r="AK38" s="3">
        <f t="shared" si="34"/>
        <v>1</v>
      </c>
      <c r="AL38" s="3">
        <f t="shared" si="35"/>
        <v>1</v>
      </c>
      <c r="AM38" s="3">
        <f t="shared" ref="AM38:AM42" si="36">IF($C38-$C$37&gt;0,1,IF($C38-$C$37&lt;0,-1,IF($C38-$C$37=0,0)))</f>
        <v>1</v>
      </c>
    </row>
    <row r="39" spans="1:43" ht="15.75" customHeight="1" x14ac:dyDescent="0.25">
      <c r="A39" s="3">
        <v>2017</v>
      </c>
      <c r="C39" s="5">
        <v>0</v>
      </c>
      <c r="D39" s="3">
        <f t="shared" si="0"/>
        <v>0</v>
      </c>
      <c r="E39" s="3">
        <f t="shared" si="1"/>
        <v>-1</v>
      </c>
      <c r="F39" s="3">
        <f t="shared" si="2"/>
        <v>-1</v>
      </c>
      <c r="G39" s="3">
        <f t="shared" si="3"/>
        <v>-1</v>
      </c>
      <c r="H39" s="3">
        <f t="shared" si="10"/>
        <v>0</v>
      </c>
      <c r="I39" s="3">
        <f t="shared" si="5"/>
        <v>-1</v>
      </c>
      <c r="J39" s="3">
        <f t="shared" si="6"/>
        <v>0</v>
      </c>
      <c r="K39" s="3">
        <f t="shared" si="7"/>
        <v>0</v>
      </c>
      <c r="L39" s="3">
        <f t="shared" si="8"/>
        <v>0</v>
      </c>
      <c r="M39" s="3">
        <f t="shared" si="9"/>
        <v>0</v>
      </c>
      <c r="N39" s="3">
        <f t="shared" si="11"/>
        <v>0</v>
      </c>
      <c r="O39" s="3">
        <f t="shared" si="12"/>
        <v>0</v>
      </c>
      <c r="P39" s="3">
        <f t="shared" si="13"/>
        <v>0</v>
      </c>
      <c r="Q39" s="3">
        <f t="shared" si="14"/>
        <v>0</v>
      </c>
      <c r="R39" s="3">
        <f t="shared" si="15"/>
        <v>0</v>
      </c>
      <c r="S39" s="3">
        <f t="shared" si="16"/>
        <v>-1</v>
      </c>
      <c r="T39" s="3">
        <f t="shared" si="17"/>
        <v>0</v>
      </c>
      <c r="U39" s="3">
        <f t="shared" si="18"/>
        <v>-1</v>
      </c>
      <c r="V39" s="3">
        <f t="shared" si="19"/>
        <v>-1</v>
      </c>
      <c r="W39" s="3">
        <f t="shared" si="20"/>
        <v>-1</v>
      </c>
      <c r="X39" s="3">
        <f t="shared" si="21"/>
        <v>0</v>
      </c>
      <c r="Y39" s="3">
        <f t="shared" si="22"/>
        <v>-1</v>
      </c>
      <c r="Z39" s="3">
        <f t="shared" si="23"/>
        <v>0</v>
      </c>
      <c r="AA39" s="3">
        <f t="shared" si="24"/>
        <v>0</v>
      </c>
      <c r="AB39" s="3">
        <f t="shared" si="25"/>
        <v>-1</v>
      </c>
      <c r="AC39" s="3">
        <f t="shared" si="26"/>
        <v>0</v>
      </c>
      <c r="AD39" s="3">
        <f t="shared" si="27"/>
        <v>-1</v>
      </c>
      <c r="AE39" s="3">
        <f t="shared" si="28"/>
        <v>0</v>
      </c>
      <c r="AF39" s="3">
        <f t="shared" si="29"/>
        <v>-1</v>
      </c>
      <c r="AG39" s="3">
        <f t="shared" si="30"/>
        <v>0</v>
      </c>
      <c r="AH39" s="3">
        <f t="shared" si="31"/>
        <v>-1</v>
      </c>
      <c r="AI39" s="3">
        <f t="shared" si="32"/>
        <v>0</v>
      </c>
      <c r="AJ39" s="3">
        <f t="shared" si="33"/>
        <v>0</v>
      </c>
      <c r="AK39" s="3">
        <f t="shared" si="34"/>
        <v>-1</v>
      </c>
      <c r="AL39" s="3">
        <f t="shared" si="35"/>
        <v>0</v>
      </c>
      <c r="AM39" s="3">
        <f t="shared" si="36"/>
        <v>0</v>
      </c>
      <c r="AN39" s="3">
        <f t="shared" ref="AN39:AN42" si="37">IF($C39-$C$38&gt;0,1,IF($C39-$C$38&lt;0,-1,IF($C39-$C$38=0,0)))</f>
        <v>-1</v>
      </c>
    </row>
    <row r="40" spans="1:43" ht="15.75" customHeight="1" x14ac:dyDescent="0.25">
      <c r="A40" s="3">
        <v>2018</v>
      </c>
      <c r="C40" s="5">
        <v>0</v>
      </c>
      <c r="D40" s="3">
        <f t="shared" si="0"/>
        <v>0</v>
      </c>
      <c r="E40" s="3">
        <f t="shared" si="1"/>
        <v>-1</v>
      </c>
      <c r="F40" s="3">
        <f t="shared" si="2"/>
        <v>-1</v>
      </c>
      <c r="G40" s="3">
        <f t="shared" si="3"/>
        <v>-1</v>
      </c>
      <c r="H40" s="3">
        <f t="shared" si="10"/>
        <v>0</v>
      </c>
      <c r="I40" s="3">
        <f t="shared" si="5"/>
        <v>-1</v>
      </c>
      <c r="J40" s="3">
        <f t="shared" si="6"/>
        <v>0</v>
      </c>
      <c r="K40" s="3">
        <f t="shared" si="7"/>
        <v>0</v>
      </c>
      <c r="L40" s="3">
        <f t="shared" si="8"/>
        <v>0</v>
      </c>
      <c r="M40" s="3">
        <f t="shared" si="9"/>
        <v>0</v>
      </c>
      <c r="N40" s="3">
        <f t="shared" si="11"/>
        <v>0</v>
      </c>
      <c r="O40" s="3">
        <f t="shared" si="12"/>
        <v>0</v>
      </c>
      <c r="P40" s="3">
        <f t="shared" si="13"/>
        <v>0</v>
      </c>
      <c r="Q40" s="3">
        <f t="shared" si="14"/>
        <v>0</v>
      </c>
      <c r="R40" s="3">
        <f t="shared" si="15"/>
        <v>0</v>
      </c>
      <c r="S40" s="3">
        <f t="shared" si="16"/>
        <v>-1</v>
      </c>
      <c r="T40" s="3">
        <f t="shared" si="17"/>
        <v>0</v>
      </c>
      <c r="U40" s="3">
        <f t="shared" si="18"/>
        <v>-1</v>
      </c>
      <c r="V40" s="3">
        <f t="shared" si="19"/>
        <v>-1</v>
      </c>
      <c r="W40" s="3">
        <f t="shared" si="20"/>
        <v>-1</v>
      </c>
      <c r="X40" s="3">
        <f t="shared" si="21"/>
        <v>0</v>
      </c>
      <c r="Y40" s="3">
        <f t="shared" si="22"/>
        <v>-1</v>
      </c>
      <c r="Z40" s="3">
        <f t="shared" si="23"/>
        <v>0</v>
      </c>
      <c r="AA40" s="3">
        <f t="shared" si="24"/>
        <v>0</v>
      </c>
      <c r="AB40" s="3">
        <f t="shared" si="25"/>
        <v>-1</v>
      </c>
      <c r="AC40" s="3">
        <f t="shared" si="26"/>
        <v>0</v>
      </c>
      <c r="AD40" s="3">
        <f t="shared" si="27"/>
        <v>-1</v>
      </c>
      <c r="AE40" s="3">
        <f t="shared" si="28"/>
        <v>0</v>
      </c>
      <c r="AF40" s="3">
        <f t="shared" si="29"/>
        <v>-1</v>
      </c>
      <c r="AG40" s="3">
        <f t="shared" si="30"/>
        <v>0</v>
      </c>
      <c r="AH40" s="3">
        <f t="shared" si="31"/>
        <v>-1</v>
      </c>
      <c r="AI40" s="3">
        <f t="shared" si="32"/>
        <v>0</v>
      </c>
      <c r="AJ40" s="3">
        <f t="shared" si="33"/>
        <v>0</v>
      </c>
      <c r="AK40" s="3">
        <f t="shared" si="34"/>
        <v>-1</v>
      </c>
      <c r="AL40" s="3">
        <f t="shared" si="35"/>
        <v>0</v>
      </c>
      <c r="AM40" s="3">
        <f t="shared" si="36"/>
        <v>0</v>
      </c>
      <c r="AN40" s="3">
        <f t="shared" si="37"/>
        <v>-1</v>
      </c>
      <c r="AO40" s="3">
        <f t="shared" ref="AO40:AO42" si="38">IF($C40-$C$39&gt;0,1,IF($C40-$C$39&lt;0,-1,IF($C40-$C$39=0,0)))</f>
        <v>0</v>
      </c>
    </row>
    <row r="41" spans="1:43" ht="15.75" customHeight="1" x14ac:dyDescent="0.25">
      <c r="A41" s="3">
        <v>2019</v>
      </c>
      <c r="C41" s="11">
        <v>43</v>
      </c>
      <c r="D41" s="3">
        <f t="shared" si="0"/>
        <v>1</v>
      </c>
      <c r="E41" s="3">
        <f t="shared" si="1"/>
        <v>-1</v>
      </c>
      <c r="F41" s="3">
        <f t="shared" si="2"/>
        <v>1</v>
      </c>
      <c r="G41" s="3">
        <f t="shared" si="3"/>
        <v>1</v>
      </c>
      <c r="H41" s="3">
        <f t="shared" si="10"/>
        <v>1</v>
      </c>
      <c r="I41" s="3">
        <f t="shared" si="5"/>
        <v>1</v>
      </c>
      <c r="J41" s="3">
        <f t="shared" si="6"/>
        <v>1</v>
      </c>
      <c r="K41" s="3">
        <f t="shared" si="7"/>
        <v>1</v>
      </c>
      <c r="L41" s="3">
        <f t="shared" si="8"/>
        <v>1</v>
      </c>
      <c r="M41" s="3">
        <f t="shared" si="9"/>
        <v>1</v>
      </c>
      <c r="N41" s="3">
        <f t="shared" si="11"/>
        <v>1</v>
      </c>
      <c r="O41" s="3">
        <f t="shared" si="12"/>
        <v>1</v>
      </c>
      <c r="P41" s="3">
        <f t="shared" si="13"/>
        <v>1</v>
      </c>
      <c r="Q41" s="3">
        <f t="shared" si="14"/>
        <v>1</v>
      </c>
      <c r="R41" s="3">
        <f t="shared" si="15"/>
        <v>1</v>
      </c>
      <c r="S41" s="3">
        <f t="shared" si="16"/>
        <v>1</v>
      </c>
      <c r="T41" s="3">
        <f t="shared" si="17"/>
        <v>1</v>
      </c>
      <c r="U41" s="3">
        <f t="shared" si="18"/>
        <v>1</v>
      </c>
      <c r="V41" s="3">
        <f t="shared" si="19"/>
        <v>-1</v>
      </c>
      <c r="W41" s="3">
        <f t="shared" si="20"/>
        <v>-1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-1</v>
      </c>
      <c r="AI41" s="3">
        <f t="shared" si="32"/>
        <v>1</v>
      </c>
      <c r="AJ41" s="3">
        <f t="shared" si="33"/>
        <v>1</v>
      </c>
      <c r="AK41" s="3">
        <f t="shared" si="34"/>
        <v>1</v>
      </c>
      <c r="AL41" s="3">
        <f t="shared" si="35"/>
        <v>1</v>
      </c>
      <c r="AM41" s="3">
        <f t="shared" si="36"/>
        <v>1</v>
      </c>
      <c r="AN41" s="3">
        <f t="shared" si="37"/>
        <v>0</v>
      </c>
      <c r="AO41" s="3">
        <f t="shared" si="38"/>
        <v>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v>2020</v>
      </c>
      <c r="C42" s="3">
        <v>3</v>
      </c>
      <c r="D42" s="3">
        <f t="shared" si="0"/>
        <v>1</v>
      </c>
      <c r="E42" s="3">
        <f t="shared" si="1"/>
        <v>-1</v>
      </c>
      <c r="F42" s="3">
        <f t="shared" si="2"/>
        <v>-1</v>
      </c>
      <c r="G42" s="3">
        <f t="shared" si="3"/>
        <v>-1</v>
      </c>
      <c r="H42" s="3">
        <f t="shared" si="10"/>
        <v>1</v>
      </c>
      <c r="I42" s="3">
        <f t="shared" si="5"/>
        <v>1</v>
      </c>
      <c r="J42" s="3">
        <f t="shared" si="6"/>
        <v>1</v>
      </c>
      <c r="K42" s="3">
        <f t="shared" si="7"/>
        <v>1</v>
      </c>
      <c r="L42" s="3">
        <f t="shared" si="8"/>
        <v>1</v>
      </c>
      <c r="M42" s="3">
        <f t="shared" si="9"/>
        <v>1</v>
      </c>
      <c r="N42" s="3">
        <f t="shared" si="11"/>
        <v>1</v>
      </c>
      <c r="O42" s="3">
        <f t="shared" si="12"/>
        <v>1</v>
      </c>
      <c r="P42" s="3">
        <f t="shared" si="13"/>
        <v>1</v>
      </c>
      <c r="Q42" s="3">
        <f t="shared" si="14"/>
        <v>1</v>
      </c>
      <c r="R42" s="3">
        <f t="shared" si="15"/>
        <v>1</v>
      </c>
      <c r="S42" s="3">
        <f t="shared" si="16"/>
        <v>-1</v>
      </c>
      <c r="T42" s="3">
        <f t="shared" si="17"/>
        <v>1</v>
      </c>
      <c r="U42" s="3">
        <f t="shared" si="18"/>
        <v>-1</v>
      </c>
      <c r="V42" s="3">
        <f t="shared" si="19"/>
        <v>-1</v>
      </c>
      <c r="W42" s="3">
        <f t="shared" si="20"/>
        <v>-1</v>
      </c>
      <c r="X42" s="3">
        <f t="shared" si="21"/>
        <v>1</v>
      </c>
      <c r="Y42" s="3">
        <f t="shared" si="22"/>
        <v>-1</v>
      </c>
      <c r="Z42" s="3">
        <f t="shared" si="23"/>
        <v>1</v>
      </c>
      <c r="AA42" s="3">
        <f t="shared" si="24"/>
        <v>1</v>
      </c>
      <c r="AB42" s="3">
        <f t="shared" si="25"/>
        <v>-1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-1</v>
      </c>
      <c r="AG42" s="3">
        <f t="shared" si="30"/>
        <v>1</v>
      </c>
      <c r="AH42" s="3">
        <f t="shared" si="31"/>
        <v>-1</v>
      </c>
      <c r="AI42" s="3">
        <f t="shared" si="32"/>
        <v>1</v>
      </c>
      <c r="AJ42" s="3">
        <f t="shared" si="33"/>
        <v>1</v>
      </c>
      <c r="AK42" s="3">
        <f t="shared" si="34"/>
        <v>-1</v>
      </c>
      <c r="AL42" s="3">
        <f t="shared" si="35"/>
        <v>1</v>
      </c>
      <c r="AM42" s="3">
        <f t="shared" si="36"/>
        <v>1</v>
      </c>
      <c r="AN42" s="3">
        <f t="shared" si="37"/>
        <v>-1</v>
      </c>
      <c r="AO42" s="3">
        <f t="shared" si="38"/>
        <v>1</v>
      </c>
      <c r="AP42" s="3">
        <f t="shared" si="39"/>
        <v>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AP44" s="3" t="s">
        <v>55</v>
      </c>
      <c r="AQ44" s="3">
        <f>SUM(D3:AQ42)</f>
        <v>36</v>
      </c>
    </row>
    <row r="45" spans="1:43" ht="15.75" customHeight="1" x14ac:dyDescent="0.25">
      <c r="C45" s="7" t="s">
        <v>4</v>
      </c>
      <c r="D45" s="8">
        <f>SUM(D3:AQ42)</f>
        <v>36</v>
      </c>
      <c r="E45" s="8" t="s">
        <v>23</v>
      </c>
      <c r="F45" s="8"/>
      <c r="H45" s="8" t="s">
        <v>6</v>
      </c>
      <c r="I45" s="8"/>
      <c r="J45" s="8">
        <v>0</v>
      </c>
      <c r="K45" s="8">
        <v>43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43</v>
      </c>
    </row>
    <row r="47" spans="1:43" ht="15.75" customHeight="1" x14ac:dyDescent="0.25">
      <c r="C47" s="7" t="s">
        <v>9</v>
      </c>
      <c r="D47" s="8">
        <f>(J50-J49)/18</f>
        <v>6300.333333333333</v>
      </c>
      <c r="E47" s="8"/>
      <c r="F47" s="8"/>
      <c r="H47" s="8" t="s">
        <v>10</v>
      </c>
      <c r="I47" s="8"/>
      <c r="J47" s="8">
        <v>24</v>
      </c>
      <c r="K47" s="8">
        <v>2</v>
      </c>
    </row>
    <row r="48" spans="1:43" ht="15.75" customHeight="1" x14ac:dyDescent="0.25">
      <c r="C48" s="7" t="s">
        <v>11</v>
      </c>
      <c r="D48" s="8">
        <f>SQRT(D47)</f>
        <v>79.374639106791108</v>
      </c>
      <c r="E48" s="8"/>
      <c r="F48" s="8"/>
      <c r="H48" s="8" t="s">
        <v>12</v>
      </c>
      <c r="I48" s="8"/>
      <c r="J48" s="8">
        <f t="shared" ref="J48:K48" si="40">J47*(J47-1)*(2*J47+5)</f>
        <v>29256</v>
      </c>
      <c r="K48" s="8">
        <f t="shared" si="40"/>
        <v>18</v>
      </c>
    </row>
    <row r="49" spans="1:13" ht="15.75" customHeight="1" x14ac:dyDescent="0.25">
      <c r="C49" s="7" t="s">
        <v>13</v>
      </c>
      <c r="D49" s="8">
        <f>(D45-1)/D48</f>
        <v>0.4409468867368429</v>
      </c>
      <c r="E49" s="8" t="s">
        <v>58</v>
      </c>
      <c r="F49" s="8"/>
      <c r="H49" s="8" t="s">
        <v>15</v>
      </c>
      <c r="I49" s="8"/>
      <c r="J49" s="8">
        <f>SUM(J48+K48)</f>
        <v>29274</v>
      </c>
      <c r="K49" s="8"/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  <c r="K50" s="8"/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>
      <c r="A53" s="1" t="s">
        <v>66</v>
      </c>
      <c r="C53" s="1" t="s">
        <v>51</v>
      </c>
      <c r="D53" s="1"/>
    </row>
    <row r="54" spans="1:13" ht="15.75" customHeight="1" x14ac:dyDescent="0.25">
      <c r="A54" s="3">
        <v>1980</v>
      </c>
      <c r="B54" s="3">
        <v>1</v>
      </c>
      <c r="C54" s="5">
        <v>0</v>
      </c>
    </row>
    <row r="55" spans="1:13" ht="15.75" customHeight="1" x14ac:dyDescent="0.25">
      <c r="A55" s="3">
        <v>1981</v>
      </c>
      <c r="B55" s="3">
        <v>2</v>
      </c>
      <c r="C55" s="3">
        <v>65.400000000000006</v>
      </c>
      <c r="D55" s="3">
        <f t="shared" ref="D55:D94" si="41">ROUND(($C55-$C$54)/($B55-$B$54),2)</f>
        <v>65.400000000000006</v>
      </c>
    </row>
    <row r="56" spans="1:13" ht="15.75" customHeight="1" x14ac:dyDescent="0.25">
      <c r="A56" s="3">
        <v>1982</v>
      </c>
      <c r="B56" s="3">
        <v>3</v>
      </c>
      <c r="C56" s="3">
        <v>14.9</v>
      </c>
      <c r="D56" s="3">
        <f t="shared" si="41"/>
        <v>7.45</v>
      </c>
      <c r="E56" s="3">
        <f t="shared" ref="E56:E94" si="42">ROUND(($C56-$C$55)/($B56-$B$55),2)</f>
        <v>-50.5</v>
      </c>
    </row>
    <row r="57" spans="1:13" ht="15.75" customHeight="1" x14ac:dyDescent="0.25">
      <c r="A57" s="3">
        <v>1983</v>
      </c>
      <c r="B57" s="3">
        <v>4</v>
      </c>
      <c r="C57" s="3">
        <v>35.1</v>
      </c>
      <c r="D57" s="3">
        <f t="shared" si="41"/>
        <v>11.7</v>
      </c>
      <c r="E57" s="3">
        <f t="shared" si="42"/>
        <v>-15.15</v>
      </c>
      <c r="F57" s="3">
        <f t="shared" ref="F57:F94" si="43">ROUND(($C57-$C$56)/($B57-$B$56),2)</f>
        <v>20.2</v>
      </c>
    </row>
    <row r="58" spans="1:13" ht="15.75" customHeight="1" x14ac:dyDescent="0.25">
      <c r="A58" s="3">
        <v>1984</v>
      </c>
      <c r="B58" s="3">
        <v>5</v>
      </c>
      <c r="C58" s="5">
        <v>0</v>
      </c>
      <c r="D58" s="3">
        <f t="shared" si="41"/>
        <v>0</v>
      </c>
      <c r="E58" s="3">
        <f t="shared" si="42"/>
        <v>-21.8</v>
      </c>
      <c r="F58" s="3">
        <f t="shared" si="43"/>
        <v>-7.45</v>
      </c>
      <c r="G58" s="3">
        <f t="shared" ref="G58:G94" si="44">ROUND(($C58-$C$57)/($B58-$B$57),2)</f>
        <v>-35.1</v>
      </c>
    </row>
    <row r="59" spans="1:13" ht="15.75" customHeight="1" x14ac:dyDescent="0.25">
      <c r="A59" s="3">
        <v>1985</v>
      </c>
      <c r="B59" s="3">
        <v>6</v>
      </c>
      <c r="C59" s="3">
        <v>1</v>
      </c>
      <c r="D59" s="3">
        <f t="shared" si="41"/>
        <v>0.2</v>
      </c>
      <c r="E59" s="3">
        <f t="shared" si="42"/>
        <v>-16.100000000000001</v>
      </c>
      <c r="F59" s="3">
        <f t="shared" si="43"/>
        <v>-4.63</v>
      </c>
      <c r="G59" s="3">
        <f t="shared" si="44"/>
        <v>-17.05</v>
      </c>
      <c r="H59" s="3">
        <f t="shared" ref="H59:H94" si="45">ROUND(($C59-$C$58)/($B59-$B$58),2)</f>
        <v>1</v>
      </c>
    </row>
    <row r="60" spans="1:13" ht="15.75" customHeight="1" x14ac:dyDescent="0.25">
      <c r="A60" s="3">
        <v>1986</v>
      </c>
      <c r="B60" s="3">
        <v>7</v>
      </c>
      <c r="C60" s="5">
        <v>0</v>
      </c>
      <c r="D60" s="3">
        <f t="shared" si="41"/>
        <v>0</v>
      </c>
      <c r="E60" s="3">
        <f t="shared" si="42"/>
        <v>-13.08</v>
      </c>
      <c r="F60" s="3">
        <f t="shared" si="43"/>
        <v>-3.73</v>
      </c>
      <c r="G60" s="3">
        <f t="shared" si="44"/>
        <v>-11.7</v>
      </c>
      <c r="H60" s="3">
        <f t="shared" si="45"/>
        <v>0</v>
      </c>
      <c r="I60" s="3">
        <f t="shared" ref="I60:I94" si="46">ROUND(($C60-$C$59)/($B60-$B$59),2)</f>
        <v>-1</v>
      </c>
    </row>
    <row r="61" spans="1:13" ht="15.75" customHeight="1" x14ac:dyDescent="0.25">
      <c r="A61" s="3">
        <v>1987</v>
      </c>
      <c r="B61" s="3">
        <v>8</v>
      </c>
      <c r="C61" s="5">
        <v>0</v>
      </c>
      <c r="D61" s="3">
        <f t="shared" si="41"/>
        <v>0</v>
      </c>
      <c r="E61" s="3">
        <f t="shared" si="42"/>
        <v>-10.9</v>
      </c>
      <c r="F61" s="3">
        <f t="shared" si="43"/>
        <v>-2.98</v>
      </c>
      <c r="G61" s="3">
        <f t="shared" si="44"/>
        <v>-8.7799999999999994</v>
      </c>
      <c r="H61" s="3">
        <f t="shared" si="45"/>
        <v>0</v>
      </c>
      <c r="I61" s="3">
        <f t="shared" si="46"/>
        <v>-0.5</v>
      </c>
      <c r="J61" s="3">
        <f t="shared" ref="J61:J94" si="47">ROUND(($C61-$C$60)/($B61-$B$60),2)</f>
        <v>0</v>
      </c>
    </row>
    <row r="62" spans="1:13" ht="15.75" customHeight="1" x14ac:dyDescent="0.25">
      <c r="A62" s="3">
        <v>1988</v>
      </c>
      <c r="B62" s="3">
        <v>9</v>
      </c>
      <c r="C62" s="5">
        <v>0</v>
      </c>
      <c r="D62" s="3">
        <f t="shared" si="41"/>
        <v>0</v>
      </c>
      <c r="E62" s="3">
        <f t="shared" si="42"/>
        <v>-9.34</v>
      </c>
      <c r="F62" s="3">
        <f t="shared" si="43"/>
        <v>-2.48</v>
      </c>
      <c r="G62" s="3">
        <f t="shared" si="44"/>
        <v>-7.02</v>
      </c>
      <c r="H62" s="3">
        <f t="shared" si="45"/>
        <v>0</v>
      </c>
      <c r="I62" s="3">
        <f t="shared" si="46"/>
        <v>-0.33</v>
      </c>
      <c r="J62" s="3">
        <f t="shared" si="47"/>
        <v>0</v>
      </c>
      <c r="K62" s="3">
        <f t="shared" ref="K62:K94" si="48">ROUND(($C62-$C$61)/($B62-$B$61),2)</f>
        <v>0</v>
      </c>
    </row>
    <row r="63" spans="1:13" ht="15.75" customHeight="1" x14ac:dyDescent="0.25">
      <c r="A63" s="3">
        <v>1989</v>
      </c>
      <c r="B63" s="3">
        <v>10</v>
      </c>
      <c r="C63" s="5">
        <v>0</v>
      </c>
      <c r="D63" s="3">
        <f t="shared" si="41"/>
        <v>0</v>
      </c>
      <c r="E63" s="3">
        <f t="shared" si="42"/>
        <v>-8.18</v>
      </c>
      <c r="F63" s="3">
        <f t="shared" si="43"/>
        <v>-2.13</v>
      </c>
      <c r="G63" s="3">
        <f t="shared" si="44"/>
        <v>-5.85</v>
      </c>
      <c r="H63" s="3">
        <f t="shared" si="45"/>
        <v>0</v>
      </c>
      <c r="I63" s="3">
        <f t="shared" si="46"/>
        <v>-0.25</v>
      </c>
      <c r="J63" s="3">
        <f t="shared" si="47"/>
        <v>0</v>
      </c>
      <c r="K63" s="3">
        <f t="shared" si="48"/>
        <v>0</v>
      </c>
      <c r="L63" s="3">
        <f t="shared" ref="L63:L94" si="49">ROUND(($C63-$C$62)/($B63-$B$62),2)</f>
        <v>0</v>
      </c>
    </row>
    <row r="64" spans="1:13" ht="15.75" customHeight="1" x14ac:dyDescent="0.25">
      <c r="A64" s="3">
        <v>1990</v>
      </c>
      <c r="B64" s="3">
        <v>11</v>
      </c>
      <c r="C64" s="5">
        <v>0</v>
      </c>
      <c r="D64" s="3">
        <f t="shared" si="41"/>
        <v>0</v>
      </c>
      <c r="E64" s="3">
        <f t="shared" si="42"/>
        <v>-7.27</v>
      </c>
      <c r="F64" s="3">
        <f t="shared" si="43"/>
        <v>-1.86</v>
      </c>
      <c r="G64" s="3">
        <f t="shared" si="44"/>
        <v>-5.01</v>
      </c>
      <c r="H64" s="3">
        <f t="shared" si="45"/>
        <v>0</v>
      </c>
      <c r="I64" s="3">
        <f t="shared" si="46"/>
        <v>-0.2</v>
      </c>
      <c r="J64" s="3">
        <f t="shared" si="47"/>
        <v>0</v>
      </c>
      <c r="K64" s="3">
        <f t="shared" si="48"/>
        <v>0</v>
      </c>
      <c r="L64" s="3">
        <f t="shared" si="49"/>
        <v>0</v>
      </c>
      <c r="M64" s="3">
        <f t="shared" ref="M64:M94" si="50">ROUND(($C64-$C$63)/($B64-$B$63),2)</f>
        <v>0</v>
      </c>
    </row>
    <row r="65" spans="1:29" ht="15.75" customHeight="1" x14ac:dyDescent="0.25">
      <c r="A65" s="3">
        <v>1991</v>
      </c>
      <c r="B65" s="3">
        <v>12</v>
      </c>
      <c r="C65" s="5">
        <v>0</v>
      </c>
      <c r="D65" s="3">
        <f t="shared" si="41"/>
        <v>0</v>
      </c>
      <c r="E65" s="3">
        <f t="shared" si="42"/>
        <v>-6.54</v>
      </c>
      <c r="F65" s="3">
        <f t="shared" si="43"/>
        <v>-1.66</v>
      </c>
      <c r="G65" s="3">
        <f t="shared" si="44"/>
        <v>-4.3899999999999997</v>
      </c>
      <c r="H65" s="3">
        <f t="shared" si="45"/>
        <v>0</v>
      </c>
      <c r="I65" s="3">
        <f t="shared" si="46"/>
        <v>-0.17</v>
      </c>
      <c r="J65" s="3">
        <f t="shared" si="47"/>
        <v>0</v>
      </c>
      <c r="K65" s="3">
        <f t="shared" si="48"/>
        <v>0</v>
      </c>
      <c r="L65" s="3">
        <f t="shared" si="49"/>
        <v>0</v>
      </c>
      <c r="M65" s="3">
        <f t="shared" si="50"/>
        <v>0</v>
      </c>
      <c r="N65" s="3">
        <f t="shared" ref="N65:N94" si="51">ROUND(($C65-$C$64)/($B65-$B$64),2)</f>
        <v>0</v>
      </c>
    </row>
    <row r="66" spans="1:29" ht="15.75" customHeight="1" x14ac:dyDescent="0.25">
      <c r="A66" s="3">
        <v>1992</v>
      </c>
      <c r="B66" s="3">
        <v>13</v>
      </c>
      <c r="C66" s="5">
        <v>0</v>
      </c>
      <c r="D66" s="3">
        <f t="shared" si="41"/>
        <v>0</v>
      </c>
      <c r="E66" s="3">
        <f t="shared" si="42"/>
        <v>-5.95</v>
      </c>
      <c r="F66" s="3">
        <f t="shared" si="43"/>
        <v>-1.49</v>
      </c>
      <c r="G66" s="3">
        <f t="shared" si="44"/>
        <v>-3.9</v>
      </c>
      <c r="H66" s="3">
        <f t="shared" si="45"/>
        <v>0</v>
      </c>
      <c r="I66" s="3">
        <f t="shared" si="46"/>
        <v>-0.14000000000000001</v>
      </c>
      <c r="J66" s="3">
        <f t="shared" si="47"/>
        <v>0</v>
      </c>
      <c r="K66" s="3">
        <f t="shared" si="48"/>
        <v>0</v>
      </c>
      <c r="L66" s="3">
        <f t="shared" si="49"/>
        <v>0</v>
      </c>
      <c r="M66" s="3">
        <f t="shared" si="50"/>
        <v>0</v>
      </c>
      <c r="N66" s="3">
        <f t="shared" si="51"/>
        <v>0</v>
      </c>
      <c r="O66" s="3">
        <f t="shared" ref="O66:O94" si="52">ROUND(($C66-$C$65)/($B66-$B$65),2)</f>
        <v>0</v>
      </c>
    </row>
    <row r="67" spans="1:29" ht="15.75" customHeight="1" x14ac:dyDescent="0.25">
      <c r="A67" s="3">
        <v>1993</v>
      </c>
      <c r="B67" s="3">
        <v>14</v>
      </c>
      <c r="C67" s="5">
        <v>0</v>
      </c>
      <c r="D67" s="3">
        <f t="shared" si="41"/>
        <v>0</v>
      </c>
      <c r="E67" s="3">
        <f t="shared" si="42"/>
        <v>-5.45</v>
      </c>
      <c r="F67" s="3">
        <f t="shared" si="43"/>
        <v>-1.35</v>
      </c>
      <c r="G67" s="3">
        <f t="shared" si="44"/>
        <v>-3.51</v>
      </c>
      <c r="H67" s="3">
        <f t="shared" si="45"/>
        <v>0</v>
      </c>
      <c r="I67" s="3">
        <f t="shared" si="46"/>
        <v>-0.13</v>
      </c>
      <c r="J67" s="3">
        <f t="shared" si="47"/>
        <v>0</v>
      </c>
      <c r="K67" s="3">
        <f t="shared" si="48"/>
        <v>0</v>
      </c>
      <c r="L67" s="3">
        <f t="shared" si="49"/>
        <v>0</v>
      </c>
      <c r="M67" s="3">
        <f t="shared" si="50"/>
        <v>0</v>
      </c>
      <c r="N67" s="3">
        <f t="shared" si="51"/>
        <v>0</v>
      </c>
      <c r="O67" s="3">
        <f t="shared" si="52"/>
        <v>0</v>
      </c>
      <c r="P67" s="3">
        <f t="shared" ref="P67:P94" si="53">ROUND(($C67-$C$66)/($B67-$B$66),2)</f>
        <v>0</v>
      </c>
    </row>
    <row r="68" spans="1:29" ht="15.75" customHeight="1" x14ac:dyDescent="0.25">
      <c r="A68" s="3">
        <v>1994</v>
      </c>
      <c r="B68" s="3">
        <v>15</v>
      </c>
      <c r="C68" s="5">
        <v>0</v>
      </c>
      <c r="D68" s="3">
        <f t="shared" si="41"/>
        <v>0</v>
      </c>
      <c r="E68" s="3">
        <f t="shared" si="42"/>
        <v>-5.03</v>
      </c>
      <c r="F68" s="3">
        <f t="shared" si="43"/>
        <v>-1.24</v>
      </c>
      <c r="G68" s="3">
        <f t="shared" si="44"/>
        <v>-3.19</v>
      </c>
      <c r="H68" s="3">
        <f t="shared" si="45"/>
        <v>0</v>
      </c>
      <c r="I68" s="3">
        <f t="shared" si="46"/>
        <v>-0.11</v>
      </c>
      <c r="J68" s="3">
        <f t="shared" si="47"/>
        <v>0</v>
      </c>
      <c r="K68" s="3">
        <f t="shared" si="48"/>
        <v>0</v>
      </c>
      <c r="L68" s="3">
        <f t="shared" si="49"/>
        <v>0</v>
      </c>
      <c r="M68" s="3">
        <f t="shared" si="50"/>
        <v>0</v>
      </c>
      <c r="N68" s="3">
        <f t="shared" si="51"/>
        <v>0</v>
      </c>
      <c r="O68" s="3">
        <f t="shared" si="52"/>
        <v>0</v>
      </c>
      <c r="P68" s="3">
        <f t="shared" si="53"/>
        <v>0</v>
      </c>
      <c r="Q68" s="3">
        <f t="shared" ref="Q68:Q94" si="54">ROUND(($C68-$C$67)/($B68-$B$67),2)</f>
        <v>0</v>
      </c>
    </row>
    <row r="69" spans="1:29" ht="15.75" customHeight="1" x14ac:dyDescent="0.25">
      <c r="A69" s="3">
        <v>1995</v>
      </c>
      <c r="B69" s="3">
        <v>16</v>
      </c>
      <c r="C69" s="3">
        <v>21.3</v>
      </c>
      <c r="D69" s="3">
        <f t="shared" si="41"/>
        <v>1.42</v>
      </c>
      <c r="E69" s="3">
        <f t="shared" si="42"/>
        <v>-3.15</v>
      </c>
      <c r="F69" s="3">
        <f t="shared" si="43"/>
        <v>0.49</v>
      </c>
      <c r="G69" s="3">
        <f t="shared" si="44"/>
        <v>-1.1499999999999999</v>
      </c>
      <c r="H69" s="3">
        <f t="shared" si="45"/>
        <v>1.94</v>
      </c>
      <c r="I69" s="3">
        <f t="shared" si="46"/>
        <v>2.0299999999999998</v>
      </c>
      <c r="J69" s="3">
        <f t="shared" si="47"/>
        <v>2.37</v>
      </c>
      <c r="K69" s="3">
        <f t="shared" si="48"/>
        <v>2.66</v>
      </c>
      <c r="L69" s="3">
        <f t="shared" si="49"/>
        <v>3.04</v>
      </c>
      <c r="M69" s="3">
        <f t="shared" si="50"/>
        <v>3.55</v>
      </c>
      <c r="N69" s="3">
        <f t="shared" si="51"/>
        <v>4.26</v>
      </c>
      <c r="O69" s="3">
        <f t="shared" si="52"/>
        <v>5.33</v>
      </c>
      <c r="P69" s="3">
        <f t="shared" si="53"/>
        <v>7.1</v>
      </c>
      <c r="Q69" s="3">
        <f t="shared" si="54"/>
        <v>10.65</v>
      </c>
      <c r="R69" s="3">
        <f t="shared" ref="R69:R94" si="55">ROUND(($C69-$C$68)/($B69-$B$68),2)</f>
        <v>21.3</v>
      </c>
    </row>
    <row r="70" spans="1:29" ht="15.75" customHeight="1" x14ac:dyDescent="0.25">
      <c r="A70" s="3">
        <v>1996</v>
      </c>
      <c r="B70" s="3">
        <v>17</v>
      </c>
      <c r="C70" s="5">
        <v>0</v>
      </c>
      <c r="D70" s="3">
        <f t="shared" si="41"/>
        <v>0</v>
      </c>
      <c r="E70" s="3">
        <f t="shared" si="42"/>
        <v>-4.3600000000000003</v>
      </c>
      <c r="F70" s="3">
        <f t="shared" si="43"/>
        <v>-1.06</v>
      </c>
      <c r="G70" s="3">
        <f t="shared" si="44"/>
        <v>-2.7</v>
      </c>
      <c r="H70" s="3">
        <f t="shared" si="45"/>
        <v>0</v>
      </c>
      <c r="I70" s="3">
        <f t="shared" si="46"/>
        <v>-0.09</v>
      </c>
      <c r="J70" s="3">
        <f t="shared" si="47"/>
        <v>0</v>
      </c>
      <c r="K70" s="3">
        <f t="shared" si="48"/>
        <v>0</v>
      </c>
      <c r="L70" s="3">
        <f t="shared" si="49"/>
        <v>0</v>
      </c>
      <c r="M70" s="3">
        <f t="shared" si="50"/>
        <v>0</v>
      </c>
      <c r="N70" s="3">
        <f t="shared" si="51"/>
        <v>0</v>
      </c>
      <c r="O70" s="3">
        <f t="shared" si="52"/>
        <v>0</v>
      </c>
      <c r="P70" s="3">
        <f t="shared" si="53"/>
        <v>0</v>
      </c>
      <c r="Q70" s="3">
        <f t="shared" si="54"/>
        <v>0</v>
      </c>
      <c r="R70" s="3">
        <f t="shared" si="55"/>
        <v>0</v>
      </c>
      <c r="S70" s="3">
        <f t="shared" ref="S70:S94" si="56">ROUND(($C70-$C$69)/($B70-$B$69),2)</f>
        <v>-21.3</v>
      </c>
    </row>
    <row r="71" spans="1:29" ht="15.75" customHeight="1" x14ac:dyDescent="0.25">
      <c r="A71" s="3">
        <v>1997</v>
      </c>
      <c r="B71" s="3">
        <v>18</v>
      </c>
      <c r="C71" s="3">
        <v>22.2</v>
      </c>
      <c r="D71" s="3">
        <f t="shared" si="41"/>
        <v>1.31</v>
      </c>
      <c r="E71" s="3">
        <f t="shared" si="42"/>
        <v>-2.7</v>
      </c>
      <c r="F71" s="3">
        <f t="shared" si="43"/>
        <v>0.49</v>
      </c>
      <c r="G71" s="3">
        <f t="shared" si="44"/>
        <v>-0.92</v>
      </c>
      <c r="H71" s="3">
        <f t="shared" si="45"/>
        <v>1.71</v>
      </c>
      <c r="I71" s="3">
        <f t="shared" si="46"/>
        <v>1.77</v>
      </c>
      <c r="J71" s="3">
        <f t="shared" si="47"/>
        <v>2.02</v>
      </c>
      <c r="K71" s="3">
        <f t="shared" si="48"/>
        <v>2.2200000000000002</v>
      </c>
      <c r="L71" s="3">
        <f t="shared" si="49"/>
        <v>2.4700000000000002</v>
      </c>
      <c r="M71" s="3">
        <f t="shared" si="50"/>
        <v>2.78</v>
      </c>
      <c r="N71" s="3">
        <f t="shared" si="51"/>
        <v>3.17</v>
      </c>
      <c r="O71" s="3">
        <f t="shared" si="52"/>
        <v>3.7</v>
      </c>
      <c r="P71" s="3">
        <f t="shared" si="53"/>
        <v>4.4400000000000004</v>
      </c>
      <c r="Q71" s="3">
        <f t="shared" si="54"/>
        <v>5.55</v>
      </c>
      <c r="R71" s="3">
        <f t="shared" si="55"/>
        <v>7.4</v>
      </c>
      <c r="S71" s="3">
        <f t="shared" si="56"/>
        <v>0.45</v>
      </c>
      <c r="T71" s="3">
        <f t="shared" ref="T71:T94" si="57">ROUND(($C71-$C$70)/($B71-$B$70),2)</f>
        <v>22.2</v>
      </c>
    </row>
    <row r="72" spans="1:29" ht="15.75" customHeight="1" x14ac:dyDescent="0.25">
      <c r="A72" s="3">
        <v>1998</v>
      </c>
      <c r="B72" s="3">
        <v>19</v>
      </c>
      <c r="C72" s="3">
        <v>115</v>
      </c>
      <c r="D72" s="3">
        <f t="shared" si="41"/>
        <v>6.39</v>
      </c>
      <c r="E72" s="3">
        <f t="shared" si="42"/>
        <v>2.92</v>
      </c>
      <c r="F72" s="3">
        <f t="shared" si="43"/>
        <v>6.26</v>
      </c>
      <c r="G72" s="3">
        <f t="shared" si="44"/>
        <v>5.33</v>
      </c>
      <c r="H72" s="3">
        <f t="shared" si="45"/>
        <v>8.2100000000000009</v>
      </c>
      <c r="I72" s="3">
        <f t="shared" si="46"/>
        <v>8.77</v>
      </c>
      <c r="J72" s="3">
        <f t="shared" si="47"/>
        <v>9.58</v>
      </c>
      <c r="K72" s="3">
        <f t="shared" si="48"/>
        <v>10.45</v>
      </c>
      <c r="L72" s="3">
        <f t="shared" si="49"/>
        <v>11.5</v>
      </c>
      <c r="M72" s="3">
        <f t="shared" si="50"/>
        <v>12.78</v>
      </c>
      <c r="N72" s="3">
        <f t="shared" si="51"/>
        <v>14.38</v>
      </c>
      <c r="O72" s="3">
        <f t="shared" si="52"/>
        <v>16.43</v>
      </c>
      <c r="P72" s="3">
        <f t="shared" si="53"/>
        <v>19.170000000000002</v>
      </c>
      <c r="Q72" s="3">
        <f t="shared" si="54"/>
        <v>23</v>
      </c>
      <c r="R72" s="3">
        <f t="shared" si="55"/>
        <v>28.75</v>
      </c>
      <c r="S72" s="3">
        <f t="shared" si="56"/>
        <v>31.23</v>
      </c>
      <c r="T72" s="3">
        <f t="shared" si="57"/>
        <v>57.5</v>
      </c>
      <c r="U72" s="3">
        <f t="shared" ref="U72:U94" si="58">ROUND(($C72-$C$71)/($B72-$B$71),2)</f>
        <v>92.8</v>
      </c>
    </row>
    <row r="73" spans="1:29" ht="15.75" customHeight="1" x14ac:dyDescent="0.25">
      <c r="A73" s="3">
        <v>1999</v>
      </c>
      <c r="B73" s="3">
        <v>20</v>
      </c>
      <c r="C73" s="3">
        <v>66</v>
      </c>
      <c r="D73" s="3">
        <f t="shared" si="41"/>
        <v>3.47</v>
      </c>
      <c r="E73" s="3">
        <f t="shared" si="42"/>
        <v>0.03</v>
      </c>
      <c r="F73" s="3">
        <f t="shared" si="43"/>
        <v>3.01</v>
      </c>
      <c r="G73" s="3">
        <f t="shared" si="44"/>
        <v>1.93</v>
      </c>
      <c r="H73" s="3">
        <f t="shared" si="45"/>
        <v>4.4000000000000004</v>
      </c>
      <c r="I73" s="3">
        <f t="shared" si="46"/>
        <v>4.6399999999999997</v>
      </c>
      <c r="J73" s="3">
        <f t="shared" si="47"/>
        <v>5.08</v>
      </c>
      <c r="K73" s="3">
        <f t="shared" si="48"/>
        <v>5.5</v>
      </c>
      <c r="L73" s="3">
        <f t="shared" si="49"/>
        <v>6</v>
      </c>
      <c r="M73" s="3">
        <f t="shared" si="50"/>
        <v>6.6</v>
      </c>
      <c r="N73" s="3">
        <f t="shared" si="51"/>
        <v>7.33</v>
      </c>
      <c r="O73" s="3">
        <f t="shared" si="52"/>
        <v>8.25</v>
      </c>
      <c r="P73" s="3">
        <f t="shared" si="53"/>
        <v>9.43</v>
      </c>
      <c r="Q73" s="3">
        <f t="shared" si="54"/>
        <v>11</v>
      </c>
      <c r="R73" s="3">
        <f t="shared" si="55"/>
        <v>13.2</v>
      </c>
      <c r="S73" s="3">
        <f t="shared" si="56"/>
        <v>11.18</v>
      </c>
      <c r="T73" s="3">
        <f t="shared" si="57"/>
        <v>22</v>
      </c>
      <c r="U73" s="3">
        <f t="shared" si="58"/>
        <v>21.9</v>
      </c>
      <c r="V73" s="3">
        <f t="shared" ref="V73:V94" si="59">ROUND(($C73-$C$72)/($B73-$B$72),2)</f>
        <v>-49</v>
      </c>
    </row>
    <row r="74" spans="1:29" ht="15.75" customHeight="1" x14ac:dyDescent="0.25">
      <c r="A74" s="3">
        <v>2000</v>
      </c>
      <c r="B74" s="3">
        <v>21</v>
      </c>
      <c r="C74" s="5">
        <v>0</v>
      </c>
      <c r="D74" s="3">
        <f t="shared" si="41"/>
        <v>0</v>
      </c>
      <c r="E74" s="3">
        <f t="shared" si="42"/>
        <v>-3.44</v>
      </c>
      <c r="F74" s="3">
        <f t="shared" si="43"/>
        <v>-0.83</v>
      </c>
      <c r="G74" s="3">
        <f t="shared" si="44"/>
        <v>-2.06</v>
      </c>
      <c r="H74" s="3">
        <f t="shared" si="45"/>
        <v>0</v>
      </c>
      <c r="I74" s="3">
        <f t="shared" si="46"/>
        <v>-7.0000000000000007E-2</v>
      </c>
      <c r="J74" s="3">
        <f t="shared" si="47"/>
        <v>0</v>
      </c>
      <c r="K74" s="3">
        <f t="shared" si="48"/>
        <v>0</v>
      </c>
      <c r="L74" s="3">
        <f t="shared" si="49"/>
        <v>0</v>
      </c>
      <c r="M74" s="3">
        <f t="shared" si="50"/>
        <v>0</v>
      </c>
      <c r="N74" s="3">
        <f t="shared" si="51"/>
        <v>0</v>
      </c>
      <c r="O74" s="3">
        <f t="shared" si="52"/>
        <v>0</v>
      </c>
      <c r="P74" s="3">
        <f t="shared" si="53"/>
        <v>0</v>
      </c>
      <c r="Q74" s="3">
        <f t="shared" si="54"/>
        <v>0</v>
      </c>
      <c r="R74" s="3">
        <f t="shared" si="55"/>
        <v>0</v>
      </c>
      <c r="S74" s="3">
        <f t="shared" si="56"/>
        <v>-4.26</v>
      </c>
      <c r="T74" s="3">
        <f t="shared" si="57"/>
        <v>0</v>
      </c>
      <c r="U74" s="3">
        <f t="shared" si="58"/>
        <v>-7.4</v>
      </c>
      <c r="V74" s="3">
        <f t="shared" si="59"/>
        <v>-57.5</v>
      </c>
      <c r="W74" s="3">
        <f t="shared" ref="W74:W94" si="60">ROUND(($C74-$C$73)/($B74-$B$73),2)</f>
        <v>-66</v>
      </c>
    </row>
    <row r="75" spans="1:29" ht="15.75" customHeight="1" x14ac:dyDescent="0.25">
      <c r="A75" s="3">
        <v>2001</v>
      </c>
      <c r="B75" s="3">
        <v>22</v>
      </c>
      <c r="C75" s="3">
        <v>17.399999999999999</v>
      </c>
      <c r="D75" s="3">
        <f t="shared" si="41"/>
        <v>0.83</v>
      </c>
      <c r="E75" s="3">
        <f t="shared" si="42"/>
        <v>-2.4</v>
      </c>
      <c r="F75" s="3">
        <f t="shared" si="43"/>
        <v>0.13</v>
      </c>
      <c r="G75" s="3">
        <f t="shared" si="44"/>
        <v>-0.98</v>
      </c>
      <c r="H75" s="3">
        <f t="shared" si="45"/>
        <v>1.02</v>
      </c>
      <c r="I75" s="3">
        <f t="shared" si="46"/>
        <v>1.03</v>
      </c>
      <c r="J75" s="3">
        <f t="shared" si="47"/>
        <v>1.1599999999999999</v>
      </c>
      <c r="K75" s="3">
        <f t="shared" si="48"/>
        <v>1.24</v>
      </c>
      <c r="L75" s="3">
        <f t="shared" si="49"/>
        <v>1.34</v>
      </c>
      <c r="M75" s="3">
        <f t="shared" si="50"/>
        <v>1.45</v>
      </c>
      <c r="N75" s="3">
        <f t="shared" si="51"/>
        <v>1.58</v>
      </c>
      <c r="O75" s="3">
        <f t="shared" si="52"/>
        <v>1.74</v>
      </c>
      <c r="P75" s="3">
        <f t="shared" si="53"/>
        <v>1.93</v>
      </c>
      <c r="Q75" s="3">
        <f t="shared" si="54"/>
        <v>2.1800000000000002</v>
      </c>
      <c r="R75" s="3">
        <f t="shared" si="55"/>
        <v>2.4900000000000002</v>
      </c>
      <c r="S75" s="3">
        <f t="shared" si="56"/>
        <v>-0.65</v>
      </c>
      <c r="T75" s="3">
        <f t="shared" si="57"/>
        <v>3.48</v>
      </c>
      <c r="U75" s="3">
        <f t="shared" si="58"/>
        <v>-1.2</v>
      </c>
      <c r="V75" s="3">
        <f t="shared" si="59"/>
        <v>-32.53</v>
      </c>
      <c r="W75" s="3">
        <f t="shared" si="60"/>
        <v>-24.3</v>
      </c>
      <c r="X75" s="3">
        <f t="shared" ref="X75:X94" si="61">ROUND(($C75-$C$74)/($B75-$B$74),2)</f>
        <v>17.399999999999999</v>
      </c>
    </row>
    <row r="76" spans="1:29" ht="15.75" customHeight="1" x14ac:dyDescent="0.25">
      <c r="A76" s="3">
        <v>2002</v>
      </c>
      <c r="B76" s="3">
        <v>23</v>
      </c>
      <c r="C76" s="5">
        <v>0</v>
      </c>
      <c r="D76" s="3">
        <f t="shared" si="41"/>
        <v>0</v>
      </c>
      <c r="E76" s="3">
        <f t="shared" si="42"/>
        <v>-3.11</v>
      </c>
      <c r="F76" s="3">
        <f t="shared" si="43"/>
        <v>-0.75</v>
      </c>
      <c r="G76" s="3">
        <f t="shared" si="44"/>
        <v>-1.85</v>
      </c>
      <c r="H76" s="3">
        <f t="shared" si="45"/>
        <v>0</v>
      </c>
      <c r="I76" s="3">
        <f t="shared" si="46"/>
        <v>-0.06</v>
      </c>
      <c r="J76" s="3">
        <f t="shared" si="47"/>
        <v>0</v>
      </c>
      <c r="K76" s="3">
        <f t="shared" si="48"/>
        <v>0</v>
      </c>
      <c r="L76" s="3">
        <f t="shared" si="49"/>
        <v>0</v>
      </c>
      <c r="M76" s="3">
        <f t="shared" si="50"/>
        <v>0</v>
      </c>
      <c r="N76" s="3">
        <f t="shared" si="51"/>
        <v>0</v>
      </c>
      <c r="O76" s="3">
        <f t="shared" si="52"/>
        <v>0</v>
      </c>
      <c r="P76" s="3">
        <f t="shared" si="53"/>
        <v>0</v>
      </c>
      <c r="Q76" s="3">
        <f t="shared" si="54"/>
        <v>0</v>
      </c>
      <c r="R76" s="3">
        <f t="shared" si="55"/>
        <v>0</v>
      </c>
      <c r="S76" s="3">
        <f t="shared" si="56"/>
        <v>-3.04</v>
      </c>
      <c r="T76" s="3">
        <f t="shared" si="57"/>
        <v>0</v>
      </c>
      <c r="U76" s="3">
        <f t="shared" si="58"/>
        <v>-4.4400000000000004</v>
      </c>
      <c r="V76" s="3">
        <f t="shared" si="59"/>
        <v>-28.75</v>
      </c>
      <c r="W76" s="3">
        <f t="shared" si="60"/>
        <v>-22</v>
      </c>
      <c r="X76" s="3">
        <f t="shared" si="61"/>
        <v>0</v>
      </c>
      <c r="Y76" s="3">
        <f t="shared" ref="Y76:Y94" si="62">ROUND(($C76-$C$75)/($B76-$B$75),2)</f>
        <v>-17.399999999999999</v>
      </c>
    </row>
    <row r="77" spans="1:29" ht="15.75" customHeight="1" x14ac:dyDescent="0.25">
      <c r="A77" s="3">
        <v>2003</v>
      </c>
      <c r="B77" s="3">
        <v>24</v>
      </c>
      <c r="C77" s="5">
        <v>0</v>
      </c>
      <c r="D77" s="3">
        <f t="shared" si="41"/>
        <v>0</v>
      </c>
      <c r="E77" s="3">
        <f t="shared" si="42"/>
        <v>-2.97</v>
      </c>
      <c r="F77" s="3">
        <f t="shared" si="43"/>
        <v>-0.71</v>
      </c>
      <c r="G77" s="3">
        <f t="shared" si="44"/>
        <v>-1.76</v>
      </c>
      <c r="H77" s="3">
        <f t="shared" si="45"/>
        <v>0</v>
      </c>
      <c r="I77" s="3">
        <f t="shared" si="46"/>
        <v>-0.06</v>
      </c>
      <c r="J77" s="3">
        <f t="shared" si="47"/>
        <v>0</v>
      </c>
      <c r="K77" s="3">
        <f t="shared" si="48"/>
        <v>0</v>
      </c>
      <c r="L77" s="3">
        <f t="shared" si="49"/>
        <v>0</v>
      </c>
      <c r="M77" s="3">
        <f t="shared" si="50"/>
        <v>0</v>
      </c>
      <c r="N77" s="3">
        <f t="shared" si="51"/>
        <v>0</v>
      </c>
      <c r="O77" s="3">
        <f t="shared" si="52"/>
        <v>0</v>
      </c>
      <c r="P77" s="3">
        <f t="shared" si="53"/>
        <v>0</v>
      </c>
      <c r="Q77" s="3">
        <f t="shared" si="54"/>
        <v>0</v>
      </c>
      <c r="R77" s="3">
        <f t="shared" si="55"/>
        <v>0</v>
      </c>
      <c r="S77" s="3">
        <f t="shared" si="56"/>
        <v>-2.66</v>
      </c>
      <c r="T77" s="3">
        <f t="shared" si="57"/>
        <v>0</v>
      </c>
      <c r="U77" s="3">
        <f t="shared" si="58"/>
        <v>-3.7</v>
      </c>
      <c r="V77" s="3">
        <f t="shared" si="59"/>
        <v>-23</v>
      </c>
      <c r="W77" s="3">
        <f t="shared" si="60"/>
        <v>-16.5</v>
      </c>
      <c r="X77" s="3">
        <f t="shared" si="61"/>
        <v>0</v>
      </c>
      <c r="Y77" s="3">
        <f t="shared" si="62"/>
        <v>-8.6999999999999993</v>
      </c>
      <c r="Z77" s="3">
        <f t="shared" ref="Z77:Z94" si="63">ROUND(($C77-$C$76)/($B77-$B$76),2)</f>
        <v>0</v>
      </c>
    </row>
    <row r="78" spans="1:29" ht="15.75" customHeight="1" x14ac:dyDescent="0.25">
      <c r="A78" s="3">
        <v>2004</v>
      </c>
      <c r="B78" s="3">
        <v>25</v>
      </c>
      <c r="C78" s="3">
        <v>41.8</v>
      </c>
      <c r="D78" s="3">
        <f t="shared" si="41"/>
        <v>1.74</v>
      </c>
      <c r="E78" s="3">
        <f t="shared" si="42"/>
        <v>-1.03</v>
      </c>
      <c r="F78" s="3">
        <f t="shared" si="43"/>
        <v>1.22</v>
      </c>
      <c r="G78" s="3">
        <f t="shared" si="44"/>
        <v>0.32</v>
      </c>
      <c r="H78" s="3">
        <f t="shared" si="45"/>
        <v>2.09</v>
      </c>
      <c r="I78" s="3">
        <f t="shared" si="46"/>
        <v>2.15</v>
      </c>
      <c r="J78" s="3">
        <f t="shared" si="47"/>
        <v>2.3199999999999998</v>
      </c>
      <c r="K78" s="3">
        <f t="shared" si="48"/>
        <v>2.46</v>
      </c>
      <c r="L78" s="3">
        <f t="shared" si="49"/>
        <v>2.61</v>
      </c>
      <c r="M78" s="3">
        <f t="shared" si="50"/>
        <v>2.79</v>
      </c>
      <c r="N78" s="3">
        <f t="shared" si="51"/>
        <v>2.99</v>
      </c>
      <c r="O78" s="3">
        <f t="shared" si="52"/>
        <v>3.22</v>
      </c>
      <c r="P78" s="3">
        <f t="shared" si="53"/>
        <v>3.48</v>
      </c>
      <c r="Q78" s="3">
        <f t="shared" si="54"/>
        <v>3.8</v>
      </c>
      <c r="R78" s="3">
        <f t="shared" si="55"/>
        <v>4.18</v>
      </c>
      <c r="S78" s="3">
        <f t="shared" si="56"/>
        <v>2.2799999999999998</v>
      </c>
      <c r="T78" s="3">
        <f t="shared" si="57"/>
        <v>5.23</v>
      </c>
      <c r="U78" s="3">
        <f t="shared" si="58"/>
        <v>2.8</v>
      </c>
      <c r="V78" s="3">
        <f t="shared" si="59"/>
        <v>-12.2</v>
      </c>
      <c r="W78" s="3">
        <f t="shared" si="60"/>
        <v>-4.84</v>
      </c>
      <c r="X78" s="3">
        <f t="shared" si="61"/>
        <v>10.45</v>
      </c>
      <c r="Y78" s="3">
        <f t="shared" si="62"/>
        <v>8.1300000000000008</v>
      </c>
      <c r="Z78" s="3">
        <f t="shared" si="63"/>
        <v>20.9</v>
      </c>
      <c r="AA78" s="3">
        <f t="shared" ref="AA78:AA94" si="64">ROUND(($C78-$C$77)/($B78-$B$77),2)</f>
        <v>41.8</v>
      </c>
    </row>
    <row r="79" spans="1:29" ht="15.75" customHeight="1" x14ac:dyDescent="0.25">
      <c r="A79" s="3">
        <v>2005</v>
      </c>
      <c r="B79" s="3">
        <v>26</v>
      </c>
      <c r="C79" s="5">
        <v>0</v>
      </c>
      <c r="D79" s="3">
        <f t="shared" si="41"/>
        <v>0</v>
      </c>
      <c r="E79" s="3">
        <f t="shared" si="42"/>
        <v>-2.73</v>
      </c>
      <c r="F79" s="3">
        <f t="shared" si="43"/>
        <v>-0.65</v>
      </c>
      <c r="G79" s="3">
        <f t="shared" si="44"/>
        <v>-1.6</v>
      </c>
      <c r="H79" s="3">
        <f t="shared" si="45"/>
        <v>0</v>
      </c>
      <c r="I79" s="3">
        <f t="shared" si="46"/>
        <v>-0.05</v>
      </c>
      <c r="J79" s="3">
        <f t="shared" si="47"/>
        <v>0</v>
      </c>
      <c r="K79" s="3">
        <f t="shared" si="48"/>
        <v>0</v>
      </c>
      <c r="L79" s="3">
        <f t="shared" si="49"/>
        <v>0</v>
      </c>
      <c r="M79" s="3">
        <f t="shared" si="50"/>
        <v>0</v>
      </c>
      <c r="N79" s="3">
        <f t="shared" si="51"/>
        <v>0</v>
      </c>
      <c r="O79" s="3">
        <f t="shared" si="52"/>
        <v>0</v>
      </c>
      <c r="P79" s="3">
        <f t="shared" si="53"/>
        <v>0</v>
      </c>
      <c r="Q79" s="3">
        <f t="shared" si="54"/>
        <v>0</v>
      </c>
      <c r="R79" s="3">
        <f t="shared" si="55"/>
        <v>0</v>
      </c>
      <c r="S79" s="3">
        <f t="shared" si="56"/>
        <v>-2.13</v>
      </c>
      <c r="T79" s="3">
        <f t="shared" si="57"/>
        <v>0</v>
      </c>
      <c r="U79" s="3">
        <f t="shared" si="58"/>
        <v>-2.78</v>
      </c>
      <c r="V79" s="3">
        <f t="shared" si="59"/>
        <v>-16.43</v>
      </c>
      <c r="W79" s="3">
        <f t="shared" si="60"/>
        <v>-11</v>
      </c>
      <c r="X79" s="3">
        <f t="shared" si="61"/>
        <v>0</v>
      </c>
      <c r="Y79" s="3">
        <f t="shared" si="62"/>
        <v>-4.3499999999999996</v>
      </c>
      <c r="Z79" s="3">
        <f t="shared" si="63"/>
        <v>0</v>
      </c>
      <c r="AA79" s="3">
        <f t="shared" si="64"/>
        <v>0</v>
      </c>
      <c r="AB79" s="3">
        <f t="shared" ref="AB79:AB94" si="65">ROUND(($C79-$C$78)/($B79-$B$78),2)</f>
        <v>-41.8</v>
      </c>
    </row>
    <row r="80" spans="1:29" ht="15.75" customHeight="1" x14ac:dyDescent="0.25">
      <c r="A80" s="3">
        <v>2006</v>
      </c>
      <c r="B80" s="3">
        <v>27</v>
      </c>
      <c r="C80" s="3">
        <v>2.4</v>
      </c>
      <c r="D80" s="3">
        <f t="shared" si="41"/>
        <v>0.09</v>
      </c>
      <c r="E80" s="3">
        <f t="shared" si="42"/>
        <v>-2.52</v>
      </c>
      <c r="F80" s="3">
        <f t="shared" si="43"/>
        <v>-0.52</v>
      </c>
      <c r="G80" s="3">
        <f t="shared" si="44"/>
        <v>-1.42</v>
      </c>
      <c r="H80" s="3">
        <f t="shared" si="45"/>
        <v>0.11</v>
      </c>
      <c r="I80" s="3">
        <f t="shared" si="46"/>
        <v>7.0000000000000007E-2</v>
      </c>
      <c r="J80" s="3">
        <f t="shared" si="47"/>
        <v>0.12</v>
      </c>
      <c r="K80" s="3">
        <f t="shared" si="48"/>
        <v>0.13</v>
      </c>
      <c r="L80" s="3">
        <f t="shared" si="49"/>
        <v>0.13</v>
      </c>
      <c r="M80" s="3">
        <f t="shared" si="50"/>
        <v>0.14000000000000001</v>
      </c>
      <c r="N80" s="3">
        <f t="shared" si="51"/>
        <v>0.15</v>
      </c>
      <c r="O80" s="3">
        <f t="shared" si="52"/>
        <v>0.16</v>
      </c>
      <c r="P80" s="3">
        <f t="shared" si="53"/>
        <v>0.17</v>
      </c>
      <c r="Q80" s="3">
        <f t="shared" si="54"/>
        <v>0.18</v>
      </c>
      <c r="R80" s="3">
        <f t="shared" si="55"/>
        <v>0.2</v>
      </c>
      <c r="S80" s="3">
        <f t="shared" si="56"/>
        <v>-1.72</v>
      </c>
      <c r="T80" s="3">
        <f t="shared" si="57"/>
        <v>0.24</v>
      </c>
      <c r="U80" s="3">
        <f t="shared" si="58"/>
        <v>-2.2000000000000002</v>
      </c>
      <c r="V80" s="3">
        <f t="shared" si="59"/>
        <v>-14.08</v>
      </c>
      <c r="W80" s="3">
        <f t="shared" si="60"/>
        <v>-9.09</v>
      </c>
      <c r="X80" s="3">
        <f t="shared" si="61"/>
        <v>0.4</v>
      </c>
      <c r="Y80" s="3">
        <f t="shared" si="62"/>
        <v>-3</v>
      </c>
      <c r="Z80" s="3">
        <f t="shared" si="63"/>
        <v>0.6</v>
      </c>
      <c r="AA80" s="3">
        <f t="shared" si="64"/>
        <v>0.8</v>
      </c>
      <c r="AB80" s="3">
        <f t="shared" si="65"/>
        <v>-19.7</v>
      </c>
      <c r="AC80" s="3">
        <f t="shared" ref="AC80:AC94" si="66">ROUND(($C80-$C$79)/($B80-$B$79),2)</f>
        <v>2.4</v>
      </c>
    </row>
    <row r="81" spans="1:44" ht="15.75" customHeight="1" x14ac:dyDescent="0.25">
      <c r="A81" s="3">
        <v>2007</v>
      </c>
      <c r="B81" s="3">
        <v>28</v>
      </c>
      <c r="C81" s="5">
        <v>0</v>
      </c>
      <c r="D81" s="3">
        <f t="shared" si="41"/>
        <v>0</v>
      </c>
      <c r="E81" s="3">
        <f t="shared" si="42"/>
        <v>-2.52</v>
      </c>
      <c r="F81" s="3">
        <f t="shared" si="43"/>
        <v>-0.6</v>
      </c>
      <c r="G81" s="3">
        <f t="shared" si="44"/>
        <v>-1.46</v>
      </c>
      <c r="H81" s="3">
        <f t="shared" si="45"/>
        <v>0</v>
      </c>
      <c r="I81" s="3">
        <f t="shared" si="46"/>
        <v>-0.05</v>
      </c>
      <c r="J81" s="3">
        <f t="shared" si="47"/>
        <v>0</v>
      </c>
      <c r="K81" s="3">
        <f t="shared" si="48"/>
        <v>0</v>
      </c>
      <c r="L81" s="3">
        <f t="shared" si="49"/>
        <v>0</v>
      </c>
      <c r="M81" s="3">
        <f t="shared" si="50"/>
        <v>0</v>
      </c>
      <c r="N81" s="3">
        <f t="shared" si="51"/>
        <v>0</v>
      </c>
      <c r="O81" s="3">
        <f t="shared" si="52"/>
        <v>0</v>
      </c>
      <c r="P81" s="3">
        <f t="shared" si="53"/>
        <v>0</v>
      </c>
      <c r="Q81" s="3">
        <f t="shared" si="54"/>
        <v>0</v>
      </c>
      <c r="R81" s="3">
        <f t="shared" si="55"/>
        <v>0</v>
      </c>
      <c r="S81" s="3">
        <f t="shared" si="56"/>
        <v>-1.78</v>
      </c>
      <c r="T81" s="3">
        <f t="shared" si="57"/>
        <v>0</v>
      </c>
      <c r="U81" s="3">
        <f t="shared" si="58"/>
        <v>-2.2200000000000002</v>
      </c>
      <c r="V81" s="3">
        <f t="shared" si="59"/>
        <v>-12.78</v>
      </c>
      <c r="W81" s="3">
        <f t="shared" si="60"/>
        <v>-8.25</v>
      </c>
      <c r="X81" s="3">
        <f t="shared" si="61"/>
        <v>0</v>
      </c>
      <c r="Y81" s="3">
        <f t="shared" si="62"/>
        <v>-2.9</v>
      </c>
      <c r="Z81" s="3">
        <f t="shared" si="63"/>
        <v>0</v>
      </c>
      <c r="AA81" s="3">
        <f t="shared" si="64"/>
        <v>0</v>
      </c>
      <c r="AB81" s="3">
        <f t="shared" si="65"/>
        <v>-13.93</v>
      </c>
      <c r="AC81" s="3">
        <f t="shared" si="66"/>
        <v>0</v>
      </c>
      <c r="AD81" s="3">
        <f t="shared" ref="AD81:AD94" si="67">ROUND(($C81-$C$80)/($B81-$B$80),2)</f>
        <v>-2.4</v>
      </c>
    </row>
    <row r="82" spans="1:44" ht="15.75" customHeight="1" x14ac:dyDescent="0.25">
      <c r="A82" s="3">
        <v>2008</v>
      </c>
      <c r="B82" s="3">
        <v>29</v>
      </c>
      <c r="C82" s="3">
        <v>3.4</v>
      </c>
      <c r="D82" s="3">
        <f t="shared" si="41"/>
        <v>0.12</v>
      </c>
      <c r="E82" s="3">
        <f t="shared" si="42"/>
        <v>-2.2999999999999998</v>
      </c>
      <c r="F82" s="3">
        <f t="shared" si="43"/>
        <v>-0.44</v>
      </c>
      <c r="G82" s="3">
        <f t="shared" si="44"/>
        <v>-1.27</v>
      </c>
      <c r="H82" s="3">
        <f t="shared" si="45"/>
        <v>0.14000000000000001</v>
      </c>
      <c r="I82" s="3">
        <f t="shared" si="46"/>
        <v>0.1</v>
      </c>
      <c r="J82" s="3">
        <f t="shared" si="47"/>
        <v>0.15</v>
      </c>
      <c r="K82" s="3">
        <f t="shared" si="48"/>
        <v>0.16</v>
      </c>
      <c r="L82" s="3">
        <f t="shared" si="49"/>
        <v>0.17</v>
      </c>
      <c r="M82" s="3">
        <f t="shared" si="50"/>
        <v>0.18</v>
      </c>
      <c r="N82" s="3">
        <f t="shared" si="51"/>
        <v>0.19</v>
      </c>
      <c r="O82" s="3">
        <f t="shared" si="52"/>
        <v>0.2</v>
      </c>
      <c r="P82" s="3">
        <f t="shared" si="53"/>
        <v>0.21</v>
      </c>
      <c r="Q82" s="3">
        <f t="shared" si="54"/>
        <v>0.23</v>
      </c>
      <c r="R82" s="3">
        <f t="shared" si="55"/>
        <v>0.24</v>
      </c>
      <c r="S82" s="3">
        <f t="shared" si="56"/>
        <v>-1.38</v>
      </c>
      <c r="T82" s="3">
        <f t="shared" si="57"/>
        <v>0.28000000000000003</v>
      </c>
      <c r="U82" s="3">
        <f t="shared" si="58"/>
        <v>-1.71</v>
      </c>
      <c r="V82" s="3">
        <f t="shared" si="59"/>
        <v>-11.16</v>
      </c>
      <c r="W82" s="3">
        <f t="shared" si="60"/>
        <v>-6.96</v>
      </c>
      <c r="X82" s="3">
        <f t="shared" si="61"/>
        <v>0.43</v>
      </c>
      <c r="Y82" s="3">
        <f t="shared" si="62"/>
        <v>-2</v>
      </c>
      <c r="Z82" s="3">
        <f t="shared" si="63"/>
        <v>0.56999999999999995</v>
      </c>
      <c r="AA82" s="3">
        <f t="shared" si="64"/>
        <v>0.68</v>
      </c>
      <c r="AB82" s="3">
        <f t="shared" si="65"/>
        <v>-9.6</v>
      </c>
      <c r="AC82" s="3">
        <f t="shared" si="66"/>
        <v>1.1299999999999999</v>
      </c>
      <c r="AD82" s="3">
        <f t="shared" si="67"/>
        <v>0.5</v>
      </c>
      <c r="AE82" s="3">
        <f t="shared" ref="AE82:AE94" si="68">ROUND(($C82-$C$81)/($B82-$B$81),2)</f>
        <v>3.4</v>
      </c>
    </row>
    <row r="83" spans="1:44" ht="15.75" customHeight="1" x14ac:dyDescent="0.25">
      <c r="A83" s="3">
        <v>2009</v>
      </c>
      <c r="B83" s="3">
        <v>30</v>
      </c>
      <c r="C83" s="5">
        <v>0</v>
      </c>
      <c r="D83" s="3">
        <f t="shared" si="41"/>
        <v>0</v>
      </c>
      <c r="E83" s="3">
        <f t="shared" si="42"/>
        <v>-2.34</v>
      </c>
      <c r="F83" s="3">
        <f t="shared" si="43"/>
        <v>-0.55000000000000004</v>
      </c>
      <c r="G83" s="3">
        <f t="shared" si="44"/>
        <v>-1.35</v>
      </c>
      <c r="H83" s="3">
        <f t="shared" si="45"/>
        <v>0</v>
      </c>
      <c r="I83" s="3">
        <f t="shared" si="46"/>
        <v>-0.04</v>
      </c>
      <c r="J83" s="3">
        <f t="shared" si="47"/>
        <v>0</v>
      </c>
      <c r="K83" s="3">
        <f t="shared" si="48"/>
        <v>0</v>
      </c>
      <c r="L83" s="3">
        <f t="shared" si="49"/>
        <v>0</v>
      </c>
      <c r="M83" s="3">
        <f t="shared" si="50"/>
        <v>0</v>
      </c>
      <c r="N83" s="3">
        <f t="shared" si="51"/>
        <v>0</v>
      </c>
      <c r="O83" s="3">
        <f t="shared" si="52"/>
        <v>0</v>
      </c>
      <c r="P83" s="3">
        <f t="shared" si="53"/>
        <v>0</v>
      </c>
      <c r="Q83" s="3">
        <f t="shared" si="54"/>
        <v>0</v>
      </c>
      <c r="R83" s="3">
        <f t="shared" si="55"/>
        <v>0</v>
      </c>
      <c r="S83" s="3">
        <f t="shared" si="56"/>
        <v>-1.52</v>
      </c>
      <c r="T83" s="3">
        <f t="shared" si="57"/>
        <v>0</v>
      </c>
      <c r="U83" s="3">
        <f t="shared" si="58"/>
        <v>-1.85</v>
      </c>
      <c r="V83" s="3">
        <f t="shared" si="59"/>
        <v>-10.45</v>
      </c>
      <c r="W83" s="3">
        <f t="shared" si="60"/>
        <v>-6.6</v>
      </c>
      <c r="X83" s="3">
        <f t="shared" si="61"/>
        <v>0</v>
      </c>
      <c r="Y83" s="3">
        <f t="shared" si="62"/>
        <v>-2.1800000000000002</v>
      </c>
      <c r="Z83" s="3">
        <f t="shared" si="63"/>
        <v>0</v>
      </c>
      <c r="AA83" s="3">
        <f t="shared" si="64"/>
        <v>0</v>
      </c>
      <c r="AB83" s="3">
        <f t="shared" si="65"/>
        <v>-8.36</v>
      </c>
      <c r="AC83" s="3">
        <f t="shared" si="66"/>
        <v>0</v>
      </c>
      <c r="AD83" s="3">
        <f t="shared" si="67"/>
        <v>-0.8</v>
      </c>
      <c r="AE83" s="3">
        <f t="shared" si="68"/>
        <v>0</v>
      </c>
      <c r="AF83" s="3">
        <f t="shared" ref="AF83:AF94" si="69">ROUND(($C83-$C$82)/($B83-$B$82),2)</f>
        <v>-3.4</v>
      </c>
    </row>
    <row r="84" spans="1:44" ht="15.75" customHeight="1" x14ac:dyDescent="0.25">
      <c r="A84" s="3">
        <v>2010</v>
      </c>
      <c r="B84" s="3">
        <v>31</v>
      </c>
      <c r="C84" s="3">
        <v>69.800000000000011</v>
      </c>
      <c r="D84" s="3">
        <f t="shared" si="41"/>
        <v>2.33</v>
      </c>
      <c r="E84" s="3">
        <f t="shared" si="42"/>
        <v>0.15</v>
      </c>
      <c r="F84" s="3">
        <f t="shared" si="43"/>
        <v>1.96</v>
      </c>
      <c r="G84" s="3">
        <f t="shared" si="44"/>
        <v>1.29</v>
      </c>
      <c r="H84" s="3">
        <f t="shared" si="45"/>
        <v>2.68</v>
      </c>
      <c r="I84" s="3">
        <f t="shared" si="46"/>
        <v>2.75</v>
      </c>
      <c r="J84" s="3">
        <f t="shared" si="47"/>
        <v>2.91</v>
      </c>
      <c r="K84" s="3">
        <f t="shared" si="48"/>
        <v>3.03</v>
      </c>
      <c r="L84" s="3">
        <f t="shared" si="49"/>
        <v>3.17</v>
      </c>
      <c r="M84" s="3">
        <f t="shared" si="50"/>
        <v>3.32</v>
      </c>
      <c r="N84" s="3">
        <f t="shared" si="51"/>
        <v>3.49</v>
      </c>
      <c r="O84" s="3">
        <f t="shared" si="52"/>
        <v>3.67</v>
      </c>
      <c r="P84" s="3">
        <f t="shared" si="53"/>
        <v>3.88</v>
      </c>
      <c r="Q84" s="3">
        <f t="shared" si="54"/>
        <v>4.1100000000000003</v>
      </c>
      <c r="R84" s="3">
        <f t="shared" si="55"/>
        <v>4.3600000000000003</v>
      </c>
      <c r="S84" s="3">
        <f t="shared" si="56"/>
        <v>3.23</v>
      </c>
      <c r="T84" s="3">
        <f t="shared" si="57"/>
        <v>4.99</v>
      </c>
      <c r="U84" s="3">
        <f t="shared" si="58"/>
        <v>3.66</v>
      </c>
      <c r="V84" s="3">
        <f t="shared" si="59"/>
        <v>-3.77</v>
      </c>
      <c r="W84" s="3">
        <f t="shared" si="60"/>
        <v>0.35</v>
      </c>
      <c r="X84" s="3">
        <f t="shared" si="61"/>
        <v>6.98</v>
      </c>
      <c r="Y84" s="3">
        <f t="shared" si="62"/>
        <v>5.82</v>
      </c>
      <c r="Z84" s="3">
        <f t="shared" si="63"/>
        <v>8.73</v>
      </c>
      <c r="AA84" s="3">
        <f t="shared" si="64"/>
        <v>9.9700000000000006</v>
      </c>
      <c r="AB84" s="3">
        <f t="shared" si="65"/>
        <v>4.67</v>
      </c>
      <c r="AC84" s="3">
        <f t="shared" si="66"/>
        <v>13.96</v>
      </c>
      <c r="AD84" s="3">
        <f t="shared" si="67"/>
        <v>16.850000000000001</v>
      </c>
      <c r="AE84" s="3">
        <f t="shared" si="68"/>
        <v>23.27</v>
      </c>
      <c r="AF84" s="3">
        <f t="shared" si="69"/>
        <v>33.200000000000003</v>
      </c>
      <c r="AG84" s="3">
        <f t="shared" ref="AG84:AG94" si="70">ROUND(($C84-$C$83)/($B84-$B$83),2)</f>
        <v>69.8</v>
      </c>
    </row>
    <row r="85" spans="1:44" ht="15.75" customHeight="1" x14ac:dyDescent="0.25">
      <c r="A85" s="3">
        <v>2011</v>
      </c>
      <c r="B85" s="3">
        <v>32</v>
      </c>
      <c r="C85" s="5">
        <v>0</v>
      </c>
      <c r="D85" s="3">
        <f t="shared" si="41"/>
        <v>0</v>
      </c>
      <c r="E85" s="3">
        <f t="shared" si="42"/>
        <v>-2.1800000000000002</v>
      </c>
      <c r="F85" s="3">
        <f t="shared" si="43"/>
        <v>-0.51</v>
      </c>
      <c r="G85" s="3">
        <f t="shared" si="44"/>
        <v>-1.25</v>
      </c>
      <c r="H85" s="3">
        <f t="shared" si="45"/>
        <v>0</v>
      </c>
      <c r="I85" s="3">
        <f t="shared" si="46"/>
        <v>-0.04</v>
      </c>
      <c r="J85" s="3">
        <f t="shared" si="47"/>
        <v>0</v>
      </c>
      <c r="K85" s="3">
        <f t="shared" si="48"/>
        <v>0</v>
      </c>
      <c r="L85" s="3">
        <f t="shared" si="49"/>
        <v>0</v>
      </c>
      <c r="M85" s="3">
        <f t="shared" si="50"/>
        <v>0</v>
      </c>
      <c r="N85" s="3">
        <f t="shared" si="51"/>
        <v>0</v>
      </c>
      <c r="O85" s="3">
        <f t="shared" si="52"/>
        <v>0</v>
      </c>
      <c r="P85" s="3">
        <f t="shared" si="53"/>
        <v>0</v>
      </c>
      <c r="Q85" s="3">
        <f t="shared" si="54"/>
        <v>0</v>
      </c>
      <c r="R85" s="3">
        <f t="shared" si="55"/>
        <v>0</v>
      </c>
      <c r="S85" s="3">
        <f t="shared" si="56"/>
        <v>-1.33</v>
      </c>
      <c r="T85" s="3">
        <f t="shared" si="57"/>
        <v>0</v>
      </c>
      <c r="U85" s="3">
        <f t="shared" si="58"/>
        <v>-1.59</v>
      </c>
      <c r="V85" s="3">
        <f t="shared" si="59"/>
        <v>-8.85</v>
      </c>
      <c r="W85" s="3">
        <f t="shared" si="60"/>
        <v>-5.5</v>
      </c>
      <c r="X85" s="3">
        <f t="shared" si="61"/>
        <v>0</v>
      </c>
      <c r="Y85" s="3">
        <f t="shared" si="62"/>
        <v>-1.74</v>
      </c>
      <c r="Z85" s="3">
        <f t="shared" si="63"/>
        <v>0</v>
      </c>
      <c r="AA85" s="3">
        <f t="shared" si="64"/>
        <v>0</v>
      </c>
      <c r="AB85" s="3">
        <f t="shared" si="65"/>
        <v>-5.97</v>
      </c>
      <c r="AC85" s="3">
        <f t="shared" si="66"/>
        <v>0</v>
      </c>
      <c r="AD85" s="3">
        <f t="shared" si="67"/>
        <v>-0.48</v>
      </c>
      <c r="AE85" s="3">
        <f t="shared" si="68"/>
        <v>0</v>
      </c>
      <c r="AF85" s="3">
        <f t="shared" si="69"/>
        <v>-1.1299999999999999</v>
      </c>
      <c r="AG85" s="3">
        <f t="shared" si="70"/>
        <v>0</v>
      </c>
      <c r="AH85" s="3">
        <f t="shared" ref="AH85:AH94" si="71">ROUND(($C85-$C$84)/($B85-$B$84),2)</f>
        <v>-69.8</v>
      </c>
    </row>
    <row r="86" spans="1:44" ht="15.75" customHeight="1" x14ac:dyDescent="0.25">
      <c r="A86" s="3">
        <v>2012</v>
      </c>
      <c r="B86" s="3">
        <v>33</v>
      </c>
      <c r="C86" s="5">
        <v>0</v>
      </c>
      <c r="D86" s="3">
        <f t="shared" si="41"/>
        <v>0</v>
      </c>
      <c r="E86" s="3">
        <f t="shared" si="42"/>
        <v>-2.11</v>
      </c>
      <c r="F86" s="3">
        <f t="shared" si="43"/>
        <v>-0.5</v>
      </c>
      <c r="G86" s="3">
        <f t="shared" si="44"/>
        <v>-1.21</v>
      </c>
      <c r="H86" s="3">
        <f t="shared" si="45"/>
        <v>0</v>
      </c>
      <c r="I86" s="3">
        <f t="shared" si="46"/>
        <v>-0.04</v>
      </c>
      <c r="J86" s="3">
        <f t="shared" si="47"/>
        <v>0</v>
      </c>
      <c r="K86" s="3">
        <f t="shared" si="48"/>
        <v>0</v>
      </c>
      <c r="L86" s="3">
        <f t="shared" si="49"/>
        <v>0</v>
      </c>
      <c r="M86" s="3">
        <f t="shared" si="50"/>
        <v>0</v>
      </c>
      <c r="N86" s="3">
        <f t="shared" si="51"/>
        <v>0</v>
      </c>
      <c r="O86" s="3">
        <f t="shared" si="52"/>
        <v>0</v>
      </c>
      <c r="P86" s="3">
        <f t="shared" si="53"/>
        <v>0</v>
      </c>
      <c r="Q86" s="3">
        <f t="shared" si="54"/>
        <v>0</v>
      </c>
      <c r="R86" s="3">
        <f t="shared" si="55"/>
        <v>0</v>
      </c>
      <c r="S86" s="3">
        <f t="shared" si="56"/>
        <v>-1.25</v>
      </c>
      <c r="T86" s="3">
        <f t="shared" si="57"/>
        <v>0</v>
      </c>
      <c r="U86" s="3">
        <f t="shared" si="58"/>
        <v>-1.48</v>
      </c>
      <c r="V86" s="3">
        <f t="shared" si="59"/>
        <v>-8.2100000000000009</v>
      </c>
      <c r="W86" s="3">
        <f t="shared" si="60"/>
        <v>-5.08</v>
      </c>
      <c r="X86" s="3">
        <f t="shared" si="61"/>
        <v>0</v>
      </c>
      <c r="Y86" s="3">
        <f t="shared" si="62"/>
        <v>-1.58</v>
      </c>
      <c r="Z86" s="3">
        <f t="shared" si="63"/>
        <v>0</v>
      </c>
      <c r="AA86" s="3">
        <f t="shared" si="64"/>
        <v>0</v>
      </c>
      <c r="AB86" s="3">
        <f t="shared" si="65"/>
        <v>-5.23</v>
      </c>
      <c r="AC86" s="3">
        <f t="shared" si="66"/>
        <v>0</v>
      </c>
      <c r="AD86" s="3">
        <f t="shared" si="67"/>
        <v>-0.4</v>
      </c>
      <c r="AE86" s="3">
        <f t="shared" si="68"/>
        <v>0</v>
      </c>
      <c r="AF86" s="3">
        <f t="shared" si="69"/>
        <v>-0.85</v>
      </c>
      <c r="AG86" s="3">
        <f t="shared" si="70"/>
        <v>0</v>
      </c>
      <c r="AH86" s="3">
        <f t="shared" si="71"/>
        <v>-34.9</v>
      </c>
      <c r="AI86" s="3">
        <f t="shared" ref="AI86:AI94" si="72">ROUND(($C86-$C$85)/($B86-$B$85),2)</f>
        <v>0</v>
      </c>
    </row>
    <row r="87" spans="1:44" ht="15.75" customHeight="1" x14ac:dyDescent="0.25">
      <c r="A87" s="3">
        <v>2013</v>
      </c>
      <c r="B87" s="3">
        <v>34</v>
      </c>
      <c r="C87" s="3">
        <v>22</v>
      </c>
      <c r="D87" s="3">
        <f t="shared" si="41"/>
        <v>0.67</v>
      </c>
      <c r="E87" s="3">
        <f t="shared" si="42"/>
        <v>-1.36</v>
      </c>
      <c r="F87" s="3">
        <f t="shared" si="43"/>
        <v>0.23</v>
      </c>
      <c r="G87" s="3">
        <f t="shared" si="44"/>
        <v>-0.44</v>
      </c>
      <c r="H87" s="3">
        <f t="shared" si="45"/>
        <v>0.76</v>
      </c>
      <c r="I87" s="3">
        <f t="shared" si="46"/>
        <v>0.75</v>
      </c>
      <c r="J87" s="3">
        <f t="shared" si="47"/>
        <v>0.81</v>
      </c>
      <c r="K87" s="3">
        <f t="shared" si="48"/>
        <v>0.85</v>
      </c>
      <c r="L87" s="3">
        <f t="shared" si="49"/>
        <v>0.88</v>
      </c>
      <c r="M87" s="3">
        <f t="shared" si="50"/>
        <v>0.92</v>
      </c>
      <c r="N87" s="3">
        <f t="shared" si="51"/>
        <v>0.96</v>
      </c>
      <c r="O87" s="3">
        <f t="shared" si="52"/>
        <v>1</v>
      </c>
      <c r="P87" s="3">
        <f t="shared" si="53"/>
        <v>1.05</v>
      </c>
      <c r="Q87" s="3">
        <f t="shared" si="54"/>
        <v>1.1000000000000001</v>
      </c>
      <c r="R87" s="3">
        <f t="shared" si="55"/>
        <v>1.1599999999999999</v>
      </c>
      <c r="S87" s="3">
        <f t="shared" si="56"/>
        <v>0.04</v>
      </c>
      <c r="T87" s="3">
        <f t="shared" si="57"/>
        <v>1.29</v>
      </c>
      <c r="U87" s="3">
        <f t="shared" si="58"/>
        <v>-0.01</v>
      </c>
      <c r="V87" s="3">
        <f t="shared" si="59"/>
        <v>-6.2</v>
      </c>
      <c r="W87" s="3">
        <f t="shared" si="60"/>
        <v>-3.14</v>
      </c>
      <c r="X87" s="3">
        <f t="shared" si="61"/>
        <v>1.69</v>
      </c>
      <c r="Y87" s="3">
        <f t="shared" si="62"/>
        <v>0.38</v>
      </c>
      <c r="Z87" s="3">
        <f t="shared" si="63"/>
        <v>2</v>
      </c>
      <c r="AA87" s="3">
        <f t="shared" si="64"/>
        <v>2.2000000000000002</v>
      </c>
      <c r="AB87" s="3">
        <f t="shared" si="65"/>
        <v>-2.2000000000000002</v>
      </c>
      <c r="AC87" s="3">
        <f t="shared" si="66"/>
        <v>2.75</v>
      </c>
      <c r="AD87" s="3">
        <f t="shared" si="67"/>
        <v>2.8</v>
      </c>
      <c r="AE87" s="3">
        <f t="shared" si="68"/>
        <v>3.67</v>
      </c>
      <c r="AF87" s="3">
        <f t="shared" si="69"/>
        <v>3.72</v>
      </c>
      <c r="AG87" s="3">
        <f t="shared" si="70"/>
        <v>5.5</v>
      </c>
      <c r="AH87" s="3">
        <f t="shared" si="71"/>
        <v>-15.93</v>
      </c>
      <c r="AI87" s="3">
        <f t="shared" si="72"/>
        <v>11</v>
      </c>
      <c r="AJ87" s="3">
        <f t="shared" ref="AJ87:AJ94" si="73">ROUND(($C87-$C$86)/($B87-$B$86),2)</f>
        <v>22</v>
      </c>
    </row>
    <row r="88" spans="1:44" ht="15.75" customHeight="1" x14ac:dyDescent="0.25">
      <c r="A88" s="3">
        <v>2014</v>
      </c>
      <c r="B88" s="3">
        <v>35</v>
      </c>
      <c r="C88" s="5">
        <v>0</v>
      </c>
      <c r="D88" s="3">
        <f t="shared" si="41"/>
        <v>0</v>
      </c>
      <c r="E88" s="3">
        <f t="shared" si="42"/>
        <v>-1.98</v>
      </c>
      <c r="F88" s="3">
        <f t="shared" si="43"/>
        <v>-0.47</v>
      </c>
      <c r="G88" s="3">
        <f t="shared" si="44"/>
        <v>-1.1299999999999999</v>
      </c>
      <c r="H88" s="3">
        <f t="shared" si="45"/>
        <v>0</v>
      </c>
      <c r="I88" s="3">
        <f t="shared" si="46"/>
        <v>-0.03</v>
      </c>
      <c r="J88" s="3">
        <f t="shared" si="47"/>
        <v>0</v>
      </c>
      <c r="K88" s="3">
        <f t="shared" si="48"/>
        <v>0</v>
      </c>
      <c r="L88" s="3">
        <f t="shared" si="49"/>
        <v>0</v>
      </c>
      <c r="M88" s="3">
        <f t="shared" si="50"/>
        <v>0</v>
      </c>
      <c r="N88" s="3">
        <f t="shared" si="51"/>
        <v>0</v>
      </c>
      <c r="O88" s="3">
        <f t="shared" si="52"/>
        <v>0</v>
      </c>
      <c r="P88" s="3">
        <f t="shared" si="53"/>
        <v>0</v>
      </c>
      <c r="Q88" s="3">
        <f t="shared" si="54"/>
        <v>0</v>
      </c>
      <c r="R88" s="3">
        <f t="shared" si="55"/>
        <v>0</v>
      </c>
      <c r="S88" s="3">
        <f t="shared" si="56"/>
        <v>-1.1200000000000001</v>
      </c>
      <c r="T88" s="3">
        <f t="shared" si="57"/>
        <v>0</v>
      </c>
      <c r="U88" s="3">
        <f t="shared" si="58"/>
        <v>-1.31</v>
      </c>
      <c r="V88" s="3">
        <f t="shared" si="59"/>
        <v>-7.19</v>
      </c>
      <c r="W88" s="3">
        <f t="shared" si="60"/>
        <v>-4.4000000000000004</v>
      </c>
      <c r="X88" s="3">
        <f t="shared" si="61"/>
        <v>0</v>
      </c>
      <c r="Y88" s="3">
        <f t="shared" si="62"/>
        <v>-1.34</v>
      </c>
      <c r="Z88" s="3">
        <f t="shared" si="63"/>
        <v>0</v>
      </c>
      <c r="AA88" s="3">
        <f t="shared" si="64"/>
        <v>0</v>
      </c>
      <c r="AB88" s="3">
        <f t="shared" si="65"/>
        <v>-4.18</v>
      </c>
      <c r="AC88" s="3">
        <f t="shared" si="66"/>
        <v>0</v>
      </c>
      <c r="AD88" s="3">
        <f t="shared" si="67"/>
        <v>-0.3</v>
      </c>
      <c r="AE88" s="3">
        <f t="shared" si="68"/>
        <v>0</v>
      </c>
      <c r="AF88" s="3">
        <f t="shared" si="69"/>
        <v>-0.56999999999999995</v>
      </c>
      <c r="AG88" s="3">
        <f t="shared" si="70"/>
        <v>0</v>
      </c>
      <c r="AH88" s="3">
        <f t="shared" si="71"/>
        <v>-17.45</v>
      </c>
      <c r="AI88" s="3">
        <f t="shared" si="72"/>
        <v>0</v>
      </c>
      <c r="AJ88" s="3">
        <f t="shared" si="73"/>
        <v>0</v>
      </c>
      <c r="AK88" s="3">
        <f t="shared" ref="AK88:AK94" si="74">ROUND(($C88-$C$87)/($B88-$B$87),2)</f>
        <v>-22</v>
      </c>
    </row>
    <row r="89" spans="1:44" ht="15.75" customHeight="1" x14ac:dyDescent="0.25">
      <c r="A89" s="3">
        <v>2015</v>
      </c>
      <c r="B89" s="3">
        <v>36</v>
      </c>
      <c r="C89" s="5">
        <v>0</v>
      </c>
      <c r="D89" s="3">
        <f t="shared" si="41"/>
        <v>0</v>
      </c>
      <c r="E89" s="3">
        <f t="shared" si="42"/>
        <v>-1.92</v>
      </c>
      <c r="F89" s="3">
        <f t="shared" si="43"/>
        <v>-0.45</v>
      </c>
      <c r="G89" s="3">
        <f t="shared" si="44"/>
        <v>-1.1000000000000001</v>
      </c>
      <c r="H89" s="3">
        <f t="shared" si="45"/>
        <v>0</v>
      </c>
      <c r="I89" s="3">
        <f t="shared" si="46"/>
        <v>-0.03</v>
      </c>
      <c r="J89" s="3">
        <f t="shared" si="47"/>
        <v>0</v>
      </c>
      <c r="K89" s="3">
        <f t="shared" si="48"/>
        <v>0</v>
      </c>
      <c r="L89" s="3">
        <f t="shared" si="49"/>
        <v>0</v>
      </c>
      <c r="M89" s="3">
        <f t="shared" si="50"/>
        <v>0</v>
      </c>
      <c r="N89" s="3">
        <f t="shared" si="51"/>
        <v>0</v>
      </c>
      <c r="O89" s="3">
        <f t="shared" si="52"/>
        <v>0</v>
      </c>
      <c r="P89" s="3">
        <f t="shared" si="53"/>
        <v>0</v>
      </c>
      <c r="Q89" s="3">
        <f t="shared" si="54"/>
        <v>0</v>
      </c>
      <c r="R89" s="3">
        <f t="shared" si="55"/>
        <v>0</v>
      </c>
      <c r="S89" s="3">
        <f t="shared" si="56"/>
        <v>-1.07</v>
      </c>
      <c r="T89" s="3">
        <f t="shared" si="57"/>
        <v>0</v>
      </c>
      <c r="U89" s="3">
        <f t="shared" si="58"/>
        <v>-1.23</v>
      </c>
      <c r="V89" s="3">
        <f t="shared" si="59"/>
        <v>-6.76</v>
      </c>
      <c r="W89" s="3">
        <f t="shared" si="60"/>
        <v>-4.13</v>
      </c>
      <c r="X89" s="3">
        <f t="shared" si="61"/>
        <v>0</v>
      </c>
      <c r="Y89" s="3">
        <f t="shared" si="62"/>
        <v>-1.24</v>
      </c>
      <c r="Z89" s="3">
        <f t="shared" si="63"/>
        <v>0</v>
      </c>
      <c r="AA89" s="3">
        <f t="shared" si="64"/>
        <v>0</v>
      </c>
      <c r="AB89" s="3">
        <f t="shared" si="65"/>
        <v>-3.8</v>
      </c>
      <c r="AC89" s="3">
        <f t="shared" si="66"/>
        <v>0</v>
      </c>
      <c r="AD89" s="3">
        <f t="shared" si="67"/>
        <v>-0.27</v>
      </c>
      <c r="AE89" s="3">
        <f t="shared" si="68"/>
        <v>0</v>
      </c>
      <c r="AF89" s="3">
        <f t="shared" si="69"/>
        <v>-0.49</v>
      </c>
      <c r="AG89" s="3">
        <f t="shared" si="70"/>
        <v>0</v>
      </c>
      <c r="AH89" s="3">
        <f t="shared" si="71"/>
        <v>-13.96</v>
      </c>
      <c r="AI89" s="3">
        <f t="shared" si="72"/>
        <v>0</v>
      </c>
      <c r="AJ89" s="3">
        <f t="shared" si="73"/>
        <v>0</v>
      </c>
      <c r="AK89" s="3">
        <f t="shared" si="74"/>
        <v>-11</v>
      </c>
      <c r="AL89" s="3">
        <f t="shared" ref="AL89:AL94" si="75">ROUND(($C89-$C$88)/($B89-$B$88),2)</f>
        <v>0</v>
      </c>
    </row>
    <row r="90" spans="1:44" ht="15.75" customHeight="1" x14ac:dyDescent="0.25">
      <c r="A90" s="3">
        <v>2016</v>
      </c>
      <c r="B90" s="3">
        <v>37</v>
      </c>
      <c r="C90" s="11">
        <v>43</v>
      </c>
      <c r="D90" s="3">
        <f t="shared" si="41"/>
        <v>1.19</v>
      </c>
      <c r="E90" s="3">
        <f t="shared" si="42"/>
        <v>-0.64</v>
      </c>
      <c r="F90" s="3">
        <f t="shared" si="43"/>
        <v>0.83</v>
      </c>
      <c r="G90" s="3">
        <f t="shared" si="44"/>
        <v>0.24</v>
      </c>
      <c r="H90" s="3">
        <f t="shared" si="45"/>
        <v>1.34</v>
      </c>
      <c r="I90" s="3">
        <f t="shared" si="46"/>
        <v>1.35</v>
      </c>
      <c r="J90" s="3">
        <f t="shared" si="47"/>
        <v>1.43</v>
      </c>
      <c r="K90" s="3">
        <f t="shared" si="48"/>
        <v>1.48</v>
      </c>
      <c r="L90" s="3">
        <f t="shared" si="49"/>
        <v>1.54</v>
      </c>
      <c r="M90" s="3">
        <f t="shared" si="50"/>
        <v>1.59</v>
      </c>
      <c r="N90" s="3">
        <f t="shared" si="51"/>
        <v>1.65</v>
      </c>
      <c r="O90" s="3">
        <f t="shared" si="52"/>
        <v>1.72</v>
      </c>
      <c r="P90" s="3">
        <f t="shared" si="53"/>
        <v>1.79</v>
      </c>
      <c r="Q90" s="3">
        <f t="shared" si="54"/>
        <v>1.87</v>
      </c>
      <c r="R90" s="3">
        <f t="shared" si="55"/>
        <v>1.95</v>
      </c>
      <c r="S90" s="3">
        <f t="shared" si="56"/>
        <v>1.03</v>
      </c>
      <c r="T90" s="3">
        <f t="shared" si="57"/>
        <v>2.15</v>
      </c>
      <c r="U90" s="3">
        <f t="shared" si="58"/>
        <v>1.0900000000000001</v>
      </c>
      <c r="V90" s="3">
        <f t="shared" si="59"/>
        <v>-4</v>
      </c>
      <c r="W90" s="3">
        <f t="shared" si="60"/>
        <v>-1.35</v>
      </c>
      <c r="X90" s="3">
        <f t="shared" si="61"/>
        <v>2.69</v>
      </c>
      <c r="Y90" s="3">
        <f t="shared" si="62"/>
        <v>1.71</v>
      </c>
      <c r="Z90" s="3">
        <f t="shared" si="63"/>
        <v>3.07</v>
      </c>
      <c r="AA90" s="3">
        <f t="shared" si="64"/>
        <v>3.31</v>
      </c>
      <c r="AB90" s="3">
        <f t="shared" si="65"/>
        <v>0.1</v>
      </c>
      <c r="AC90" s="3">
        <f t="shared" si="66"/>
        <v>3.91</v>
      </c>
      <c r="AD90" s="3">
        <f t="shared" si="67"/>
        <v>4.0599999999999996</v>
      </c>
      <c r="AE90" s="3">
        <f t="shared" si="68"/>
        <v>4.78</v>
      </c>
      <c r="AF90" s="3">
        <f t="shared" si="69"/>
        <v>4.95</v>
      </c>
      <c r="AG90" s="3">
        <f t="shared" si="70"/>
        <v>6.14</v>
      </c>
      <c r="AH90" s="3">
        <f t="shared" si="71"/>
        <v>-4.47</v>
      </c>
      <c r="AI90" s="3">
        <f t="shared" si="72"/>
        <v>8.6</v>
      </c>
      <c r="AJ90" s="3">
        <f t="shared" si="73"/>
        <v>10.75</v>
      </c>
      <c r="AK90" s="3">
        <f t="shared" si="74"/>
        <v>7</v>
      </c>
      <c r="AL90" s="3">
        <f t="shared" si="75"/>
        <v>21.5</v>
      </c>
      <c r="AM90" s="3">
        <f t="shared" ref="AM90:AM94" si="76">ROUND(($C90-$C$89)/($B90-$B$89),2)</f>
        <v>43</v>
      </c>
    </row>
    <row r="91" spans="1:44" ht="15.75" customHeight="1" x14ac:dyDescent="0.25">
      <c r="A91" s="3">
        <v>2017</v>
      </c>
      <c r="B91" s="3">
        <v>38</v>
      </c>
      <c r="C91" s="5">
        <v>0</v>
      </c>
      <c r="D91" s="3">
        <f t="shared" si="41"/>
        <v>0</v>
      </c>
      <c r="E91" s="3">
        <f t="shared" si="42"/>
        <v>-1.82</v>
      </c>
      <c r="F91" s="3">
        <f t="shared" si="43"/>
        <v>-0.43</v>
      </c>
      <c r="G91" s="3">
        <f t="shared" si="44"/>
        <v>-1.03</v>
      </c>
      <c r="H91" s="3">
        <f t="shared" si="45"/>
        <v>0</v>
      </c>
      <c r="I91" s="3">
        <f t="shared" si="46"/>
        <v>-0.03</v>
      </c>
      <c r="J91" s="3">
        <f t="shared" si="47"/>
        <v>0</v>
      </c>
      <c r="K91" s="3">
        <f t="shared" si="48"/>
        <v>0</v>
      </c>
      <c r="L91" s="3">
        <f t="shared" si="49"/>
        <v>0</v>
      </c>
      <c r="M91" s="3">
        <f t="shared" si="50"/>
        <v>0</v>
      </c>
      <c r="N91" s="3">
        <f t="shared" si="51"/>
        <v>0</v>
      </c>
      <c r="O91" s="3">
        <f t="shared" si="52"/>
        <v>0</v>
      </c>
      <c r="P91" s="3">
        <f t="shared" si="53"/>
        <v>0</v>
      </c>
      <c r="Q91" s="3">
        <f t="shared" si="54"/>
        <v>0</v>
      </c>
      <c r="R91" s="3">
        <f t="shared" si="55"/>
        <v>0</v>
      </c>
      <c r="S91" s="3">
        <f t="shared" si="56"/>
        <v>-0.97</v>
      </c>
      <c r="T91" s="3">
        <f t="shared" si="57"/>
        <v>0</v>
      </c>
      <c r="U91" s="3">
        <f t="shared" si="58"/>
        <v>-1.1100000000000001</v>
      </c>
      <c r="V91" s="3">
        <f t="shared" si="59"/>
        <v>-6.05</v>
      </c>
      <c r="W91" s="3">
        <f t="shared" si="60"/>
        <v>-3.67</v>
      </c>
      <c r="X91" s="3">
        <f t="shared" si="61"/>
        <v>0</v>
      </c>
      <c r="Y91" s="3">
        <f t="shared" si="62"/>
        <v>-1.0900000000000001</v>
      </c>
      <c r="Z91" s="3">
        <f t="shared" si="63"/>
        <v>0</v>
      </c>
      <c r="AA91" s="3">
        <f t="shared" si="64"/>
        <v>0</v>
      </c>
      <c r="AB91" s="3">
        <f t="shared" si="65"/>
        <v>-3.22</v>
      </c>
      <c r="AC91" s="3">
        <f t="shared" si="66"/>
        <v>0</v>
      </c>
      <c r="AD91" s="3">
        <f t="shared" si="67"/>
        <v>-0.22</v>
      </c>
      <c r="AE91" s="3">
        <f t="shared" si="68"/>
        <v>0</v>
      </c>
      <c r="AF91" s="3">
        <f t="shared" si="69"/>
        <v>-0.38</v>
      </c>
      <c r="AG91" s="3">
        <f t="shared" si="70"/>
        <v>0</v>
      </c>
      <c r="AH91" s="3">
        <f t="shared" si="71"/>
        <v>-9.9700000000000006</v>
      </c>
      <c r="AI91" s="3">
        <f t="shared" si="72"/>
        <v>0</v>
      </c>
      <c r="AJ91" s="3">
        <f t="shared" si="73"/>
        <v>0</v>
      </c>
      <c r="AK91" s="3">
        <f t="shared" si="74"/>
        <v>-5.5</v>
      </c>
      <c r="AL91" s="3">
        <f t="shared" si="75"/>
        <v>0</v>
      </c>
      <c r="AM91" s="3">
        <f t="shared" si="76"/>
        <v>0</v>
      </c>
      <c r="AN91" s="3">
        <f t="shared" ref="AN91:AN94" si="77">ROUND(($C91-$C$90)/($B91-$B$90),2)</f>
        <v>-43</v>
      </c>
    </row>
    <row r="92" spans="1:44" ht="15.75" customHeight="1" x14ac:dyDescent="0.25">
      <c r="A92" s="3">
        <v>2018</v>
      </c>
      <c r="B92" s="3">
        <v>39</v>
      </c>
      <c r="C92" s="5">
        <v>0</v>
      </c>
      <c r="D92" s="3">
        <f t="shared" si="41"/>
        <v>0</v>
      </c>
      <c r="E92" s="3">
        <f t="shared" si="42"/>
        <v>-1.77</v>
      </c>
      <c r="F92" s="3">
        <f t="shared" si="43"/>
        <v>-0.41</v>
      </c>
      <c r="G92" s="3">
        <f t="shared" si="44"/>
        <v>-1</v>
      </c>
      <c r="H92" s="3">
        <f t="shared" si="45"/>
        <v>0</v>
      </c>
      <c r="I92" s="3">
        <f t="shared" si="46"/>
        <v>-0.03</v>
      </c>
      <c r="J92" s="3">
        <f t="shared" si="47"/>
        <v>0</v>
      </c>
      <c r="K92" s="3">
        <f t="shared" si="48"/>
        <v>0</v>
      </c>
      <c r="L92" s="3">
        <f t="shared" si="49"/>
        <v>0</v>
      </c>
      <c r="M92" s="3">
        <f t="shared" si="50"/>
        <v>0</v>
      </c>
      <c r="N92" s="3">
        <f t="shared" si="51"/>
        <v>0</v>
      </c>
      <c r="O92" s="3">
        <f t="shared" si="52"/>
        <v>0</v>
      </c>
      <c r="P92" s="3">
        <f t="shared" si="53"/>
        <v>0</v>
      </c>
      <c r="Q92" s="3">
        <f t="shared" si="54"/>
        <v>0</v>
      </c>
      <c r="R92" s="3">
        <f t="shared" si="55"/>
        <v>0</v>
      </c>
      <c r="S92" s="3">
        <f t="shared" si="56"/>
        <v>-0.93</v>
      </c>
      <c r="T92" s="3">
        <f t="shared" si="57"/>
        <v>0</v>
      </c>
      <c r="U92" s="3">
        <f t="shared" si="58"/>
        <v>-1.06</v>
      </c>
      <c r="V92" s="3">
        <f t="shared" si="59"/>
        <v>-5.75</v>
      </c>
      <c r="W92" s="3">
        <f t="shared" si="60"/>
        <v>-3.47</v>
      </c>
      <c r="X92" s="3">
        <f t="shared" si="61"/>
        <v>0</v>
      </c>
      <c r="Y92" s="3">
        <f t="shared" si="62"/>
        <v>-1.02</v>
      </c>
      <c r="Z92" s="3">
        <f t="shared" si="63"/>
        <v>0</v>
      </c>
      <c r="AA92" s="3">
        <f t="shared" si="64"/>
        <v>0</v>
      </c>
      <c r="AB92" s="3">
        <f t="shared" si="65"/>
        <v>-2.99</v>
      </c>
      <c r="AC92" s="3">
        <f t="shared" si="66"/>
        <v>0</v>
      </c>
      <c r="AD92" s="3">
        <f t="shared" si="67"/>
        <v>-0.2</v>
      </c>
      <c r="AE92" s="3">
        <f t="shared" si="68"/>
        <v>0</v>
      </c>
      <c r="AF92" s="3">
        <f t="shared" si="69"/>
        <v>-0.34</v>
      </c>
      <c r="AG92" s="3">
        <f t="shared" si="70"/>
        <v>0</v>
      </c>
      <c r="AH92" s="3">
        <f t="shared" si="71"/>
        <v>-8.73</v>
      </c>
      <c r="AI92" s="3">
        <f t="shared" si="72"/>
        <v>0</v>
      </c>
      <c r="AJ92" s="3">
        <f t="shared" si="73"/>
        <v>0</v>
      </c>
      <c r="AK92" s="3">
        <f t="shared" si="74"/>
        <v>-4.4000000000000004</v>
      </c>
      <c r="AL92" s="3">
        <f t="shared" si="75"/>
        <v>0</v>
      </c>
      <c r="AM92" s="3">
        <f t="shared" si="76"/>
        <v>0</v>
      </c>
      <c r="AN92" s="3">
        <f t="shared" si="77"/>
        <v>-21.5</v>
      </c>
      <c r="AO92" s="3">
        <f t="shared" ref="AO92:AO94" si="78">ROUND(($C92-$C$91)/($B92-$B$91),2)</f>
        <v>0</v>
      </c>
    </row>
    <row r="93" spans="1:44" ht="15.75" customHeight="1" x14ac:dyDescent="0.25">
      <c r="A93" s="3">
        <v>2019</v>
      </c>
      <c r="B93" s="3">
        <v>40</v>
      </c>
      <c r="C93" s="11">
        <v>43</v>
      </c>
      <c r="D93" s="3">
        <f t="shared" si="41"/>
        <v>1.1000000000000001</v>
      </c>
      <c r="E93" s="3">
        <f t="shared" si="42"/>
        <v>-0.59</v>
      </c>
      <c r="F93" s="3">
        <f t="shared" si="43"/>
        <v>0.76</v>
      </c>
      <c r="G93" s="3">
        <f t="shared" si="44"/>
        <v>0.22</v>
      </c>
      <c r="H93" s="3">
        <f t="shared" si="45"/>
        <v>1.23</v>
      </c>
      <c r="I93" s="3">
        <f t="shared" si="46"/>
        <v>1.24</v>
      </c>
      <c r="J93" s="3">
        <f t="shared" si="47"/>
        <v>1.3</v>
      </c>
      <c r="K93" s="3">
        <f t="shared" si="48"/>
        <v>1.34</v>
      </c>
      <c r="L93" s="3">
        <f t="shared" si="49"/>
        <v>1.39</v>
      </c>
      <c r="M93" s="3">
        <f t="shared" si="50"/>
        <v>1.43</v>
      </c>
      <c r="N93" s="3">
        <f t="shared" si="51"/>
        <v>1.48</v>
      </c>
      <c r="O93" s="3">
        <f t="shared" si="52"/>
        <v>1.54</v>
      </c>
      <c r="P93" s="3">
        <f t="shared" si="53"/>
        <v>1.59</v>
      </c>
      <c r="Q93" s="3">
        <f t="shared" si="54"/>
        <v>1.65</v>
      </c>
      <c r="R93" s="3">
        <f t="shared" si="55"/>
        <v>1.72</v>
      </c>
      <c r="S93" s="3">
        <f t="shared" si="56"/>
        <v>0.9</v>
      </c>
      <c r="T93" s="3">
        <f t="shared" si="57"/>
        <v>1.87</v>
      </c>
      <c r="U93" s="3">
        <f t="shared" si="58"/>
        <v>0.95</v>
      </c>
      <c r="V93" s="3">
        <f t="shared" si="59"/>
        <v>-3.43</v>
      </c>
      <c r="W93" s="3">
        <f t="shared" si="60"/>
        <v>-1.1499999999999999</v>
      </c>
      <c r="X93" s="3">
        <f t="shared" si="61"/>
        <v>2.2599999999999998</v>
      </c>
      <c r="Y93" s="3">
        <f t="shared" si="62"/>
        <v>1.42</v>
      </c>
      <c r="Z93" s="3">
        <f t="shared" si="63"/>
        <v>2.5299999999999998</v>
      </c>
      <c r="AA93" s="3">
        <f t="shared" si="64"/>
        <v>2.69</v>
      </c>
      <c r="AB93" s="3">
        <f t="shared" si="65"/>
        <v>0.08</v>
      </c>
      <c r="AC93" s="3">
        <f t="shared" si="66"/>
        <v>3.07</v>
      </c>
      <c r="AD93" s="3">
        <f t="shared" si="67"/>
        <v>3.12</v>
      </c>
      <c r="AE93" s="3">
        <f t="shared" si="68"/>
        <v>3.58</v>
      </c>
      <c r="AF93" s="3">
        <f t="shared" si="69"/>
        <v>3.6</v>
      </c>
      <c r="AG93" s="3">
        <f t="shared" si="70"/>
        <v>4.3</v>
      </c>
      <c r="AH93" s="3">
        <f t="shared" si="71"/>
        <v>-2.98</v>
      </c>
      <c r="AI93" s="3">
        <f t="shared" si="72"/>
        <v>5.38</v>
      </c>
      <c r="AJ93" s="3">
        <f t="shared" si="73"/>
        <v>6.14</v>
      </c>
      <c r="AK93" s="3">
        <f t="shared" si="74"/>
        <v>3.5</v>
      </c>
      <c r="AL93" s="3">
        <f t="shared" si="75"/>
        <v>8.6</v>
      </c>
      <c r="AM93" s="3">
        <f t="shared" si="76"/>
        <v>10.75</v>
      </c>
      <c r="AN93" s="3">
        <f t="shared" si="77"/>
        <v>0</v>
      </c>
      <c r="AO93" s="3">
        <f t="shared" si="78"/>
        <v>21.5</v>
      </c>
      <c r="AP93" s="3">
        <f t="shared" ref="AP93:AP94" si="79">ROUND(($C93-$C$92)/($B93-$B$92),2)</f>
        <v>43</v>
      </c>
    </row>
    <row r="94" spans="1:44" ht="15.75" customHeight="1" x14ac:dyDescent="0.25">
      <c r="A94" s="3">
        <v>2020</v>
      </c>
      <c r="B94" s="3">
        <v>41</v>
      </c>
      <c r="C94" s="3">
        <v>3</v>
      </c>
      <c r="D94" s="3">
        <f t="shared" si="41"/>
        <v>0.08</v>
      </c>
      <c r="E94" s="3">
        <f t="shared" si="42"/>
        <v>-1.6</v>
      </c>
      <c r="F94" s="3">
        <f t="shared" si="43"/>
        <v>-0.31</v>
      </c>
      <c r="G94" s="3">
        <f t="shared" si="44"/>
        <v>-0.87</v>
      </c>
      <c r="H94" s="3">
        <f t="shared" si="45"/>
        <v>0.08</v>
      </c>
      <c r="I94" s="3">
        <f t="shared" si="46"/>
        <v>0.06</v>
      </c>
      <c r="J94" s="3">
        <f t="shared" si="47"/>
        <v>0.09</v>
      </c>
      <c r="K94" s="3">
        <f t="shared" si="48"/>
        <v>0.09</v>
      </c>
      <c r="L94" s="3">
        <f t="shared" si="49"/>
        <v>0.09</v>
      </c>
      <c r="M94" s="3">
        <f t="shared" si="50"/>
        <v>0.1</v>
      </c>
      <c r="N94" s="3">
        <f t="shared" si="51"/>
        <v>0.1</v>
      </c>
      <c r="O94" s="3">
        <f t="shared" si="52"/>
        <v>0.1</v>
      </c>
      <c r="P94" s="3">
        <f t="shared" si="53"/>
        <v>0.11</v>
      </c>
      <c r="Q94" s="3">
        <f t="shared" si="54"/>
        <v>0.11</v>
      </c>
      <c r="R94" s="3">
        <f t="shared" si="55"/>
        <v>0.12</v>
      </c>
      <c r="S94" s="3">
        <f t="shared" si="56"/>
        <v>-0.73</v>
      </c>
      <c r="T94" s="3">
        <f t="shared" si="57"/>
        <v>0.13</v>
      </c>
      <c r="U94" s="3">
        <f t="shared" si="58"/>
        <v>-0.83</v>
      </c>
      <c r="V94" s="3">
        <f t="shared" si="59"/>
        <v>-5.09</v>
      </c>
      <c r="W94" s="3">
        <f t="shared" si="60"/>
        <v>-3</v>
      </c>
      <c r="X94" s="3">
        <f t="shared" si="61"/>
        <v>0.15</v>
      </c>
      <c r="Y94" s="3">
        <f t="shared" si="62"/>
        <v>-0.76</v>
      </c>
      <c r="Z94" s="3">
        <f t="shared" si="63"/>
        <v>0.17</v>
      </c>
      <c r="AA94" s="3">
        <f t="shared" si="64"/>
        <v>0.18</v>
      </c>
      <c r="AB94" s="3">
        <f t="shared" si="65"/>
        <v>-2.4300000000000002</v>
      </c>
      <c r="AC94" s="3">
        <f t="shared" si="66"/>
        <v>0.2</v>
      </c>
      <c r="AD94" s="3">
        <f t="shared" si="67"/>
        <v>0.04</v>
      </c>
      <c r="AE94" s="3">
        <f t="shared" si="68"/>
        <v>0.23</v>
      </c>
      <c r="AF94" s="3">
        <f t="shared" si="69"/>
        <v>-0.03</v>
      </c>
      <c r="AG94" s="3">
        <f t="shared" si="70"/>
        <v>0.27</v>
      </c>
      <c r="AH94" s="3">
        <f t="shared" si="71"/>
        <v>-6.68</v>
      </c>
      <c r="AI94" s="3">
        <f t="shared" si="72"/>
        <v>0.33</v>
      </c>
      <c r="AJ94" s="3">
        <f t="shared" si="73"/>
        <v>0.38</v>
      </c>
      <c r="AK94" s="3">
        <f t="shared" si="74"/>
        <v>-2.71</v>
      </c>
      <c r="AL94" s="3">
        <f t="shared" si="75"/>
        <v>0.5</v>
      </c>
      <c r="AM94" s="3">
        <f t="shared" si="76"/>
        <v>0.6</v>
      </c>
      <c r="AN94" s="3">
        <f t="shared" si="77"/>
        <v>-10</v>
      </c>
      <c r="AO94" s="3">
        <f t="shared" si="78"/>
        <v>1</v>
      </c>
      <c r="AP94" s="3">
        <f t="shared" si="79"/>
        <v>1.5</v>
      </c>
      <c r="AQ94" s="3">
        <f>ROUND(($C94-$C$93)/($B94-$B$93),2)</f>
        <v>-40</v>
      </c>
    </row>
    <row r="95" spans="1:44" ht="15.75" customHeight="1" x14ac:dyDescent="0.25"/>
    <row r="96" spans="1:44" ht="15.75" customHeight="1" x14ac:dyDescent="0.25">
      <c r="AP96" s="3" t="s">
        <v>57</v>
      </c>
      <c r="AR96" s="3">
        <f>MEDIAN(D55:AQ94)</f>
        <v>0</v>
      </c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opLeftCell="A43" workbookViewId="0">
      <selection activeCell="D50" sqref="D50"/>
    </sheetView>
  </sheetViews>
  <sheetFormatPr defaultColWidth="14.42578125" defaultRowHeight="15" customHeight="1" x14ac:dyDescent="0.25"/>
  <cols>
    <col min="1" max="43" width="8.7109375" customWidth="1"/>
  </cols>
  <sheetData>
    <row r="1" spans="1:17" x14ac:dyDescent="0.25">
      <c r="A1" s="1" t="s">
        <v>0</v>
      </c>
      <c r="C1" s="1" t="s">
        <v>25</v>
      </c>
      <c r="D1" s="1"/>
      <c r="E1" s="3" t="s">
        <v>2</v>
      </c>
    </row>
    <row r="2" spans="1:17" x14ac:dyDescent="0.25">
      <c r="A2" s="3">
        <v>1980</v>
      </c>
      <c r="C2" s="5">
        <v>0</v>
      </c>
    </row>
    <row r="3" spans="1:17" x14ac:dyDescent="0.25">
      <c r="A3" s="3">
        <f t="shared" ref="A3:A42" si="0">A2+1</f>
        <v>1981</v>
      </c>
      <c r="C3" s="5">
        <v>0</v>
      </c>
      <c r="D3" s="3">
        <f t="shared" ref="D3:D42" si="1">IF($C3-$C$2&gt;0,1,IF($C3-$C$2&lt;0,-1,IF($C3-$C$2=0,0)))</f>
        <v>0</v>
      </c>
    </row>
    <row r="4" spans="1:17" x14ac:dyDescent="0.25">
      <c r="A4" s="3">
        <f t="shared" si="0"/>
        <v>1982</v>
      </c>
      <c r="C4" s="3">
        <v>54.1</v>
      </c>
      <c r="D4" s="3">
        <f t="shared" si="1"/>
        <v>1</v>
      </c>
      <c r="E4" s="3">
        <f t="shared" ref="E4:E42" si="2">IF($C4-$C$3&gt;0,1,IF($C4-$C$3&lt;0,-1,IF($C4-$C$3=0,0)))</f>
        <v>1</v>
      </c>
    </row>
    <row r="5" spans="1:17" x14ac:dyDescent="0.25">
      <c r="A5" s="3">
        <f t="shared" si="0"/>
        <v>1983</v>
      </c>
      <c r="C5" s="3">
        <v>26</v>
      </c>
      <c r="D5" s="3">
        <f t="shared" si="1"/>
        <v>1</v>
      </c>
      <c r="E5" s="3">
        <f t="shared" si="2"/>
        <v>1</v>
      </c>
      <c r="F5" s="3">
        <f t="shared" ref="F5:F42" si="3">IF($C5-$C$4&gt;0,1,IF($C5-$C$4&lt;0,-1,IF($C5-$C$4=0,0)))</f>
        <v>-1</v>
      </c>
    </row>
    <row r="6" spans="1:17" x14ac:dyDescent="0.25">
      <c r="A6" s="3">
        <f t="shared" si="0"/>
        <v>1984</v>
      </c>
      <c r="C6" s="5">
        <v>0</v>
      </c>
      <c r="D6" s="3">
        <f t="shared" si="1"/>
        <v>0</v>
      </c>
      <c r="E6" s="3">
        <f t="shared" si="2"/>
        <v>0</v>
      </c>
      <c r="F6" s="3">
        <f t="shared" si="3"/>
        <v>-1</v>
      </c>
      <c r="G6" s="3">
        <f t="shared" ref="G6:G42" si="4">IF($C6-$C$5&gt;0,1,IF($C6-$C$5&lt;0,-1,IF($C6-$C$5=0,0)))</f>
        <v>-1</v>
      </c>
    </row>
    <row r="7" spans="1:17" x14ac:dyDescent="0.25">
      <c r="A7" s="3">
        <f t="shared" si="0"/>
        <v>1985</v>
      </c>
      <c r="C7" s="3">
        <v>17.2</v>
      </c>
      <c r="D7" s="3">
        <f t="shared" si="1"/>
        <v>1</v>
      </c>
      <c r="E7" s="3">
        <f t="shared" si="2"/>
        <v>1</v>
      </c>
      <c r="F7" s="3">
        <f t="shared" si="3"/>
        <v>-1</v>
      </c>
      <c r="G7" s="3">
        <f t="shared" si="4"/>
        <v>-1</v>
      </c>
      <c r="H7" s="3">
        <f t="shared" ref="H7:H42" si="5">IF($C7-$C$6&gt;0,1,IF($C7-$C$6&lt;0,-1,IF($C7-$C$6=0,0)))</f>
        <v>1</v>
      </c>
    </row>
    <row r="8" spans="1:17" x14ac:dyDescent="0.25">
      <c r="A8" s="3">
        <f t="shared" si="0"/>
        <v>1986</v>
      </c>
      <c r="C8" s="5">
        <v>0</v>
      </c>
      <c r="D8" s="3">
        <f t="shared" si="1"/>
        <v>0</v>
      </c>
      <c r="E8" s="3">
        <f t="shared" si="2"/>
        <v>0</v>
      </c>
      <c r="F8" s="3">
        <f t="shared" si="3"/>
        <v>-1</v>
      </c>
      <c r="G8" s="3">
        <f t="shared" si="4"/>
        <v>-1</v>
      </c>
      <c r="H8" s="3">
        <f t="shared" si="5"/>
        <v>0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5">
        <v>0</v>
      </c>
      <c r="D9" s="3">
        <f t="shared" si="1"/>
        <v>0</v>
      </c>
      <c r="E9" s="3">
        <f t="shared" si="2"/>
        <v>0</v>
      </c>
      <c r="F9" s="3">
        <f t="shared" si="3"/>
        <v>-1</v>
      </c>
      <c r="G9" s="3">
        <f t="shared" si="4"/>
        <v>-1</v>
      </c>
      <c r="H9" s="3">
        <f t="shared" si="5"/>
        <v>0</v>
      </c>
      <c r="I9" s="3">
        <f t="shared" si="6"/>
        <v>-1</v>
      </c>
      <c r="J9" s="3">
        <f t="shared" ref="J9:J42" si="7">IF($C9-$C$8&gt;0,1,IF($C9-$C$8&lt;0,-1,IF($C9-$C$8=0,0)))</f>
        <v>0</v>
      </c>
    </row>
    <row r="10" spans="1:17" x14ac:dyDescent="0.25">
      <c r="A10" s="3">
        <f t="shared" si="0"/>
        <v>1988</v>
      </c>
      <c r="C10" s="5">
        <v>0</v>
      </c>
      <c r="D10" s="3">
        <f t="shared" si="1"/>
        <v>0</v>
      </c>
      <c r="E10" s="3">
        <f t="shared" si="2"/>
        <v>0</v>
      </c>
      <c r="F10" s="3">
        <f t="shared" si="3"/>
        <v>-1</v>
      </c>
      <c r="G10" s="3">
        <f t="shared" si="4"/>
        <v>-1</v>
      </c>
      <c r="H10" s="3">
        <f t="shared" si="5"/>
        <v>0</v>
      </c>
      <c r="I10" s="3">
        <f t="shared" si="6"/>
        <v>-1</v>
      </c>
      <c r="J10" s="3">
        <f t="shared" si="7"/>
        <v>0</v>
      </c>
      <c r="K10" s="3">
        <f t="shared" ref="K10:K42" si="8">IF($C10-$C$9&gt;0,1,IF($C10-$C$9&lt;0,-1,IF($C10-$C$9=0,0)))</f>
        <v>0</v>
      </c>
    </row>
    <row r="11" spans="1:17" x14ac:dyDescent="0.25">
      <c r="A11" s="3">
        <f t="shared" si="0"/>
        <v>1989</v>
      </c>
      <c r="C11" s="5">
        <v>0</v>
      </c>
      <c r="D11" s="3">
        <f t="shared" si="1"/>
        <v>0</v>
      </c>
      <c r="E11" s="3">
        <f t="shared" si="2"/>
        <v>0</v>
      </c>
      <c r="F11" s="3">
        <f t="shared" si="3"/>
        <v>-1</v>
      </c>
      <c r="G11" s="3">
        <f t="shared" si="4"/>
        <v>-1</v>
      </c>
      <c r="H11" s="3">
        <f t="shared" si="5"/>
        <v>0</v>
      </c>
      <c r="I11" s="3">
        <f t="shared" si="6"/>
        <v>-1</v>
      </c>
      <c r="J11" s="3">
        <f t="shared" si="7"/>
        <v>0</v>
      </c>
      <c r="K11" s="3">
        <f t="shared" si="8"/>
        <v>0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5">
        <v>0</v>
      </c>
      <c r="D12" s="3">
        <f t="shared" si="1"/>
        <v>0</v>
      </c>
      <c r="E12" s="3">
        <f t="shared" si="2"/>
        <v>0</v>
      </c>
      <c r="F12" s="3">
        <f t="shared" si="3"/>
        <v>-1</v>
      </c>
      <c r="G12" s="3">
        <f t="shared" si="4"/>
        <v>-1</v>
      </c>
      <c r="H12" s="3">
        <f t="shared" si="5"/>
        <v>0</v>
      </c>
      <c r="I12" s="3">
        <f t="shared" si="6"/>
        <v>-1</v>
      </c>
      <c r="J12" s="3">
        <f t="shared" si="7"/>
        <v>0</v>
      </c>
      <c r="K12" s="3">
        <f t="shared" si="8"/>
        <v>0</v>
      </c>
      <c r="L12" s="3">
        <f t="shared" si="9"/>
        <v>0</v>
      </c>
      <c r="M12" s="3">
        <f t="shared" ref="M12:M42" si="10">IF($C12-$C$11&gt;0,1,IF($C12-$C$11&lt;0,-1,IF($C12-$C$11=0,0)))</f>
        <v>0</v>
      </c>
    </row>
    <row r="13" spans="1:17" x14ac:dyDescent="0.25">
      <c r="A13" s="3">
        <f t="shared" si="0"/>
        <v>1991</v>
      </c>
      <c r="C13" s="3">
        <v>21.5</v>
      </c>
      <c r="D13" s="3">
        <f t="shared" si="1"/>
        <v>1</v>
      </c>
      <c r="E13" s="3">
        <f t="shared" si="2"/>
        <v>1</v>
      </c>
      <c r="F13" s="3">
        <f t="shared" si="3"/>
        <v>-1</v>
      </c>
      <c r="G13" s="3">
        <f t="shared" si="4"/>
        <v>-1</v>
      </c>
      <c r="H13" s="3">
        <f t="shared" si="5"/>
        <v>1</v>
      </c>
      <c r="I13" s="3">
        <f t="shared" si="6"/>
        <v>1</v>
      </c>
      <c r="J13" s="3">
        <f t="shared" si="7"/>
        <v>1</v>
      </c>
      <c r="K13" s="3">
        <f t="shared" si="8"/>
        <v>1</v>
      </c>
      <c r="L13" s="3">
        <f t="shared" si="9"/>
        <v>1</v>
      </c>
      <c r="M13" s="3">
        <f t="shared" si="10"/>
        <v>1</v>
      </c>
      <c r="N13" s="3">
        <f t="shared" ref="N13:N42" si="11">IF($C13-$C$12&gt;0,1,IF($C13-$C$12&lt;0,-1,IF($C13-$C$12=0,0)))</f>
        <v>1</v>
      </c>
    </row>
    <row r="14" spans="1:17" x14ac:dyDescent="0.25">
      <c r="A14" s="3">
        <f t="shared" si="0"/>
        <v>1992</v>
      </c>
      <c r="C14" s="5">
        <v>0</v>
      </c>
      <c r="D14" s="3">
        <f t="shared" si="1"/>
        <v>0</v>
      </c>
      <c r="E14" s="3">
        <f t="shared" si="2"/>
        <v>0</v>
      </c>
      <c r="F14" s="3">
        <f t="shared" si="3"/>
        <v>-1</v>
      </c>
      <c r="G14" s="3">
        <f t="shared" si="4"/>
        <v>-1</v>
      </c>
      <c r="H14" s="3">
        <f t="shared" si="5"/>
        <v>0</v>
      </c>
      <c r="I14" s="3">
        <f t="shared" si="6"/>
        <v>-1</v>
      </c>
      <c r="J14" s="3">
        <f t="shared" si="7"/>
        <v>0</v>
      </c>
      <c r="K14" s="3">
        <f t="shared" si="8"/>
        <v>0</v>
      </c>
      <c r="L14" s="3">
        <f t="shared" si="9"/>
        <v>0</v>
      </c>
      <c r="M14" s="3">
        <f t="shared" si="10"/>
        <v>0</v>
      </c>
      <c r="N14" s="3">
        <f t="shared" si="11"/>
        <v>0</v>
      </c>
      <c r="O14" s="3">
        <f t="shared" ref="O14:O42" si="12">IF($C14-$C$13&gt;0,1,IF($C14-$C$13&lt;0,-1,IF($C14-$C$13=0,0)))</f>
        <v>-1</v>
      </c>
    </row>
    <row r="15" spans="1:17" x14ac:dyDescent="0.25">
      <c r="A15" s="3">
        <f t="shared" si="0"/>
        <v>1993</v>
      </c>
      <c r="C15" s="3">
        <v>10</v>
      </c>
      <c r="D15" s="3">
        <f t="shared" si="1"/>
        <v>1</v>
      </c>
      <c r="E15" s="3">
        <f t="shared" si="2"/>
        <v>1</v>
      </c>
      <c r="F15" s="3">
        <f t="shared" si="3"/>
        <v>-1</v>
      </c>
      <c r="G15" s="3">
        <f t="shared" si="4"/>
        <v>-1</v>
      </c>
      <c r="H15" s="3">
        <f t="shared" si="5"/>
        <v>1</v>
      </c>
      <c r="I15" s="3">
        <f t="shared" si="6"/>
        <v>-1</v>
      </c>
      <c r="J15" s="3">
        <f t="shared" si="7"/>
        <v>1</v>
      </c>
      <c r="K15" s="3">
        <f t="shared" si="8"/>
        <v>1</v>
      </c>
      <c r="L15" s="3">
        <f t="shared" si="9"/>
        <v>1</v>
      </c>
      <c r="M15" s="3">
        <f t="shared" si="10"/>
        <v>1</v>
      </c>
      <c r="N15" s="3">
        <f t="shared" si="11"/>
        <v>1</v>
      </c>
      <c r="O15" s="3">
        <f t="shared" si="12"/>
        <v>-1</v>
      </c>
      <c r="P15" s="3">
        <f t="shared" ref="P15:P42" si="13">IF($C15-$C$14&gt;0,1,IF($C15-$C$14&lt;0,-1,IF($C15-$C$14=0,0)))</f>
        <v>1</v>
      </c>
    </row>
    <row r="16" spans="1:17" x14ac:dyDescent="0.25">
      <c r="A16" s="3">
        <f t="shared" si="0"/>
        <v>1994</v>
      </c>
      <c r="C16" s="3">
        <v>18</v>
      </c>
      <c r="D16" s="3">
        <f t="shared" si="1"/>
        <v>1</v>
      </c>
      <c r="E16" s="3">
        <f t="shared" si="2"/>
        <v>1</v>
      </c>
      <c r="F16" s="3">
        <f t="shared" si="3"/>
        <v>-1</v>
      </c>
      <c r="G16" s="3">
        <f t="shared" si="4"/>
        <v>-1</v>
      </c>
      <c r="H16" s="3">
        <f t="shared" si="5"/>
        <v>1</v>
      </c>
      <c r="I16" s="3">
        <f t="shared" si="6"/>
        <v>1</v>
      </c>
      <c r="J16" s="3">
        <f t="shared" si="7"/>
        <v>1</v>
      </c>
      <c r="K16" s="3">
        <f t="shared" si="8"/>
        <v>1</v>
      </c>
      <c r="L16" s="3">
        <f t="shared" si="9"/>
        <v>1</v>
      </c>
      <c r="M16" s="3">
        <f t="shared" si="10"/>
        <v>1</v>
      </c>
      <c r="N16" s="3">
        <f t="shared" si="11"/>
        <v>1</v>
      </c>
      <c r="O16" s="3">
        <f t="shared" si="12"/>
        <v>-1</v>
      </c>
      <c r="P16" s="3">
        <f t="shared" si="13"/>
        <v>1</v>
      </c>
      <c r="Q16" s="3">
        <f t="shared" ref="Q16:Q42" si="14">IF($C16-$C$15&gt;0,1,IF($C16-$C$15&lt;0,-1,IF($C16-$C$15=0,0)))</f>
        <v>1</v>
      </c>
    </row>
    <row r="17" spans="1:33" x14ac:dyDescent="0.25">
      <c r="A17" s="3">
        <f t="shared" si="0"/>
        <v>1995</v>
      </c>
      <c r="C17" s="5">
        <v>0</v>
      </c>
      <c r="D17" s="3">
        <f t="shared" si="1"/>
        <v>0</v>
      </c>
      <c r="E17" s="3">
        <f t="shared" si="2"/>
        <v>0</v>
      </c>
      <c r="F17" s="3">
        <f t="shared" si="3"/>
        <v>-1</v>
      </c>
      <c r="G17" s="3">
        <f t="shared" si="4"/>
        <v>-1</v>
      </c>
      <c r="H17" s="3">
        <f t="shared" si="5"/>
        <v>0</v>
      </c>
      <c r="I17" s="3">
        <f t="shared" si="6"/>
        <v>-1</v>
      </c>
      <c r="J17" s="3">
        <f t="shared" si="7"/>
        <v>0</v>
      </c>
      <c r="K17" s="3">
        <f t="shared" si="8"/>
        <v>0</v>
      </c>
      <c r="L17" s="3">
        <f t="shared" si="9"/>
        <v>0</v>
      </c>
      <c r="M17" s="3">
        <f t="shared" si="10"/>
        <v>0</v>
      </c>
      <c r="N17" s="3">
        <f t="shared" si="11"/>
        <v>0</v>
      </c>
      <c r="O17" s="3">
        <f t="shared" si="12"/>
        <v>-1</v>
      </c>
      <c r="P17" s="3">
        <f t="shared" si="13"/>
        <v>0</v>
      </c>
      <c r="Q17" s="3">
        <f t="shared" si="14"/>
        <v>-1</v>
      </c>
      <c r="R17" s="3">
        <f t="shared" ref="R17:R42" si="15">IF($C17-$C$16&gt;0,1,IF($C17-$C$16&lt;0,-1,IF($C17-$C$16=0,0)))</f>
        <v>-1</v>
      </c>
    </row>
    <row r="18" spans="1:33" x14ac:dyDescent="0.25">
      <c r="A18" s="3">
        <f t="shared" si="0"/>
        <v>1996</v>
      </c>
      <c r="C18" s="11">
        <v>6</v>
      </c>
      <c r="D18" s="3">
        <f t="shared" si="1"/>
        <v>1</v>
      </c>
      <c r="E18" s="3">
        <f t="shared" si="2"/>
        <v>1</v>
      </c>
      <c r="F18" s="3">
        <f t="shared" si="3"/>
        <v>-1</v>
      </c>
      <c r="G18" s="3">
        <f t="shared" si="4"/>
        <v>-1</v>
      </c>
      <c r="H18" s="3">
        <f t="shared" si="5"/>
        <v>1</v>
      </c>
      <c r="I18" s="3">
        <f t="shared" si="6"/>
        <v>-1</v>
      </c>
      <c r="J18" s="3">
        <f t="shared" si="7"/>
        <v>1</v>
      </c>
      <c r="K18" s="3">
        <f t="shared" si="8"/>
        <v>1</v>
      </c>
      <c r="L18" s="3">
        <f t="shared" si="9"/>
        <v>1</v>
      </c>
      <c r="M18" s="3">
        <f t="shared" si="10"/>
        <v>1</v>
      </c>
      <c r="N18" s="3">
        <f t="shared" si="11"/>
        <v>1</v>
      </c>
      <c r="O18" s="3">
        <f t="shared" si="12"/>
        <v>-1</v>
      </c>
      <c r="P18" s="3">
        <f t="shared" si="13"/>
        <v>1</v>
      </c>
      <c r="Q18" s="3">
        <f t="shared" si="14"/>
        <v>-1</v>
      </c>
      <c r="R18" s="3">
        <f t="shared" si="15"/>
        <v>-1</v>
      </c>
      <c r="S18" s="3">
        <f t="shared" ref="S18:S42" si="16">IF($C18-$C$17&gt;0,1,IF($C18-$C$17&lt;0,-1,IF($C18-$C$17=0,0)))</f>
        <v>1</v>
      </c>
    </row>
    <row r="19" spans="1:33" x14ac:dyDescent="0.25">
      <c r="A19" s="3">
        <f t="shared" si="0"/>
        <v>1997</v>
      </c>
      <c r="C19" s="5">
        <v>0</v>
      </c>
      <c r="D19" s="3">
        <f t="shared" si="1"/>
        <v>0</v>
      </c>
      <c r="E19" s="3">
        <f t="shared" si="2"/>
        <v>0</v>
      </c>
      <c r="F19" s="3">
        <f t="shared" si="3"/>
        <v>-1</v>
      </c>
      <c r="G19" s="3">
        <f t="shared" si="4"/>
        <v>-1</v>
      </c>
      <c r="H19" s="3">
        <f t="shared" si="5"/>
        <v>0</v>
      </c>
      <c r="I19" s="3">
        <f t="shared" si="6"/>
        <v>-1</v>
      </c>
      <c r="J19" s="3">
        <f t="shared" si="7"/>
        <v>0</v>
      </c>
      <c r="K19" s="3">
        <f t="shared" si="8"/>
        <v>0</v>
      </c>
      <c r="L19" s="3">
        <f t="shared" si="9"/>
        <v>0</v>
      </c>
      <c r="M19" s="3">
        <f t="shared" si="10"/>
        <v>0</v>
      </c>
      <c r="N19" s="3">
        <f t="shared" si="11"/>
        <v>0</v>
      </c>
      <c r="O19" s="3">
        <f t="shared" si="12"/>
        <v>-1</v>
      </c>
      <c r="P19" s="3">
        <f t="shared" si="13"/>
        <v>0</v>
      </c>
      <c r="Q19" s="3">
        <f t="shared" si="14"/>
        <v>-1</v>
      </c>
      <c r="R19" s="3">
        <f t="shared" si="15"/>
        <v>-1</v>
      </c>
      <c r="S19" s="3">
        <f t="shared" si="16"/>
        <v>0</v>
      </c>
      <c r="T19" s="3">
        <f t="shared" ref="T19:T42" si="17">IF($C19-$C$18&gt;0,1,IF($C19-$C$18&lt;0,-1,IF($C19-$C$18=0,0)))</f>
        <v>-1</v>
      </c>
    </row>
    <row r="20" spans="1:33" x14ac:dyDescent="0.25">
      <c r="A20" s="3">
        <f t="shared" si="0"/>
        <v>1998</v>
      </c>
      <c r="C20" s="3">
        <v>20.5</v>
      </c>
      <c r="D20" s="3">
        <f t="shared" si="1"/>
        <v>1</v>
      </c>
      <c r="E20" s="3">
        <f t="shared" si="2"/>
        <v>1</v>
      </c>
      <c r="F20" s="3">
        <f t="shared" si="3"/>
        <v>-1</v>
      </c>
      <c r="G20" s="3">
        <f t="shared" si="4"/>
        <v>-1</v>
      </c>
      <c r="H20" s="3">
        <f t="shared" si="5"/>
        <v>1</v>
      </c>
      <c r="I20" s="3">
        <f t="shared" si="6"/>
        <v>1</v>
      </c>
      <c r="J20" s="3">
        <f t="shared" si="7"/>
        <v>1</v>
      </c>
      <c r="K20" s="3">
        <f t="shared" si="8"/>
        <v>1</v>
      </c>
      <c r="L20" s="3">
        <f t="shared" si="9"/>
        <v>1</v>
      </c>
      <c r="M20" s="3">
        <f t="shared" si="10"/>
        <v>1</v>
      </c>
      <c r="N20" s="3">
        <f t="shared" si="11"/>
        <v>1</v>
      </c>
      <c r="O20" s="3">
        <f t="shared" si="12"/>
        <v>-1</v>
      </c>
      <c r="P20" s="3">
        <f t="shared" si="13"/>
        <v>1</v>
      </c>
      <c r="Q20" s="3">
        <f t="shared" si="14"/>
        <v>1</v>
      </c>
      <c r="R20" s="3">
        <f t="shared" si="15"/>
        <v>1</v>
      </c>
      <c r="S20" s="3">
        <f t="shared" si="16"/>
        <v>1</v>
      </c>
      <c r="T20" s="3">
        <f t="shared" si="17"/>
        <v>1</v>
      </c>
      <c r="U20" s="3">
        <f t="shared" ref="U20:U42" si="18">IF($C20-$C$19&gt;0,1,IF($C20-$C$19&lt;0,-1,IF($C20-$C$19=0,0)))</f>
        <v>1</v>
      </c>
    </row>
    <row r="21" spans="1:33" ht="15.75" customHeight="1" x14ac:dyDescent="0.25">
      <c r="A21" s="3">
        <f t="shared" si="0"/>
        <v>1999</v>
      </c>
      <c r="C21" s="5">
        <v>0</v>
      </c>
      <c r="D21" s="3">
        <f t="shared" si="1"/>
        <v>0</v>
      </c>
      <c r="E21" s="3">
        <f t="shared" si="2"/>
        <v>0</v>
      </c>
      <c r="F21" s="3">
        <f t="shared" si="3"/>
        <v>-1</v>
      </c>
      <c r="G21" s="3">
        <f t="shared" si="4"/>
        <v>-1</v>
      </c>
      <c r="H21" s="3">
        <f t="shared" si="5"/>
        <v>0</v>
      </c>
      <c r="I21" s="3">
        <f t="shared" si="6"/>
        <v>-1</v>
      </c>
      <c r="J21" s="3">
        <f t="shared" si="7"/>
        <v>0</v>
      </c>
      <c r="K21" s="3">
        <f t="shared" si="8"/>
        <v>0</v>
      </c>
      <c r="L21" s="3">
        <f t="shared" si="9"/>
        <v>0</v>
      </c>
      <c r="M21" s="3">
        <f t="shared" si="10"/>
        <v>0</v>
      </c>
      <c r="N21" s="3">
        <f t="shared" si="11"/>
        <v>0</v>
      </c>
      <c r="O21" s="3">
        <f t="shared" si="12"/>
        <v>-1</v>
      </c>
      <c r="P21" s="3">
        <f t="shared" si="13"/>
        <v>0</v>
      </c>
      <c r="Q21" s="3">
        <f t="shared" si="14"/>
        <v>-1</v>
      </c>
      <c r="R21" s="3">
        <f t="shared" si="15"/>
        <v>-1</v>
      </c>
      <c r="S21" s="3">
        <f t="shared" si="16"/>
        <v>0</v>
      </c>
      <c r="T21" s="3">
        <f t="shared" si="17"/>
        <v>-1</v>
      </c>
      <c r="U21" s="3">
        <f t="shared" si="18"/>
        <v>0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f t="shared" si="0"/>
        <v>2000</v>
      </c>
      <c r="C22" s="12">
        <v>2</v>
      </c>
      <c r="D22" s="3">
        <f t="shared" si="1"/>
        <v>1</v>
      </c>
      <c r="E22" s="3">
        <f t="shared" si="2"/>
        <v>1</v>
      </c>
      <c r="F22" s="3">
        <f t="shared" si="3"/>
        <v>-1</v>
      </c>
      <c r="G22" s="3">
        <f t="shared" si="4"/>
        <v>-1</v>
      </c>
      <c r="H22" s="3">
        <f t="shared" si="5"/>
        <v>1</v>
      </c>
      <c r="I22" s="3">
        <f t="shared" si="6"/>
        <v>-1</v>
      </c>
      <c r="J22" s="3">
        <f t="shared" si="7"/>
        <v>1</v>
      </c>
      <c r="K22" s="3">
        <f t="shared" si="8"/>
        <v>1</v>
      </c>
      <c r="L22" s="3">
        <f t="shared" si="9"/>
        <v>1</v>
      </c>
      <c r="M22" s="3">
        <f t="shared" si="10"/>
        <v>1</v>
      </c>
      <c r="N22" s="3">
        <f t="shared" si="11"/>
        <v>1</v>
      </c>
      <c r="O22" s="3">
        <f t="shared" si="12"/>
        <v>-1</v>
      </c>
      <c r="P22" s="3">
        <f t="shared" si="13"/>
        <v>1</v>
      </c>
      <c r="Q22" s="3">
        <f t="shared" si="14"/>
        <v>-1</v>
      </c>
      <c r="R22" s="3">
        <f t="shared" si="15"/>
        <v>-1</v>
      </c>
      <c r="S22" s="3">
        <f t="shared" si="16"/>
        <v>1</v>
      </c>
      <c r="T22" s="3">
        <f t="shared" si="17"/>
        <v>-1</v>
      </c>
      <c r="U22" s="3">
        <f t="shared" si="18"/>
        <v>1</v>
      </c>
      <c r="V22" s="3">
        <f t="shared" si="19"/>
        <v>-1</v>
      </c>
      <c r="W22" s="3">
        <f t="shared" ref="W22:W42" si="20">IF($C22-$C$21&gt;0,1,IF($C22-$C$21&lt;0,-1,IF($C22-$C$21=0,0)))</f>
        <v>1</v>
      </c>
    </row>
    <row r="23" spans="1:33" ht="15.75" customHeight="1" x14ac:dyDescent="0.25">
      <c r="A23" s="3">
        <f t="shared" si="0"/>
        <v>2001</v>
      </c>
      <c r="C23" s="3">
        <v>5.5</v>
      </c>
      <c r="D23" s="3">
        <f t="shared" si="1"/>
        <v>1</v>
      </c>
      <c r="E23" s="3">
        <f t="shared" si="2"/>
        <v>1</v>
      </c>
      <c r="F23" s="3">
        <f t="shared" si="3"/>
        <v>-1</v>
      </c>
      <c r="G23" s="3">
        <f t="shared" si="4"/>
        <v>-1</v>
      </c>
      <c r="H23" s="3">
        <f t="shared" si="5"/>
        <v>1</v>
      </c>
      <c r="I23" s="3">
        <f t="shared" si="6"/>
        <v>-1</v>
      </c>
      <c r="J23" s="3">
        <f t="shared" si="7"/>
        <v>1</v>
      </c>
      <c r="K23" s="3">
        <f t="shared" si="8"/>
        <v>1</v>
      </c>
      <c r="L23" s="3">
        <f t="shared" si="9"/>
        <v>1</v>
      </c>
      <c r="M23" s="3">
        <f t="shared" si="10"/>
        <v>1</v>
      </c>
      <c r="N23" s="3">
        <f t="shared" si="11"/>
        <v>1</v>
      </c>
      <c r="O23" s="3">
        <f t="shared" si="12"/>
        <v>-1</v>
      </c>
      <c r="P23" s="3">
        <f t="shared" si="13"/>
        <v>1</v>
      </c>
      <c r="Q23" s="3">
        <f t="shared" si="14"/>
        <v>-1</v>
      </c>
      <c r="R23" s="3">
        <f t="shared" si="15"/>
        <v>-1</v>
      </c>
      <c r="S23" s="3">
        <f t="shared" si="16"/>
        <v>1</v>
      </c>
      <c r="T23" s="3">
        <f t="shared" si="17"/>
        <v>-1</v>
      </c>
      <c r="U23" s="3">
        <f t="shared" si="18"/>
        <v>1</v>
      </c>
      <c r="V23" s="3">
        <f t="shared" si="19"/>
        <v>-1</v>
      </c>
      <c r="W23" s="3">
        <f t="shared" si="20"/>
        <v>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f t="shared" si="0"/>
        <v>2002</v>
      </c>
      <c r="C24" s="3">
        <v>8</v>
      </c>
      <c r="D24" s="3">
        <f t="shared" si="1"/>
        <v>1</v>
      </c>
      <c r="E24" s="3">
        <f t="shared" si="2"/>
        <v>1</v>
      </c>
      <c r="F24" s="3">
        <f t="shared" si="3"/>
        <v>-1</v>
      </c>
      <c r="G24" s="3">
        <f t="shared" si="4"/>
        <v>-1</v>
      </c>
      <c r="H24" s="3">
        <f t="shared" si="5"/>
        <v>1</v>
      </c>
      <c r="I24" s="3">
        <f t="shared" si="6"/>
        <v>-1</v>
      </c>
      <c r="J24" s="3">
        <f t="shared" si="7"/>
        <v>1</v>
      </c>
      <c r="K24" s="3">
        <f t="shared" si="8"/>
        <v>1</v>
      </c>
      <c r="L24" s="3">
        <f t="shared" si="9"/>
        <v>1</v>
      </c>
      <c r="M24" s="3">
        <f t="shared" si="10"/>
        <v>1</v>
      </c>
      <c r="N24" s="3">
        <f t="shared" si="11"/>
        <v>1</v>
      </c>
      <c r="O24" s="3">
        <f t="shared" si="12"/>
        <v>-1</v>
      </c>
      <c r="P24" s="3">
        <f t="shared" si="13"/>
        <v>1</v>
      </c>
      <c r="Q24" s="3">
        <f t="shared" si="14"/>
        <v>-1</v>
      </c>
      <c r="R24" s="3">
        <f t="shared" si="15"/>
        <v>-1</v>
      </c>
      <c r="S24" s="3">
        <f t="shared" si="16"/>
        <v>1</v>
      </c>
      <c r="T24" s="3">
        <f t="shared" si="17"/>
        <v>1</v>
      </c>
      <c r="U24" s="3">
        <f t="shared" si="18"/>
        <v>1</v>
      </c>
      <c r="V24" s="3">
        <f t="shared" si="19"/>
        <v>-1</v>
      </c>
      <c r="W24" s="3">
        <f t="shared" si="20"/>
        <v>1</v>
      </c>
      <c r="X24" s="3">
        <f t="shared" si="21"/>
        <v>1</v>
      </c>
      <c r="Y24" s="3">
        <f t="shared" ref="Y24:Y42" si="22">IF($C24-$C$23&gt;0,1,IF($C24-$C$23&lt;0,-1,IF($C24-$C$23=0,0)))</f>
        <v>1</v>
      </c>
    </row>
    <row r="25" spans="1:33" ht="15.75" customHeight="1" x14ac:dyDescent="0.25">
      <c r="A25" s="3">
        <f t="shared" si="0"/>
        <v>2003</v>
      </c>
      <c r="C25" s="5">
        <v>0</v>
      </c>
      <c r="D25" s="3">
        <f t="shared" si="1"/>
        <v>0</v>
      </c>
      <c r="E25" s="3">
        <f t="shared" si="2"/>
        <v>0</v>
      </c>
      <c r="F25" s="3">
        <f t="shared" si="3"/>
        <v>-1</v>
      </c>
      <c r="G25" s="3">
        <f t="shared" si="4"/>
        <v>-1</v>
      </c>
      <c r="H25" s="3">
        <f t="shared" si="5"/>
        <v>0</v>
      </c>
      <c r="I25" s="3">
        <f t="shared" si="6"/>
        <v>-1</v>
      </c>
      <c r="J25" s="3">
        <f t="shared" si="7"/>
        <v>0</v>
      </c>
      <c r="K25" s="3">
        <f t="shared" si="8"/>
        <v>0</v>
      </c>
      <c r="L25" s="3">
        <f t="shared" si="9"/>
        <v>0</v>
      </c>
      <c r="M25" s="3">
        <f t="shared" si="10"/>
        <v>0</v>
      </c>
      <c r="N25" s="3">
        <f t="shared" si="11"/>
        <v>0</v>
      </c>
      <c r="O25" s="3">
        <f t="shared" si="12"/>
        <v>-1</v>
      </c>
      <c r="P25" s="3">
        <f t="shared" si="13"/>
        <v>0</v>
      </c>
      <c r="Q25" s="3">
        <f t="shared" si="14"/>
        <v>-1</v>
      </c>
      <c r="R25" s="3">
        <f t="shared" si="15"/>
        <v>-1</v>
      </c>
      <c r="S25" s="3">
        <f t="shared" si="16"/>
        <v>0</v>
      </c>
      <c r="T25" s="3">
        <f t="shared" si="17"/>
        <v>-1</v>
      </c>
      <c r="U25" s="3">
        <f t="shared" si="18"/>
        <v>0</v>
      </c>
      <c r="V25" s="3">
        <f t="shared" si="19"/>
        <v>-1</v>
      </c>
      <c r="W25" s="3">
        <f t="shared" si="20"/>
        <v>0</v>
      </c>
      <c r="X25" s="3">
        <f t="shared" si="21"/>
        <v>-1</v>
      </c>
      <c r="Y25" s="3">
        <f t="shared" si="22"/>
        <v>-1</v>
      </c>
      <c r="Z25" s="3">
        <f t="shared" ref="Z25:Z42" si="23">IF($C25-$C$24&gt;0,1,IF($C25-$C$24&lt;0,-1,IF($C25-$C$24=0,0)))</f>
        <v>-1</v>
      </c>
    </row>
    <row r="26" spans="1:33" ht="15.75" customHeight="1" x14ac:dyDescent="0.25">
      <c r="A26" s="3">
        <f t="shared" si="0"/>
        <v>2004</v>
      </c>
      <c r="C26" s="5">
        <v>0</v>
      </c>
      <c r="D26" s="3">
        <f t="shared" si="1"/>
        <v>0</v>
      </c>
      <c r="E26" s="3">
        <f t="shared" si="2"/>
        <v>0</v>
      </c>
      <c r="F26" s="3">
        <f t="shared" si="3"/>
        <v>-1</v>
      </c>
      <c r="G26" s="3">
        <f t="shared" si="4"/>
        <v>-1</v>
      </c>
      <c r="H26" s="3">
        <f t="shared" si="5"/>
        <v>0</v>
      </c>
      <c r="I26" s="3">
        <f t="shared" si="6"/>
        <v>-1</v>
      </c>
      <c r="J26" s="3">
        <f t="shared" si="7"/>
        <v>0</v>
      </c>
      <c r="K26" s="3">
        <f t="shared" si="8"/>
        <v>0</v>
      </c>
      <c r="L26" s="3">
        <f t="shared" si="9"/>
        <v>0</v>
      </c>
      <c r="M26" s="3">
        <f t="shared" si="10"/>
        <v>0</v>
      </c>
      <c r="N26" s="3">
        <f t="shared" si="11"/>
        <v>0</v>
      </c>
      <c r="O26" s="3">
        <f t="shared" si="12"/>
        <v>-1</v>
      </c>
      <c r="P26" s="3">
        <f t="shared" si="13"/>
        <v>0</v>
      </c>
      <c r="Q26" s="3">
        <f t="shared" si="14"/>
        <v>-1</v>
      </c>
      <c r="R26" s="3">
        <f t="shared" si="15"/>
        <v>-1</v>
      </c>
      <c r="S26" s="3">
        <f t="shared" si="16"/>
        <v>0</v>
      </c>
      <c r="T26" s="3">
        <f t="shared" si="17"/>
        <v>-1</v>
      </c>
      <c r="U26" s="3">
        <f t="shared" si="18"/>
        <v>0</v>
      </c>
      <c r="V26" s="3">
        <f t="shared" si="19"/>
        <v>-1</v>
      </c>
      <c r="W26" s="3">
        <f t="shared" si="20"/>
        <v>0</v>
      </c>
      <c r="X26" s="3">
        <f t="shared" si="21"/>
        <v>-1</v>
      </c>
      <c r="Y26" s="3">
        <f t="shared" si="22"/>
        <v>-1</v>
      </c>
      <c r="Z26" s="3">
        <f t="shared" si="23"/>
        <v>-1</v>
      </c>
      <c r="AA26" s="3">
        <f t="shared" ref="AA26:AA42" si="24">IF($C26-$C$25&gt;0,1,IF($C26-$C$25&lt;0,-1,IF($C26-$C$25=0,0)))</f>
        <v>0</v>
      </c>
    </row>
    <row r="27" spans="1:33" ht="15.75" customHeight="1" x14ac:dyDescent="0.25">
      <c r="A27" s="3">
        <f t="shared" si="0"/>
        <v>2005</v>
      </c>
      <c r="C27" s="11">
        <v>6</v>
      </c>
      <c r="D27" s="3">
        <f t="shared" si="1"/>
        <v>1</v>
      </c>
      <c r="E27" s="3">
        <f t="shared" si="2"/>
        <v>1</v>
      </c>
      <c r="F27" s="3">
        <f t="shared" si="3"/>
        <v>-1</v>
      </c>
      <c r="G27" s="3">
        <f t="shared" si="4"/>
        <v>-1</v>
      </c>
      <c r="H27" s="3">
        <f t="shared" si="5"/>
        <v>1</v>
      </c>
      <c r="I27" s="3">
        <f t="shared" si="6"/>
        <v>-1</v>
      </c>
      <c r="J27" s="3">
        <f t="shared" si="7"/>
        <v>1</v>
      </c>
      <c r="K27" s="3">
        <f t="shared" si="8"/>
        <v>1</v>
      </c>
      <c r="L27" s="3">
        <f t="shared" si="9"/>
        <v>1</v>
      </c>
      <c r="M27" s="3">
        <f t="shared" si="10"/>
        <v>1</v>
      </c>
      <c r="N27" s="3">
        <f t="shared" si="11"/>
        <v>1</v>
      </c>
      <c r="O27" s="3">
        <f t="shared" si="12"/>
        <v>-1</v>
      </c>
      <c r="P27" s="3">
        <f t="shared" si="13"/>
        <v>1</v>
      </c>
      <c r="Q27" s="3">
        <f t="shared" si="14"/>
        <v>-1</v>
      </c>
      <c r="R27" s="3">
        <f t="shared" si="15"/>
        <v>-1</v>
      </c>
      <c r="S27" s="3">
        <f t="shared" si="16"/>
        <v>1</v>
      </c>
      <c r="T27" s="3">
        <f t="shared" si="17"/>
        <v>0</v>
      </c>
      <c r="U27" s="3">
        <f t="shared" si="18"/>
        <v>1</v>
      </c>
      <c r="V27" s="3">
        <f t="shared" si="19"/>
        <v>-1</v>
      </c>
      <c r="W27" s="3">
        <f t="shared" si="20"/>
        <v>1</v>
      </c>
      <c r="X27" s="3">
        <f t="shared" si="21"/>
        <v>1</v>
      </c>
      <c r="Y27" s="3">
        <f t="shared" si="22"/>
        <v>1</v>
      </c>
      <c r="Z27" s="3">
        <f t="shared" si="23"/>
        <v>-1</v>
      </c>
      <c r="AA27" s="3">
        <f t="shared" si="24"/>
        <v>1</v>
      </c>
      <c r="AB27" s="3">
        <f t="shared" ref="AB27:AB42" si="25">IF($C27-$C$26&gt;0,1,IF($C27-$C$26&lt;0,-1,IF($C27-$C$26=0,0)))</f>
        <v>1</v>
      </c>
    </row>
    <row r="28" spans="1:33" ht="15.75" customHeight="1" x14ac:dyDescent="0.25">
      <c r="A28" s="3">
        <f t="shared" si="0"/>
        <v>2006</v>
      </c>
      <c r="C28" s="12">
        <v>2</v>
      </c>
      <c r="D28" s="3">
        <f t="shared" si="1"/>
        <v>1</v>
      </c>
      <c r="E28" s="3">
        <f t="shared" si="2"/>
        <v>1</v>
      </c>
      <c r="F28" s="3">
        <f t="shared" si="3"/>
        <v>-1</v>
      </c>
      <c r="G28" s="3">
        <f t="shared" si="4"/>
        <v>-1</v>
      </c>
      <c r="H28" s="3">
        <f t="shared" si="5"/>
        <v>1</v>
      </c>
      <c r="I28" s="3">
        <f t="shared" si="6"/>
        <v>-1</v>
      </c>
      <c r="J28" s="3">
        <f t="shared" si="7"/>
        <v>1</v>
      </c>
      <c r="K28" s="3">
        <f t="shared" si="8"/>
        <v>1</v>
      </c>
      <c r="L28" s="3">
        <f t="shared" si="9"/>
        <v>1</v>
      </c>
      <c r="M28" s="3">
        <f t="shared" si="10"/>
        <v>1</v>
      </c>
      <c r="N28" s="3">
        <f t="shared" si="11"/>
        <v>1</v>
      </c>
      <c r="O28" s="3">
        <f t="shared" si="12"/>
        <v>-1</v>
      </c>
      <c r="P28" s="3">
        <f t="shared" si="13"/>
        <v>1</v>
      </c>
      <c r="Q28" s="3">
        <f t="shared" si="14"/>
        <v>-1</v>
      </c>
      <c r="R28" s="3">
        <f t="shared" si="15"/>
        <v>-1</v>
      </c>
      <c r="S28" s="3">
        <f t="shared" si="16"/>
        <v>1</v>
      </c>
      <c r="T28" s="3">
        <f t="shared" si="17"/>
        <v>-1</v>
      </c>
      <c r="U28" s="3">
        <f t="shared" si="18"/>
        <v>1</v>
      </c>
      <c r="V28" s="3">
        <f t="shared" si="19"/>
        <v>-1</v>
      </c>
      <c r="W28" s="3">
        <f t="shared" si="20"/>
        <v>1</v>
      </c>
      <c r="X28" s="3">
        <f t="shared" si="21"/>
        <v>0</v>
      </c>
      <c r="Y28" s="3">
        <f t="shared" si="22"/>
        <v>-1</v>
      </c>
      <c r="Z28" s="3">
        <f t="shared" si="23"/>
        <v>-1</v>
      </c>
      <c r="AA28" s="3">
        <f t="shared" si="24"/>
        <v>1</v>
      </c>
      <c r="AB28" s="3">
        <f t="shared" si="25"/>
        <v>1</v>
      </c>
      <c r="AC28" s="3">
        <f t="shared" ref="AC28:AC42" si="26">IF($C28-$C$27&gt;0,1,IF($C28-$C$27&lt;0,-1,IF($C28-$C$27=0,0)))</f>
        <v>-1</v>
      </c>
    </row>
    <row r="29" spans="1:33" ht="15.75" customHeight="1" x14ac:dyDescent="0.25">
      <c r="A29" s="3">
        <f t="shared" si="0"/>
        <v>2007</v>
      </c>
      <c r="C29" s="3">
        <v>7</v>
      </c>
      <c r="D29" s="3">
        <f t="shared" si="1"/>
        <v>1</v>
      </c>
      <c r="E29" s="3">
        <f t="shared" si="2"/>
        <v>1</v>
      </c>
      <c r="F29" s="3">
        <f t="shared" si="3"/>
        <v>-1</v>
      </c>
      <c r="G29" s="3">
        <f t="shared" si="4"/>
        <v>-1</v>
      </c>
      <c r="H29" s="3">
        <f t="shared" si="5"/>
        <v>1</v>
      </c>
      <c r="I29" s="3">
        <f t="shared" si="6"/>
        <v>-1</v>
      </c>
      <c r="J29" s="3">
        <f t="shared" si="7"/>
        <v>1</v>
      </c>
      <c r="K29" s="3">
        <f t="shared" si="8"/>
        <v>1</v>
      </c>
      <c r="L29" s="3">
        <f t="shared" si="9"/>
        <v>1</v>
      </c>
      <c r="M29" s="3">
        <f t="shared" si="10"/>
        <v>1</v>
      </c>
      <c r="N29" s="3">
        <f t="shared" si="11"/>
        <v>1</v>
      </c>
      <c r="O29" s="3">
        <f t="shared" si="12"/>
        <v>-1</v>
      </c>
      <c r="P29" s="3">
        <f t="shared" si="13"/>
        <v>1</v>
      </c>
      <c r="Q29" s="3">
        <f t="shared" si="14"/>
        <v>-1</v>
      </c>
      <c r="R29" s="3">
        <f t="shared" si="15"/>
        <v>-1</v>
      </c>
      <c r="S29" s="3">
        <f t="shared" si="16"/>
        <v>1</v>
      </c>
      <c r="T29" s="3">
        <f t="shared" si="17"/>
        <v>1</v>
      </c>
      <c r="U29" s="3">
        <f t="shared" si="18"/>
        <v>1</v>
      </c>
      <c r="V29" s="3">
        <f t="shared" si="19"/>
        <v>-1</v>
      </c>
      <c r="W29" s="3">
        <f t="shared" si="20"/>
        <v>1</v>
      </c>
      <c r="X29" s="3">
        <f t="shared" si="21"/>
        <v>1</v>
      </c>
      <c r="Y29" s="3">
        <f t="shared" si="22"/>
        <v>1</v>
      </c>
      <c r="Z29" s="3">
        <f t="shared" si="23"/>
        <v>-1</v>
      </c>
      <c r="AA29" s="3">
        <f t="shared" si="24"/>
        <v>1</v>
      </c>
      <c r="AB29" s="3">
        <f t="shared" si="25"/>
        <v>1</v>
      </c>
      <c r="AC29" s="3">
        <f t="shared" si="26"/>
        <v>1</v>
      </c>
      <c r="AD29" s="3">
        <f t="shared" ref="AD29:AD42" si="27">IF($C29-$C$28&gt;0,1,IF($C29-$C$28&lt;0,-1,IF($C29-$C$28=0,0)))</f>
        <v>1</v>
      </c>
    </row>
    <row r="30" spans="1:33" ht="15.75" customHeight="1" x14ac:dyDescent="0.25">
      <c r="A30" s="3">
        <f t="shared" si="0"/>
        <v>2008</v>
      </c>
      <c r="C30" s="3">
        <v>23.5</v>
      </c>
      <c r="D30" s="3">
        <f t="shared" si="1"/>
        <v>1</v>
      </c>
      <c r="E30" s="3">
        <f t="shared" si="2"/>
        <v>1</v>
      </c>
      <c r="F30" s="3">
        <f t="shared" si="3"/>
        <v>-1</v>
      </c>
      <c r="G30" s="3">
        <f t="shared" si="4"/>
        <v>-1</v>
      </c>
      <c r="H30" s="3">
        <f t="shared" si="5"/>
        <v>1</v>
      </c>
      <c r="I30" s="3">
        <f t="shared" si="6"/>
        <v>1</v>
      </c>
      <c r="J30" s="3">
        <f t="shared" si="7"/>
        <v>1</v>
      </c>
      <c r="K30" s="3">
        <f t="shared" si="8"/>
        <v>1</v>
      </c>
      <c r="L30" s="3">
        <f t="shared" si="9"/>
        <v>1</v>
      </c>
      <c r="M30" s="3">
        <f t="shared" si="10"/>
        <v>1</v>
      </c>
      <c r="N30" s="3">
        <f t="shared" si="11"/>
        <v>1</v>
      </c>
      <c r="O30" s="3">
        <f t="shared" si="12"/>
        <v>1</v>
      </c>
      <c r="P30" s="3">
        <f t="shared" si="13"/>
        <v>1</v>
      </c>
      <c r="Q30" s="3">
        <f t="shared" si="14"/>
        <v>1</v>
      </c>
      <c r="R30" s="3">
        <f t="shared" si="15"/>
        <v>1</v>
      </c>
      <c r="S30" s="3">
        <f t="shared" si="16"/>
        <v>1</v>
      </c>
      <c r="T30" s="3">
        <f t="shared" si="17"/>
        <v>1</v>
      </c>
      <c r="U30" s="3">
        <f t="shared" si="18"/>
        <v>1</v>
      </c>
      <c r="V30" s="3">
        <f t="shared" si="19"/>
        <v>1</v>
      </c>
      <c r="W30" s="3">
        <f t="shared" si="20"/>
        <v>1</v>
      </c>
      <c r="X30" s="3">
        <f t="shared" si="21"/>
        <v>1</v>
      </c>
      <c r="Y30" s="3">
        <f t="shared" si="22"/>
        <v>1</v>
      </c>
      <c r="Z30" s="3">
        <f t="shared" si="23"/>
        <v>1</v>
      </c>
      <c r="AA30" s="3">
        <f t="shared" si="24"/>
        <v>1</v>
      </c>
      <c r="AB30" s="3">
        <f t="shared" si="25"/>
        <v>1</v>
      </c>
      <c r="AC30" s="3">
        <f t="shared" si="26"/>
        <v>1</v>
      </c>
      <c r="AD30" s="3">
        <f t="shared" si="27"/>
        <v>1</v>
      </c>
      <c r="AE30" s="3">
        <f t="shared" ref="AE30:AE42" si="28">IF($C30-$C$29&gt;0,1,IF($C30-$C$29&lt;0,-1,IF($C30-$C$29=0,0)))</f>
        <v>1</v>
      </c>
    </row>
    <row r="31" spans="1:33" ht="15.75" customHeight="1" x14ac:dyDescent="0.25">
      <c r="A31" s="3">
        <f t="shared" si="0"/>
        <v>2009</v>
      </c>
      <c r="C31" s="5">
        <v>0</v>
      </c>
      <c r="D31" s="3">
        <f t="shared" si="1"/>
        <v>0</v>
      </c>
      <c r="E31" s="3">
        <f t="shared" si="2"/>
        <v>0</v>
      </c>
      <c r="F31" s="3">
        <f t="shared" si="3"/>
        <v>-1</v>
      </c>
      <c r="G31" s="3">
        <f t="shared" si="4"/>
        <v>-1</v>
      </c>
      <c r="H31" s="3">
        <f t="shared" si="5"/>
        <v>0</v>
      </c>
      <c r="I31" s="3">
        <f t="shared" si="6"/>
        <v>-1</v>
      </c>
      <c r="J31" s="3">
        <f t="shared" si="7"/>
        <v>0</v>
      </c>
      <c r="K31" s="3">
        <f t="shared" si="8"/>
        <v>0</v>
      </c>
      <c r="L31" s="3">
        <f t="shared" si="9"/>
        <v>0</v>
      </c>
      <c r="M31" s="3">
        <f t="shared" si="10"/>
        <v>0</v>
      </c>
      <c r="N31" s="3">
        <f t="shared" si="11"/>
        <v>0</v>
      </c>
      <c r="O31" s="3">
        <f t="shared" si="12"/>
        <v>-1</v>
      </c>
      <c r="P31" s="3">
        <f t="shared" si="13"/>
        <v>0</v>
      </c>
      <c r="Q31" s="3">
        <f t="shared" si="14"/>
        <v>-1</v>
      </c>
      <c r="R31" s="3">
        <f t="shared" si="15"/>
        <v>-1</v>
      </c>
      <c r="S31" s="3">
        <f t="shared" si="16"/>
        <v>0</v>
      </c>
      <c r="T31" s="3">
        <f t="shared" si="17"/>
        <v>-1</v>
      </c>
      <c r="U31" s="3">
        <f t="shared" si="18"/>
        <v>0</v>
      </c>
      <c r="V31" s="3">
        <f t="shared" si="19"/>
        <v>-1</v>
      </c>
      <c r="W31" s="3">
        <f t="shared" si="20"/>
        <v>0</v>
      </c>
      <c r="X31" s="3">
        <f t="shared" si="21"/>
        <v>-1</v>
      </c>
      <c r="Y31" s="3">
        <f t="shared" si="22"/>
        <v>-1</v>
      </c>
      <c r="Z31" s="3">
        <f t="shared" si="23"/>
        <v>-1</v>
      </c>
      <c r="AA31" s="3">
        <f t="shared" si="24"/>
        <v>0</v>
      </c>
      <c r="AB31" s="3">
        <f t="shared" si="25"/>
        <v>0</v>
      </c>
      <c r="AC31" s="3">
        <f t="shared" si="26"/>
        <v>-1</v>
      </c>
      <c r="AD31" s="3">
        <f t="shared" si="27"/>
        <v>-1</v>
      </c>
      <c r="AE31" s="3">
        <f t="shared" si="28"/>
        <v>-1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3">
        <v>11</v>
      </c>
      <c r="D32" s="3">
        <f t="shared" si="1"/>
        <v>1</v>
      </c>
      <c r="E32" s="3">
        <f t="shared" si="2"/>
        <v>1</v>
      </c>
      <c r="F32" s="3">
        <f t="shared" si="3"/>
        <v>-1</v>
      </c>
      <c r="G32" s="3">
        <f t="shared" si="4"/>
        <v>-1</v>
      </c>
      <c r="H32" s="3">
        <f t="shared" si="5"/>
        <v>1</v>
      </c>
      <c r="I32" s="3">
        <f t="shared" si="6"/>
        <v>-1</v>
      </c>
      <c r="J32" s="3">
        <f t="shared" si="7"/>
        <v>1</v>
      </c>
      <c r="K32" s="3">
        <f t="shared" si="8"/>
        <v>1</v>
      </c>
      <c r="L32" s="3">
        <f t="shared" si="9"/>
        <v>1</v>
      </c>
      <c r="M32" s="3">
        <f t="shared" si="10"/>
        <v>1</v>
      </c>
      <c r="N32" s="3">
        <f t="shared" si="11"/>
        <v>1</v>
      </c>
      <c r="O32" s="3">
        <f t="shared" si="12"/>
        <v>-1</v>
      </c>
      <c r="P32" s="3">
        <f t="shared" si="13"/>
        <v>1</v>
      </c>
      <c r="Q32" s="3">
        <f t="shared" si="14"/>
        <v>1</v>
      </c>
      <c r="R32" s="3">
        <f t="shared" si="15"/>
        <v>-1</v>
      </c>
      <c r="S32" s="3">
        <f t="shared" si="16"/>
        <v>1</v>
      </c>
      <c r="T32" s="3">
        <f t="shared" si="17"/>
        <v>1</v>
      </c>
      <c r="U32" s="3">
        <f t="shared" si="18"/>
        <v>1</v>
      </c>
      <c r="V32" s="3">
        <f t="shared" si="19"/>
        <v>-1</v>
      </c>
      <c r="W32" s="3">
        <f t="shared" si="20"/>
        <v>1</v>
      </c>
      <c r="X32" s="3">
        <f t="shared" si="21"/>
        <v>1</v>
      </c>
      <c r="Y32" s="3">
        <f t="shared" si="22"/>
        <v>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1</v>
      </c>
      <c r="AD32" s="3">
        <f t="shared" si="27"/>
        <v>1</v>
      </c>
      <c r="AE32" s="3">
        <f t="shared" si="28"/>
        <v>1</v>
      </c>
      <c r="AF32" s="3">
        <f t="shared" si="29"/>
        <v>-1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5">
        <v>0</v>
      </c>
      <c r="D33" s="3">
        <f t="shared" si="1"/>
        <v>0</v>
      </c>
      <c r="E33" s="3">
        <f t="shared" si="2"/>
        <v>0</v>
      </c>
      <c r="F33" s="3">
        <f t="shared" si="3"/>
        <v>-1</v>
      </c>
      <c r="G33" s="3">
        <f t="shared" si="4"/>
        <v>-1</v>
      </c>
      <c r="H33" s="3">
        <f t="shared" si="5"/>
        <v>0</v>
      </c>
      <c r="I33" s="3">
        <f t="shared" si="6"/>
        <v>-1</v>
      </c>
      <c r="J33" s="3">
        <f t="shared" si="7"/>
        <v>0</v>
      </c>
      <c r="K33" s="3">
        <f t="shared" si="8"/>
        <v>0</v>
      </c>
      <c r="L33" s="3">
        <f t="shared" si="9"/>
        <v>0</v>
      </c>
      <c r="M33" s="3">
        <f t="shared" si="10"/>
        <v>0</v>
      </c>
      <c r="N33" s="3">
        <f t="shared" si="11"/>
        <v>0</v>
      </c>
      <c r="O33" s="3">
        <f t="shared" si="12"/>
        <v>-1</v>
      </c>
      <c r="P33" s="3">
        <f t="shared" si="13"/>
        <v>0</v>
      </c>
      <c r="Q33" s="3">
        <f t="shared" si="14"/>
        <v>-1</v>
      </c>
      <c r="R33" s="3">
        <f t="shared" si="15"/>
        <v>-1</v>
      </c>
      <c r="S33" s="3">
        <f t="shared" si="16"/>
        <v>0</v>
      </c>
      <c r="T33" s="3">
        <f t="shared" si="17"/>
        <v>-1</v>
      </c>
      <c r="U33" s="3">
        <f t="shared" si="18"/>
        <v>0</v>
      </c>
      <c r="V33" s="3">
        <f t="shared" si="19"/>
        <v>-1</v>
      </c>
      <c r="W33" s="3">
        <f t="shared" si="20"/>
        <v>0</v>
      </c>
      <c r="X33" s="3">
        <f t="shared" si="21"/>
        <v>-1</v>
      </c>
      <c r="Y33" s="3">
        <f t="shared" si="22"/>
        <v>-1</v>
      </c>
      <c r="Z33" s="3">
        <f t="shared" si="23"/>
        <v>-1</v>
      </c>
      <c r="AA33" s="3">
        <f t="shared" si="24"/>
        <v>0</v>
      </c>
      <c r="AB33" s="3">
        <f t="shared" si="25"/>
        <v>0</v>
      </c>
      <c r="AC33" s="3">
        <f t="shared" si="26"/>
        <v>-1</v>
      </c>
      <c r="AD33" s="3">
        <f t="shared" si="27"/>
        <v>-1</v>
      </c>
      <c r="AE33" s="3">
        <f t="shared" si="28"/>
        <v>-1</v>
      </c>
      <c r="AF33" s="3">
        <f t="shared" si="29"/>
        <v>-1</v>
      </c>
      <c r="AG33" s="3">
        <f t="shared" si="30"/>
        <v>0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3">
        <v>27.6</v>
      </c>
      <c r="D34" s="3">
        <f t="shared" si="1"/>
        <v>1</v>
      </c>
      <c r="E34" s="3">
        <f t="shared" si="2"/>
        <v>1</v>
      </c>
      <c r="F34" s="3">
        <f t="shared" si="3"/>
        <v>-1</v>
      </c>
      <c r="G34" s="3">
        <f t="shared" si="4"/>
        <v>1</v>
      </c>
      <c r="H34" s="3">
        <f t="shared" si="5"/>
        <v>1</v>
      </c>
      <c r="I34" s="3">
        <f t="shared" si="6"/>
        <v>1</v>
      </c>
      <c r="J34" s="3">
        <f t="shared" si="7"/>
        <v>1</v>
      </c>
      <c r="K34" s="3">
        <f t="shared" si="8"/>
        <v>1</v>
      </c>
      <c r="L34" s="3">
        <f t="shared" si="9"/>
        <v>1</v>
      </c>
      <c r="M34" s="3">
        <f t="shared" si="10"/>
        <v>1</v>
      </c>
      <c r="N34" s="3">
        <f t="shared" si="11"/>
        <v>1</v>
      </c>
      <c r="O34" s="3">
        <f t="shared" si="12"/>
        <v>1</v>
      </c>
      <c r="P34" s="3">
        <f t="shared" si="13"/>
        <v>1</v>
      </c>
      <c r="Q34" s="3">
        <f t="shared" si="14"/>
        <v>1</v>
      </c>
      <c r="R34" s="3">
        <f t="shared" si="15"/>
        <v>1</v>
      </c>
      <c r="S34" s="3">
        <f t="shared" si="16"/>
        <v>1</v>
      </c>
      <c r="T34" s="3">
        <f t="shared" si="17"/>
        <v>1</v>
      </c>
      <c r="U34" s="3">
        <f t="shared" si="18"/>
        <v>1</v>
      </c>
      <c r="V34" s="3">
        <f t="shared" si="19"/>
        <v>1</v>
      </c>
      <c r="W34" s="3">
        <f t="shared" si="20"/>
        <v>1</v>
      </c>
      <c r="X34" s="3">
        <f t="shared" si="21"/>
        <v>1</v>
      </c>
      <c r="Y34" s="3">
        <f t="shared" si="22"/>
        <v>1</v>
      </c>
      <c r="Z34" s="3">
        <f t="shared" si="23"/>
        <v>1</v>
      </c>
      <c r="AA34" s="3">
        <f t="shared" si="24"/>
        <v>1</v>
      </c>
      <c r="AB34" s="3">
        <f t="shared" si="25"/>
        <v>1</v>
      </c>
      <c r="AC34" s="3">
        <f t="shared" si="26"/>
        <v>1</v>
      </c>
      <c r="AD34" s="3">
        <f t="shared" si="27"/>
        <v>1</v>
      </c>
      <c r="AE34" s="3">
        <f t="shared" si="28"/>
        <v>1</v>
      </c>
      <c r="AF34" s="3">
        <f t="shared" si="29"/>
        <v>1</v>
      </c>
      <c r="AG34" s="3">
        <f t="shared" si="30"/>
        <v>1</v>
      </c>
      <c r="AH34" s="3">
        <f t="shared" si="31"/>
        <v>1</v>
      </c>
      <c r="AI34" s="3">
        <f t="shared" ref="AI34:AI42" si="32">IF($C34-$C$33&gt;0,1,IF($C34-$C$33&lt;0,-1,IF($C34-$C$33=0,0)))</f>
        <v>1</v>
      </c>
    </row>
    <row r="35" spans="1:43" ht="15.75" customHeight="1" x14ac:dyDescent="0.25">
      <c r="A35" s="3">
        <f t="shared" si="0"/>
        <v>2013</v>
      </c>
      <c r="C35" s="5">
        <v>0</v>
      </c>
      <c r="D35" s="3">
        <f t="shared" si="1"/>
        <v>0</v>
      </c>
      <c r="E35" s="3">
        <f t="shared" si="2"/>
        <v>0</v>
      </c>
      <c r="F35" s="3">
        <f t="shared" si="3"/>
        <v>-1</v>
      </c>
      <c r="G35" s="3">
        <f t="shared" si="4"/>
        <v>-1</v>
      </c>
      <c r="H35" s="3">
        <f t="shared" si="5"/>
        <v>0</v>
      </c>
      <c r="I35" s="3">
        <f t="shared" si="6"/>
        <v>-1</v>
      </c>
      <c r="J35" s="3">
        <f t="shared" si="7"/>
        <v>0</v>
      </c>
      <c r="K35" s="3">
        <f t="shared" si="8"/>
        <v>0</v>
      </c>
      <c r="L35" s="3">
        <f t="shared" si="9"/>
        <v>0</v>
      </c>
      <c r="M35" s="3">
        <f t="shared" si="10"/>
        <v>0</v>
      </c>
      <c r="N35" s="3">
        <f t="shared" si="11"/>
        <v>0</v>
      </c>
      <c r="O35" s="3">
        <f t="shared" si="12"/>
        <v>-1</v>
      </c>
      <c r="P35" s="3">
        <f t="shared" si="13"/>
        <v>0</v>
      </c>
      <c r="Q35" s="3">
        <f t="shared" si="14"/>
        <v>-1</v>
      </c>
      <c r="R35" s="3">
        <f t="shared" si="15"/>
        <v>-1</v>
      </c>
      <c r="S35" s="3">
        <f t="shared" si="16"/>
        <v>0</v>
      </c>
      <c r="T35" s="3">
        <f t="shared" si="17"/>
        <v>-1</v>
      </c>
      <c r="U35" s="3">
        <f t="shared" si="18"/>
        <v>0</v>
      </c>
      <c r="V35" s="3">
        <f t="shared" si="19"/>
        <v>-1</v>
      </c>
      <c r="W35" s="3">
        <f t="shared" si="20"/>
        <v>0</v>
      </c>
      <c r="X35" s="3">
        <f t="shared" si="21"/>
        <v>-1</v>
      </c>
      <c r="Y35" s="3">
        <f t="shared" si="22"/>
        <v>-1</v>
      </c>
      <c r="Z35" s="3">
        <f t="shared" si="23"/>
        <v>-1</v>
      </c>
      <c r="AA35" s="3">
        <f t="shared" si="24"/>
        <v>0</v>
      </c>
      <c r="AB35" s="3">
        <f t="shared" si="25"/>
        <v>0</v>
      </c>
      <c r="AC35" s="3">
        <f t="shared" si="26"/>
        <v>-1</v>
      </c>
      <c r="AD35" s="3">
        <f t="shared" si="27"/>
        <v>-1</v>
      </c>
      <c r="AE35" s="3">
        <f t="shared" si="28"/>
        <v>-1</v>
      </c>
      <c r="AF35" s="3">
        <f t="shared" si="29"/>
        <v>-1</v>
      </c>
      <c r="AG35" s="3">
        <f t="shared" si="30"/>
        <v>0</v>
      </c>
      <c r="AH35" s="3">
        <f t="shared" si="31"/>
        <v>-1</v>
      </c>
      <c r="AI35" s="3">
        <f t="shared" si="32"/>
        <v>0</v>
      </c>
      <c r="AJ35" s="3">
        <f t="shared" ref="AJ35:AJ42" si="33">IF($C35-$C$34&gt;0,1,IF($C35-$C$34&lt;0,-1,IF($C35-$C$34=0,0)))</f>
        <v>-1</v>
      </c>
    </row>
    <row r="36" spans="1:43" ht="15.75" customHeight="1" x14ac:dyDescent="0.25">
      <c r="A36" s="3">
        <f t="shared" si="0"/>
        <v>2014</v>
      </c>
      <c r="C36" s="11">
        <v>6</v>
      </c>
      <c r="D36" s="3">
        <f t="shared" si="1"/>
        <v>1</v>
      </c>
      <c r="E36" s="3">
        <f t="shared" si="2"/>
        <v>1</v>
      </c>
      <c r="F36" s="3">
        <f t="shared" si="3"/>
        <v>-1</v>
      </c>
      <c r="G36" s="3">
        <f t="shared" si="4"/>
        <v>-1</v>
      </c>
      <c r="H36" s="3">
        <f t="shared" si="5"/>
        <v>1</v>
      </c>
      <c r="I36" s="3">
        <f t="shared" si="6"/>
        <v>-1</v>
      </c>
      <c r="J36" s="3">
        <f t="shared" si="7"/>
        <v>1</v>
      </c>
      <c r="K36" s="3">
        <f t="shared" si="8"/>
        <v>1</v>
      </c>
      <c r="L36" s="3">
        <f t="shared" si="9"/>
        <v>1</v>
      </c>
      <c r="M36" s="3">
        <f t="shared" si="10"/>
        <v>1</v>
      </c>
      <c r="N36" s="3">
        <f t="shared" si="11"/>
        <v>1</v>
      </c>
      <c r="O36" s="3">
        <f t="shared" si="12"/>
        <v>-1</v>
      </c>
      <c r="P36" s="3">
        <f t="shared" si="13"/>
        <v>1</v>
      </c>
      <c r="Q36" s="3">
        <f t="shared" si="14"/>
        <v>-1</v>
      </c>
      <c r="R36" s="3">
        <f t="shared" si="15"/>
        <v>-1</v>
      </c>
      <c r="S36" s="3">
        <f t="shared" si="16"/>
        <v>1</v>
      </c>
      <c r="T36" s="3">
        <f t="shared" si="17"/>
        <v>0</v>
      </c>
      <c r="U36" s="3">
        <f t="shared" si="18"/>
        <v>1</v>
      </c>
      <c r="V36" s="3">
        <f t="shared" si="19"/>
        <v>-1</v>
      </c>
      <c r="W36" s="3">
        <f t="shared" si="20"/>
        <v>1</v>
      </c>
      <c r="X36" s="3">
        <f t="shared" si="21"/>
        <v>1</v>
      </c>
      <c r="Y36" s="3">
        <f t="shared" si="22"/>
        <v>1</v>
      </c>
      <c r="Z36" s="3">
        <f t="shared" si="23"/>
        <v>-1</v>
      </c>
      <c r="AA36" s="3">
        <f t="shared" si="24"/>
        <v>1</v>
      </c>
      <c r="AB36" s="3">
        <f t="shared" si="25"/>
        <v>1</v>
      </c>
      <c r="AC36" s="3">
        <f t="shared" si="26"/>
        <v>0</v>
      </c>
      <c r="AD36" s="3">
        <f t="shared" si="27"/>
        <v>1</v>
      </c>
      <c r="AE36" s="3">
        <f t="shared" si="28"/>
        <v>-1</v>
      </c>
      <c r="AF36" s="3">
        <f t="shared" si="29"/>
        <v>-1</v>
      </c>
      <c r="AG36" s="3">
        <f t="shared" si="30"/>
        <v>1</v>
      </c>
      <c r="AH36" s="3">
        <f t="shared" si="31"/>
        <v>-1</v>
      </c>
      <c r="AI36" s="3">
        <f t="shared" si="32"/>
        <v>1</v>
      </c>
      <c r="AJ36" s="3">
        <f t="shared" si="33"/>
        <v>-1</v>
      </c>
      <c r="AK36" s="3">
        <f t="shared" ref="AK36:AK42" si="34">IF($C36-$C$35&gt;0,1,IF($C36-$C$35&lt;0,-1,IF($C36-$C$35=0,0)))</f>
        <v>1</v>
      </c>
    </row>
    <row r="37" spans="1:43" ht="15.75" customHeight="1" x14ac:dyDescent="0.25">
      <c r="A37" s="3">
        <f t="shared" si="0"/>
        <v>2015</v>
      </c>
      <c r="C37" s="5">
        <v>0</v>
      </c>
      <c r="D37" s="3">
        <f t="shared" si="1"/>
        <v>0</v>
      </c>
      <c r="E37" s="3">
        <f t="shared" si="2"/>
        <v>0</v>
      </c>
      <c r="F37" s="3">
        <f t="shared" si="3"/>
        <v>-1</v>
      </c>
      <c r="G37" s="3">
        <f t="shared" si="4"/>
        <v>-1</v>
      </c>
      <c r="H37" s="3">
        <f t="shared" si="5"/>
        <v>0</v>
      </c>
      <c r="I37" s="3">
        <f t="shared" si="6"/>
        <v>-1</v>
      </c>
      <c r="J37" s="3">
        <f t="shared" si="7"/>
        <v>0</v>
      </c>
      <c r="K37" s="3">
        <f t="shared" si="8"/>
        <v>0</v>
      </c>
      <c r="L37" s="3">
        <f t="shared" si="9"/>
        <v>0</v>
      </c>
      <c r="M37" s="3">
        <f t="shared" si="10"/>
        <v>0</v>
      </c>
      <c r="N37" s="3">
        <f t="shared" si="11"/>
        <v>0</v>
      </c>
      <c r="O37" s="3">
        <f t="shared" si="12"/>
        <v>-1</v>
      </c>
      <c r="P37" s="3">
        <f t="shared" si="13"/>
        <v>0</v>
      </c>
      <c r="Q37" s="3">
        <f t="shared" si="14"/>
        <v>-1</v>
      </c>
      <c r="R37" s="3">
        <f t="shared" si="15"/>
        <v>-1</v>
      </c>
      <c r="S37" s="3">
        <f t="shared" si="16"/>
        <v>0</v>
      </c>
      <c r="T37" s="3">
        <f t="shared" si="17"/>
        <v>-1</v>
      </c>
      <c r="U37" s="3">
        <f t="shared" si="18"/>
        <v>0</v>
      </c>
      <c r="V37" s="3">
        <f t="shared" si="19"/>
        <v>-1</v>
      </c>
      <c r="W37" s="3">
        <f t="shared" si="20"/>
        <v>0</v>
      </c>
      <c r="X37" s="3">
        <f t="shared" si="21"/>
        <v>-1</v>
      </c>
      <c r="Y37" s="3">
        <f t="shared" si="22"/>
        <v>-1</v>
      </c>
      <c r="Z37" s="3">
        <f t="shared" si="23"/>
        <v>-1</v>
      </c>
      <c r="AA37" s="3">
        <f t="shared" si="24"/>
        <v>0</v>
      </c>
      <c r="AB37" s="3">
        <f t="shared" si="25"/>
        <v>0</v>
      </c>
      <c r="AC37" s="3">
        <f t="shared" si="26"/>
        <v>-1</v>
      </c>
      <c r="AD37" s="3">
        <f t="shared" si="27"/>
        <v>-1</v>
      </c>
      <c r="AE37" s="3">
        <f t="shared" si="28"/>
        <v>-1</v>
      </c>
      <c r="AF37" s="3">
        <f t="shared" si="29"/>
        <v>-1</v>
      </c>
      <c r="AG37" s="3">
        <f t="shared" si="30"/>
        <v>0</v>
      </c>
      <c r="AH37" s="3">
        <f t="shared" si="31"/>
        <v>-1</v>
      </c>
      <c r="AI37" s="3">
        <f t="shared" si="32"/>
        <v>0</v>
      </c>
      <c r="AJ37" s="3">
        <f t="shared" si="33"/>
        <v>-1</v>
      </c>
      <c r="AK37" s="3">
        <f t="shared" si="34"/>
        <v>0</v>
      </c>
      <c r="AL37" s="3">
        <f t="shared" ref="AL37:AL42" si="35">IF($C37-$C$36&gt;0,1,IF($C37-$C$36&lt;0,-1,IF($C37-$C$36=0,0)))</f>
        <v>-1</v>
      </c>
    </row>
    <row r="38" spans="1:43" ht="15.75" customHeight="1" x14ac:dyDescent="0.25">
      <c r="A38" s="3">
        <f t="shared" si="0"/>
        <v>2016</v>
      </c>
      <c r="C38" s="5">
        <v>0</v>
      </c>
      <c r="D38" s="3">
        <f t="shared" si="1"/>
        <v>0</v>
      </c>
      <c r="E38" s="3">
        <f t="shared" si="2"/>
        <v>0</v>
      </c>
      <c r="F38" s="3">
        <f t="shared" si="3"/>
        <v>-1</v>
      </c>
      <c r="G38" s="3">
        <f t="shared" si="4"/>
        <v>-1</v>
      </c>
      <c r="H38" s="3">
        <f t="shared" si="5"/>
        <v>0</v>
      </c>
      <c r="I38" s="3">
        <f t="shared" si="6"/>
        <v>-1</v>
      </c>
      <c r="J38" s="3">
        <f t="shared" si="7"/>
        <v>0</v>
      </c>
      <c r="K38" s="3">
        <f t="shared" si="8"/>
        <v>0</v>
      </c>
      <c r="L38" s="3">
        <f t="shared" si="9"/>
        <v>0</v>
      </c>
      <c r="M38" s="3">
        <f t="shared" si="10"/>
        <v>0</v>
      </c>
      <c r="N38" s="3">
        <f t="shared" si="11"/>
        <v>0</v>
      </c>
      <c r="O38" s="3">
        <f t="shared" si="12"/>
        <v>-1</v>
      </c>
      <c r="P38" s="3">
        <f t="shared" si="13"/>
        <v>0</v>
      </c>
      <c r="Q38" s="3">
        <f t="shared" si="14"/>
        <v>-1</v>
      </c>
      <c r="R38" s="3">
        <f t="shared" si="15"/>
        <v>-1</v>
      </c>
      <c r="S38" s="3">
        <f t="shared" si="16"/>
        <v>0</v>
      </c>
      <c r="T38" s="3">
        <f t="shared" si="17"/>
        <v>-1</v>
      </c>
      <c r="U38" s="3">
        <f t="shared" si="18"/>
        <v>0</v>
      </c>
      <c r="V38" s="3">
        <f t="shared" si="19"/>
        <v>-1</v>
      </c>
      <c r="W38" s="3">
        <f t="shared" si="20"/>
        <v>0</v>
      </c>
      <c r="X38" s="3">
        <f t="shared" si="21"/>
        <v>-1</v>
      </c>
      <c r="Y38" s="3">
        <f t="shared" si="22"/>
        <v>-1</v>
      </c>
      <c r="Z38" s="3">
        <f t="shared" si="23"/>
        <v>-1</v>
      </c>
      <c r="AA38" s="3">
        <f t="shared" si="24"/>
        <v>0</v>
      </c>
      <c r="AB38" s="3">
        <f t="shared" si="25"/>
        <v>0</v>
      </c>
      <c r="AC38" s="3">
        <f t="shared" si="26"/>
        <v>-1</v>
      </c>
      <c r="AD38" s="3">
        <f t="shared" si="27"/>
        <v>-1</v>
      </c>
      <c r="AE38" s="3">
        <f t="shared" si="28"/>
        <v>-1</v>
      </c>
      <c r="AF38" s="3">
        <f t="shared" si="29"/>
        <v>-1</v>
      </c>
      <c r="AG38" s="3">
        <f t="shared" si="30"/>
        <v>0</v>
      </c>
      <c r="AH38" s="3">
        <f t="shared" si="31"/>
        <v>-1</v>
      </c>
      <c r="AI38" s="3">
        <f t="shared" si="32"/>
        <v>0</v>
      </c>
      <c r="AJ38" s="3">
        <f t="shared" si="33"/>
        <v>-1</v>
      </c>
      <c r="AK38" s="3">
        <f t="shared" si="34"/>
        <v>0</v>
      </c>
      <c r="AL38" s="3">
        <f t="shared" si="35"/>
        <v>-1</v>
      </c>
      <c r="AM38" s="3">
        <f t="shared" ref="AM38:AM42" si="36">IF($C38-$C$37&gt;0,1,IF($C38-$C$37&lt;0,-1,IF($C38-$C$37=0,0)))</f>
        <v>0</v>
      </c>
    </row>
    <row r="39" spans="1:43" ht="15.75" customHeight="1" x14ac:dyDescent="0.25">
      <c r="A39" s="3">
        <f t="shared" si="0"/>
        <v>2017</v>
      </c>
      <c r="C39" s="5">
        <v>0</v>
      </c>
      <c r="D39" s="3">
        <f t="shared" si="1"/>
        <v>0</v>
      </c>
      <c r="E39" s="3">
        <f t="shared" si="2"/>
        <v>0</v>
      </c>
      <c r="F39" s="3">
        <f t="shared" si="3"/>
        <v>-1</v>
      </c>
      <c r="G39" s="3">
        <f t="shared" si="4"/>
        <v>-1</v>
      </c>
      <c r="H39" s="3">
        <f t="shared" si="5"/>
        <v>0</v>
      </c>
      <c r="I39" s="3">
        <f t="shared" si="6"/>
        <v>-1</v>
      </c>
      <c r="J39" s="3">
        <f t="shared" si="7"/>
        <v>0</v>
      </c>
      <c r="K39" s="3">
        <f t="shared" si="8"/>
        <v>0</v>
      </c>
      <c r="L39" s="3">
        <f t="shared" si="9"/>
        <v>0</v>
      </c>
      <c r="M39" s="3">
        <f t="shared" si="10"/>
        <v>0</v>
      </c>
      <c r="N39" s="3">
        <f t="shared" si="11"/>
        <v>0</v>
      </c>
      <c r="O39" s="3">
        <f t="shared" si="12"/>
        <v>-1</v>
      </c>
      <c r="P39" s="3">
        <f t="shared" si="13"/>
        <v>0</v>
      </c>
      <c r="Q39" s="3">
        <f t="shared" si="14"/>
        <v>-1</v>
      </c>
      <c r="R39" s="3">
        <f t="shared" si="15"/>
        <v>-1</v>
      </c>
      <c r="S39" s="3">
        <f t="shared" si="16"/>
        <v>0</v>
      </c>
      <c r="T39" s="3">
        <f t="shared" si="17"/>
        <v>-1</v>
      </c>
      <c r="U39" s="3">
        <f t="shared" si="18"/>
        <v>0</v>
      </c>
      <c r="V39" s="3">
        <f t="shared" si="19"/>
        <v>-1</v>
      </c>
      <c r="W39" s="3">
        <f t="shared" si="20"/>
        <v>0</v>
      </c>
      <c r="X39" s="3">
        <f t="shared" si="21"/>
        <v>-1</v>
      </c>
      <c r="Y39" s="3">
        <f t="shared" si="22"/>
        <v>-1</v>
      </c>
      <c r="Z39" s="3">
        <f t="shared" si="23"/>
        <v>-1</v>
      </c>
      <c r="AA39" s="3">
        <f t="shared" si="24"/>
        <v>0</v>
      </c>
      <c r="AB39" s="3">
        <f t="shared" si="25"/>
        <v>0</v>
      </c>
      <c r="AC39" s="3">
        <f t="shared" si="26"/>
        <v>-1</v>
      </c>
      <c r="AD39" s="3">
        <f t="shared" si="27"/>
        <v>-1</v>
      </c>
      <c r="AE39" s="3">
        <f t="shared" si="28"/>
        <v>-1</v>
      </c>
      <c r="AF39" s="3">
        <f t="shared" si="29"/>
        <v>-1</v>
      </c>
      <c r="AG39" s="3">
        <f t="shared" si="30"/>
        <v>0</v>
      </c>
      <c r="AH39" s="3">
        <f t="shared" si="31"/>
        <v>-1</v>
      </c>
      <c r="AI39" s="3">
        <f t="shared" si="32"/>
        <v>0</v>
      </c>
      <c r="AJ39" s="3">
        <f t="shared" si="33"/>
        <v>-1</v>
      </c>
      <c r="AK39" s="3">
        <f t="shared" si="34"/>
        <v>0</v>
      </c>
      <c r="AL39" s="3">
        <f t="shared" si="35"/>
        <v>-1</v>
      </c>
      <c r="AM39" s="3">
        <f t="shared" si="36"/>
        <v>0</v>
      </c>
      <c r="AN39" s="3">
        <f t="shared" ref="AN39:AN42" si="37">IF($C39-$C$38&gt;0,1,IF($C39-$C$38&lt;0,-1,IF($C39-$C$38=0,0)))</f>
        <v>0</v>
      </c>
    </row>
    <row r="40" spans="1:43" ht="15.75" customHeight="1" x14ac:dyDescent="0.25">
      <c r="A40" s="3">
        <f t="shared" si="0"/>
        <v>2018</v>
      </c>
      <c r="C40" s="5">
        <v>0</v>
      </c>
      <c r="D40" s="3">
        <f t="shared" si="1"/>
        <v>0</v>
      </c>
      <c r="E40" s="3">
        <f t="shared" si="2"/>
        <v>0</v>
      </c>
      <c r="F40" s="3">
        <f t="shared" si="3"/>
        <v>-1</v>
      </c>
      <c r="G40" s="3">
        <f t="shared" si="4"/>
        <v>-1</v>
      </c>
      <c r="H40" s="3">
        <f t="shared" si="5"/>
        <v>0</v>
      </c>
      <c r="I40" s="3">
        <f t="shared" si="6"/>
        <v>-1</v>
      </c>
      <c r="J40" s="3">
        <f t="shared" si="7"/>
        <v>0</v>
      </c>
      <c r="K40" s="3">
        <f t="shared" si="8"/>
        <v>0</v>
      </c>
      <c r="L40" s="3">
        <f t="shared" si="9"/>
        <v>0</v>
      </c>
      <c r="M40" s="3">
        <f t="shared" si="10"/>
        <v>0</v>
      </c>
      <c r="N40" s="3">
        <f t="shared" si="11"/>
        <v>0</v>
      </c>
      <c r="O40" s="3">
        <f t="shared" si="12"/>
        <v>-1</v>
      </c>
      <c r="P40" s="3">
        <f t="shared" si="13"/>
        <v>0</v>
      </c>
      <c r="Q40" s="3">
        <f t="shared" si="14"/>
        <v>-1</v>
      </c>
      <c r="R40" s="3">
        <f t="shared" si="15"/>
        <v>-1</v>
      </c>
      <c r="S40" s="3">
        <f t="shared" si="16"/>
        <v>0</v>
      </c>
      <c r="T40" s="3">
        <f t="shared" si="17"/>
        <v>-1</v>
      </c>
      <c r="U40" s="3">
        <f t="shared" si="18"/>
        <v>0</v>
      </c>
      <c r="V40" s="3">
        <f t="shared" si="19"/>
        <v>-1</v>
      </c>
      <c r="W40" s="3">
        <f t="shared" si="20"/>
        <v>0</v>
      </c>
      <c r="X40" s="3">
        <f t="shared" si="21"/>
        <v>-1</v>
      </c>
      <c r="Y40" s="3">
        <f t="shared" si="22"/>
        <v>-1</v>
      </c>
      <c r="Z40" s="3">
        <f t="shared" si="23"/>
        <v>-1</v>
      </c>
      <c r="AA40" s="3">
        <f t="shared" si="24"/>
        <v>0</v>
      </c>
      <c r="AB40" s="3">
        <f t="shared" si="25"/>
        <v>0</v>
      </c>
      <c r="AC40" s="3">
        <f t="shared" si="26"/>
        <v>-1</v>
      </c>
      <c r="AD40" s="3">
        <f t="shared" si="27"/>
        <v>-1</v>
      </c>
      <c r="AE40" s="3">
        <f t="shared" si="28"/>
        <v>-1</v>
      </c>
      <c r="AF40" s="3">
        <f t="shared" si="29"/>
        <v>-1</v>
      </c>
      <c r="AG40" s="3">
        <f t="shared" si="30"/>
        <v>0</v>
      </c>
      <c r="AH40" s="3">
        <f t="shared" si="31"/>
        <v>-1</v>
      </c>
      <c r="AI40" s="3">
        <f t="shared" si="32"/>
        <v>0</v>
      </c>
      <c r="AJ40" s="3">
        <f t="shared" si="33"/>
        <v>-1</v>
      </c>
      <c r="AK40" s="3">
        <f t="shared" si="34"/>
        <v>0</v>
      </c>
      <c r="AL40" s="3">
        <f t="shared" si="35"/>
        <v>-1</v>
      </c>
      <c r="AM40" s="3">
        <f t="shared" si="36"/>
        <v>0</v>
      </c>
      <c r="AN40" s="3">
        <f t="shared" si="37"/>
        <v>0</v>
      </c>
      <c r="AO40" s="3">
        <f t="shared" ref="AO40:AO42" si="38">IF($C40-$C$39&gt;0,1,IF($C40-$C$39&lt;0,-1,IF($C40-$C$39=0,0)))</f>
        <v>0</v>
      </c>
    </row>
    <row r="41" spans="1:43" ht="15.75" customHeight="1" x14ac:dyDescent="0.25">
      <c r="A41" s="3">
        <f t="shared" si="0"/>
        <v>2019</v>
      </c>
      <c r="C41" s="5">
        <v>0</v>
      </c>
      <c r="D41" s="3">
        <f t="shared" si="1"/>
        <v>0</v>
      </c>
      <c r="E41" s="3">
        <f t="shared" si="2"/>
        <v>0</v>
      </c>
      <c r="F41" s="3">
        <f t="shared" si="3"/>
        <v>-1</v>
      </c>
      <c r="G41" s="3">
        <f t="shared" si="4"/>
        <v>-1</v>
      </c>
      <c r="H41" s="3">
        <f t="shared" si="5"/>
        <v>0</v>
      </c>
      <c r="I41" s="3">
        <f t="shared" si="6"/>
        <v>-1</v>
      </c>
      <c r="J41" s="3">
        <f t="shared" si="7"/>
        <v>0</v>
      </c>
      <c r="K41" s="3">
        <f t="shared" si="8"/>
        <v>0</v>
      </c>
      <c r="L41" s="3">
        <f t="shared" si="9"/>
        <v>0</v>
      </c>
      <c r="M41" s="3">
        <f t="shared" si="10"/>
        <v>0</v>
      </c>
      <c r="N41" s="3">
        <f t="shared" si="11"/>
        <v>0</v>
      </c>
      <c r="O41" s="3">
        <f t="shared" si="12"/>
        <v>-1</v>
      </c>
      <c r="P41" s="3">
        <f t="shared" si="13"/>
        <v>0</v>
      </c>
      <c r="Q41" s="3">
        <f t="shared" si="14"/>
        <v>-1</v>
      </c>
      <c r="R41" s="3">
        <f t="shared" si="15"/>
        <v>-1</v>
      </c>
      <c r="S41" s="3">
        <f t="shared" si="16"/>
        <v>0</v>
      </c>
      <c r="T41" s="3">
        <f t="shared" si="17"/>
        <v>-1</v>
      </c>
      <c r="U41" s="3">
        <f t="shared" si="18"/>
        <v>0</v>
      </c>
      <c r="V41" s="3">
        <f t="shared" si="19"/>
        <v>-1</v>
      </c>
      <c r="W41" s="3">
        <f t="shared" si="20"/>
        <v>0</v>
      </c>
      <c r="X41" s="3">
        <f t="shared" si="21"/>
        <v>-1</v>
      </c>
      <c r="Y41" s="3">
        <f t="shared" si="22"/>
        <v>-1</v>
      </c>
      <c r="Z41" s="3">
        <f t="shared" si="23"/>
        <v>-1</v>
      </c>
      <c r="AA41" s="3">
        <f t="shared" si="24"/>
        <v>0</v>
      </c>
      <c r="AB41" s="3">
        <f t="shared" si="25"/>
        <v>0</v>
      </c>
      <c r="AC41" s="3">
        <f t="shared" si="26"/>
        <v>-1</v>
      </c>
      <c r="AD41" s="3">
        <f t="shared" si="27"/>
        <v>-1</v>
      </c>
      <c r="AE41" s="3">
        <f t="shared" si="28"/>
        <v>-1</v>
      </c>
      <c r="AF41" s="3">
        <f t="shared" si="29"/>
        <v>-1</v>
      </c>
      <c r="AG41" s="3">
        <f t="shared" si="30"/>
        <v>0</v>
      </c>
      <c r="AH41" s="3">
        <f t="shared" si="31"/>
        <v>-1</v>
      </c>
      <c r="AI41" s="3">
        <f t="shared" si="32"/>
        <v>0</v>
      </c>
      <c r="AJ41" s="3">
        <f t="shared" si="33"/>
        <v>-1</v>
      </c>
      <c r="AK41" s="3">
        <f t="shared" si="34"/>
        <v>0</v>
      </c>
      <c r="AL41" s="3">
        <f t="shared" si="35"/>
        <v>-1</v>
      </c>
      <c r="AM41" s="3">
        <f t="shared" si="36"/>
        <v>0</v>
      </c>
      <c r="AN41" s="3">
        <f t="shared" si="37"/>
        <v>0</v>
      </c>
      <c r="AO41" s="3">
        <f t="shared" si="38"/>
        <v>0</v>
      </c>
      <c r="AP41" s="3">
        <f t="shared" ref="AP41:AP42" si="39">IF($C41-$C$40&gt;0,1,IF($C41-$C$40&lt;0,-1,IF($C41-$C$40=0,0)))</f>
        <v>0</v>
      </c>
    </row>
    <row r="42" spans="1:43" ht="15.75" customHeight="1" x14ac:dyDescent="0.25">
      <c r="A42" s="3">
        <f t="shared" si="0"/>
        <v>2020</v>
      </c>
      <c r="C42" s="3">
        <v>8</v>
      </c>
      <c r="D42" s="3">
        <f t="shared" si="1"/>
        <v>1</v>
      </c>
      <c r="E42" s="3">
        <f t="shared" si="2"/>
        <v>1</v>
      </c>
      <c r="F42" s="3">
        <f t="shared" si="3"/>
        <v>-1</v>
      </c>
      <c r="G42" s="3">
        <f t="shared" si="4"/>
        <v>-1</v>
      </c>
      <c r="H42" s="3">
        <f t="shared" si="5"/>
        <v>1</v>
      </c>
      <c r="I42" s="3">
        <f t="shared" si="6"/>
        <v>-1</v>
      </c>
      <c r="J42" s="3">
        <f t="shared" si="7"/>
        <v>1</v>
      </c>
      <c r="K42" s="3">
        <f t="shared" si="8"/>
        <v>1</v>
      </c>
      <c r="L42" s="3">
        <f t="shared" si="9"/>
        <v>1</v>
      </c>
      <c r="M42" s="3">
        <f t="shared" si="10"/>
        <v>1</v>
      </c>
      <c r="N42" s="3">
        <f t="shared" si="11"/>
        <v>1</v>
      </c>
      <c r="O42" s="3">
        <f t="shared" si="12"/>
        <v>-1</v>
      </c>
      <c r="P42" s="3">
        <f t="shared" si="13"/>
        <v>1</v>
      </c>
      <c r="Q42" s="3">
        <f t="shared" si="14"/>
        <v>-1</v>
      </c>
      <c r="R42" s="3">
        <f t="shared" si="15"/>
        <v>-1</v>
      </c>
      <c r="S42" s="3">
        <f t="shared" si="16"/>
        <v>1</v>
      </c>
      <c r="T42" s="3">
        <f t="shared" si="17"/>
        <v>1</v>
      </c>
      <c r="U42" s="3">
        <f t="shared" si="18"/>
        <v>1</v>
      </c>
      <c r="V42" s="3">
        <f t="shared" si="19"/>
        <v>-1</v>
      </c>
      <c r="W42" s="3">
        <f t="shared" si="20"/>
        <v>1</v>
      </c>
      <c r="X42" s="3">
        <f t="shared" si="21"/>
        <v>1</v>
      </c>
      <c r="Y42" s="3">
        <f t="shared" si="22"/>
        <v>1</v>
      </c>
      <c r="Z42" s="3">
        <f t="shared" si="23"/>
        <v>0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-1</v>
      </c>
      <c r="AG42" s="3">
        <f t="shared" si="30"/>
        <v>1</v>
      </c>
      <c r="AH42" s="3">
        <f t="shared" si="31"/>
        <v>-1</v>
      </c>
      <c r="AI42" s="3">
        <f t="shared" si="32"/>
        <v>1</v>
      </c>
      <c r="AJ42" s="3">
        <f t="shared" si="33"/>
        <v>-1</v>
      </c>
      <c r="AK42" s="3">
        <f t="shared" si="34"/>
        <v>1</v>
      </c>
      <c r="AL42" s="3">
        <f t="shared" si="35"/>
        <v>1</v>
      </c>
      <c r="AM42" s="3">
        <f t="shared" si="36"/>
        <v>1</v>
      </c>
      <c r="AN42" s="3">
        <f t="shared" si="37"/>
        <v>1</v>
      </c>
      <c r="AO42" s="3">
        <f t="shared" si="38"/>
        <v>1</v>
      </c>
      <c r="AP42" s="3">
        <f t="shared" si="39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AQ44" s="4" t="s">
        <v>3</v>
      </c>
    </row>
    <row r="45" spans="1:43" ht="15.75" customHeight="1" x14ac:dyDescent="0.25">
      <c r="AQ45" s="4">
        <f>SUM(D3:AQ42)</f>
        <v>-26</v>
      </c>
    </row>
    <row r="46" spans="1:43" ht="15.75" customHeight="1" x14ac:dyDescent="0.25">
      <c r="C46" s="7" t="s">
        <v>4</v>
      </c>
      <c r="D46" s="8">
        <f>SUM(D3:AQ42)</f>
        <v>-26</v>
      </c>
      <c r="E46" s="8" t="s">
        <v>5</v>
      </c>
      <c r="F46" s="8"/>
      <c r="H46" s="8" t="s">
        <v>6</v>
      </c>
      <c r="I46" s="8"/>
      <c r="J46" s="8">
        <v>0</v>
      </c>
      <c r="K46" s="8">
        <v>2</v>
      </c>
      <c r="L46" s="8">
        <v>6</v>
      </c>
    </row>
    <row r="47" spans="1:43" ht="15.75" customHeight="1" x14ac:dyDescent="0.25">
      <c r="C47" s="7" t="s">
        <v>7</v>
      </c>
      <c r="D47" s="8">
        <f>COUNT(C2:C42)</f>
        <v>41</v>
      </c>
      <c r="E47" s="8"/>
      <c r="F47" s="8"/>
      <c r="H47" s="8" t="s">
        <v>8</v>
      </c>
      <c r="I47" s="8"/>
      <c r="J47" s="8">
        <v>0</v>
      </c>
      <c r="K47" s="8">
        <v>2</v>
      </c>
      <c r="L47" s="8">
        <v>6</v>
      </c>
    </row>
    <row r="48" spans="1:43" ht="15.75" customHeight="1" x14ac:dyDescent="0.25">
      <c r="C48" s="7" t="s">
        <v>9</v>
      </c>
      <c r="D48" s="8">
        <f>(K51-L50)/18</f>
        <v>6667</v>
      </c>
      <c r="E48" s="8"/>
      <c r="F48" s="8"/>
      <c r="H48" s="8" t="s">
        <v>10</v>
      </c>
      <c r="I48" s="8"/>
      <c r="J48" s="8">
        <v>22</v>
      </c>
      <c r="K48" s="8">
        <v>2</v>
      </c>
      <c r="L48" s="8">
        <v>2</v>
      </c>
    </row>
    <row r="49" spans="1:12" ht="15.75" customHeight="1" x14ac:dyDescent="0.25">
      <c r="C49" s="7" t="s">
        <v>11</v>
      </c>
      <c r="D49" s="8">
        <f>SQRT(D48)</f>
        <v>81.651699308710036</v>
      </c>
      <c r="E49" s="8"/>
      <c r="F49" s="8"/>
      <c r="H49" s="8" t="s">
        <v>12</v>
      </c>
      <c r="I49" s="8"/>
      <c r="J49" s="8">
        <f t="shared" ref="J49:L49" si="40">J48*(J48-1)*(2*J48+5)</f>
        <v>22638</v>
      </c>
      <c r="K49" s="8">
        <f t="shared" si="40"/>
        <v>18</v>
      </c>
      <c r="L49" s="8">
        <f t="shared" si="40"/>
        <v>18</v>
      </c>
    </row>
    <row r="50" spans="1:12" ht="15.75" customHeight="1" x14ac:dyDescent="0.25">
      <c r="C50" s="7" t="s">
        <v>13</v>
      </c>
      <c r="D50" s="8">
        <f>(D46+1)/D49</f>
        <v>-0.30617856347948869</v>
      </c>
      <c r="E50" s="8" t="s">
        <v>14</v>
      </c>
      <c r="F50" s="8"/>
      <c r="H50" s="8" t="s">
        <v>15</v>
      </c>
      <c r="I50" s="8"/>
      <c r="J50" s="8"/>
      <c r="K50" s="8"/>
      <c r="L50" s="8">
        <f>SUM(J49+K49+L49)</f>
        <v>22674</v>
      </c>
    </row>
    <row r="51" spans="1:12" ht="15.75" customHeight="1" x14ac:dyDescent="0.25">
      <c r="C51" s="7" t="s">
        <v>16</v>
      </c>
      <c r="D51" s="8"/>
      <c r="E51" s="8"/>
      <c r="F51" s="8"/>
      <c r="H51" s="8" t="s">
        <v>17</v>
      </c>
      <c r="I51" s="8"/>
      <c r="J51" s="8"/>
      <c r="K51" s="8">
        <f>D47*(D47-1)*(2*D47+5)</f>
        <v>142680</v>
      </c>
      <c r="L51" s="8"/>
    </row>
    <row r="52" spans="1:12" ht="15.75" customHeight="1" x14ac:dyDescent="0.25">
      <c r="C52" s="7" t="s">
        <v>18</v>
      </c>
      <c r="D52" s="8"/>
      <c r="E52" s="8"/>
      <c r="F52" s="8"/>
    </row>
    <row r="53" spans="1:12" ht="15.75" customHeight="1" x14ac:dyDescent="0.25"/>
    <row r="54" spans="1:12" ht="15.75" customHeight="1" x14ac:dyDescent="0.25"/>
    <row r="55" spans="1:12" ht="15.75" customHeight="1" x14ac:dyDescent="0.25"/>
    <row r="56" spans="1:12" ht="15.75" customHeight="1" x14ac:dyDescent="0.25"/>
    <row r="57" spans="1:12" ht="15.75" customHeight="1" x14ac:dyDescent="0.25">
      <c r="A57" s="1"/>
      <c r="C57" s="1"/>
      <c r="D57" s="3"/>
    </row>
    <row r="58" spans="1:12" ht="15.75" customHeight="1" x14ac:dyDescent="0.25">
      <c r="A58" s="3"/>
      <c r="B58" s="3"/>
      <c r="C58" s="5"/>
    </row>
    <row r="59" spans="1:12" ht="15.75" customHeight="1" x14ac:dyDescent="0.25">
      <c r="A59" s="3"/>
      <c r="B59" s="3"/>
      <c r="C59" s="5"/>
      <c r="D59" s="3"/>
    </row>
    <row r="60" spans="1:12" ht="15.75" customHeight="1" x14ac:dyDescent="0.25">
      <c r="A60" s="3"/>
      <c r="B60" s="3"/>
      <c r="C60" s="3"/>
      <c r="D60" s="3"/>
      <c r="E60" s="3"/>
    </row>
    <row r="61" spans="1:12" ht="15.75" customHeight="1" x14ac:dyDescent="0.25">
      <c r="A61" s="3"/>
      <c r="B61" s="3"/>
      <c r="C61" s="3"/>
      <c r="D61" s="3"/>
      <c r="E61" s="3"/>
      <c r="F61" s="3"/>
    </row>
    <row r="62" spans="1:12" ht="15.75" customHeight="1" x14ac:dyDescent="0.25">
      <c r="A62" s="3"/>
      <c r="B62" s="3"/>
      <c r="C62" s="5"/>
      <c r="D62" s="3"/>
      <c r="E62" s="3"/>
      <c r="F62" s="3"/>
      <c r="G62" s="3"/>
    </row>
    <row r="63" spans="1:12" ht="15.75" customHeight="1" x14ac:dyDescent="0.25">
      <c r="A63" s="3"/>
      <c r="B63" s="3"/>
      <c r="C63" s="3"/>
      <c r="D63" s="3"/>
      <c r="E63" s="3"/>
      <c r="F63" s="3"/>
      <c r="G63" s="3"/>
      <c r="H63" s="3"/>
    </row>
    <row r="64" spans="1:12" ht="15.75" customHeight="1" x14ac:dyDescent="0.25">
      <c r="A64" s="3"/>
      <c r="B64" s="3"/>
      <c r="C64" s="5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5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5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5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1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1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1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1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AO100" s="3"/>
      <c r="AQ100" s="3"/>
    </row>
    <row r="101" spans="1:43" ht="15.75" customHeight="1" x14ac:dyDescent="0.25"/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opLeftCell="A42" workbookViewId="0">
      <selection activeCell="D49" sqref="D49"/>
    </sheetView>
  </sheetViews>
  <sheetFormatPr defaultColWidth="14.42578125" defaultRowHeight="15" customHeight="1" x14ac:dyDescent="0.25"/>
  <cols>
    <col min="1" max="43" width="8.7109375" customWidth="1"/>
  </cols>
  <sheetData>
    <row r="1" spans="1:17" x14ac:dyDescent="0.25">
      <c r="A1" s="1" t="s">
        <v>0</v>
      </c>
      <c r="C1" s="1" t="s">
        <v>27</v>
      </c>
      <c r="D1" s="1"/>
      <c r="E1" s="3" t="s">
        <v>2</v>
      </c>
    </row>
    <row r="2" spans="1:17" x14ac:dyDescent="0.25">
      <c r="A2" s="3">
        <v>1980</v>
      </c>
      <c r="C2" s="3">
        <v>6.7</v>
      </c>
    </row>
    <row r="3" spans="1:17" x14ac:dyDescent="0.25">
      <c r="A3" s="3">
        <f t="shared" ref="A3:A42" si="0">A2+1</f>
        <v>1981</v>
      </c>
      <c r="C3" s="3">
        <v>4.7</v>
      </c>
      <c r="D3" s="3">
        <f t="shared" ref="D3:D42" si="1">IF($C3-$C$2&gt;0,1,IF($C3-$C$2&lt;0,-1,IF($C3-$C$2=0,0)))</f>
        <v>-1</v>
      </c>
    </row>
    <row r="4" spans="1:17" x14ac:dyDescent="0.25">
      <c r="A4" s="3">
        <f t="shared" si="0"/>
        <v>1982</v>
      </c>
      <c r="C4" s="3">
        <v>85.3</v>
      </c>
      <c r="D4" s="3">
        <f t="shared" si="1"/>
        <v>1</v>
      </c>
      <c r="E4" s="3">
        <f t="shared" ref="E4:E42" si="2">IF($C4-$C$3&gt;0,1,IF($C4-$C$3&lt;0,-1,IF($C4-$C$3=0,0)))</f>
        <v>1</v>
      </c>
    </row>
    <row r="5" spans="1:17" x14ac:dyDescent="0.25">
      <c r="A5" s="3">
        <f t="shared" si="0"/>
        <v>1983</v>
      </c>
      <c r="C5" s="3">
        <v>36</v>
      </c>
      <c r="D5" s="3">
        <f t="shared" si="1"/>
        <v>1</v>
      </c>
      <c r="E5" s="3">
        <f t="shared" si="2"/>
        <v>1</v>
      </c>
      <c r="F5" s="3">
        <f t="shared" ref="F5:F42" si="3">IF($C5-$C$4&gt;0,1,IF($C5-$C$4&lt;0,-1,IF($C5-$C$4=0,0)))</f>
        <v>-1</v>
      </c>
    </row>
    <row r="6" spans="1:17" x14ac:dyDescent="0.25">
      <c r="A6" s="3">
        <f t="shared" si="0"/>
        <v>1984</v>
      </c>
      <c r="C6" s="4">
        <v>0</v>
      </c>
      <c r="D6" s="3">
        <f t="shared" si="1"/>
        <v>-1</v>
      </c>
      <c r="E6" s="3">
        <f t="shared" si="2"/>
        <v>-1</v>
      </c>
      <c r="F6" s="3">
        <f t="shared" si="3"/>
        <v>-1</v>
      </c>
      <c r="G6" s="3">
        <f t="shared" ref="G6:G42" si="4">IF($C6-$C$5&gt;0,1,IF($C6-$C$5&lt;0,-1,IF($C6-$C$5=0,0)))</f>
        <v>-1</v>
      </c>
    </row>
    <row r="7" spans="1:17" x14ac:dyDescent="0.25">
      <c r="A7" s="3">
        <f t="shared" si="0"/>
        <v>1985</v>
      </c>
      <c r="C7" s="3">
        <v>55</v>
      </c>
      <c r="D7" s="3">
        <f t="shared" si="1"/>
        <v>1</v>
      </c>
      <c r="E7" s="3">
        <f t="shared" si="2"/>
        <v>1</v>
      </c>
      <c r="F7" s="3">
        <f t="shared" si="3"/>
        <v>-1</v>
      </c>
      <c r="G7" s="3">
        <f t="shared" si="4"/>
        <v>1</v>
      </c>
      <c r="H7" s="3">
        <f t="shared" ref="H7:H42" si="5">IF($C7-$C$6&gt;0,1,IF($C7-$C$6&lt;0,-1,IF($C7-$C$6=0,0)))</f>
        <v>1</v>
      </c>
    </row>
    <row r="8" spans="1:17" x14ac:dyDescent="0.25">
      <c r="A8" s="3">
        <f t="shared" si="0"/>
        <v>1986</v>
      </c>
      <c r="C8" s="3">
        <v>37</v>
      </c>
      <c r="D8" s="3">
        <f t="shared" si="1"/>
        <v>1</v>
      </c>
      <c r="E8" s="3">
        <f t="shared" si="2"/>
        <v>1</v>
      </c>
      <c r="F8" s="3">
        <f t="shared" si="3"/>
        <v>-1</v>
      </c>
      <c r="G8" s="3">
        <f t="shared" si="4"/>
        <v>1</v>
      </c>
      <c r="H8" s="3">
        <f t="shared" si="5"/>
        <v>1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3">
        <v>28</v>
      </c>
      <c r="D9" s="3">
        <f t="shared" si="1"/>
        <v>1</v>
      </c>
      <c r="E9" s="3">
        <f t="shared" si="2"/>
        <v>1</v>
      </c>
      <c r="F9" s="3">
        <f t="shared" si="3"/>
        <v>-1</v>
      </c>
      <c r="G9" s="3">
        <f t="shared" si="4"/>
        <v>-1</v>
      </c>
      <c r="H9" s="3">
        <f t="shared" si="5"/>
        <v>1</v>
      </c>
      <c r="I9" s="3">
        <f t="shared" si="6"/>
        <v>-1</v>
      </c>
      <c r="J9" s="3">
        <f t="shared" ref="J9:J42" si="7">IF($C9-$C$8&gt;0,1,IF($C9-$C$8&lt;0,-1,IF($C9-$C$8=0,0)))</f>
        <v>-1</v>
      </c>
    </row>
    <row r="10" spans="1:17" x14ac:dyDescent="0.25">
      <c r="A10" s="3">
        <f t="shared" si="0"/>
        <v>1988</v>
      </c>
      <c r="C10" s="4">
        <v>0</v>
      </c>
      <c r="D10" s="3">
        <f t="shared" si="1"/>
        <v>-1</v>
      </c>
      <c r="E10" s="3">
        <f t="shared" si="2"/>
        <v>-1</v>
      </c>
      <c r="F10" s="3">
        <f t="shared" si="3"/>
        <v>-1</v>
      </c>
      <c r="G10" s="3">
        <f t="shared" si="4"/>
        <v>-1</v>
      </c>
      <c r="H10" s="3">
        <f t="shared" si="5"/>
        <v>0</v>
      </c>
      <c r="I10" s="3">
        <f t="shared" si="6"/>
        <v>-1</v>
      </c>
      <c r="J10" s="3">
        <f t="shared" si="7"/>
        <v>-1</v>
      </c>
      <c r="K10" s="3">
        <f t="shared" ref="K10:K42" si="8">IF($C10-$C$9&gt;0,1,IF($C10-$C$9&lt;0,-1,IF($C10-$C$9=0,0)))</f>
        <v>-1</v>
      </c>
    </row>
    <row r="11" spans="1:17" x14ac:dyDescent="0.25">
      <c r="A11" s="3">
        <f t="shared" si="0"/>
        <v>1989</v>
      </c>
      <c r="C11" s="4">
        <v>0</v>
      </c>
      <c r="D11" s="3">
        <f t="shared" si="1"/>
        <v>-1</v>
      </c>
      <c r="E11" s="3">
        <f t="shared" si="2"/>
        <v>-1</v>
      </c>
      <c r="F11" s="3">
        <f t="shared" si="3"/>
        <v>-1</v>
      </c>
      <c r="G11" s="3">
        <f t="shared" si="4"/>
        <v>-1</v>
      </c>
      <c r="H11" s="3">
        <f t="shared" si="5"/>
        <v>0</v>
      </c>
      <c r="I11" s="3">
        <f t="shared" si="6"/>
        <v>-1</v>
      </c>
      <c r="J11" s="3">
        <f t="shared" si="7"/>
        <v>-1</v>
      </c>
      <c r="K11" s="3">
        <f t="shared" si="8"/>
        <v>-1</v>
      </c>
      <c r="L11" s="3">
        <f t="shared" ref="L11:L42" si="9">IF($C11-$C$10&gt;0,1,IF($C11-$C$10&lt;0,-1,IF($C11-$C$10=0,0)))</f>
        <v>0</v>
      </c>
    </row>
    <row r="12" spans="1:17" x14ac:dyDescent="0.25">
      <c r="A12" s="3">
        <f t="shared" si="0"/>
        <v>1990</v>
      </c>
      <c r="C12" s="3">
        <v>27</v>
      </c>
      <c r="D12" s="3">
        <f t="shared" si="1"/>
        <v>1</v>
      </c>
      <c r="E12" s="3">
        <f t="shared" si="2"/>
        <v>1</v>
      </c>
      <c r="F12" s="3">
        <f t="shared" si="3"/>
        <v>-1</v>
      </c>
      <c r="G12" s="3">
        <f t="shared" si="4"/>
        <v>-1</v>
      </c>
      <c r="H12" s="3">
        <f t="shared" si="5"/>
        <v>1</v>
      </c>
      <c r="I12" s="3">
        <f t="shared" si="6"/>
        <v>-1</v>
      </c>
      <c r="J12" s="3">
        <f t="shared" si="7"/>
        <v>-1</v>
      </c>
      <c r="K12" s="3">
        <f t="shared" si="8"/>
        <v>-1</v>
      </c>
      <c r="L12" s="3">
        <f t="shared" si="9"/>
        <v>1</v>
      </c>
      <c r="M12" s="3">
        <f t="shared" ref="M12:M42" si="10">IF($C12-$C$11&gt;0,1,IF($C12-$C$11&lt;0,-1,IF($C12-$C$11=0,0)))</f>
        <v>1</v>
      </c>
    </row>
    <row r="13" spans="1:17" x14ac:dyDescent="0.25">
      <c r="A13" s="3">
        <f t="shared" si="0"/>
        <v>1991</v>
      </c>
      <c r="C13" s="4">
        <v>0</v>
      </c>
      <c r="D13" s="3">
        <f t="shared" si="1"/>
        <v>-1</v>
      </c>
      <c r="E13" s="3">
        <f t="shared" si="2"/>
        <v>-1</v>
      </c>
      <c r="F13" s="3">
        <f t="shared" si="3"/>
        <v>-1</v>
      </c>
      <c r="G13" s="3">
        <f t="shared" si="4"/>
        <v>-1</v>
      </c>
      <c r="H13" s="3">
        <f t="shared" si="5"/>
        <v>0</v>
      </c>
      <c r="I13" s="3">
        <f t="shared" si="6"/>
        <v>-1</v>
      </c>
      <c r="J13" s="3">
        <f t="shared" si="7"/>
        <v>-1</v>
      </c>
      <c r="K13" s="3">
        <f t="shared" si="8"/>
        <v>-1</v>
      </c>
      <c r="L13" s="3">
        <f t="shared" si="9"/>
        <v>0</v>
      </c>
      <c r="M13" s="3">
        <f t="shared" si="10"/>
        <v>0</v>
      </c>
      <c r="N13" s="3">
        <f t="shared" ref="N13:N42" si="11">IF($C13-$C$12&gt;0,1,IF($C13-$C$12&lt;0,-1,IF($C13-$C$12=0,0)))</f>
        <v>-1</v>
      </c>
    </row>
    <row r="14" spans="1:17" x14ac:dyDescent="0.25">
      <c r="A14" s="3">
        <f t="shared" si="0"/>
        <v>1992</v>
      </c>
      <c r="C14" s="3">
        <v>4.4000000000000004</v>
      </c>
      <c r="D14" s="3">
        <f t="shared" si="1"/>
        <v>-1</v>
      </c>
      <c r="E14" s="3">
        <f t="shared" si="2"/>
        <v>-1</v>
      </c>
      <c r="F14" s="3">
        <f t="shared" si="3"/>
        <v>-1</v>
      </c>
      <c r="G14" s="3">
        <f t="shared" si="4"/>
        <v>-1</v>
      </c>
      <c r="H14" s="3">
        <f t="shared" si="5"/>
        <v>1</v>
      </c>
      <c r="I14" s="3">
        <f t="shared" si="6"/>
        <v>-1</v>
      </c>
      <c r="J14" s="3">
        <f t="shared" si="7"/>
        <v>-1</v>
      </c>
      <c r="K14" s="3">
        <f t="shared" si="8"/>
        <v>-1</v>
      </c>
      <c r="L14" s="3">
        <f t="shared" si="9"/>
        <v>1</v>
      </c>
      <c r="M14" s="3">
        <f t="shared" si="10"/>
        <v>1</v>
      </c>
      <c r="N14" s="3">
        <f t="shared" si="11"/>
        <v>-1</v>
      </c>
      <c r="O14" s="3">
        <f t="shared" ref="O14:O42" si="12">IF($C14-$C$13&gt;0,1,IF($C14-$C$13&lt;0,-1,IF($C14-$C$13=0,0)))</f>
        <v>1</v>
      </c>
    </row>
    <row r="15" spans="1:17" x14ac:dyDescent="0.25">
      <c r="A15" s="3">
        <f t="shared" si="0"/>
        <v>1993</v>
      </c>
      <c r="C15" s="13">
        <v>6</v>
      </c>
      <c r="D15" s="3">
        <f t="shared" si="1"/>
        <v>-1</v>
      </c>
      <c r="E15" s="3">
        <f t="shared" si="2"/>
        <v>1</v>
      </c>
      <c r="F15" s="3">
        <f t="shared" si="3"/>
        <v>-1</v>
      </c>
      <c r="G15" s="3">
        <f t="shared" si="4"/>
        <v>-1</v>
      </c>
      <c r="H15" s="3">
        <f t="shared" si="5"/>
        <v>1</v>
      </c>
      <c r="I15" s="3">
        <f t="shared" si="6"/>
        <v>-1</v>
      </c>
      <c r="J15" s="3">
        <f t="shared" si="7"/>
        <v>-1</v>
      </c>
      <c r="K15" s="3">
        <f t="shared" si="8"/>
        <v>-1</v>
      </c>
      <c r="L15" s="3">
        <f t="shared" si="9"/>
        <v>1</v>
      </c>
      <c r="M15" s="3">
        <f t="shared" si="10"/>
        <v>1</v>
      </c>
      <c r="N15" s="3">
        <f t="shared" si="11"/>
        <v>-1</v>
      </c>
      <c r="O15" s="3">
        <f t="shared" si="12"/>
        <v>1</v>
      </c>
      <c r="P15" s="3">
        <f t="shared" ref="P15:P42" si="13">IF($C15-$C$14&gt;0,1,IF($C15-$C$14&lt;0,-1,IF($C15-$C$14=0,0)))</f>
        <v>1</v>
      </c>
    </row>
    <row r="16" spans="1:17" x14ac:dyDescent="0.25">
      <c r="A16" s="3">
        <f t="shared" si="0"/>
        <v>1994</v>
      </c>
      <c r="C16" s="13">
        <v>6</v>
      </c>
      <c r="D16" s="3">
        <f t="shared" si="1"/>
        <v>-1</v>
      </c>
      <c r="E16" s="3">
        <f t="shared" si="2"/>
        <v>1</v>
      </c>
      <c r="F16" s="3">
        <f t="shared" si="3"/>
        <v>-1</v>
      </c>
      <c r="G16" s="3">
        <f t="shared" si="4"/>
        <v>-1</v>
      </c>
      <c r="H16" s="3">
        <f t="shared" si="5"/>
        <v>1</v>
      </c>
      <c r="I16" s="3">
        <f t="shared" si="6"/>
        <v>-1</v>
      </c>
      <c r="J16" s="3">
        <f t="shared" si="7"/>
        <v>-1</v>
      </c>
      <c r="K16" s="3">
        <f t="shared" si="8"/>
        <v>-1</v>
      </c>
      <c r="L16" s="3">
        <f t="shared" si="9"/>
        <v>1</v>
      </c>
      <c r="M16" s="3">
        <f t="shared" si="10"/>
        <v>1</v>
      </c>
      <c r="N16" s="3">
        <f t="shared" si="11"/>
        <v>-1</v>
      </c>
      <c r="O16" s="3">
        <f t="shared" si="12"/>
        <v>1</v>
      </c>
      <c r="P16" s="3">
        <f t="shared" si="13"/>
        <v>1</v>
      </c>
      <c r="Q16" s="3">
        <f t="shared" ref="Q16:Q42" si="14">IF($C16-$C$15&gt;0,1,IF($C16-$C$15&lt;0,-1,IF($C16-$C$15=0,0)))</f>
        <v>0</v>
      </c>
    </row>
    <row r="17" spans="1:33" x14ac:dyDescent="0.25">
      <c r="A17" s="3">
        <f t="shared" si="0"/>
        <v>1995</v>
      </c>
      <c r="C17" s="4">
        <v>0</v>
      </c>
      <c r="D17" s="3">
        <f t="shared" si="1"/>
        <v>-1</v>
      </c>
      <c r="E17" s="3">
        <f t="shared" si="2"/>
        <v>-1</v>
      </c>
      <c r="F17" s="3">
        <f t="shared" si="3"/>
        <v>-1</v>
      </c>
      <c r="G17" s="3">
        <f t="shared" si="4"/>
        <v>-1</v>
      </c>
      <c r="H17" s="3">
        <f t="shared" si="5"/>
        <v>0</v>
      </c>
      <c r="I17" s="3">
        <f t="shared" si="6"/>
        <v>-1</v>
      </c>
      <c r="J17" s="3">
        <f t="shared" si="7"/>
        <v>-1</v>
      </c>
      <c r="K17" s="3">
        <f t="shared" si="8"/>
        <v>-1</v>
      </c>
      <c r="L17" s="3">
        <f t="shared" si="9"/>
        <v>0</v>
      </c>
      <c r="M17" s="3">
        <f t="shared" si="10"/>
        <v>0</v>
      </c>
      <c r="N17" s="3">
        <f t="shared" si="11"/>
        <v>-1</v>
      </c>
      <c r="O17" s="3">
        <f t="shared" si="12"/>
        <v>0</v>
      </c>
      <c r="P17" s="3">
        <f t="shared" si="13"/>
        <v>-1</v>
      </c>
      <c r="Q17" s="3">
        <f t="shared" si="14"/>
        <v>-1</v>
      </c>
      <c r="R17" s="3">
        <f t="shared" ref="R17:R42" si="15">IF($C17-$C$16&gt;0,1,IF($C17-$C$16&lt;0,-1,IF($C17-$C$16=0,0)))</f>
        <v>-1</v>
      </c>
    </row>
    <row r="18" spans="1:33" x14ac:dyDescent="0.25">
      <c r="A18" s="3">
        <f t="shared" si="0"/>
        <v>1996</v>
      </c>
      <c r="C18" s="3">
        <v>24.3</v>
      </c>
      <c r="D18" s="3">
        <f t="shared" si="1"/>
        <v>1</v>
      </c>
      <c r="E18" s="3">
        <f t="shared" si="2"/>
        <v>1</v>
      </c>
      <c r="F18" s="3">
        <f t="shared" si="3"/>
        <v>-1</v>
      </c>
      <c r="G18" s="3">
        <f t="shared" si="4"/>
        <v>-1</v>
      </c>
      <c r="H18" s="3">
        <f t="shared" si="5"/>
        <v>1</v>
      </c>
      <c r="I18" s="3">
        <f t="shared" si="6"/>
        <v>-1</v>
      </c>
      <c r="J18" s="3">
        <f t="shared" si="7"/>
        <v>-1</v>
      </c>
      <c r="K18" s="3">
        <f t="shared" si="8"/>
        <v>-1</v>
      </c>
      <c r="L18" s="3">
        <f t="shared" si="9"/>
        <v>1</v>
      </c>
      <c r="M18" s="3">
        <f t="shared" si="10"/>
        <v>1</v>
      </c>
      <c r="N18" s="3">
        <f t="shared" si="11"/>
        <v>-1</v>
      </c>
      <c r="O18" s="3">
        <f t="shared" si="12"/>
        <v>1</v>
      </c>
      <c r="P18" s="3">
        <f t="shared" si="13"/>
        <v>1</v>
      </c>
      <c r="Q18" s="3">
        <f t="shared" si="14"/>
        <v>1</v>
      </c>
      <c r="R18" s="3">
        <f t="shared" si="15"/>
        <v>1</v>
      </c>
      <c r="S18" s="3">
        <f t="shared" ref="S18:S42" si="16">IF($C18-$C$17&gt;0,1,IF($C18-$C$17&lt;0,-1,IF($C18-$C$17=0,0)))</f>
        <v>1</v>
      </c>
    </row>
    <row r="19" spans="1:33" x14ac:dyDescent="0.25">
      <c r="A19" s="3">
        <f t="shared" si="0"/>
        <v>1997</v>
      </c>
      <c r="C19" s="3">
        <v>19.5</v>
      </c>
      <c r="D19" s="3">
        <f t="shared" si="1"/>
        <v>1</v>
      </c>
      <c r="E19" s="3">
        <f t="shared" si="2"/>
        <v>1</v>
      </c>
      <c r="F19" s="3">
        <f t="shared" si="3"/>
        <v>-1</v>
      </c>
      <c r="G19" s="3">
        <f t="shared" si="4"/>
        <v>-1</v>
      </c>
      <c r="H19" s="3">
        <f t="shared" si="5"/>
        <v>1</v>
      </c>
      <c r="I19" s="3">
        <f t="shared" si="6"/>
        <v>-1</v>
      </c>
      <c r="J19" s="3">
        <f t="shared" si="7"/>
        <v>-1</v>
      </c>
      <c r="K19" s="3">
        <f t="shared" si="8"/>
        <v>-1</v>
      </c>
      <c r="L19" s="3">
        <f t="shared" si="9"/>
        <v>1</v>
      </c>
      <c r="M19" s="3">
        <f t="shared" si="10"/>
        <v>1</v>
      </c>
      <c r="N19" s="3">
        <f t="shared" si="11"/>
        <v>-1</v>
      </c>
      <c r="O19" s="3">
        <f t="shared" si="12"/>
        <v>1</v>
      </c>
      <c r="P19" s="3">
        <f t="shared" si="13"/>
        <v>1</v>
      </c>
      <c r="Q19" s="3">
        <f t="shared" si="14"/>
        <v>1</v>
      </c>
      <c r="R19" s="3">
        <f t="shared" si="15"/>
        <v>1</v>
      </c>
      <c r="S19" s="3">
        <f t="shared" si="16"/>
        <v>1</v>
      </c>
      <c r="T19" s="3">
        <f t="shared" ref="T19:T42" si="17">IF($C19-$C$18&gt;0,1,IF($C19-$C$18&lt;0,-1,IF($C19-$C$18=0,0)))</f>
        <v>-1</v>
      </c>
    </row>
    <row r="20" spans="1:33" x14ac:dyDescent="0.25">
      <c r="A20" s="3">
        <f t="shared" si="0"/>
        <v>1998</v>
      </c>
      <c r="C20" s="4">
        <v>0</v>
      </c>
      <c r="D20" s="3">
        <f t="shared" si="1"/>
        <v>-1</v>
      </c>
      <c r="E20" s="3">
        <f t="shared" si="2"/>
        <v>-1</v>
      </c>
      <c r="F20" s="3">
        <f t="shared" si="3"/>
        <v>-1</v>
      </c>
      <c r="G20" s="3">
        <f t="shared" si="4"/>
        <v>-1</v>
      </c>
      <c r="H20" s="3">
        <f t="shared" si="5"/>
        <v>0</v>
      </c>
      <c r="I20" s="3">
        <f t="shared" si="6"/>
        <v>-1</v>
      </c>
      <c r="J20" s="3">
        <f t="shared" si="7"/>
        <v>-1</v>
      </c>
      <c r="K20" s="3">
        <f t="shared" si="8"/>
        <v>-1</v>
      </c>
      <c r="L20" s="3">
        <f t="shared" si="9"/>
        <v>0</v>
      </c>
      <c r="M20" s="3">
        <f t="shared" si="10"/>
        <v>0</v>
      </c>
      <c r="N20" s="3">
        <f t="shared" si="11"/>
        <v>-1</v>
      </c>
      <c r="O20" s="3">
        <f t="shared" si="12"/>
        <v>0</v>
      </c>
      <c r="P20" s="3">
        <f t="shared" si="13"/>
        <v>-1</v>
      </c>
      <c r="Q20" s="3">
        <f t="shared" si="14"/>
        <v>-1</v>
      </c>
      <c r="R20" s="3">
        <f t="shared" si="15"/>
        <v>-1</v>
      </c>
      <c r="S20" s="3">
        <f t="shared" si="16"/>
        <v>0</v>
      </c>
      <c r="T20" s="3">
        <f t="shared" si="17"/>
        <v>-1</v>
      </c>
      <c r="U20" s="3">
        <f t="shared" ref="U20:U42" si="18">IF($C20-$C$19&gt;0,1,IF($C20-$C$19&lt;0,-1,IF($C20-$C$19=0,0)))</f>
        <v>-1</v>
      </c>
    </row>
    <row r="21" spans="1:33" ht="15.75" customHeight="1" x14ac:dyDescent="0.25">
      <c r="A21" s="3">
        <f t="shared" si="0"/>
        <v>1999</v>
      </c>
      <c r="C21" s="3">
        <v>11.5</v>
      </c>
      <c r="D21" s="3">
        <f t="shared" si="1"/>
        <v>1</v>
      </c>
      <c r="E21" s="3">
        <f t="shared" si="2"/>
        <v>1</v>
      </c>
      <c r="F21" s="3">
        <f t="shared" si="3"/>
        <v>-1</v>
      </c>
      <c r="G21" s="3">
        <f t="shared" si="4"/>
        <v>-1</v>
      </c>
      <c r="H21" s="3">
        <f t="shared" si="5"/>
        <v>1</v>
      </c>
      <c r="I21" s="3">
        <f t="shared" si="6"/>
        <v>-1</v>
      </c>
      <c r="J21" s="3">
        <f t="shared" si="7"/>
        <v>-1</v>
      </c>
      <c r="K21" s="3">
        <f t="shared" si="8"/>
        <v>-1</v>
      </c>
      <c r="L21" s="3">
        <f t="shared" si="9"/>
        <v>1</v>
      </c>
      <c r="M21" s="3">
        <f t="shared" si="10"/>
        <v>1</v>
      </c>
      <c r="N21" s="3">
        <f t="shared" si="11"/>
        <v>-1</v>
      </c>
      <c r="O21" s="3">
        <f t="shared" si="12"/>
        <v>1</v>
      </c>
      <c r="P21" s="3">
        <f t="shared" si="13"/>
        <v>1</v>
      </c>
      <c r="Q21" s="3">
        <f t="shared" si="14"/>
        <v>1</v>
      </c>
      <c r="R21" s="3">
        <f t="shared" si="15"/>
        <v>1</v>
      </c>
      <c r="S21" s="3">
        <f t="shared" si="16"/>
        <v>1</v>
      </c>
      <c r="T21" s="3">
        <f t="shared" si="17"/>
        <v>-1</v>
      </c>
      <c r="U21" s="3">
        <f t="shared" si="18"/>
        <v>-1</v>
      </c>
      <c r="V21" s="3">
        <f t="shared" ref="V21:V42" si="19">IF($C21-$C$20&gt;0,1,IF($C21-$C$20&lt;0,-1,IF($C21-$C$20=0,0)))</f>
        <v>1</v>
      </c>
    </row>
    <row r="22" spans="1:33" ht="15.75" customHeight="1" x14ac:dyDescent="0.25">
      <c r="A22" s="3">
        <f t="shared" si="0"/>
        <v>2000</v>
      </c>
      <c r="C22" s="3">
        <v>5</v>
      </c>
      <c r="D22" s="3">
        <f t="shared" si="1"/>
        <v>-1</v>
      </c>
      <c r="E22" s="3">
        <f t="shared" si="2"/>
        <v>1</v>
      </c>
      <c r="F22" s="3">
        <f t="shared" si="3"/>
        <v>-1</v>
      </c>
      <c r="G22" s="3">
        <f t="shared" si="4"/>
        <v>-1</v>
      </c>
      <c r="H22" s="3">
        <f t="shared" si="5"/>
        <v>1</v>
      </c>
      <c r="I22" s="3">
        <f t="shared" si="6"/>
        <v>-1</v>
      </c>
      <c r="J22" s="3">
        <f t="shared" si="7"/>
        <v>-1</v>
      </c>
      <c r="K22" s="3">
        <f t="shared" si="8"/>
        <v>-1</v>
      </c>
      <c r="L22" s="3">
        <f t="shared" si="9"/>
        <v>1</v>
      </c>
      <c r="M22" s="3">
        <f t="shared" si="10"/>
        <v>1</v>
      </c>
      <c r="N22" s="3">
        <f t="shared" si="11"/>
        <v>-1</v>
      </c>
      <c r="O22" s="3">
        <f t="shared" si="12"/>
        <v>1</v>
      </c>
      <c r="P22" s="3">
        <f t="shared" si="13"/>
        <v>1</v>
      </c>
      <c r="Q22" s="3">
        <f t="shared" si="14"/>
        <v>-1</v>
      </c>
      <c r="R22" s="3">
        <f t="shared" si="15"/>
        <v>-1</v>
      </c>
      <c r="S22" s="3">
        <f t="shared" si="16"/>
        <v>1</v>
      </c>
      <c r="T22" s="3">
        <f t="shared" si="17"/>
        <v>-1</v>
      </c>
      <c r="U22" s="3">
        <f t="shared" si="18"/>
        <v>-1</v>
      </c>
      <c r="V22" s="3">
        <f t="shared" si="19"/>
        <v>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f t="shared" si="0"/>
        <v>2001</v>
      </c>
      <c r="C23" s="14">
        <v>56.5</v>
      </c>
      <c r="D23" s="3">
        <f t="shared" si="1"/>
        <v>1</v>
      </c>
      <c r="E23" s="3">
        <f t="shared" si="2"/>
        <v>1</v>
      </c>
      <c r="F23" s="3">
        <f t="shared" si="3"/>
        <v>-1</v>
      </c>
      <c r="G23" s="3">
        <f t="shared" si="4"/>
        <v>1</v>
      </c>
      <c r="H23" s="3">
        <f t="shared" si="5"/>
        <v>1</v>
      </c>
      <c r="I23" s="3">
        <f t="shared" si="6"/>
        <v>1</v>
      </c>
      <c r="J23" s="3">
        <f t="shared" si="7"/>
        <v>1</v>
      </c>
      <c r="K23" s="3">
        <f t="shared" si="8"/>
        <v>1</v>
      </c>
      <c r="L23" s="3">
        <f t="shared" si="9"/>
        <v>1</v>
      </c>
      <c r="M23" s="3">
        <f t="shared" si="10"/>
        <v>1</v>
      </c>
      <c r="N23" s="3">
        <f t="shared" si="11"/>
        <v>1</v>
      </c>
      <c r="O23" s="3">
        <f t="shared" si="12"/>
        <v>1</v>
      </c>
      <c r="P23" s="3">
        <f t="shared" si="13"/>
        <v>1</v>
      </c>
      <c r="Q23" s="3">
        <f t="shared" si="14"/>
        <v>1</v>
      </c>
      <c r="R23" s="3">
        <f t="shared" si="15"/>
        <v>1</v>
      </c>
      <c r="S23" s="3">
        <f t="shared" si="16"/>
        <v>1</v>
      </c>
      <c r="T23" s="3">
        <f t="shared" si="17"/>
        <v>1</v>
      </c>
      <c r="U23" s="3">
        <f t="shared" si="18"/>
        <v>1</v>
      </c>
      <c r="V23" s="3">
        <f t="shared" si="19"/>
        <v>1</v>
      </c>
      <c r="W23" s="3">
        <f t="shared" si="20"/>
        <v>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f t="shared" si="0"/>
        <v>2002</v>
      </c>
      <c r="C24" s="3">
        <v>2</v>
      </c>
      <c r="D24" s="3">
        <f t="shared" si="1"/>
        <v>-1</v>
      </c>
      <c r="E24" s="3">
        <f t="shared" si="2"/>
        <v>-1</v>
      </c>
      <c r="F24" s="3">
        <f t="shared" si="3"/>
        <v>-1</v>
      </c>
      <c r="G24" s="3">
        <f t="shared" si="4"/>
        <v>-1</v>
      </c>
      <c r="H24" s="3">
        <f t="shared" si="5"/>
        <v>1</v>
      </c>
      <c r="I24" s="3">
        <f t="shared" si="6"/>
        <v>-1</v>
      </c>
      <c r="J24" s="3">
        <f t="shared" si="7"/>
        <v>-1</v>
      </c>
      <c r="K24" s="3">
        <f t="shared" si="8"/>
        <v>-1</v>
      </c>
      <c r="L24" s="3">
        <f t="shared" si="9"/>
        <v>1</v>
      </c>
      <c r="M24" s="3">
        <f t="shared" si="10"/>
        <v>1</v>
      </c>
      <c r="N24" s="3">
        <f t="shared" si="11"/>
        <v>-1</v>
      </c>
      <c r="O24" s="3">
        <f t="shared" si="12"/>
        <v>1</v>
      </c>
      <c r="P24" s="3">
        <f t="shared" si="13"/>
        <v>-1</v>
      </c>
      <c r="Q24" s="3">
        <f t="shared" si="14"/>
        <v>-1</v>
      </c>
      <c r="R24" s="3">
        <f t="shared" si="15"/>
        <v>-1</v>
      </c>
      <c r="S24" s="3">
        <f t="shared" si="16"/>
        <v>1</v>
      </c>
      <c r="T24" s="3">
        <f t="shared" si="17"/>
        <v>-1</v>
      </c>
      <c r="U24" s="3">
        <f t="shared" si="18"/>
        <v>-1</v>
      </c>
      <c r="V24" s="3">
        <f t="shared" si="19"/>
        <v>1</v>
      </c>
      <c r="W24" s="3">
        <f t="shared" si="20"/>
        <v>-1</v>
      </c>
      <c r="X24" s="3">
        <f t="shared" si="21"/>
        <v>-1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f t="shared" si="0"/>
        <v>2003</v>
      </c>
      <c r="C25" s="4">
        <v>0</v>
      </c>
      <c r="D25" s="3">
        <f t="shared" si="1"/>
        <v>-1</v>
      </c>
      <c r="E25" s="3">
        <f t="shared" si="2"/>
        <v>-1</v>
      </c>
      <c r="F25" s="3">
        <f t="shared" si="3"/>
        <v>-1</v>
      </c>
      <c r="G25" s="3">
        <f t="shared" si="4"/>
        <v>-1</v>
      </c>
      <c r="H25" s="3">
        <f t="shared" si="5"/>
        <v>0</v>
      </c>
      <c r="I25" s="3">
        <f t="shared" si="6"/>
        <v>-1</v>
      </c>
      <c r="J25" s="3">
        <f t="shared" si="7"/>
        <v>-1</v>
      </c>
      <c r="K25" s="3">
        <f t="shared" si="8"/>
        <v>-1</v>
      </c>
      <c r="L25" s="3">
        <f t="shared" si="9"/>
        <v>0</v>
      </c>
      <c r="M25" s="3">
        <f t="shared" si="10"/>
        <v>0</v>
      </c>
      <c r="N25" s="3">
        <f t="shared" si="11"/>
        <v>-1</v>
      </c>
      <c r="O25" s="3">
        <f t="shared" si="12"/>
        <v>0</v>
      </c>
      <c r="P25" s="3">
        <f t="shared" si="13"/>
        <v>-1</v>
      </c>
      <c r="Q25" s="3">
        <f t="shared" si="14"/>
        <v>-1</v>
      </c>
      <c r="R25" s="3">
        <f t="shared" si="15"/>
        <v>-1</v>
      </c>
      <c r="S25" s="3">
        <f t="shared" si="16"/>
        <v>0</v>
      </c>
      <c r="T25" s="3">
        <f t="shared" si="17"/>
        <v>-1</v>
      </c>
      <c r="U25" s="3">
        <f t="shared" si="18"/>
        <v>-1</v>
      </c>
      <c r="V25" s="3">
        <f t="shared" si="19"/>
        <v>0</v>
      </c>
      <c r="W25" s="3">
        <f t="shared" si="20"/>
        <v>-1</v>
      </c>
      <c r="X25" s="3">
        <f t="shared" si="21"/>
        <v>-1</v>
      </c>
      <c r="Y25" s="3">
        <f t="shared" si="22"/>
        <v>-1</v>
      </c>
      <c r="Z25" s="3">
        <f t="shared" ref="Z25:Z42" si="23">IF($C25-$C$24&gt;0,1,IF($C25-$C$24&lt;0,-1,IF($C25-$C$24=0,0)))</f>
        <v>-1</v>
      </c>
    </row>
    <row r="26" spans="1:33" ht="15.75" customHeight="1" x14ac:dyDescent="0.25">
      <c r="A26" s="3">
        <f t="shared" si="0"/>
        <v>2004</v>
      </c>
      <c r="C26" s="4">
        <v>0</v>
      </c>
      <c r="D26" s="3">
        <f t="shared" si="1"/>
        <v>-1</v>
      </c>
      <c r="E26" s="3">
        <f t="shared" si="2"/>
        <v>-1</v>
      </c>
      <c r="F26" s="3">
        <f t="shared" si="3"/>
        <v>-1</v>
      </c>
      <c r="G26" s="3">
        <f t="shared" si="4"/>
        <v>-1</v>
      </c>
      <c r="H26" s="3">
        <f t="shared" si="5"/>
        <v>0</v>
      </c>
      <c r="I26" s="3">
        <f t="shared" si="6"/>
        <v>-1</v>
      </c>
      <c r="J26" s="3">
        <f t="shared" si="7"/>
        <v>-1</v>
      </c>
      <c r="K26" s="3">
        <f t="shared" si="8"/>
        <v>-1</v>
      </c>
      <c r="L26" s="3">
        <f t="shared" si="9"/>
        <v>0</v>
      </c>
      <c r="M26" s="3">
        <f t="shared" si="10"/>
        <v>0</v>
      </c>
      <c r="N26" s="3">
        <f t="shared" si="11"/>
        <v>-1</v>
      </c>
      <c r="O26" s="3">
        <f t="shared" si="12"/>
        <v>0</v>
      </c>
      <c r="P26" s="3">
        <f t="shared" si="13"/>
        <v>-1</v>
      </c>
      <c r="Q26" s="3">
        <f t="shared" si="14"/>
        <v>-1</v>
      </c>
      <c r="R26" s="3">
        <f t="shared" si="15"/>
        <v>-1</v>
      </c>
      <c r="S26" s="3">
        <f t="shared" si="16"/>
        <v>0</v>
      </c>
      <c r="T26" s="3">
        <f t="shared" si="17"/>
        <v>-1</v>
      </c>
      <c r="U26" s="3">
        <f t="shared" si="18"/>
        <v>-1</v>
      </c>
      <c r="V26" s="3">
        <f t="shared" si="19"/>
        <v>0</v>
      </c>
      <c r="W26" s="3">
        <f t="shared" si="20"/>
        <v>-1</v>
      </c>
      <c r="X26" s="3">
        <f t="shared" si="21"/>
        <v>-1</v>
      </c>
      <c r="Y26" s="3">
        <f t="shared" si="22"/>
        <v>-1</v>
      </c>
      <c r="Z26" s="3">
        <f t="shared" si="23"/>
        <v>-1</v>
      </c>
      <c r="AA26" s="3">
        <f t="shared" ref="AA26:AA42" si="24">IF($C26-$C$25&gt;0,1,IF($C26-$C$25&lt;0,-1,IF($C26-$C$25=0,0)))</f>
        <v>0</v>
      </c>
    </row>
    <row r="27" spans="1:33" ht="15.75" customHeight="1" x14ac:dyDescent="0.25">
      <c r="A27" s="3">
        <f t="shared" si="0"/>
        <v>2005</v>
      </c>
      <c r="C27" s="3">
        <v>16</v>
      </c>
      <c r="D27" s="3">
        <f t="shared" si="1"/>
        <v>1</v>
      </c>
      <c r="E27" s="3">
        <f t="shared" si="2"/>
        <v>1</v>
      </c>
      <c r="F27" s="3">
        <f t="shared" si="3"/>
        <v>-1</v>
      </c>
      <c r="G27" s="3">
        <f t="shared" si="4"/>
        <v>-1</v>
      </c>
      <c r="H27" s="3">
        <f t="shared" si="5"/>
        <v>1</v>
      </c>
      <c r="I27" s="3">
        <f t="shared" si="6"/>
        <v>-1</v>
      </c>
      <c r="J27" s="3">
        <f t="shared" si="7"/>
        <v>-1</v>
      </c>
      <c r="K27" s="3">
        <f t="shared" si="8"/>
        <v>-1</v>
      </c>
      <c r="L27" s="3">
        <f t="shared" si="9"/>
        <v>1</v>
      </c>
      <c r="M27" s="3">
        <f t="shared" si="10"/>
        <v>1</v>
      </c>
      <c r="N27" s="3">
        <f t="shared" si="11"/>
        <v>-1</v>
      </c>
      <c r="O27" s="3">
        <f t="shared" si="12"/>
        <v>1</v>
      </c>
      <c r="P27" s="3">
        <f t="shared" si="13"/>
        <v>1</v>
      </c>
      <c r="Q27" s="3">
        <f t="shared" si="14"/>
        <v>1</v>
      </c>
      <c r="R27" s="3">
        <f t="shared" si="15"/>
        <v>1</v>
      </c>
      <c r="S27" s="3">
        <f t="shared" si="16"/>
        <v>1</v>
      </c>
      <c r="T27" s="3">
        <f t="shared" si="17"/>
        <v>-1</v>
      </c>
      <c r="U27" s="3">
        <f t="shared" si="18"/>
        <v>-1</v>
      </c>
      <c r="V27" s="3">
        <f t="shared" si="19"/>
        <v>1</v>
      </c>
      <c r="W27" s="3">
        <f t="shared" si="20"/>
        <v>1</v>
      </c>
      <c r="X27" s="3">
        <f t="shared" si="21"/>
        <v>1</v>
      </c>
      <c r="Y27" s="3">
        <f t="shared" si="22"/>
        <v>-1</v>
      </c>
      <c r="Z27" s="3">
        <f t="shared" si="23"/>
        <v>1</v>
      </c>
      <c r="AA27" s="3">
        <f t="shared" si="24"/>
        <v>1</v>
      </c>
      <c r="AB27" s="3">
        <f t="shared" ref="AB27:AB42" si="25">IF($C27-$C$26&gt;0,1,IF($C27-$C$26&lt;0,-1,IF($C27-$C$26=0,0)))</f>
        <v>1</v>
      </c>
    </row>
    <row r="28" spans="1:33" ht="15.75" customHeight="1" x14ac:dyDescent="0.25">
      <c r="A28" s="3">
        <f t="shared" si="0"/>
        <v>2006</v>
      </c>
      <c r="C28" s="4">
        <v>0</v>
      </c>
      <c r="D28" s="3">
        <f t="shared" si="1"/>
        <v>-1</v>
      </c>
      <c r="E28" s="3">
        <f t="shared" si="2"/>
        <v>-1</v>
      </c>
      <c r="F28" s="3">
        <f t="shared" si="3"/>
        <v>-1</v>
      </c>
      <c r="G28" s="3">
        <f t="shared" si="4"/>
        <v>-1</v>
      </c>
      <c r="H28" s="3">
        <f t="shared" si="5"/>
        <v>0</v>
      </c>
      <c r="I28" s="3">
        <f t="shared" si="6"/>
        <v>-1</v>
      </c>
      <c r="J28" s="3">
        <f t="shared" si="7"/>
        <v>-1</v>
      </c>
      <c r="K28" s="3">
        <f t="shared" si="8"/>
        <v>-1</v>
      </c>
      <c r="L28" s="3">
        <f t="shared" si="9"/>
        <v>0</v>
      </c>
      <c r="M28" s="3">
        <f t="shared" si="10"/>
        <v>0</v>
      </c>
      <c r="N28" s="3">
        <f t="shared" si="11"/>
        <v>-1</v>
      </c>
      <c r="O28" s="3">
        <f t="shared" si="12"/>
        <v>0</v>
      </c>
      <c r="P28" s="3">
        <f t="shared" si="13"/>
        <v>-1</v>
      </c>
      <c r="Q28" s="3">
        <f t="shared" si="14"/>
        <v>-1</v>
      </c>
      <c r="R28" s="3">
        <f t="shared" si="15"/>
        <v>-1</v>
      </c>
      <c r="S28" s="3">
        <f t="shared" si="16"/>
        <v>0</v>
      </c>
      <c r="T28" s="3">
        <f t="shared" si="17"/>
        <v>-1</v>
      </c>
      <c r="U28" s="3">
        <f t="shared" si="18"/>
        <v>-1</v>
      </c>
      <c r="V28" s="3">
        <f t="shared" si="19"/>
        <v>0</v>
      </c>
      <c r="W28" s="3">
        <f t="shared" si="20"/>
        <v>-1</v>
      </c>
      <c r="X28" s="3">
        <f t="shared" si="21"/>
        <v>-1</v>
      </c>
      <c r="Y28" s="3">
        <f t="shared" si="22"/>
        <v>-1</v>
      </c>
      <c r="Z28" s="3">
        <f t="shared" si="23"/>
        <v>-1</v>
      </c>
      <c r="AA28" s="3">
        <f t="shared" si="24"/>
        <v>0</v>
      </c>
      <c r="AB28" s="3">
        <f t="shared" si="25"/>
        <v>0</v>
      </c>
      <c r="AC28" s="3">
        <f t="shared" ref="AC28:AC42" si="26">IF($C28-$C$27&gt;0,1,IF($C28-$C$27&lt;0,-1,IF($C28-$C$27=0,0)))</f>
        <v>-1</v>
      </c>
    </row>
    <row r="29" spans="1:33" ht="15.75" customHeight="1" x14ac:dyDescent="0.25">
      <c r="A29" s="3">
        <f t="shared" si="0"/>
        <v>2007</v>
      </c>
      <c r="C29" s="4">
        <v>0</v>
      </c>
      <c r="D29" s="3">
        <f t="shared" si="1"/>
        <v>-1</v>
      </c>
      <c r="E29" s="3">
        <f t="shared" si="2"/>
        <v>-1</v>
      </c>
      <c r="F29" s="3">
        <f t="shared" si="3"/>
        <v>-1</v>
      </c>
      <c r="G29" s="3">
        <f t="shared" si="4"/>
        <v>-1</v>
      </c>
      <c r="H29" s="3">
        <f t="shared" si="5"/>
        <v>0</v>
      </c>
      <c r="I29" s="3">
        <f t="shared" si="6"/>
        <v>-1</v>
      </c>
      <c r="J29" s="3">
        <f t="shared" si="7"/>
        <v>-1</v>
      </c>
      <c r="K29" s="3">
        <f t="shared" si="8"/>
        <v>-1</v>
      </c>
      <c r="L29" s="3">
        <f t="shared" si="9"/>
        <v>0</v>
      </c>
      <c r="M29" s="3">
        <f t="shared" si="10"/>
        <v>0</v>
      </c>
      <c r="N29" s="3">
        <f t="shared" si="11"/>
        <v>-1</v>
      </c>
      <c r="O29" s="3">
        <f t="shared" si="12"/>
        <v>0</v>
      </c>
      <c r="P29" s="3">
        <f t="shared" si="13"/>
        <v>-1</v>
      </c>
      <c r="Q29" s="3">
        <f t="shared" si="14"/>
        <v>-1</v>
      </c>
      <c r="R29" s="3">
        <f t="shared" si="15"/>
        <v>-1</v>
      </c>
      <c r="S29" s="3">
        <f t="shared" si="16"/>
        <v>0</v>
      </c>
      <c r="T29" s="3">
        <f t="shared" si="17"/>
        <v>-1</v>
      </c>
      <c r="U29" s="3">
        <f t="shared" si="18"/>
        <v>-1</v>
      </c>
      <c r="V29" s="3">
        <f t="shared" si="19"/>
        <v>0</v>
      </c>
      <c r="W29" s="3">
        <f t="shared" si="20"/>
        <v>-1</v>
      </c>
      <c r="X29" s="3">
        <f t="shared" si="21"/>
        <v>-1</v>
      </c>
      <c r="Y29" s="3">
        <f t="shared" si="22"/>
        <v>-1</v>
      </c>
      <c r="Z29" s="3">
        <f t="shared" si="23"/>
        <v>-1</v>
      </c>
      <c r="AA29" s="3">
        <f t="shared" si="24"/>
        <v>0</v>
      </c>
      <c r="AB29" s="3">
        <f t="shared" si="25"/>
        <v>0</v>
      </c>
      <c r="AC29" s="3">
        <f t="shared" si="26"/>
        <v>-1</v>
      </c>
      <c r="AD29" s="3">
        <f t="shared" ref="AD29:AD42" si="27">IF($C29-$C$28&gt;0,1,IF($C29-$C$28&lt;0,-1,IF($C29-$C$28=0,0)))</f>
        <v>0</v>
      </c>
    </row>
    <row r="30" spans="1:33" ht="15.75" customHeight="1" x14ac:dyDescent="0.25">
      <c r="A30" s="3">
        <f t="shared" si="0"/>
        <v>2008</v>
      </c>
      <c r="C30" s="14">
        <v>56.5</v>
      </c>
      <c r="D30" s="3">
        <f t="shared" si="1"/>
        <v>1</v>
      </c>
      <c r="E30" s="3">
        <f t="shared" si="2"/>
        <v>1</v>
      </c>
      <c r="F30" s="3">
        <f t="shared" si="3"/>
        <v>-1</v>
      </c>
      <c r="G30" s="3">
        <f t="shared" si="4"/>
        <v>1</v>
      </c>
      <c r="H30" s="3">
        <f t="shared" si="5"/>
        <v>1</v>
      </c>
      <c r="I30" s="3">
        <f t="shared" si="6"/>
        <v>1</v>
      </c>
      <c r="J30" s="3">
        <f t="shared" si="7"/>
        <v>1</v>
      </c>
      <c r="K30" s="3">
        <f t="shared" si="8"/>
        <v>1</v>
      </c>
      <c r="L30" s="3">
        <f t="shared" si="9"/>
        <v>1</v>
      </c>
      <c r="M30" s="3">
        <f t="shared" si="10"/>
        <v>1</v>
      </c>
      <c r="N30" s="3">
        <f t="shared" si="11"/>
        <v>1</v>
      </c>
      <c r="O30" s="3">
        <f t="shared" si="12"/>
        <v>1</v>
      </c>
      <c r="P30" s="3">
        <f t="shared" si="13"/>
        <v>1</v>
      </c>
      <c r="Q30" s="3">
        <f t="shared" si="14"/>
        <v>1</v>
      </c>
      <c r="R30" s="3">
        <f t="shared" si="15"/>
        <v>1</v>
      </c>
      <c r="S30" s="3">
        <f t="shared" si="16"/>
        <v>1</v>
      </c>
      <c r="T30" s="3">
        <f t="shared" si="17"/>
        <v>1</v>
      </c>
      <c r="U30" s="3">
        <f t="shared" si="18"/>
        <v>1</v>
      </c>
      <c r="V30" s="3">
        <f t="shared" si="19"/>
        <v>1</v>
      </c>
      <c r="W30" s="3">
        <f t="shared" si="20"/>
        <v>1</v>
      </c>
      <c r="X30" s="3">
        <f t="shared" si="21"/>
        <v>1</v>
      </c>
      <c r="Y30" s="3">
        <f t="shared" si="22"/>
        <v>0</v>
      </c>
      <c r="Z30" s="3">
        <f t="shared" si="23"/>
        <v>1</v>
      </c>
      <c r="AA30" s="3">
        <f t="shared" si="24"/>
        <v>1</v>
      </c>
      <c r="AB30" s="3">
        <f t="shared" si="25"/>
        <v>1</v>
      </c>
      <c r="AC30" s="3">
        <f t="shared" si="26"/>
        <v>1</v>
      </c>
      <c r="AD30" s="3">
        <f t="shared" si="27"/>
        <v>1</v>
      </c>
      <c r="AE30" s="3">
        <f t="shared" ref="AE30:AE42" si="28">IF($C30-$C$29&gt;0,1,IF($C30-$C$29&lt;0,-1,IF($C30-$C$29=0,0)))</f>
        <v>1</v>
      </c>
    </row>
    <row r="31" spans="1:33" ht="15.75" customHeight="1" x14ac:dyDescent="0.25">
      <c r="A31" s="3">
        <f t="shared" si="0"/>
        <v>2009</v>
      </c>
      <c r="C31" s="3">
        <v>10</v>
      </c>
      <c r="D31" s="3">
        <f t="shared" si="1"/>
        <v>1</v>
      </c>
      <c r="E31" s="3">
        <f t="shared" si="2"/>
        <v>1</v>
      </c>
      <c r="F31" s="3">
        <f t="shared" si="3"/>
        <v>-1</v>
      </c>
      <c r="G31" s="3">
        <f t="shared" si="4"/>
        <v>-1</v>
      </c>
      <c r="H31" s="3">
        <f t="shared" si="5"/>
        <v>1</v>
      </c>
      <c r="I31" s="3">
        <f t="shared" si="6"/>
        <v>-1</v>
      </c>
      <c r="J31" s="3">
        <f t="shared" si="7"/>
        <v>-1</v>
      </c>
      <c r="K31" s="3">
        <f t="shared" si="8"/>
        <v>-1</v>
      </c>
      <c r="L31" s="3">
        <f t="shared" si="9"/>
        <v>1</v>
      </c>
      <c r="M31" s="3">
        <f t="shared" si="10"/>
        <v>1</v>
      </c>
      <c r="N31" s="3">
        <f t="shared" si="11"/>
        <v>-1</v>
      </c>
      <c r="O31" s="3">
        <f t="shared" si="12"/>
        <v>1</v>
      </c>
      <c r="P31" s="3">
        <f t="shared" si="13"/>
        <v>1</v>
      </c>
      <c r="Q31" s="3">
        <f t="shared" si="14"/>
        <v>1</v>
      </c>
      <c r="R31" s="3">
        <f t="shared" si="15"/>
        <v>1</v>
      </c>
      <c r="S31" s="3">
        <f t="shared" si="16"/>
        <v>1</v>
      </c>
      <c r="T31" s="3">
        <f t="shared" si="17"/>
        <v>-1</v>
      </c>
      <c r="U31" s="3">
        <f t="shared" si="18"/>
        <v>-1</v>
      </c>
      <c r="V31" s="3">
        <f t="shared" si="19"/>
        <v>1</v>
      </c>
      <c r="W31" s="3">
        <f t="shared" si="20"/>
        <v>-1</v>
      </c>
      <c r="X31" s="3">
        <f t="shared" si="21"/>
        <v>1</v>
      </c>
      <c r="Y31" s="3">
        <f t="shared" si="22"/>
        <v>-1</v>
      </c>
      <c r="Z31" s="3">
        <f t="shared" si="23"/>
        <v>1</v>
      </c>
      <c r="AA31" s="3">
        <f t="shared" si="24"/>
        <v>1</v>
      </c>
      <c r="AB31" s="3">
        <f t="shared" si="25"/>
        <v>1</v>
      </c>
      <c r="AC31" s="3">
        <f t="shared" si="26"/>
        <v>-1</v>
      </c>
      <c r="AD31" s="3">
        <f t="shared" si="27"/>
        <v>1</v>
      </c>
      <c r="AE31" s="3">
        <f t="shared" si="28"/>
        <v>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3">
        <v>11</v>
      </c>
      <c r="D32" s="3">
        <f t="shared" si="1"/>
        <v>1</v>
      </c>
      <c r="E32" s="3">
        <f t="shared" si="2"/>
        <v>1</v>
      </c>
      <c r="F32" s="3">
        <f t="shared" si="3"/>
        <v>-1</v>
      </c>
      <c r="G32" s="3">
        <f t="shared" si="4"/>
        <v>-1</v>
      </c>
      <c r="H32" s="3">
        <f t="shared" si="5"/>
        <v>1</v>
      </c>
      <c r="I32" s="3">
        <f t="shared" si="6"/>
        <v>-1</v>
      </c>
      <c r="J32" s="3">
        <f t="shared" si="7"/>
        <v>-1</v>
      </c>
      <c r="K32" s="3">
        <f t="shared" si="8"/>
        <v>-1</v>
      </c>
      <c r="L32" s="3">
        <f t="shared" si="9"/>
        <v>1</v>
      </c>
      <c r="M32" s="3">
        <f t="shared" si="10"/>
        <v>1</v>
      </c>
      <c r="N32" s="3">
        <f t="shared" si="11"/>
        <v>-1</v>
      </c>
      <c r="O32" s="3">
        <f t="shared" si="12"/>
        <v>1</v>
      </c>
      <c r="P32" s="3">
        <f t="shared" si="13"/>
        <v>1</v>
      </c>
      <c r="Q32" s="3">
        <f t="shared" si="14"/>
        <v>1</v>
      </c>
      <c r="R32" s="3">
        <f t="shared" si="15"/>
        <v>1</v>
      </c>
      <c r="S32" s="3">
        <f t="shared" si="16"/>
        <v>1</v>
      </c>
      <c r="T32" s="3">
        <f t="shared" si="17"/>
        <v>-1</v>
      </c>
      <c r="U32" s="3">
        <f t="shared" si="18"/>
        <v>-1</v>
      </c>
      <c r="V32" s="3">
        <f t="shared" si="19"/>
        <v>1</v>
      </c>
      <c r="W32" s="3">
        <f t="shared" si="20"/>
        <v>-1</v>
      </c>
      <c r="X32" s="3">
        <f t="shared" si="21"/>
        <v>1</v>
      </c>
      <c r="Y32" s="3">
        <f t="shared" si="22"/>
        <v>-1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-1</v>
      </c>
      <c r="AD32" s="3">
        <f t="shared" si="27"/>
        <v>1</v>
      </c>
      <c r="AE32" s="3">
        <f t="shared" si="28"/>
        <v>1</v>
      </c>
      <c r="AF32" s="3">
        <f t="shared" si="29"/>
        <v>-1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4">
        <v>0</v>
      </c>
      <c r="D33" s="3">
        <f t="shared" si="1"/>
        <v>-1</v>
      </c>
      <c r="E33" s="3">
        <f t="shared" si="2"/>
        <v>-1</v>
      </c>
      <c r="F33" s="3">
        <f t="shared" si="3"/>
        <v>-1</v>
      </c>
      <c r="G33" s="3">
        <f t="shared" si="4"/>
        <v>-1</v>
      </c>
      <c r="H33" s="3">
        <f t="shared" si="5"/>
        <v>0</v>
      </c>
      <c r="I33" s="3">
        <f t="shared" si="6"/>
        <v>-1</v>
      </c>
      <c r="J33" s="3">
        <f t="shared" si="7"/>
        <v>-1</v>
      </c>
      <c r="K33" s="3">
        <f t="shared" si="8"/>
        <v>-1</v>
      </c>
      <c r="L33" s="3">
        <f t="shared" si="9"/>
        <v>0</v>
      </c>
      <c r="M33" s="3">
        <f t="shared" si="10"/>
        <v>0</v>
      </c>
      <c r="N33" s="3">
        <f t="shared" si="11"/>
        <v>-1</v>
      </c>
      <c r="O33" s="3">
        <f t="shared" si="12"/>
        <v>0</v>
      </c>
      <c r="P33" s="3">
        <f t="shared" si="13"/>
        <v>-1</v>
      </c>
      <c r="Q33" s="3">
        <f t="shared" si="14"/>
        <v>-1</v>
      </c>
      <c r="R33" s="3">
        <f t="shared" si="15"/>
        <v>-1</v>
      </c>
      <c r="S33" s="3">
        <f t="shared" si="16"/>
        <v>0</v>
      </c>
      <c r="T33" s="3">
        <f t="shared" si="17"/>
        <v>-1</v>
      </c>
      <c r="U33" s="3">
        <f t="shared" si="18"/>
        <v>-1</v>
      </c>
      <c r="V33" s="3">
        <f t="shared" si="19"/>
        <v>0</v>
      </c>
      <c r="W33" s="3">
        <f t="shared" si="20"/>
        <v>-1</v>
      </c>
      <c r="X33" s="3">
        <f t="shared" si="21"/>
        <v>-1</v>
      </c>
      <c r="Y33" s="3">
        <f t="shared" si="22"/>
        <v>-1</v>
      </c>
      <c r="Z33" s="3">
        <f t="shared" si="23"/>
        <v>-1</v>
      </c>
      <c r="AA33" s="3">
        <f t="shared" si="24"/>
        <v>0</v>
      </c>
      <c r="AB33" s="3">
        <f t="shared" si="25"/>
        <v>0</v>
      </c>
      <c r="AC33" s="3">
        <f t="shared" si="26"/>
        <v>-1</v>
      </c>
      <c r="AD33" s="3">
        <f t="shared" si="27"/>
        <v>0</v>
      </c>
      <c r="AE33" s="3">
        <f t="shared" si="28"/>
        <v>0</v>
      </c>
      <c r="AF33" s="3">
        <f t="shared" si="29"/>
        <v>-1</v>
      </c>
      <c r="AG33" s="3">
        <f t="shared" si="30"/>
        <v>-1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3">
        <v>5.4</v>
      </c>
      <c r="D34" s="3">
        <f t="shared" si="1"/>
        <v>-1</v>
      </c>
      <c r="E34" s="3">
        <f t="shared" si="2"/>
        <v>1</v>
      </c>
      <c r="F34" s="3">
        <f t="shared" si="3"/>
        <v>-1</v>
      </c>
      <c r="G34" s="3">
        <f t="shared" si="4"/>
        <v>-1</v>
      </c>
      <c r="H34" s="3">
        <f t="shared" si="5"/>
        <v>1</v>
      </c>
      <c r="I34" s="3">
        <f t="shared" si="6"/>
        <v>-1</v>
      </c>
      <c r="J34" s="3">
        <f t="shared" si="7"/>
        <v>-1</v>
      </c>
      <c r="K34" s="3">
        <f t="shared" si="8"/>
        <v>-1</v>
      </c>
      <c r="L34" s="3">
        <f t="shared" si="9"/>
        <v>1</v>
      </c>
      <c r="M34" s="3">
        <f t="shared" si="10"/>
        <v>1</v>
      </c>
      <c r="N34" s="3">
        <f t="shared" si="11"/>
        <v>-1</v>
      </c>
      <c r="O34" s="3">
        <f t="shared" si="12"/>
        <v>1</v>
      </c>
      <c r="P34" s="3">
        <f t="shared" si="13"/>
        <v>1</v>
      </c>
      <c r="Q34" s="3">
        <f t="shared" si="14"/>
        <v>-1</v>
      </c>
      <c r="R34" s="3">
        <f t="shared" si="15"/>
        <v>-1</v>
      </c>
      <c r="S34" s="3">
        <f t="shared" si="16"/>
        <v>1</v>
      </c>
      <c r="T34" s="3">
        <f t="shared" si="17"/>
        <v>-1</v>
      </c>
      <c r="U34" s="3">
        <f t="shared" si="18"/>
        <v>-1</v>
      </c>
      <c r="V34" s="3">
        <f t="shared" si="19"/>
        <v>1</v>
      </c>
      <c r="W34" s="3">
        <f t="shared" si="20"/>
        <v>-1</v>
      </c>
      <c r="X34" s="3">
        <f t="shared" si="21"/>
        <v>1</v>
      </c>
      <c r="Y34" s="3">
        <f t="shared" si="22"/>
        <v>-1</v>
      </c>
      <c r="Z34" s="3">
        <f t="shared" si="23"/>
        <v>1</v>
      </c>
      <c r="AA34" s="3">
        <f t="shared" si="24"/>
        <v>1</v>
      </c>
      <c r="AB34" s="3">
        <f t="shared" si="25"/>
        <v>1</v>
      </c>
      <c r="AC34" s="3">
        <f t="shared" si="26"/>
        <v>-1</v>
      </c>
      <c r="AD34" s="3">
        <f t="shared" si="27"/>
        <v>1</v>
      </c>
      <c r="AE34" s="3">
        <f t="shared" si="28"/>
        <v>1</v>
      </c>
      <c r="AF34" s="3">
        <f t="shared" si="29"/>
        <v>-1</v>
      </c>
      <c r="AG34" s="3">
        <f t="shared" si="30"/>
        <v>-1</v>
      </c>
      <c r="AH34" s="3">
        <f t="shared" si="31"/>
        <v>-1</v>
      </c>
      <c r="AI34" s="3">
        <f t="shared" ref="AI34:AI42" si="32">IF($C34-$C$33&gt;0,1,IF($C34-$C$33&lt;0,-1,IF($C34-$C$33=0,0)))</f>
        <v>1</v>
      </c>
    </row>
    <row r="35" spans="1:43" ht="15.75" customHeight="1" x14ac:dyDescent="0.25">
      <c r="A35" s="3">
        <f t="shared" si="0"/>
        <v>2013</v>
      </c>
      <c r="C35" s="15">
        <v>3</v>
      </c>
      <c r="D35" s="3">
        <f t="shared" si="1"/>
        <v>-1</v>
      </c>
      <c r="E35" s="3">
        <f t="shared" si="2"/>
        <v>-1</v>
      </c>
      <c r="F35" s="3">
        <f t="shared" si="3"/>
        <v>-1</v>
      </c>
      <c r="G35" s="3">
        <f t="shared" si="4"/>
        <v>-1</v>
      </c>
      <c r="H35" s="3">
        <f t="shared" si="5"/>
        <v>1</v>
      </c>
      <c r="I35" s="3">
        <f t="shared" si="6"/>
        <v>-1</v>
      </c>
      <c r="J35" s="3">
        <f t="shared" si="7"/>
        <v>-1</v>
      </c>
      <c r="K35" s="3">
        <f t="shared" si="8"/>
        <v>-1</v>
      </c>
      <c r="L35" s="3">
        <f t="shared" si="9"/>
        <v>1</v>
      </c>
      <c r="M35" s="3">
        <f t="shared" si="10"/>
        <v>1</v>
      </c>
      <c r="N35" s="3">
        <f t="shared" si="11"/>
        <v>-1</v>
      </c>
      <c r="O35" s="3">
        <f t="shared" si="12"/>
        <v>1</v>
      </c>
      <c r="P35" s="3">
        <f t="shared" si="13"/>
        <v>-1</v>
      </c>
      <c r="Q35" s="3">
        <f t="shared" si="14"/>
        <v>-1</v>
      </c>
      <c r="R35" s="3">
        <f t="shared" si="15"/>
        <v>-1</v>
      </c>
      <c r="S35" s="3">
        <f t="shared" si="16"/>
        <v>1</v>
      </c>
      <c r="T35" s="3">
        <f t="shared" si="17"/>
        <v>-1</v>
      </c>
      <c r="U35" s="3">
        <f t="shared" si="18"/>
        <v>-1</v>
      </c>
      <c r="V35" s="3">
        <f t="shared" si="19"/>
        <v>1</v>
      </c>
      <c r="W35" s="3">
        <f t="shared" si="20"/>
        <v>-1</v>
      </c>
      <c r="X35" s="3">
        <f t="shared" si="21"/>
        <v>-1</v>
      </c>
      <c r="Y35" s="3">
        <f t="shared" si="22"/>
        <v>-1</v>
      </c>
      <c r="Z35" s="3">
        <f t="shared" si="23"/>
        <v>1</v>
      </c>
      <c r="AA35" s="3">
        <f t="shared" si="24"/>
        <v>1</v>
      </c>
      <c r="AB35" s="3">
        <f t="shared" si="25"/>
        <v>1</v>
      </c>
      <c r="AC35" s="3">
        <f t="shared" si="26"/>
        <v>-1</v>
      </c>
      <c r="AD35" s="3">
        <f t="shared" si="27"/>
        <v>1</v>
      </c>
      <c r="AE35" s="3">
        <f t="shared" si="28"/>
        <v>1</v>
      </c>
      <c r="AF35" s="3">
        <f t="shared" si="29"/>
        <v>-1</v>
      </c>
      <c r="AG35" s="3">
        <f t="shared" si="30"/>
        <v>-1</v>
      </c>
      <c r="AH35" s="3">
        <f t="shared" si="31"/>
        <v>-1</v>
      </c>
      <c r="AI35" s="3">
        <f t="shared" si="32"/>
        <v>1</v>
      </c>
      <c r="AJ35" s="3">
        <f t="shared" ref="AJ35:AJ42" si="33">IF($C35-$C$34&gt;0,1,IF($C35-$C$34&lt;0,-1,IF($C35-$C$34=0,0)))</f>
        <v>-1</v>
      </c>
    </row>
    <row r="36" spans="1:43" ht="15.75" customHeight="1" x14ac:dyDescent="0.25">
      <c r="A36" s="3">
        <f t="shared" si="0"/>
        <v>2014</v>
      </c>
      <c r="C36" s="3">
        <v>18</v>
      </c>
      <c r="D36" s="3">
        <f t="shared" si="1"/>
        <v>1</v>
      </c>
      <c r="E36" s="3">
        <f t="shared" si="2"/>
        <v>1</v>
      </c>
      <c r="F36" s="3">
        <f t="shared" si="3"/>
        <v>-1</v>
      </c>
      <c r="G36" s="3">
        <f t="shared" si="4"/>
        <v>-1</v>
      </c>
      <c r="H36" s="3">
        <f t="shared" si="5"/>
        <v>1</v>
      </c>
      <c r="I36" s="3">
        <f t="shared" si="6"/>
        <v>-1</v>
      </c>
      <c r="J36" s="3">
        <f t="shared" si="7"/>
        <v>-1</v>
      </c>
      <c r="K36" s="3">
        <f t="shared" si="8"/>
        <v>-1</v>
      </c>
      <c r="L36" s="3">
        <f t="shared" si="9"/>
        <v>1</v>
      </c>
      <c r="M36" s="3">
        <f t="shared" si="10"/>
        <v>1</v>
      </c>
      <c r="N36" s="3">
        <f t="shared" si="11"/>
        <v>-1</v>
      </c>
      <c r="O36" s="3">
        <f t="shared" si="12"/>
        <v>1</v>
      </c>
      <c r="P36" s="3">
        <f t="shared" si="13"/>
        <v>1</v>
      </c>
      <c r="Q36" s="3">
        <f t="shared" si="14"/>
        <v>1</v>
      </c>
      <c r="R36" s="3">
        <f t="shared" si="15"/>
        <v>1</v>
      </c>
      <c r="S36" s="3">
        <f t="shared" si="16"/>
        <v>1</v>
      </c>
      <c r="T36" s="3">
        <f t="shared" si="17"/>
        <v>-1</v>
      </c>
      <c r="U36" s="3">
        <f t="shared" si="18"/>
        <v>-1</v>
      </c>
      <c r="V36" s="3">
        <f t="shared" si="19"/>
        <v>1</v>
      </c>
      <c r="W36" s="3">
        <f t="shared" si="20"/>
        <v>1</v>
      </c>
      <c r="X36" s="3">
        <f t="shared" si="21"/>
        <v>1</v>
      </c>
      <c r="Y36" s="3">
        <f t="shared" si="22"/>
        <v>-1</v>
      </c>
      <c r="Z36" s="3">
        <f t="shared" si="23"/>
        <v>1</v>
      </c>
      <c r="AA36" s="3">
        <f t="shared" si="24"/>
        <v>1</v>
      </c>
      <c r="AB36" s="3">
        <f t="shared" si="25"/>
        <v>1</v>
      </c>
      <c r="AC36" s="3">
        <f t="shared" si="26"/>
        <v>1</v>
      </c>
      <c r="AD36" s="3">
        <f t="shared" si="27"/>
        <v>1</v>
      </c>
      <c r="AE36" s="3">
        <f t="shared" si="28"/>
        <v>1</v>
      </c>
      <c r="AF36" s="3">
        <f t="shared" si="29"/>
        <v>-1</v>
      </c>
      <c r="AG36" s="3">
        <f t="shared" si="30"/>
        <v>1</v>
      </c>
      <c r="AH36" s="3">
        <f t="shared" si="31"/>
        <v>1</v>
      </c>
      <c r="AI36" s="3">
        <f t="shared" si="32"/>
        <v>1</v>
      </c>
      <c r="AJ36" s="3">
        <f t="shared" si="33"/>
        <v>1</v>
      </c>
      <c r="AK36" s="3">
        <f t="shared" ref="AK36:AK42" si="34">IF($C36-$C$35&gt;0,1,IF($C36-$C$35&lt;0,-1,IF($C36-$C$35=0,0)))</f>
        <v>1</v>
      </c>
    </row>
    <row r="37" spans="1:43" ht="15.75" customHeight="1" x14ac:dyDescent="0.25">
      <c r="A37" s="3">
        <f t="shared" si="0"/>
        <v>2015</v>
      </c>
      <c r="C37" s="3">
        <v>14</v>
      </c>
      <c r="D37" s="3">
        <f t="shared" si="1"/>
        <v>1</v>
      </c>
      <c r="E37" s="3">
        <f t="shared" si="2"/>
        <v>1</v>
      </c>
      <c r="F37" s="3">
        <f t="shared" si="3"/>
        <v>-1</v>
      </c>
      <c r="G37" s="3">
        <f t="shared" si="4"/>
        <v>-1</v>
      </c>
      <c r="H37" s="3">
        <f t="shared" si="5"/>
        <v>1</v>
      </c>
      <c r="I37" s="3">
        <f t="shared" si="6"/>
        <v>-1</v>
      </c>
      <c r="J37" s="3">
        <f t="shared" si="7"/>
        <v>-1</v>
      </c>
      <c r="K37" s="3">
        <f t="shared" si="8"/>
        <v>-1</v>
      </c>
      <c r="L37" s="3">
        <f t="shared" si="9"/>
        <v>1</v>
      </c>
      <c r="M37" s="3">
        <f t="shared" si="10"/>
        <v>1</v>
      </c>
      <c r="N37" s="3">
        <f t="shared" si="11"/>
        <v>-1</v>
      </c>
      <c r="O37" s="3">
        <f t="shared" si="12"/>
        <v>1</v>
      </c>
      <c r="P37" s="3">
        <f t="shared" si="13"/>
        <v>1</v>
      </c>
      <c r="Q37" s="3">
        <f t="shared" si="14"/>
        <v>1</v>
      </c>
      <c r="R37" s="3">
        <f t="shared" si="15"/>
        <v>1</v>
      </c>
      <c r="S37" s="3">
        <f t="shared" si="16"/>
        <v>1</v>
      </c>
      <c r="T37" s="3">
        <f t="shared" si="17"/>
        <v>-1</v>
      </c>
      <c r="U37" s="3">
        <f t="shared" si="18"/>
        <v>-1</v>
      </c>
      <c r="V37" s="3">
        <f t="shared" si="19"/>
        <v>1</v>
      </c>
      <c r="W37" s="3">
        <f t="shared" si="20"/>
        <v>1</v>
      </c>
      <c r="X37" s="3">
        <f t="shared" si="21"/>
        <v>1</v>
      </c>
      <c r="Y37" s="3">
        <f t="shared" si="22"/>
        <v>-1</v>
      </c>
      <c r="Z37" s="3">
        <f t="shared" si="23"/>
        <v>1</v>
      </c>
      <c r="AA37" s="3">
        <f t="shared" si="24"/>
        <v>1</v>
      </c>
      <c r="AB37" s="3">
        <f t="shared" si="25"/>
        <v>1</v>
      </c>
      <c r="AC37" s="3">
        <f t="shared" si="26"/>
        <v>-1</v>
      </c>
      <c r="AD37" s="3">
        <f t="shared" si="27"/>
        <v>1</v>
      </c>
      <c r="AE37" s="3">
        <f t="shared" si="28"/>
        <v>1</v>
      </c>
      <c r="AF37" s="3">
        <f t="shared" si="29"/>
        <v>-1</v>
      </c>
      <c r="AG37" s="3">
        <f t="shared" si="30"/>
        <v>1</v>
      </c>
      <c r="AH37" s="3">
        <f t="shared" si="31"/>
        <v>1</v>
      </c>
      <c r="AI37" s="3">
        <f t="shared" si="32"/>
        <v>1</v>
      </c>
      <c r="AJ37" s="3">
        <f t="shared" si="33"/>
        <v>1</v>
      </c>
      <c r="AK37" s="3">
        <f t="shared" si="34"/>
        <v>1</v>
      </c>
      <c r="AL37" s="3">
        <f t="shared" ref="AL37:AL42" si="35">IF($C37-$C$36&gt;0,1,IF($C37-$C$36&lt;0,-1,IF($C37-$C$36=0,0)))</f>
        <v>-1</v>
      </c>
    </row>
    <row r="38" spans="1:43" ht="15.75" customHeight="1" x14ac:dyDescent="0.25">
      <c r="A38" s="3">
        <f t="shared" si="0"/>
        <v>2016</v>
      </c>
      <c r="C38" s="4">
        <v>0</v>
      </c>
      <c r="D38" s="3">
        <f t="shared" si="1"/>
        <v>-1</v>
      </c>
      <c r="E38" s="3">
        <f t="shared" si="2"/>
        <v>-1</v>
      </c>
      <c r="F38" s="3">
        <f t="shared" si="3"/>
        <v>-1</v>
      </c>
      <c r="G38" s="3">
        <f t="shared" si="4"/>
        <v>-1</v>
      </c>
      <c r="H38" s="3">
        <f t="shared" si="5"/>
        <v>0</v>
      </c>
      <c r="I38" s="3">
        <f t="shared" si="6"/>
        <v>-1</v>
      </c>
      <c r="J38" s="3">
        <f t="shared" si="7"/>
        <v>-1</v>
      </c>
      <c r="K38" s="3">
        <f t="shared" si="8"/>
        <v>-1</v>
      </c>
      <c r="L38" s="3">
        <f t="shared" si="9"/>
        <v>0</v>
      </c>
      <c r="M38" s="3">
        <f t="shared" si="10"/>
        <v>0</v>
      </c>
      <c r="N38" s="3">
        <f t="shared" si="11"/>
        <v>-1</v>
      </c>
      <c r="O38" s="3">
        <f t="shared" si="12"/>
        <v>0</v>
      </c>
      <c r="P38" s="3">
        <f t="shared" si="13"/>
        <v>-1</v>
      </c>
      <c r="Q38" s="3">
        <f t="shared" si="14"/>
        <v>-1</v>
      </c>
      <c r="R38" s="3">
        <f t="shared" si="15"/>
        <v>-1</v>
      </c>
      <c r="S38" s="3">
        <f t="shared" si="16"/>
        <v>0</v>
      </c>
      <c r="T38" s="3">
        <f t="shared" si="17"/>
        <v>-1</v>
      </c>
      <c r="U38" s="3">
        <f t="shared" si="18"/>
        <v>-1</v>
      </c>
      <c r="V38" s="3">
        <f t="shared" si="19"/>
        <v>0</v>
      </c>
      <c r="W38" s="3">
        <f t="shared" si="20"/>
        <v>-1</v>
      </c>
      <c r="X38" s="3">
        <f t="shared" si="21"/>
        <v>-1</v>
      </c>
      <c r="Y38" s="3">
        <f t="shared" si="22"/>
        <v>-1</v>
      </c>
      <c r="Z38" s="3">
        <f t="shared" si="23"/>
        <v>-1</v>
      </c>
      <c r="AA38" s="3">
        <f t="shared" si="24"/>
        <v>0</v>
      </c>
      <c r="AB38" s="3">
        <f t="shared" si="25"/>
        <v>0</v>
      </c>
      <c r="AC38" s="3">
        <f t="shared" si="26"/>
        <v>-1</v>
      </c>
      <c r="AD38" s="3">
        <f t="shared" si="27"/>
        <v>0</v>
      </c>
      <c r="AE38" s="3">
        <f t="shared" si="28"/>
        <v>0</v>
      </c>
      <c r="AF38" s="3">
        <f t="shared" si="29"/>
        <v>-1</v>
      </c>
      <c r="AG38" s="3">
        <f t="shared" si="30"/>
        <v>-1</v>
      </c>
      <c r="AH38" s="3">
        <f t="shared" si="31"/>
        <v>-1</v>
      </c>
      <c r="AI38" s="3">
        <f t="shared" si="32"/>
        <v>0</v>
      </c>
      <c r="AJ38" s="3">
        <f t="shared" si="33"/>
        <v>-1</v>
      </c>
      <c r="AK38" s="3">
        <f t="shared" si="34"/>
        <v>-1</v>
      </c>
      <c r="AL38" s="3">
        <f t="shared" si="35"/>
        <v>-1</v>
      </c>
      <c r="AM38" s="3">
        <f t="shared" ref="AM38:AM42" si="36">IF($C38-$C$37&gt;0,1,IF($C38-$C$37&lt;0,-1,IF($C38-$C$37=0,0)))</f>
        <v>-1</v>
      </c>
    </row>
    <row r="39" spans="1:43" ht="15.75" customHeight="1" x14ac:dyDescent="0.25">
      <c r="A39" s="3">
        <f t="shared" si="0"/>
        <v>2017</v>
      </c>
      <c r="C39" s="3">
        <v>56</v>
      </c>
      <c r="D39" s="3">
        <f t="shared" si="1"/>
        <v>1</v>
      </c>
      <c r="E39" s="3">
        <f t="shared" si="2"/>
        <v>1</v>
      </c>
      <c r="F39" s="3">
        <f t="shared" si="3"/>
        <v>-1</v>
      </c>
      <c r="G39" s="3">
        <f t="shared" si="4"/>
        <v>1</v>
      </c>
      <c r="H39" s="3">
        <f t="shared" si="5"/>
        <v>1</v>
      </c>
      <c r="I39" s="3">
        <f t="shared" si="6"/>
        <v>1</v>
      </c>
      <c r="J39" s="3">
        <f t="shared" si="7"/>
        <v>1</v>
      </c>
      <c r="K39" s="3">
        <f t="shared" si="8"/>
        <v>1</v>
      </c>
      <c r="L39" s="3">
        <f t="shared" si="9"/>
        <v>1</v>
      </c>
      <c r="M39" s="3">
        <f t="shared" si="10"/>
        <v>1</v>
      </c>
      <c r="N39" s="3">
        <f t="shared" si="11"/>
        <v>1</v>
      </c>
      <c r="O39" s="3">
        <f t="shared" si="12"/>
        <v>1</v>
      </c>
      <c r="P39" s="3">
        <f t="shared" si="13"/>
        <v>1</v>
      </c>
      <c r="Q39" s="3">
        <f t="shared" si="14"/>
        <v>1</v>
      </c>
      <c r="R39" s="3">
        <f t="shared" si="15"/>
        <v>1</v>
      </c>
      <c r="S39" s="3">
        <f t="shared" si="16"/>
        <v>1</v>
      </c>
      <c r="T39" s="3">
        <f t="shared" si="17"/>
        <v>1</v>
      </c>
      <c r="U39" s="3">
        <f t="shared" si="18"/>
        <v>1</v>
      </c>
      <c r="V39" s="3">
        <f t="shared" si="19"/>
        <v>1</v>
      </c>
      <c r="W39" s="3">
        <f t="shared" si="20"/>
        <v>1</v>
      </c>
      <c r="X39" s="3">
        <f t="shared" si="21"/>
        <v>1</v>
      </c>
      <c r="Y39" s="3">
        <f t="shared" si="22"/>
        <v>-1</v>
      </c>
      <c r="Z39" s="3">
        <f t="shared" si="23"/>
        <v>1</v>
      </c>
      <c r="AA39" s="3">
        <f t="shared" si="24"/>
        <v>1</v>
      </c>
      <c r="AB39" s="3">
        <f t="shared" si="25"/>
        <v>1</v>
      </c>
      <c r="AC39" s="3">
        <f t="shared" si="26"/>
        <v>1</v>
      </c>
      <c r="AD39" s="3">
        <f t="shared" si="27"/>
        <v>1</v>
      </c>
      <c r="AE39" s="3">
        <f t="shared" si="28"/>
        <v>1</v>
      </c>
      <c r="AF39" s="3">
        <f t="shared" si="29"/>
        <v>-1</v>
      </c>
      <c r="AG39" s="3">
        <f t="shared" si="30"/>
        <v>1</v>
      </c>
      <c r="AH39" s="3">
        <f t="shared" si="31"/>
        <v>1</v>
      </c>
      <c r="AI39" s="3">
        <f t="shared" si="32"/>
        <v>1</v>
      </c>
      <c r="AJ39" s="3">
        <f t="shared" si="33"/>
        <v>1</v>
      </c>
      <c r="AK39" s="3">
        <f t="shared" si="34"/>
        <v>1</v>
      </c>
      <c r="AL39" s="3">
        <f t="shared" si="35"/>
        <v>1</v>
      </c>
      <c r="AM39" s="3">
        <f t="shared" si="36"/>
        <v>1</v>
      </c>
      <c r="AN39" s="3">
        <f t="shared" ref="AN39:AN42" si="37">IF($C39-$C$38&gt;0,1,IF($C39-$C$38&lt;0,-1,IF($C39-$C$38=0,0)))</f>
        <v>1</v>
      </c>
    </row>
    <row r="40" spans="1:43" ht="15.75" customHeight="1" x14ac:dyDescent="0.25">
      <c r="A40" s="3">
        <f t="shared" si="0"/>
        <v>2018</v>
      </c>
      <c r="C40" s="15">
        <v>3</v>
      </c>
      <c r="D40" s="3">
        <f t="shared" si="1"/>
        <v>-1</v>
      </c>
      <c r="E40" s="3">
        <f t="shared" si="2"/>
        <v>-1</v>
      </c>
      <c r="F40" s="3">
        <f t="shared" si="3"/>
        <v>-1</v>
      </c>
      <c r="G40" s="3">
        <f t="shared" si="4"/>
        <v>-1</v>
      </c>
      <c r="H40" s="3">
        <f t="shared" si="5"/>
        <v>1</v>
      </c>
      <c r="I40" s="3">
        <f t="shared" si="6"/>
        <v>-1</v>
      </c>
      <c r="J40" s="3">
        <f t="shared" si="7"/>
        <v>-1</v>
      </c>
      <c r="K40" s="3">
        <f t="shared" si="8"/>
        <v>-1</v>
      </c>
      <c r="L40" s="3">
        <f t="shared" si="9"/>
        <v>1</v>
      </c>
      <c r="M40" s="3">
        <f t="shared" si="10"/>
        <v>1</v>
      </c>
      <c r="N40" s="3">
        <f t="shared" si="11"/>
        <v>-1</v>
      </c>
      <c r="O40" s="3">
        <f t="shared" si="12"/>
        <v>1</v>
      </c>
      <c r="P40" s="3">
        <f t="shared" si="13"/>
        <v>-1</v>
      </c>
      <c r="Q40" s="3">
        <f t="shared" si="14"/>
        <v>-1</v>
      </c>
      <c r="R40" s="3">
        <f t="shared" si="15"/>
        <v>-1</v>
      </c>
      <c r="S40" s="3">
        <f t="shared" si="16"/>
        <v>1</v>
      </c>
      <c r="T40" s="3">
        <f t="shared" si="17"/>
        <v>-1</v>
      </c>
      <c r="U40" s="3">
        <f t="shared" si="18"/>
        <v>-1</v>
      </c>
      <c r="V40" s="3">
        <f t="shared" si="19"/>
        <v>1</v>
      </c>
      <c r="W40" s="3">
        <f t="shared" si="20"/>
        <v>-1</v>
      </c>
      <c r="X40" s="3">
        <f t="shared" si="21"/>
        <v>-1</v>
      </c>
      <c r="Y40" s="3">
        <f t="shared" si="22"/>
        <v>-1</v>
      </c>
      <c r="Z40" s="3">
        <f t="shared" si="23"/>
        <v>1</v>
      </c>
      <c r="AA40" s="3">
        <f t="shared" si="24"/>
        <v>1</v>
      </c>
      <c r="AB40" s="3">
        <f t="shared" si="25"/>
        <v>1</v>
      </c>
      <c r="AC40" s="3">
        <f t="shared" si="26"/>
        <v>-1</v>
      </c>
      <c r="AD40" s="3">
        <f t="shared" si="27"/>
        <v>1</v>
      </c>
      <c r="AE40" s="3">
        <f t="shared" si="28"/>
        <v>1</v>
      </c>
      <c r="AF40" s="3">
        <f t="shared" si="29"/>
        <v>-1</v>
      </c>
      <c r="AG40" s="3">
        <f t="shared" si="30"/>
        <v>-1</v>
      </c>
      <c r="AH40" s="3">
        <f t="shared" si="31"/>
        <v>-1</v>
      </c>
      <c r="AI40" s="3">
        <f t="shared" si="32"/>
        <v>1</v>
      </c>
      <c r="AJ40" s="3">
        <f t="shared" si="33"/>
        <v>-1</v>
      </c>
      <c r="AK40" s="3">
        <f t="shared" si="34"/>
        <v>0</v>
      </c>
      <c r="AL40" s="3">
        <f t="shared" si="35"/>
        <v>-1</v>
      </c>
      <c r="AM40" s="3">
        <f t="shared" si="36"/>
        <v>-1</v>
      </c>
      <c r="AN40" s="3">
        <f t="shared" si="37"/>
        <v>1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f t="shared" si="0"/>
        <v>2019</v>
      </c>
      <c r="C41" s="3">
        <v>40.5</v>
      </c>
      <c r="D41" s="3">
        <f t="shared" si="1"/>
        <v>1</v>
      </c>
      <c r="E41" s="3">
        <f t="shared" si="2"/>
        <v>1</v>
      </c>
      <c r="F41" s="3">
        <f t="shared" si="3"/>
        <v>-1</v>
      </c>
      <c r="G41" s="3">
        <f t="shared" si="4"/>
        <v>1</v>
      </c>
      <c r="H41" s="3">
        <f t="shared" si="5"/>
        <v>1</v>
      </c>
      <c r="I41" s="3">
        <f t="shared" si="6"/>
        <v>-1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1"/>
        <v>1</v>
      </c>
      <c r="O41" s="3">
        <f t="shared" si="12"/>
        <v>1</v>
      </c>
      <c r="P41" s="3">
        <f t="shared" si="13"/>
        <v>1</v>
      </c>
      <c r="Q41" s="3">
        <f t="shared" si="14"/>
        <v>1</v>
      </c>
      <c r="R41" s="3">
        <f t="shared" si="15"/>
        <v>1</v>
      </c>
      <c r="S41" s="3">
        <f t="shared" si="16"/>
        <v>1</v>
      </c>
      <c r="T41" s="3">
        <f t="shared" si="17"/>
        <v>1</v>
      </c>
      <c r="U41" s="3">
        <f t="shared" si="18"/>
        <v>1</v>
      </c>
      <c r="V41" s="3">
        <f t="shared" si="19"/>
        <v>1</v>
      </c>
      <c r="W41" s="3">
        <f t="shared" si="20"/>
        <v>1</v>
      </c>
      <c r="X41" s="3">
        <f t="shared" si="21"/>
        <v>1</v>
      </c>
      <c r="Y41" s="3">
        <f t="shared" si="22"/>
        <v>-1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-1</v>
      </c>
      <c r="AG41" s="3">
        <f t="shared" si="30"/>
        <v>1</v>
      </c>
      <c r="AH41" s="3">
        <f t="shared" si="31"/>
        <v>1</v>
      </c>
      <c r="AI41" s="3">
        <f t="shared" si="32"/>
        <v>1</v>
      </c>
      <c r="AJ41" s="3">
        <f t="shared" si="33"/>
        <v>1</v>
      </c>
      <c r="AK41" s="3">
        <f t="shared" si="34"/>
        <v>1</v>
      </c>
      <c r="AL41" s="3">
        <f t="shared" si="35"/>
        <v>1</v>
      </c>
      <c r="AM41" s="3">
        <f t="shared" si="36"/>
        <v>1</v>
      </c>
      <c r="AN41" s="3">
        <f t="shared" si="37"/>
        <v>1</v>
      </c>
      <c r="AO41" s="3">
        <f t="shared" si="38"/>
        <v>-1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3">
        <v>23</v>
      </c>
      <c r="D42" s="3">
        <f t="shared" si="1"/>
        <v>1</v>
      </c>
      <c r="E42" s="3">
        <f t="shared" si="2"/>
        <v>1</v>
      </c>
      <c r="F42" s="3">
        <f t="shared" si="3"/>
        <v>-1</v>
      </c>
      <c r="G42" s="3">
        <f t="shared" si="4"/>
        <v>-1</v>
      </c>
      <c r="H42" s="3">
        <f t="shared" si="5"/>
        <v>1</v>
      </c>
      <c r="I42" s="3">
        <f t="shared" si="6"/>
        <v>-1</v>
      </c>
      <c r="J42" s="3">
        <f t="shared" si="7"/>
        <v>-1</v>
      </c>
      <c r="K42" s="3">
        <f t="shared" si="8"/>
        <v>-1</v>
      </c>
      <c r="L42" s="3">
        <f t="shared" si="9"/>
        <v>1</v>
      </c>
      <c r="M42" s="3">
        <f t="shared" si="10"/>
        <v>1</v>
      </c>
      <c r="N42" s="3">
        <f t="shared" si="11"/>
        <v>-1</v>
      </c>
      <c r="O42" s="3">
        <f t="shared" si="12"/>
        <v>1</v>
      </c>
      <c r="P42" s="3">
        <f t="shared" si="13"/>
        <v>1</v>
      </c>
      <c r="Q42" s="3">
        <f t="shared" si="14"/>
        <v>1</v>
      </c>
      <c r="R42" s="3">
        <f t="shared" si="15"/>
        <v>1</v>
      </c>
      <c r="S42" s="3">
        <f t="shared" si="16"/>
        <v>1</v>
      </c>
      <c r="T42" s="3">
        <f t="shared" si="17"/>
        <v>-1</v>
      </c>
      <c r="U42" s="3">
        <f t="shared" si="18"/>
        <v>1</v>
      </c>
      <c r="V42" s="3">
        <f t="shared" si="19"/>
        <v>1</v>
      </c>
      <c r="W42" s="3">
        <f t="shared" si="20"/>
        <v>1</v>
      </c>
      <c r="X42" s="3">
        <f t="shared" si="21"/>
        <v>1</v>
      </c>
      <c r="Y42" s="3">
        <f t="shared" si="22"/>
        <v>-1</v>
      </c>
      <c r="Z42" s="3">
        <f t="shared" si="23"/>
        <v>1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-1</v>
      </c>
      <c r="AG42" s="3">
        <f t="shared" si="30"/>
        <v>1</v>
      </c>
      <c r="AH42" s="3">
        <f t="shared" si="31"/>
        <v>1</v>
      </c>
      <c r="AI42" s="3">
        <f t="shared" si="32"/>
        <v>1</v>
      </c>
      <c r="AJ42" s="3">
        <f t="shared" si="33"/>
        <v>1</v>
      </c>
      <c r="AK42" s="3">
        <f t="shared" si="34"/>
        <v>1</v>
      </c>
      <c r="AL42" s="3">
        <f t="shared" si="35"/>
        <v>1</v>
      </c>
      <c r="AM42" s="3">
        <f t="shared" si="36"/>
        <v>1</v>
      </c>
      <c r="AN42" s="3">
        <f t="shared" si="37"/>
        <v>1</v>
      </c>
      <c r="AO42" s="3">
        <f t="shared" si="38"/>
        <v>-1</v>
      </c>
      <c r="AP42" s="3">
        <f t="shared" si="39"/>
        <v>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AQ44" s="4" t="s">
        <v>3</v>
      </c>
    </row>
    <row r="45" spans="1:43" ht="15.75" customHeight="1" x14ac:dyDescent="0.25">
      <c r="C45" s="7" t="s">
        <v>4</v>
      </c>
      <c r="D45" s="8">
        <f>SUM(D2:AQ41)</f>
        <v>-45</v>
      </c>
      <c r="E45" s="8" t="s">
        <v>5</v>
      </c>
      <c r="F45" s="8"/>
      <c r="H45" s="8" t="s">
        <v>6</v>
      </c>
      <c r="I45" s="8"/>
      <c r="J45" s="8">
        <v>0</v>
      </c>
      <c r="K45" s="8">
        <v>3</v>
      </c>
      <c r="L45" s="8">
        <v>6</v>
      </c>
      <c r="M45" s="8">
        <v>56</v>
      </c>
      <c r="AQ45" s="4">
        <f>SUM(D3:AQ42)</f>
        <v>-27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8">
        <v>3</v>
      </c>
      <c r="L46" s="8">
        <v>6</v>
      </c>
      <c r="M46" s="8">
        <v>56</v>
      </c>
    </row>
    <row r="47" spans="1:43" ht="15.75" customHeight="1" x14ac:dyDescent="0.25">
      <c r="C47" s="7" t="s">
        <v>9</v>
      </c>
      <c r="D47" s="8">
        <f>(M50-M49)/18</f>
        <v>7711</v>
      </c>
      <c r="E47" s="8"/>
      <c r="F47" s="8"/>
      <c r="H47" s="8" t="s">
        <v>10</v>
      </c>
      <c r="I47" s="8"/>
      <c r="J47" s="8">
        <v>12</v>
      </c>
      <c r="K47" s="8">
        <v>2</v>
      </c>
      <c r="L47" s="8">
        <v>2</v>
      </c>
      <c r="M47" s="16">
        <v>2</v>
      </c>
    </row>
    <row r="48" spans="1:43" ht="15.75" customHeight="1" x14ac:dyDescent="0.25">
      <c r="C48" s="7" t="s">
        <v>11</v>
      </c>
      <c r="D48" s="8">
        <f>SQRT(D47)</f>
        <v>87.812299821835893</v>
      </c>
      <c r="E48" s="8"/>
      <c r="F48" s="8"/>
      <c r="H48" s="8" t="s">
        <v>12</v>
      </c>
      <c r="I48" s="8"/>
      <c r="J48" s="8">
        <f t="shared" ref="J48:M48" si="40">J47*(J47-1)*(2*J47+5)</f>
        <v>3828</v>
      </c>
      <c r="K48" s="8">
        <f t="shared" si="40"/>
        <v>18</v>
      </c>
      <c r="L48" s="8">
        <f t="shared" si="40"/>
        <v>18</v>
      </c>
      <c r="M48" s="8">
        <f t="shared" si="40"/>
        <v>18</v>
      </c>
    </row>
    <row r="49" spans="1:13" ht="15.75" customHeight="1" x14ac:dyDescent="0.25">
      <c r="C49" s="7" t="s">
        <v>13</v>
      </c>
      <c r="D49" s="8">
        <f>(D45+1)/D48</f>
        <v>-0.50106875789920624</v>
      </c>
      <c r="E49" s="8" t="s">
        <v>14</v>
      </c>
      <c r="F49" s="8"/>
      <c r="H49" s="8" t="s">
        <v>15</v>
      </c>
      <c r="I49" s="8"/>
      <c r="J49" s="8"/>
      <c r="K49" s="8"/>
      <c r="L49" s="8"/>
      <c r="M49" s="8">
        <f>SUM(J48+K48+L48+M48)</f>
        <v>3882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/>
      <c r="K50" s="8"/>
      <c r="L50" s="8"/>
      <c r="M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</row>
    <row r="52" spans="1:13" ht="15.75" customHeight="1" x14ac:dyDescent="0.25"/>
    <row r="53" spans="1:13" ht="15.75" customHeight="1" x14ac:dyDescent="0.25"/>
    <row r="54" spans="1:13" ht="15.75" customHeight="1" x14ac:dyDescent="0.25"/>
    <row r="55" spans="1:13" ht="15.75" customHeight="1" x14ac:dyDescent="0.25"/>
    <row r="56" spans="1:13" ht="15.75" customHeight="1" x14ac:dyDescent="0.25"/>
    <row r="57" spans="1:13" ht="15.75" customHeight="1" x14ac:dyDescent="0.25">
      <c r="A57" s="1"/>
      <c r="C57" s="1"/>
      <c r="D57" s="3"/>
    </row>
    <row r="58" spans="1:13" ht="15.75" customHeight="1" x14ac:dyDescent="0.25">
      <c r="A58" s="3"/>
      <c r="B58" s="3"/>
      <c r="C58" s="3"/>
    </row>
    <row r="59" spans="1:13" ht="15.75" customHeight="1" x14ac:dyDescent="0.25">
      <c r="A59" s="3"/>
      <c r="B59" s="3"/>
      <c r="C59" s="3"/>
      <c r="D59" s="3"/>
    </row>
    <row r="60" spans="1:13" ht="15.75" customHeight="1" x14ac:dyDescent="0.25">
      <c r="A60" s="3"/>
      <c r="B60" s="3"/>
      <c r="C60" s="3"/>
      <c r="D60" s="3"/>
      <c r="E60" s="3"/>
    </row>
    <row r="61" spans="1:13" ht="15.75" customHeight="1" x14ac:dyDescent="0.25">
      <c r="A61" s="3"/>
      <c r="B61" s="3"/>
      <c r="C61" s="3"/>
      <c r="D61" s="3"/>
      <c r="E61" s="3"/>
      <c r="F61" s="3"/>
    </row>
    <row r="62" spans="1:13" ht="15.75" customHeight="1" x14ac:dyDescent="0.25">
      <c r="A62" s="3"/>
      <c r="B62" s="3"/>
      <c r="C62" s="4"/>
      <c r="D62" s="3"/>
      <c r="E62" s="3"/>
      <c r="F62" s="3"/>
      <c r="G62" s="3"/>
    </row>
    <row r="63" spans="1:13" ht="15.75" customHeight="1" x14ac:dyDescent="0.25">
      <c r="A63" s="3"/>
      <c r="B63" s="3"/>
      <c r="C63" s="3"/>
      <c r="D63" s="3"/>
      <c r="E63" s="3"/>
      <c r="F63" s="3"/>
      <c r="G63" s="3"/>
      <c r="H63" s="3"/>
    </row>
    <row r="64" spans="1:13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1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1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1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1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1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1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AO100" s="3"/>
      <c r="AQ100" s="3"/>
    </row>
    <row r="101" spans="1:43" ht="15.75" customHeight="1" x14ac:dyDescent="0.25"/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opLeftCell="A42" workbookViewId="0">
      <selection activeCell="D49" sqref="D49"/>
    </sheetView>
  </sheetViews>
  <sheetFormatPr defaultColWidth="14.42578125" defaultRowHeight="15" customHeight="1" x14ac:dyDescent="0.25"/>
  <cols>
    <col min="1" max="43" width="8.7109375" customWidth="1"/>
  </cols>
  <sheetData>
    <row r="1" spans="1:17" x14ac:dyDescent="0.25">
      <c r="A1" s="1" t="s">
        <v>0</v>
      </c>
      <c r="C1" s="1" t="s">
        <v>29</v>
      </c>
      <c r="D1" s="1"/>
      <c r="E1" s="3" t="s">
        <v>2</v>
      </c>
    </row>
    <row r="2" spans="1:17" x14ac:dyDescent="0.25">
      <c r="A2" s="3">
        <v>1980</v>
      </c>
      <c r="C2" s="3">
        <v>71.2</v>
      </c>
    </row>
    <row r="3" spans="1:17" x14ac:dyDescent="0.25">
      <c r="A3" s="3">
        <f t="shared" ref="A3:A42" si="0">A2+1</f>
        <v>1981</v>
      </c>
      <c r="C3" s="3">
        <v>4</v>
      </c>
      <c r="D3" s="3">
        <f t="shared" ref="D3:D42" si="1">IF($C3-$C$2&gt;0,1,IF($C3-$C$2&lt;0,-1,IF($C3-$C$2=0,0)))</f>
        <v>-1</v>
      </c>
    </row>
    <row r="4" spans="1:17" x14ac:dyDescent="0.25">
      <c r="A4" s="3">
        <f t="shared" si="0"/>
        <v>1982</v>
      </c>
      <c r="C4" s="3">
        <v>4.2</v>
      </c>
      <c r="D4" s="3">
        <f t="shared" si="1"/>
        <v>-1</v>
      </c>
      <c r="E4" s="3">
        <f t="shared" ref="E4:E42" si="2">IF($C4-$C$3&gt;0,1,IF($C4-$C$3&lt;0,-1,IF($C4-$C$3=0,0)))</f>
        <v>1</v>
      </c>
    </row>
    <row r="5" spans="1:17" x14ac:dyDescent="0.25">
      <c r="A5" s="3">
        <f t="shared" si="0"/>
        <v>1983</v>
      </c>
      <c r="C5" s="3">
        <v>38</v>
      </c>
      <c r="D5" s="3">
        <f t="shared" si="1"/>
        <v>-1</v>
      </c>
      <c r="E5" s="3">
        <f t="shared" si="2"/>
        <v>1</v>
      </c>
      <c r="F5" s="3">
        <f t="shared" ref="F5:F42" si="3">IF($C5-$C$4&gt;0,1,IF($C5-$C$4&lt;0,-1,IF($C5-$C$4=0,0)))</f>
        <v>1</v>
      </c>
    </row>
    <row r="6" spans="1:17" x14ac:dyDescent="0.25">
      <c r="A6" s="3">
        <f t="shared" si="0"/>
        <v>1984</v>
      </c>
      <c r="C6" s="5">
        <v>0</v>
      </c>
      <c r="D6" s="3">
        <f t="shared" si="1"/>
        <v>-1</v>
      </c>
      <c r="E6" s="3">
        <f t="shared" si="2"/>
        <v>-1</v>
      </c>
      <c r="F6" s="3">
        <f t="shared" si="3"/>
        <v>-1</v>
      </c>
      <c r="G6" s="3">
        <f t="shared" ref="G6:G42" si="4">IF($C6-$C$5&gt;0,1,IF($C6-$C$5&lt;0,-1,IF($C6-$C$5=0,0)))</f>
        <v>-1</v>
      </c>
    </row>
    <row r="7" spans="1:17" x14ac:dyDescent="0.25">
      <c r="A7" s="3">
        <f t="shared" si="0"/>
        <v>1985</v>
      </c>
      <c r="C7" s="5">
        <v>0</v>
      </c>
      <c r="D7" s="3">
        <f t="shared" si="1"/>
        <v>-1</v>
      </c>
      <c r="E7" s="3">
        <f t="shared" si="2"/>
        <v>-1</v>
      </c>
      <c r="F7" s="3">
        <f t="shared" si="3"/>
        <v>-1</v>
      </c>
      <c r="G7" s="3">
        <f t="shared" si="4"/>
        <v>-1</v>
      </c>
      <c r="H7" s="3">
        <f t="shared" ref="H7:H42" si="5">IF($C7-$C$6&gt;0,1,IF($C7-$C$6&lt;0,-1,IF($C7-$C$6=0,0)))</f>
        <v>0</v>
      </c>
    </row>
    <row r="8" spans="1:17" x14ac:dyDescent="0.25">
      <c r="A8" s="3">
        <f t="shared" si="0"/>
        <v>1986</v>
      </c>
      <c r="C8" s="5">
        <v>0</v>
      </c>
      <c r="D8" s="3">
        <f t="shared" si="1"/>
        <v>-1</v>
      </c>
      <c r="E8" s="3">
        <f t="shared" si="2"/>
        <v>-1</v>
      </c>
      <c r="F8" s="3">
        <f t="shared" si="3"/>
        <v>-1</v>
      </c>
      <c r="G8" s="3">
        <f t="shared" si="4"/>
        <v>-1</v>
      </c>
      <c r="H8" s="3">
        <f t="shared" si="5"/>
        <v>0</v>
      </c>
      <c r="I8" s="3">
        <f t="shared" ref="I8:I42" si="6">IF($C8-$C$7&gt;0,1,IF($C8-$C$7&lt;0,-1,IF($C8-$C$7=0,0)))</f>
        <v>0</v>
      </c>
    </row>
    <row r="9" spans="1:17" x14ac:dyDescent="0.25">
      <c r="A9" s="3">
        <f t="shared" si="0"/>
        <v>1987</v>
      </c>
      <c r="C9" s="3">
        <v>39</v>
      </c>
      <c r="D9" s="3">
        <f t="shared" si="1"/>
        <v>-1</v>
      </c>
      <c r="E9" s="3">
        <f t="shared" si="2"/>
        <v>1</v>
      </c>
      <c r="F9" s="3">
        <f t="shared" si="3"/>
        <v>1</v>
      </c>
      <c r="G9" s="3">
        <f t="shared" si="4"/>
        <v>1</v>
      </c>
      <c r="H9" s="3">
        <f t="shared" si="5"/>
        <v>1</v>
      </c>
      <c r="I9" s="3">
        <f t="shared" si="6"/>
        <v>1</v>
      </c>
      <c r="J9" s="3">
        <f t="shared" ref="J9:J42" si="7">IF($C9-$C$8&gt;0,1,IF($C9-$C$8&lt;0,-1,IF($C9-$C$8=0,0)))</f>
        <v>1</v>
      </c>
    </row>
    <row r="10" spans="1:17" x14ac:dyDescent="0.25">
      <c r="A10" s="3">
        <f t="shared" si="0"/>
        <v>1988</v>
      </c>
      <c r="C10" s="3">
        <v>17</v>
      </c>
      <c r="D10" s="3">
        <f t="shared" si="1"/>
        <v>-1</v>
      </c>
      <c r="E10" s="3">
        <f t="shared" si="2"/>
        <v>1</v>
      </c>
      <c r="F10" s="3">
        <f t="shared" si="3"/>
        <v>1</v>
      </c>
      <c r="G10" s="3">
        <f t="shared" si="4"/>
        <v>-1</v>
      </c>
      <c r="H10" s="3">
        <f t="shared" si="5"/>
        <v>1</v>
      </c>
      <c r="I10" s="3">
        <f t="shared" si="6"/>
        <v>1</v>
      </c>
      <c r="J10" s="3">
        <f t="shared" si="7"/>
        <v>1</v>
      </c>
      <c r="K10" s="3">
        <f t="shared" ref="K10:K42" si="8">IF($C10-$C$9&gt;0,1,IF($C10-$C$9&lt;0,-1,IF($C10-$C$9=0,0)))</f>
        <v>-1</v>
      </c>
    </row>
    <row r="11" spans="1:17" x14ac:dyDescent="0.25">
      <c r="A11" s="3">
        <f t="shared" si="0"/>
        <v>1989</v>
      </c>
      <c r="C11" s="3">
        <v>15.8</v>
      </c>
      <c r="D11" s="3">
        <f t="shared" si="1"/>
        <v>-1</v>
      </c>
      <c r="E11" s="3">
        <f t="shared" si="2"/>
        <v>1</v>
      </c>
      <c r="F11" s="3">
        <f t="shared" si="3"/>
        <v>1</v>
      </c>
      <c r="G11" s="3">
        <f t="shared" si="4"/>
        <v>-1</v>
      </c>
      <c r="H11" s="3">
        <f t="shared" si="5"/>
        <v>1</v>
      </c>
      <c r="I11" s="3">
        <f t="shared" si="6"/>
        <v>1</v>
      </c>
      <c r="J11" s="3">
        <f t="shared" si="7"/>
        <v>1</v>
      </c>
      <c r="K11" s="3">
        <f t="shared" si="8"/>
        <v>-1</v>
      </c>
      <c r="L11" s="3">
        <f t="shared" ref="L11:L42" si="9">IF($C11-$C$10&gt;0,1,IF($C11-$C$10&lt;0,-1,IF($C11-$C$10=0,0)))</f>
        <v>-1</v>
      </c>
    </row>
    <row r="12" spans="1:17" x14ac:dyDescent="0.25">
      <c r="A12" s="3">
        <f t="shared" si="0"/>
        <v>1990</v>
      </c>
      <c r="C12" s="5">
        <v>0</v>
      </c>
      <c r="D12" s="3">
        <f t="shared" si="1"/>
        <v>-1</v>
      </c>
      <c r="E12" s="3">
        <f t="shared" si="2"/>
        <v>-1</v>
      </c>
      <c r="F12" s="3">
        <f t="shared" si="3"/>
        <v>-1</v>
      </c>
      <c r="G12" s="3">
        <f t="shared" si="4"/>
        <v>-1</v>
      </c>
      <c r="H12" s="3">
        <f t="shared" si="5"/>
        <v>0</v>
      </c>
      <c r="I12" s="3">
        <f t="shared" si="6"/>
        <v>0</v>
      </c>
      <c r="J12" s="3">
        <f t="shared" si="7"/>
        <v>0</v>
      </c>
      <c r="K12" s="3">
        <f t="shared" si="8"/>
        <v>-1</v>
      </c>
      <c r="L12" s="3">
        <f t="shared" si="9"/>
        <v>-1</v>
      </c>
      <c r="M12" s="3">
        <f t="shared" ref="M12:M42" si="10">IF($C12-$C$11&gt;0,1,IF($C12-$C$11&lt;0,-1,IF($C12-$C$11=0,0)))</f>
        <v>-1</v>
      </c>
    </row>
    <row r="13" spans="1:17" x14ac:dyDescent="0.25">
      <c r="A13" s="3">
        <f t="shared" si="0"/>
        <v>1991</v>
      </c>
      <c r="C13" s="11">
        <v>10</v>
      </c>
      <c r="D13" s="3">
        <f t="shared" si="1"/>
        <v>-1</v>
      </c>
      <c r="E13" s="3">
        <f t="shared" si="2"/>
        <v>1</v>
      </c>
      <c r="F13" s="3">
        <f t="shared" si="3"/>
        <v>1</v>
      </c>
      <c r="G13" s="3">
        <f t="shared" si="4"/>
        <v>-1</v>
      </c>
      <c r="H13" s="3">
        <f t="shared" si="5"/>
        <v>1</v>
      </c>
      <c r="I13" s="3">
        <f t="shared" si="6"/>
        <v>1</v>
      </c>
      <c r="J13" s="3">
        <f t="shared" si="7"/>
        <v>1</v>
      </c>
      <c r="K13" s="3">
        <f t="shared" si="8"/>
        <v>-1</v>
      </c>
      <c r="L13" s="3">
        <f t="shared" si="9"/>
        <v>-1</v>
      </c>
      <c r="M13" s="3">
        <f t="shared" si="10"/>
        <v>-1</v>
      </c>
      <c r="N13" s="3">
        <f t="shared" ref="N13:N42" si="11">IF($C13-$C$12&gt;0,1,IF($C13-$C$12&lt;0,-1,IF($C13-$C$12=0,0)))</f>
        <v>1</v>
      </c>
    </row>
    <row r="14" spans="1:17" x14ac:dyDescent="0.25">
      <c r="A14" s="3">
        <f t="shared" si="0"/>
        <v>1992</v>
      </c>
      <c r="C14" s="3">
        <v>1.1000000000000001</v>
      </c>
      <c r="D14" s="3">
        <f t="shared" si="1"/>
        <v>-1</v>
      </c>
      <c r="E14" s="3">
        <f t="shared" si="2"/>
        <v>-1</v>
      </c>
      <c r="F14" s="3">
        <f t="shared" si="3"/>
        <v>-1</v>
      </c>
      <c r="G14" s="3">
        <f t="shared" si="4"/>
        <v>-1</v>
      </c>
      <c r="H14" s="3">
        <f t="shared" si="5"/>
        <v>1</v>
      </c>
      <c r="I14" s="3">
        <f t="shared" si="6"/>
        <v>1</v>
      </c>
      <c r="J14" s="3">
        <f t="shared" si="7"/>
        <v>1</v>
      </c>
      <c r="K14" s="3">
        <f t="shared" si="8"/>
        <v>-1</v>
      </c>
      <c r="L14" s="3">
        <f t="shared" si="9"/>
        <v>-1</v>
      </c>
      <c r="M14" s="3">
        <f t="shared" si="10"/>
        <v>-1</v>
      </c>
      <c r="N14" s="3">
        <f t="shared" si="11"/>
        <v>1</v>
      </c>
      <c r="O14" s="3">
        <f t="shared" ref="O14:O42" si="12">IF($C14-$C$13&gt;0,1,IF($C14-$C$13&lt;0,-1,IF($C14-$C$13=0,0)))</f>
        <v>-1</v>
      </c>
    </row>
    <row r="15" spans="1:17" x14ac:dyDescent="0.25">
      <c r="A15" s="3">
        <f t="shared" si="0"/>
        <v>1993</v>
      </c>
      <c r="C15" s="3">
        <v>18</v>
      </c>
      <c r="D15" s="3">
        <f t="shared" si="1"/>
        <v>-1</v>
      </c>
      <c r="E15" s="3">
        <f t="shared" si="2"/>
        <v>1</v>
      </c>
      <c r="F15" s="3">
        <f t="shared" si="3"/>
        <v>1</v>
      </c>
      <c r="G15" s="3">
        <f t="shared" si="4"/>
        <v>-1</v>
      </c>
      <c r="H15" s="3">
        <f t="shared" si="5"/>
        <v>1</v>
      </c>
      <c r="I15" s="3">
        <f t="shared" si="6"/>
        <v>1</v>
      </c>
      <c r="J15" s="3">
        <f t="shared" si="7"/>
        <v>1</v>
      </c>
      <c r="K15" s="3">
        <f t="shared" si="8"/>
        <v>-1</v>
      </c>
      <c r="L15" s="3">
        <f t="shared" si="9"/>
        <v>1</v>
      </c>
      <c r="M15" s="3">
        <f t="shared" si="10"/>
        <v>1</v>
      </c>
      <c r="N15" s="3">
        <f t="shared" si="11"/>
        <v>1</v>
      </c>
      <c r="O15" s="3">
        <f t="shared" si="12"/>
        <v>1</v>
      </c>
      <c r="P15" s="3">
        <f t="shared" ref="P15:P42" si="13">IF($C15-$C$14&gt;0,1,IF($C15-$C$14&lt;0,-1,IF($C15-$C$14=0,0)))</f>
        <v>1</v>
      </c>
    </row>
    <row r="16" spans="1:17" x14ac:dyDescent="0.25">
      <c r="A16" s="3">
        <f t="shared" si="0"/>
        <v>1994</v>
      </c>
      <c r="C16" s="3">
        <v>8</v>
      </c>
      <c r="D16" s="3">
        <f t="shared" si="1"/>
        <v>-1</v>
      </c>
      <c r="E16" s="3">
        <f t="shared" si="2"/>
        <v>1</v>
      </c>
      <c r="F16" s="3">
        <f t="shared" si="3"/>
        <v>1</v>
      </c>
      <c r="G16" s="3">
        <f t="shared" si="4"/>
        <v>-1</v>
      </c>
      <c r="H16" s="3">
        <f t="shared" si="5"/>
        <v>1</v>
      </c>
      <c r="I16" s="3">
        <f t="shared" si="6"/>
        <v>1</v>
      </c>
      <c r="J16" s="3">
        <f t="shared" si="7"/>
        <v>1</v>
      </c>
      <c r="K16" s="3">
        <f t="shared" si="8"/>
        <v>-1</v>
      </c>
      <c r="L16" s="3">
        <f t="shared" si="9"/>
        <v>-1</v>
      </c>
      <c r="M16" s="3">
        <f t="shared" si="10"/>
        <v>-1</v>
      </c>
      <c r="N16" s="3">
        <f t="shared" si="11"/>
        <v>1</v>
      </c>
      <c r="O16" s="3">
        <f t="shared" si="12"/>
        <v>-1</v>
      </c>
      <c r="P16" s="3">
        <f t="shared" si="13"/>
        <v>1</v>
      </c>
      <c r="Q16" s="3">
        <f t="shared" ref="Q16:Q42" si="14">IF($C16-$C$15&gt;0,1,IF($C16-$C$15&lt;0,-1,IF($C16-$C$15=0,0)))</f>
        <v>-1</v>
      </c>
    </row>
    <row r="17" spans="1:33" x14ac:dyDescent="0.25">
      <c r="A17" s="3">
        <f t="shared" si="0"/>
        <v>1995</v>
      </c>
      <c r="C17" s="3">
        <v>16.2</v>
      </c>
      <c r="D17" s="3">
        <f t="shared" si="1"/>
        <v>-1</v>
      </c>
      <c r="E17" s="3">
        <f t="shared" si="2"/>
        <v>1</v>
      </c>
      <c r="F17" s="3">
        <f t="shared" si="3"/>
        <v>1</v>
      </c>
      <c r="G17" s="3">
        <f t="shared" si="4"/>
        <v>-1</v>
      </c>
      <c r="H17" s="3">
        <f t="shared" si="5"/>
        <v>1</v>
      </c>
      <c r="I17" s="3">
        <f t="shared" si="6"/>
        <v>1</v>
      </c>
      <c r="J17" s="3">
        <f t="shared" si="7"/>
        <v>1</v>
      </c>
      <c r="K17" s="3">
        <f t="shared" si="8"/>
        <v>-1</v>
      </c>
      <c r="L17" s="3">
        <f t="shared" si="9"/>
        <v>-1</v>
      </c>
      <c r="M17" s="3">
        <f t="shared" si="10"/>
        <v>1</v>
      </c>
      <c r="N17" s="3">
        <f t="shared" si="11"/>
        <v>1</v>
      </c>
      <c r="O17" s="3">
        <f t="shared" si="12"/>
        <v>1</v>
      </c>
      <c r="P17" s="3">
        <f t="shared" si="13"/>
        <v>1</v>
      </c>
      <c r="Q17" s="3">
        <f t="shared" si="14"/>
        <v>-1</v>
      </c>
      <c r="R17" s="3">
        <f t="shared" ref="R17:R42" si="15">IF($C17-$C$16&gt;0,1,IF($C17-$C$16&lt;0,-1,IF($C17-$C$16=0,0)))</f>
        <v>1</v>
      </c>
    </row>
    <row r="18" spans="1:33" x14ac:dyDescent="0.25">
      <c r="A18" s="3">
        <f t="shared" si="0"/>
        <v>1996</v>
      </c>
      <c r="C18" s="3">
        <v>148.4</v>
      </c>
      <c r="D18" s="3">
        <f t="shared" si="1"/>
        <v>1</v>
      </c>
      <c r="E18" s="3">
        <f t="shared" si="2"/>
        <v>1</v>
      </c>
      <c r="F18" s="3">
        <f t="shared" si="3"/>
        <v>1</v>
      </c>
      <c r="G18" s="3">
        <f t="shared" si="4"/>
        <v>1</v>
      </c>
      <c r="H18" s="3">
        <f t="shared" si="5"/>
        <v>1</v>
      </c>
      <c r="I18" s="3">
        <f t="shared" si="6"/>
        <v>1</v>
      </c>
      <c r="J18" s="3">
        <f t="shared" si="7"/>
        <v>1</v>
      </c>
      <c r="K18" s="3">
        <f t="shared" si="8"/>
        <v>1</v>
      </c>
      <c r="L18" s="3">
        <f t="shared" si="9"/>
        <v>1</v>
      </c>
      <c r="M18" s="3">
        <f t="shared" si="10"/>
        <v>1</v>
      </c>
      <c r="N18" s="3">
        <f t="shared" si="11"/>
        <v>1</v>
      </c>
      <c r="O18" s="3">
        <f t="shared" si="12"/>
        <v>1</v>
      </c>
      <c r="P18" s="3">
        <f t="shared" si="13"/>
        <v>1</v>
      </c>
      <c r="Q18" s="3">
        <f t="shared" si="14"/>
        <v>1</v>
      </c>
      <c r="R18" s="3">
        <f t="shared" si="15"/>
        <v>1</v>
      </c>
      <c r="S18" s="3">
        <f t="shared" ref="S18:S42" si="16">IF($C18-$C$17&gt;0,1,IF($C18-$C$17&lt;0,-1,IF($C18-$C$17=0,0)))</f>
        <v>1</v>
      </c>
    </row>
    <row r="19" spans="1:33" x14ac:dyDescent="0.25">
      <c r="A19" s="3">
        <f t="shared" si="0"/>
        <v>1997</v>
      </c>
      <c r="C19" s="3">
        <v>79</v>
      </c>
      <c r="D19" s="3">
        <f t="shared" si="1"/>
        <v>1</v>
      </c>
      <c r="E19" s="3">
        <f t="shared" si="2"/>
        <v>1</v>
      </c>
      <c r="F19" s="3">
        <f t="shared" si="3"/>
        <v>1</v>
      </c>
      <c r="G19" s="3">
        <f t="shared" si="4"/>
        <v>1</v>
      </c>
      <c r="H19" s="3">
        <f t="shared" si="5"/>
        <v>1</v>
      </c>
      <c r="I19" s="3">
        <f t="shared" si="6"/>
        <v>1</v>
      </c>
      <c r="J19" s="3">
        <f t="shared" si="7"/>
        <v>1</v>
      </c>
      <c r="K19" s="3">
        <f t="shared" si="8"/>
        <v>1</v>
      </c>
      <c r="L19" s="3">
        <f t="shared" si="9"/>
        <v>1</v>
      </c>
      <c r="M19" s="3">
        <f t="shared" si="10"/>
        <v>1</v>
      </c>
      <c r="N19" s="3">
        <f t="shared" si="11"/>
        <v>1</v>
      </c>
      <c r="O19" s="3">
        <f t="shared" si="12"/>
        <v>1</v>
      </c>
      <c r="P19" s="3">
        <f t="shared" si="13"/>
        <v>1</v>
      </c>
      <c r="Q19" s="3">
        <f t="shared" si="14"/>
        <v>1</v>
      </c>
      <c r="R19" s="3">
        <f t="shared" si="15"/>
        <v>1</v>
      </c>
      <c r="S19" s="3">
        <f t="shared" si="16"/>
        <v>1</v>
      </c>
      <c r="T19" s="3">
        <f t="shared" ref="T19:T42" si="17">IF($C19-$C$18&gt;0,1,IF($C19-$C$18&lt;0,-1,IF($C19-$C$18=0,0)))</f>
        <v>-1</v>
      </c>
    </row>
    <row r="20" spans="1:33" x14ac:dyDescent="0.25">
      <c r="A20" s="3">
        <f t="shared" si="0"/>
        <v>1998</v>
      </c>
      <c r="C20" s="3">
        <v>175</v>
      </c>
      <c r="D20" s="3">
        <f t="shared" si="1"/>
        <v>1</v>
      </c>
      <c r="E20" s="3">
        <f t="shared" si="2"/>
        <v>1</v>
      </c>
      <c r="F20" s="3">
        <f t="shared" si="3"/>
        <v>1</v>
      </c>
      <c r="G20" s="3">
        <f t="shared" si="4"/>
        <v>1</v>
      </c>
      <c r="H20" s="3">
        <f t="shared" si="5"/>
        <v>1</v>
      </c>
      <c r="I20" s="3">
        <f t="shared" si="6"/>
        <v>1</v>
      </c>
      <c r="J20" s="3">
        <f t="shared" si="7"/>
        <v>1</v>
      </c>
      <c r="K20" s="3">
        <f t="shared" si="8"/>
        <v>1</v>
      </c>
      <c r="L20" s="3">
        <f t="shared" si="9"/>
        <v>1</v>
      </c>
      <c r="M20" s="3">
        <f t="shared" si="10"/>
        <v>1</v>
      </c>
      <c r="N20" s="3">
        <f t="shared" si="11"/>
        <v>1</v>
      </c>
      <c r="O20" s="3">
        <f t="shared" si="12"/>
        <v>1</v>
      </c>
      <c r="P20" s="3">
        <f t="shared" si="13"/>
        <v>1</v>
      </c>
      <c r="Q20" s="3">
        <f t="shared" si="14"/>
        <v>1</v>
      </c>
      <c r="R20" s="3">
        <f t="shared" si="15"/>
        <v>1</v>
      </c>
      <c r="S20" s="3">
        <f t="shared" si="16"/>
        <v>1</v>
      </c>
      <c r="T20" s="3">
        <f t="shared" si="17"/>
        <v>1</v>
      </c>
      <c r="U20" s="3">
        <f t="shared" ref="U20:U42" si="18">IF($C20-$C$19&gt;0,1,IF($C20-$C$19&lt;0,-1,IF($C20-$C$19=0,0)))</f>
        <v>1</v>
      </c>
    </row>
    <row r="21" spans="1:33" ht="15.75" customHeight="1" x14ac:dyDescent="0.25">
      <c r="A21" s="3">
        <f t="shared" si="0"/>
        <v>1999</v>
      </c>
      <c r="C21" s="3">
        <v>57</v>
      </c>
      <c r="D21" s="3">
        <f t="shared" si="1"/>
        <v>-1</v>
      </c>
      <c r="E21" s="3">
        <f t="shared" si="2"/>
        <v>1</v>
      </c>
      <c r="F21" s="3">
        <f t="shared" si="3"/>
        <v>1</v>
      </c>
      <c r="G21" s="3">
        <f t="shared" si="4"/>
        <v>1</v>
      </c>
      <c r="H21" s="3">
        <f t="shared" si="5"/>
        <v>1</v>
      </c>
      <c r="I21" s="3">
        <f t="shared" si="6"/>
        <v>1</v>
      </c>
      <c r="J21" s="3">
        <f t="shared" si="7"/>
        <v>1</v>
      </c>
      <c r="K21" s="3">
        <f t="shared" si="8"/>
        <v>1</v>
      </c>
      <c r="L21" s="3">
        <f t="shared" si="9"/>
        <v>1</v>
      </c>
      <c r="M21" s="3">
        <f t="shared" si="10"/>
        <v>1</v>
      </c>
      <c r="N21" s="3">
        <f t="shared" si="11"/>
        <v>1</v>
      </c>
      <c r="O21" s="3">
        <f t="shared" si="12"/>
        <v>1</v>
      </c>
      <c r="P21" s="3">
        <f t="shared" si="13"/>
        <v>1</v>
      </c>
      <c r="Q21" s="3">
        <f t="shared" si="14"/>
        <v>1</v>
      </c>
      <c r="R21" s="3">
        <f t="shared" si="15"/>
        <v>1</v>
      </c>
      <c r="S21" s="3">
        <f t="shared" si="16"/>
        <v>1</v>
      </c>
      <c r="T21" s="3">
        <f t="shared" si="17"/>
        <v>-1</v>
      </c>
      <c r="U21" s="3">
        <f t="shared" si="18"/>
        <v>-1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f t="shared" si="0"/>
        <v>2000</v>
      </c>
      <c r="C22" s="3">
        <v>13</v>
      </c>
      <c r="D22" s="3">
        <f t="shared" si="1"/>
        <v>-1</v>
      </c>
      <c r="E22" s="3">
        <f t="shared" si="2"/>
        <v>1</v>
      </c>
      <c r="F22" s="3">
        <f t="shared" si="3"/>
        <v>1</v>
      </c>
      <c r="G22" s="3">
        <f t="shared" si="4"/>
        <v>-1</v>
      </c>
      <c r="H22" s="3">
        <f t="shared" si="5"/>
        <v>1</v>
      </c>
      <c r="I22" s="3">
        <f t="shared" si="6"/>
        <v>1</v>
      </c>
      <c r="J22" s="3">
        <f t="shared" si="7"/>
        <v>1</v>
      </c>
      <c r="K22" s="3">
        <f t="shared" si="8"/>
        <v>-1</v>
      </c>
      <c r="L22" s="3">
        <f t="shared" si="9"/>
        <v>-1</v>
      </c>
      <c r="M22" s="3">
        <f t="shared" si="10"/>
        <v>-1</v>
      </c>
      <c r="N22" s="3">
        <f t="shared" si="11"/>
        <v>1</v>
      </c>
      <c r="O22" s="3">
        <f t="shared" si="12"/>
        <v>1</v>
      </c>
      <c r="P22" s="3">
        <f t="shared" si="13"/>
        <v>1</v>
      </c>
      <c r="Q22" s="3">
        <f t="shared" si="14"/>
        <v>-1</v>
      </c>
      <c r="R22" s="3">
        <f t="shared" si="15"/>
        <v>1</v>
      </c>
      <c r="S22" s="3">
        <f t="shared" si="16"/>
        <v>-1</v>
      </c>
      <c r="T22" s="3">
        <f t="shared" si="17"/>
        <v>-1</v>
      </c>
      <c r="U22" s="3">
        <f t="shared" si="18"/>
        <v>-1</v>
      </c>
      <c r="V22" s="3">
        <f t="shared" si="19"/>
        <v>-1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f t="shared" si="0"/>
        <v>2001</v>
      </c>
      <c r="C23" s="3">
        <v>91</v>
      </c>
      <c r="D23" s="3">
        <f t="shared" si="1"/>
        <v>1</v>
      </c>
      <c r="E23" s="3">
        <f t="shared" si="2"/>
        <v>1</v>
      </c>
      <c r="F23" s="3">
        <f t="shared" si="3"/>
        <v>1</v>
      </c>
      <c r="G23" s="3">
        <f t="shared" si="4"/>
        <v>1</v>
      </c>
      <c r="H23" s="3">
        <f t="shared" si="5"/>
        <v>1</v>
      </c>
      <c r="I23" s="3">
        <f t="shared" si="6"/>
        <v>1</v>
      </c>
      <c r="J23" s="3">
        <f t="shared" si="7"/>
        <v>1</v>
      </c>
      <c r="K23" s="3">
        <f t="shared" si="8"/>
        <v>1</v>
      </c>
      <c r="L23" s="3">
        <f t="shared" si="9"/>
        <v>1</v>
      </c>
      <c r="M23" s="3">
        <f t="shared" si="10"/>
        <v>1</v>
      </c>
      <c r="N23" s="3">
        <f t="shared" si="11"/>
        <v>1</v>
      </c>
      <c r="O23" s="3">
        <f t="shared" si="12"/>
        <v>1</v>
      </c>
      <c r="P23" s="3">
        <f t="shared" si="13"/>
        <v>1</v>
      </c>
      <c r="Q23" s="3">
        <f t="shared" si="14"/>
        <v>1</v>
      </c>
      <c r="R23" s="3">
        <f t="shared" si="15"/>
        <v>1</v>
      </c>
      <c r="S23" s="3">
        <f t="shared" si="16"/>
        <v>1</v>
      </c>
      <c r="T23" s="3">
        <f t="shared" si="17"/>
        <v>-1</v>
      </c>
      <c r="U23" s="3">
        <f t="shared" si="18"/>
        <v>1</v>
      </c>
      <c r="V23" s="3">
        <f t="shared" si="19"/>
        <v>-1</v>
      </c>
      <c r="W23" s="3">
        <f t="shared" si="20"/>
        <v>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f t="shared" si="0"/>
        <v>2002</v>
      </c>
      <c r="C24" s="3">
        <v>26</v>
      </c>
      <c r="D24" s="3">
        <f t="shared" si="1"/>
        <v>-1</v>
      </c>
      <c r="E24" s="3">
        <f t="shared" si="2"/>
        <v>1</v>
      </c>
      <c r="F24" s="3">
        <f t="shared" si="3"/>
        <v>1</v>
      </c>
      <c r="G24" s="3">
        <f t="shared" si="4"/>
        <v>-1</v>
      </c>
      <c r="H24" s="3">
        <f t="shared" si="5"/>
        <v>1</v>
      </c>
      <c r="I24" s="3">
        <f t="shared" si="6"/>
        <v>1</v>
      </c>
      <c r="J24" s="3">
        <f t="shared" si="7"/>
        <v>1</v>
      </c>
      <c r="K24" s="3">
        <f t="shared" si="8"/>
        <v>-1</v>
      </c>
      <c r="L24" s="3">
        <f t="shared" si="9"/>
        <v>1</v>
      </c>
      <c r="M24" s="3">
        <f t="shared" si="10"/>
        <v>1</v>
      </c>
      <c r="N24" s="3">
        <f t="shared" si="11"/>
        <v>1</v>
      </c>
      <c r="O24" s="3">
        <f t="shared" si="12"/>
        <v>1</v>
      </c>
      <c r="P24" s="3">
        <f t="shared" si="13"/>
        <v>1</v>
      </c>
      <c r="Q24" s="3">
        <f t="shared" si="14"/>
        <v>1</v>
      </c>
      <c r="R24" s="3">
        <f t="shared" si="15"/>
        <v>1</v>
      </c>
      <c r="S24" s="3">
        <f t="shared" si="16"/>
        <v>1</v>
      </c>
      <c r="T24" s="3">
        <f t="shared" si="17"/>
        <v>-1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1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f t="shared" si="0"/>
        <v>2003</v>
      </c>
      <c r="C25" s="3">
        <v>79.5</v>
      </c>
      <c r="D25" s="3">
        <f t="shared" si="1"/>
        <v>1</v>
      </c>
      <c r="E25" s="3">
        <f t="shared" si="2"/>
        <v>1</v>
      </c>
      <c r="F25" s="3">
        <f t="shared" si="3"/>
        <v>1</v>
      </c>
      <c r="G25" s="3">
        <f t="shared" si="4"/>
        <v>1</v>
      </c>
      <c r="H25" s="3">
        <f t="shared" si="5"/>
        <v>1</v>
      </c>
      <c r="I25" s="3">
        <f t="shared" si="6"/>
        <v>1</v>
      </c>
      <c r="J25" s="3">
        <f t="shared" si="7"/>
        <v>1</v>
      </c>
      <c r="K25" s="3">
        <f t="shared" si="8"/>
        <v>1</v>
      </c>
      <c r="L25" s="3">
        <f t="shared" si="9"/>
        <v>1</v>
      </c>
      <c r="M25" s="3">
        <f t="shared" si="10"/>
        <v>1</v>
      </c>
      <c r="N25" s="3">
        <f t="shared" si="11"/>
        <v>1</v>
      </c>
      <c r="O25" s="3">
        <f t="shared" si="12"/>
        <v>1</v>
      </c>
      <c r="P25" s="3">
        <f t="shared" si="13"/>
        <v>1</v>
      </c>
      <c r="Q25" s="3">
        <f t="shared" si="14"/>
        <v>1</v>
      </c>
      <c r="R25" s="3">
        <f t="shared" si="15"/>
        <v>1</v>
      </c>
      <c r="S25" s="3">
        <f t="shared" si="16"/>
        <v>1</v>
      </c>
      <c r="T25" s="3">
        <f t="shared" si="17"/>
        <v>-1</v>
      </c>
      <c r="U25" s="3">
        <f t="shared" si="18"/>
        <v>1</v>
      </c>
      <c r="V25" s="3">
        <f t="shared" si="19"/>
        <v>-1</v>
      </c>
      <c r="W25" s="3">
        <f t="shared" si="20"/>
        <v>1</v>
      </c>
      <c r="X25" s="3">
        <f t="shared" si="21"/>
        <v>1</v>
      </c>
      <c r="Y25" s="3">
        <f t="shared" si="22"/>
        <v>-1</v>
      </c>
      <c r="Z25" s="3">
        <f t="shared" ref="Z25:Z42" si="23">IF($C25-$C$24&gt;0,1,IF($C25-$C$24&lt;0,-1,IF($C25-$C$24=0,0)))</f>
        <v>1</v>
      </c>
    </row>
    <row r="26" spans="1:33" ht="15.75" customHeight="1" x14ac:dyDescent="0.25">
      <c r="A26" s="3">
        <f t="shared" si="0"/>
        <v>2004</v>
      </c>
      <c r="C26" s="3">
        <v>44.5</v>
      </c>
      <c r="D26" s="3">
        <f t="shared" si="1"/>
        <v>-1</v>
      </c>
      <c r="E26" s="3">
        <f t="shared" si="2"/>
        <v>1</v>
      </c>
      <c r="F26" s="3">
        <f t="shared" si="3"/>
        <v>1</v>
      </c>
      <c r="G26" s="3">
        <f t="shared" si="4"/>
        <v>1</v>
      </c>
      <c r="H26" s="3">
        <f t="shared" si="5"/>
        <v>1</v>
      </c>
      <c r="I26" s="3">
        <f t="shared" si="6"/>
        <v>1</v>
      </c>
      <c r="J26" s="3">
        <f t="shared" si="7"/>
        <v>1</v>
      </c>
      <c r="K26" s="3">
        <f t="shared" si="8"/>
        <v>1</v>
      </c>
      <c r="L26" s="3">
        <f t="shared" si="9"/>
        <v>1</v>
      </c>
      <c r="M26" s="3">
        <f t="shared" si="10"/>
        <v>1</v>
      </c>
      <c r="N26" s="3">
        <f t="shared" si="11"/>
        <v>1</v>
      </c>
      <c r="O26" s="3">
        <f t="shared" si="12"/>
        <v>1</v>
      </c>
      <c r="P26" s="3">
        <f t="shared" si="13"/>
        <v>1</v>
      </c>
      <c r="Q26" s="3">
        <f t="shared" si="14"/>
        <v>1</v>
      </c>
      <c r="R26" s="3">
        <f t="shared" si="15"/>
        <v>1</v>
      </c>
      <c r="S26" s="3">
        <f t="shared" si="16"/>
        <v>1</v>
      </c>
      <c r="T26" s="3">
        <f t="shared" si="17"/>
        <v>-1</v>
      </c>
      <c r="U26" s="3">
        <f t="shared" si="18"/>
        <v>-1</v>
      </c>
      <c r="V26" s="3">
        <f t="shared" si="19"/>
        <v>-1</v>
      </c>
      <c r="W26" s="3">
        <f t="shared" si="20"/>
        <v>-1</v>
      </c>
      <c r="X26" s="3">
        <f t="shared" si="21"/>
        <v>1</v>
      </c>
      <c r="Y26" s="3">
        <f t="shared" si="22"/>
        <v>-1</v>
      </c>
      <c r="Z26" s="3">
        <f t="shared" si="23"/>
        <v>1</v>
      </c>
      <c r="AA26" s="3">
        <f t="shared" ref="AA26:AA42" si="24">IF($C26-$C$25&gt;0,1,IF($C26-$C$25&lt;0,-1,IF($C26-$C$25=0,0)))</f>
        <v>-1</v>
      </c>
    </row>
    <row r="27" spans="1:33" ht="15.75" customHeight="1" x14ac:dyDescent="0.25">
      <c r="A27" s="3">
        <f t="shared" si="0"/>
        <v>2005</v>
      </c>
      <c r="C27" s="3">
        <v>35</v>
      </c>
      <c r="D27" s="3">
        <f t="shared" si="1"/>
        <v>-1</v>
      </c>
      <c r="E27" s="3">
        <f t="shared" si="2"/>
        <v>1</v>
      </c>
      <c r="F27" s="3">
        <f t="shared" si="3"/>
        <v>1</v>
      </c>
      <c r="G27" s="3">
        <f t="shared" si="4"/>
        <v>-1</v>
      </c>
      <c r="H27" s="3">
        <f t="shared" si="5"/>
        <v>1</v>
      </c>
      <c r="I27" s="3">
        <f t="shared" si="6"/>
        <v>1</v>
      </c>
      <c r="J27" s="3">
        <f t="shared" si="7"/>
        <v>1</v>
      </c>
      <c r="K27" s="3">
        <f t="shared" si="8"/>
        <v>-1</v>
      </c>
      <c r="L27" s="3">
        <f t="shared" si="9"/>
        <v>1</v>
      </c>
      <c r="M27" s="3">
        <f t="shared" si="10"/>
        <v>1</v>
      </c>
      <c r="N27" s="3">
        <f t="shared" si="11"/>
        <v>1</v>
      </c>
      <c r="O27" s="3">
        <f t="shared" si="12"/>
        <v>1</v>
      </c>
      <c r="P27" s="3">
        <f t="shared" si="13"/>
        <v>1</v>
      </c>
      <c r="Q27" s="3">
        <f t="shared" si="14"/>
        <v>1</v>
      </c>
      <c r="R27" s="3">
        <f t="shared" si="15"/>
        <v>1</v>
      </c>
      <c r="S27" s="3">
        <f t="shared" si="16"/>
        <v>1</v>
      </c>
      <c r="T27" s="3">
        <f t="shared" si="17"/>
        <v>-1</v>
      </c>
      <c r="U27" s="3">
        <f t="shared" si="18"/>
        <v>-1</v>
      </c>
      <c r="V27" s="3">
        <f t="shared" si="19"/>
        <v>-1</v>
      </c>
      <c r="W27" s="3">
        <f t="shared" si="20"/>
        <v>-1</v>
      </c>
      <c r="X27" s="3">
        <f t="shared" si="21"/>
        <v>1</v>
      </c>
      <c r="Y27" s="3">
        <f t="shared" si="22"/>
        <v>-1</v>
      </c>
      <c r="Z27" s="3">
        <f t="shared" si="23"/>
        <v>1</v>
      </c>
      <c r="AA27" s="3">
        <f t="shared" si="24"/>
        <v>-1</v>
      </c>
      <c r="AB27" s="3">
        <f t="shared" ref="AB27:AB42" si="25">IF($C27-$C$26&gt;0,1,IF($C27-$C$26&lt;0,-1,IF($C27-$C$26=0,0)))</f>
        <v>-1</v>
      </c>
    </row>
    <row r="28" spans="1:33" ht="15.75" customHeight="1" x14ac:dyDescent="0.25">
      <c r="A28" s="3">
        <f t="shared" si="0"/>
        <v>2006</v>
      </c>
      <c r="C28" s="3">
        <v>21</v>
      </c>
      <c r="D28" s="3">
        <f t="shared" si="1"/>
        <v>-1</v>
      </c>
      <c r="E28" s="3">
        <f t="shared" si="2"/>
        <v>1</v>
      </c>
      <c r="F28" s="3">
        <f t="shared" si="3"/>
        <v>1</v>
      </c>
      <c r="G28" s="3">
        <f t="shared" si="4"/>
        <v>-1</v>
      </c>
      <c r="H28" s="3">
        <f t="shared" si="5"/>
        <v>1</v>
      </c>
      <c r="I28" s="3">
        <f t="shared" si="6"/>
        <v>1</v>
      </c>
      <c r="J28" s="3">
        <f t="shared" si="7"/>
        <v>1</v>
      </c>
      <c r="K28" s="3">
        <f t="shared" si="8"/>
        <v>-1</v>
      </c>
      <c r="L28" s="3">
        <f t="shared" si="9"/>
        <v>1</v>
      </c>
      <c r="M28" s="3">
        <f t="shared" si="10"/>
        <v>1</v>
      </c>
      <c r="N28" s="3">
        <f t="shared" si="11"/>
        <v>1</v>
      </c>
      <c r="O28" s="3">
        <f t="shared" si="12"/>
        <v>1</v>
      </c>
      <c r="P28" s="3">
        <f t="shared" si="13"/>
        <v>1</v>
      </c>
      <c r="Q28" s="3">
        <f t="shared" si="14"/>
        <v>1</v>
      </c>
      <c r="R28" s="3">
        <f t="shared" si="15"/>
        <v>1</v>
      </c>
      <c r="S28" s="3">
        <f t="shared" si="16"/>
        <v>1</v>
      </c>
      <c r="T28" s="3">
        <f t="shared" si="17"/>
        <v>-1</v>
      </c>
      <c r="U28" s="3">
        <f t="shared" si="18"/>
        <v>-1</v>
      </c>
      <c r="V28" s="3">
        <f t="shared" si="19"/>
        <v>-1</v>
      </c>
      <c r="W28" s="3">
        <f t="shared" si="20"/>
        <v>-1</v>
      </c>
      <c r="X28" s="3">
        <f t="shared" si="21"/>
        <v>1</v>
      </c>
      <c r="Y28" s="3">
        <f t="shared" si="22"/>
        <v>-1</v>
      </c>
      <c r="Z28" s="3">
        <f t="shared" si="23"/>
        <v>-1</v>
      </c>
      <c r="AA28" s="3">
        <f t="shared" si="24"/>
        <v>-1</v>
      </c>
      <c r="AB28" s="3">
        <f t="shared" si="25"/>
        <v>-1</v>
      </c>
      <c r="AC28" s="3">
        <f t="shared" ref="AC28:AC42" si="26">IF($C28-$C$27&gt;0,1,IF($C28-$C$27&lt;0,-1,IF($C28-$C$27=0,0)))</f>
        <v>-1</v>
      </c>
    </row>
    <row r="29" spans="1:33" ht="15.75" customHeight="1" x14ac:dyDescent="0.25">
      <c r="A29" s="3">
        <f t="shared" si="0"/>
        <v>2007</v>
      </c>
      <c r="C29" s="3">
        <v>3</v>
      </c>
      <c r="D29" s="3">
        <f t="shared" si="1"/>
        <v>-1</v>
      </c>
      <c r="E29" s="3">
        <f t="shared" si="2"/>
        <v>-1</v>
      </c>
      <c r="F29" s="3">
        <f t="shared" si="3"/>
        <v>-1</v>
      </c>
      <c r="G29" s="3">
        <f t="shared" si="4"/>
        <v>-1</v>
      </c>
      <c r="H29" s="3">
        <f t="shared" si="5"/>
        <v>1</v>
      </c>
      <c r="I29" s="3">
        <f t="shared" si="6"/>
        <v>1</v>
      </c>
      <c r="J29" s="3">
        <f t="shared" si="7"/>
        <v>1</v>
      </c>
      <c r="K29" s="3">
        <f t="shared" si="8"/>
        <v>-1</v>
      </c>
      <c r="L29" s="3">
        <f t="shared" si="9"/>
        <v>-1</v>
      </c>
      <c r="M29" s="3">
        <f t="shared" si="10"/>
        <v>-1</v>
      </c>
      <c r="N29" s="3">
        <f t="shared" si="11"/>
        <v>1</v>
      </c>
      <c r="O29" s="3">
        <f t="shared" si="12"/>
        <v>-1</v>
      </c>
      <c r="P29" s="3">
        <f t="shared" si="13"/>
        <v>1</v>
      </c>
      <c r="Q29" s="3">
        <f t="shared" si="14"/>
        <v>-1</v>
      </c>
      <c r="R29" s="3">
        <f t="shared" si="15"/>
        <v>-1</v>
      </c>
      <c r="S29" s="3">
        <f t="shared" si="16"/>
        <v>-1</v>
      </c>
      <c r="T29" s="3">
        <f t="shared" si="17"/>
        <v>-1</v>
      </c>
      <c r="U29" s="3">
        <f t="shared" si="18"/>
        <v>-1</v>
      </c>
      <c r="V29" s="3">
        <f t="shared" si="19"/>
        <v>-1</v>
      </c>
      <c r="W29" s="3">
        <f t="shared" si="20"/>
        <v>-1</v>
      </c>
      <c r="X29" s="3">
        <f t="shared" si="21"/>
        <v>-1</v>
      </c>
      <c r="Y29" s="3">
        <f t="shared" si="22"/>
        <v>-1</v>
      </c>
      <c r="Z29" s="3">
        <f t="shared" si="23"/>
        <v>-1</v>
      </c>
      <c r="AA29" s="3">
        <f t="shared" si="24"/>
        <v>-1</v>
      </c>
      <c r="AB29" s="3">
        <f t="shared" si="25"/>
        <v>-1</v>
      </c>
      <c r="AC29" s="3">
        <f t="shared" si="26"/>
        <v>-1</v>
      </c>
      <c r="AD29" s="3">
        <f t="shared" ref="AD29:AD42" si="27">IF($C29-$C$28&gt;0,1,IF($C29-$C$28&lt;0,-1,IF($C29-$C$28=0,0)))</f>
        <v>-1</v>
      </c>
    </row>
    <row r="30" spans="1:33" ht="15.75" customHeight="1" x14ac:dyDescent="0.25">
      <c r="A30" s="3">
        <f t="shared" si="0"/>
        <v>2008</v>
      </c>
      <c r="C30" s="3">
        <v>181.5</v>
      </c>
      <c r="D30" s="3">
        <f t="shared" si="1"/>
        <v>1</v>
      </c>
      <c r="E30" s="3">
        <f t="shared" si="2"/>
        <v>1</v>
      </c>
      <c r="F30" s="3">
        <f t="shared" si="3"/>
        <v>1</v>
      </c>
      <c r="G30" s="3">
        <f t="shared" si="4"/>
        <v>1</v>
      </c>
      <c r="H30" s="3">
        <f t="shared" si="5"/>
        <v>1</v>
      </c>
      <c r="I30" s="3">
        <f t="shared" si="6"/>
        <v>1</v>
      </c>
      <c r="J30" s="3">
        <f t="shared" si="7"/>
        <v>1</v>
      </c>
      <c r="K30" s="3">
        <f t="shared" si="8"/>
        <v>1</v>
      </c>
      <c r="L30" s="3">
        <f t="shared" si="9"/>
        <v>1</v>
      </c>
      <c r="M30" s="3">
        <f t="shared" si="10"/>
        <v>1</v>
      </c>
      <c r="N30" s="3">
        <f t="shared" si="11"/>
        <v>1</v>
      </c>
      <c r="O30" s="3">
        <f t="shared" si="12"/>
        <v>1</v>
      </c>
      <c r="P30" s="3">
        <f t="shared" si="13"/>
        <v>1</v>
      </c>
      <c r="Q30" s="3">
        <f t="shared" si="14"/>
        <v>1</v>
      </c>
      <c r="R30" s="3">
        <f t="shared" si="15"/>
        <v>1</v>
      </c>
      <c r="S30" s="3">
        <f t="shared" si="16"/>
        <v>1</v>
      </c>
      <c r="T30" s="3">
        <f t="shared" si="17"/>
        <v>1</v>
      </c>
      <c r="U30" s="3">
        <f t="shared" si="18"/>
        <v>1</v>
      </c>
      <c r="V30" s="3">
        <f t="shared" si="19"/>
        <v>1</v>
      </c>
      <c r="W30" s="3">
        <f t="shared" si="20"/>
        <v>1</v>
      </c>
      <c r="X30" s="3">
        <f t="shared" si="21"/>
        <v>1</v>
      </c>
      <c r="Y30" s="3">
        <f t="shared" si="22"/>
        <v>1</v>
      </c>
      <c r="Z30" s="3">
        <f t="shared" si="23"/>
        <v>1</v>
      </c>
      <c r="AA30" s="3">
        <f t="shared" si="24"/>
        <v>1</v>
      </c>
      <c r="AB30" s="3">
        <f t="shared" si="25"/>
        <v>1</v>
      </c>
      <c r="AC30" s="3">
        <f t="shared" si="26"/>
        <v>1</v>
      </c>
      <c r="AD30" s="3">
        <f t="shared" si="27"/>
        <v>1</v>
      </c>
      <c r="AE30" s="3">
        <f t="shared" ref="AE30:AE42" si="28">IF($C30-$C$29&gt;0,1,IF($C30-$C$29&lt;0,-1,IF($C30-$C$29=0,0)))</f>
        <v>1</v>
      </c>
    </row>
    <row r="31" spans="1:33" ht="15.75" customHeight="1" x14ac:dyDescent="0.25">
      <c r="A31" s="3">
        <f t="shared" si="0"/>
        <v>2009</v>
      </c>
      <c r="C31" s="3">
        <v>18</v>
      </c>
      <c r="D31" s="3">
        <f t="shared" si="1"/>
        <v>-1</v>
      </c>
      <c r="E31" s="3">
        <f t="shared" si="2"/>
        <v>1</v>
      </c>
      <c r="F31" s="3">
        <f t="shared" si="3"/>
        <v>1</v>
      </c>
      <c r="G31" s="3">
        <f t="shared" si="4"/>
        <v>-1</v>
      </c>
      <c r="H31" s="3">
        <f t="shared" si="5"/>
        <v>1</v>
      </c>
      <c r="I31" s="3">
        <f t="shared" si="6"/>
        <v>1</v>
      </c>
      <c r="J31" s="3">
        <f t="shared" si="7"/>
        <v>1</v>
      </c>
      <c r="K31" s="3">
        <f t="shared" si="8"/>
        <v>-1</v>
      </c>
      <c r="L31" s="3">
        <f t="shared" si="9"/>
        <v>1</v>
      </c>
      <c r="M31" s="3">
        <f t="shared" si="10"/>
        <v>1</v>
      </c>
      <c r="N31" s="3">
        <f t="shared" si="11"/>
        <v>1</v>
      </c>
      <c r="O31" s="3">
        <f t="shared" si="12"/>
        <v>1</v>
      </c>
      <c r="P31" s="3">
        <f t="shared" si="13"/>
        <v>1</v>
      </c>
      <c r="Q31" s="3">
        <f t="shared" si="14"/>
        <v>0</v>
      </c>
      <c r="R31" s="3">
        <f t="shared" si="15"/>
        <v>1</v>
      </c>
      <c r="S31" s="3">
        <f t="shared" si="16"/>
        <v>1</v>
      </c>
      <c r="T31" s="3">
        <f t="shared" si="17"/>
        <v>-1</v>
      </c>
      <c r="U31" s="3">
        <f t="shared" si="18"/>
        <v>-1</v>
      </c>
      <c r="V31" s="3">
        <f t="shared" si="19"/>
        <v>-1</v>
      </c>
      <c r="W31" s="3">
        <f t="shared" si="20"/>
        <v>-1</v>
      </c>
      <c r="X31" s="3">
        <f t="shared" si="21"/>
        <v>1</v>
      </c>
      <c r="Y31" s="3">
        <f t="shared" si="22"/>
        <v>-1</v>
      </c>
      <c r="Z31" s="3">
        <f t="shared" si="23"/>
        <v>-1</v>
      </c>
      <c r="AA31" s="3">
        <f t="shared" si="24"/>
        <v>-1</v>
      </c>
      <c r="AB31" s="3">
        <f t="shared" si="25"/>
        <v>-1</v>
      </c>
      <c r="AC31" s="3">
        <f t="shared" si="26"/>
        <v>-1</v>
      </c>
      <c r="AD31" s="3">
        <f t="shared" si="27"/>
        <v>-1</v>
      </c>
      <c r="AE31" s="3">
        <f t="shared" si="28"/>
        <v>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3">
        <v>49.5</v>
      </c>
      <c r="D32" s="3">
        <f t="shared" si="1"/>
        <v>-1</v>
      </c>
      <c r="E32" s="3">
        <f t="shared" si="2"/>
        <v>1</v>
      </c>
      <c r="F32" s="3">
        <f t="shared" si="3"/>
        <v>1</v>
      </c>
      <c r="G32" s="3">
        <f t="shared" si="4"/>
        <v>1</v>
      </c>
      <c r="H32" s="3">
        <f t="shared" si="5"/>
        <v>1</v>
      </c>
      <c r="I32" s="3">
        <f t="shared" si="6"/>
        <v>1</v>
      </c>
      <c r="J32" s="3">
        <f t="shared" si="7"/>
        <v>1</v>
      </c>
      <c r="K32" s="3">
        <f t="shared" si="8"/>
        <v>1</v>
      </c>
      <c r="L32" s="3">
        <f t="shared" si="9"/>
        <v>1</v>
      </c>
      <c r="M32" s="3">
        <f t="shared" si="10"/>
        <v>1</v>
      </c>
      <c r="N32" s="3">
        <f t="shared" si="11"/>
        <v>1</v>
      </c>
      <c r="O32" s="3">
        <f t="shared" si="12"/>
        <v>1</v>
      </c>
      <c r="P32" s="3">
        <f t="shared" si="13"/>
        <v>1</v>
      </c>
      <c r="Q32" s="3">
        <f t="shared" si="14"/>
        <v>1</v>
      </c>
      <c r="R32" s="3">
        <f t="shared" si="15"/>
        <v>1</v>
      </c>
      <c r="S32" s="3">
        <f t="shared" si="16"/>
        <v>1</v>
      </c>
      <c r="T32" s="3">
        <f t="shared" si="17"/>
        <v>-1</v>
      </c>
      <c r="U32" s="3">
        <f t="shared" si="18"/>
        <v>-1</v>
      </c>
      <c r="V32" s="3">
        <f t="shared" si="19"/>
        <v>-1</v>
      </c>
      <c r="W32" s="3">
        <f t="shared" si="20"/>
        <v>-1</v>
      </c>
      <c r="X32" s="3">
        <f t="shared" si="21"/>
        <v>1</v>
      </c>
      <c r="Y32" s="3">
        <f t="shared" si="22"/>
        <v>-1</v>
      </c>
      <c r="Z32" s="3">
        <f t="shared" si="23"/>
        <v>1</v>
      </c>
      <c r="AA32" s="3">
        <f t="shared" si="24"/>
        <v>-1</v>
      </c>
      <c r="AB32" s="3">
        <f t="shared" si="25"/>
        <v>1</v>
      </c>
      <c r="AC32" s="3">
        <f t="shared" si="26"/>
        <v>1</v>
      </c>
      <c r="AD32" s="3">
        <f t="shared" si="27"/>
        <v>1</v>
      </c>
      <c r="AE32" s="3">
        <f t="shared" si="28"/>
        <v>1</v>
      </c>
      <c r="AF32" s="3">
        <f t="shared" si="29"/>
        <v>-1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5">
        <v>0</v>
      </c>
      <c r="D33" s="3">
        <f t="shared" si="1"/>
        <v>-1</v>
      </c>
      <c r="E33" s="3">
        <f t="shared" si="2"/>
        <v>-1</v>
      </c>
      <c r="F33" s="3">
        <f t="shared" si="3"/>
        <v>-1</v>
      </c>
      <c r="G33" s="3">
        <f t="shared" si="4"/>
        <v>-1</v>
      </c>
      <c r="H33" s="3">
        <f t="shared" si="5"/>
        <v>0</v>
      </c>
      <c r="I33" s="3">
        <f t="shared" si="6"/>
        <v>0</v>
      </c>
      <c r="J33" s="3">
        <f t="shared" si="7"/>
        <v>0</v>
      </c>
      <c r="K33" s="3">
        <f t="shared" si="8"/>
        <v>-1</v>
      </c>
      <c r="L33" s="3">
        <f t="shared" si="9"/>
        <v>-1</v>
      </c>
      <c r="M33" s="3">
        <f t="shared" si="10"/>
        <v>-1</v>
      </c>
      <c r="N33" s="3">
        <f t="shared" si="11"/>
        <v>0</v>
      </c>
      <c r="O33" s="3">
        <f t="shared" si="12"/>
        <v>-1</v>
      </c>
      <c r="P33" s="3">
        <f t="shared" si="13"/>
        <v>-1</v>
      </c>
      <c r="Q33" s="3">
        <f t="shared" si="14"/>
        <v>-1</v>
      </c>
      <c r="R33" s="3">
        <f t="shared" si="15"/>
        <v>-1</v>
      </c>
      <c r="S33" s="3">
        <f t="shared" si="16"/>
        <v>-1</v>
      </c>
      <c r="T33" s="3">
        <f t="shared" si="17"/>
        <v>-1</v>
      </c>
      <c r="U33" s="3">
        <f t="shared" si="18"/>
        <v>-1</v>
      </c>
      <c r="V33" s="3">
        <f t="shared" si="19"/>
        <v>-1</v>
      </c>
      <c r="W33" s="3">
        <f t="shared" si="20"/>
        <v>-1</v>
      </c>
      <c r="X33" s="3">
        <f t="shared" si="21"/>
        <v>-1</v>
      </c>
      <c r="Y33" s="3">
        <f t="shared" si="22"/>
        <v>-1</v>
      </c>
      <c r="Z33" s="3">
        <f t="shared" si="23"/>
        <v>-1</v>
      </c>
      <c r="AA33" s="3">
        <f t="shared" si="24"/>
        <v>-1</v>
      </c>
      <c r="AB33" s="3">
        <f t="shared" si="25"/>
        <v>-1</v>
      </c>
      <c r="AC33" s="3">
        <f t="shared" si="26"/>
        <v>-1</v>
      </c>
      <c r="AD33" s="3">
        <f t="shared" si="27"/>
        <v>-1</v>
      </c>
      <c r="AE33" s="3">
        <f t="shared" si="28"/>
        <v>-1</v>
      </c>
      <c r="AF33" s="3">
        <f t="shared" si="29"/>
        <v>-1</v>
      </c>
      <c r="AG33" s="3">
        <f t="shared" si="30"/>
        <v>-1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11">
        <v>10</v>
      </c>
      <c r="D34" s="3">
        <f t="shared" si="1"/>
        <v>-1</v>
      </c>
      <c r="E34" s="3">
        <f t="shared" si="2"/>
        <v>1</v>
      </c>
      <c r="F34" s="3">
        <f t="shared" si="3"/>
        <v>1</v>
      </c>
      <c r="G34" s="3">
        <f t="shared" si="4"/>
        <v>-1</v>
      </c>
      <c r="H34" s="3">
        <f t="shared" si="5"/>
        <v>1</v>
      </c>
      <c r="I34" s="3">
        <f t="shared" si="6"/>
        <v>1</v>
      </c>
      <c r="J34" s="3">
        <f t="shared" si="7"/>
        <v>1</v>
      </c>
      <c r="K34" s="3">
        <f t="shared" si="8"/>
        <v>-1</v>
      </c>
      <c r="L34" s="3">
        <f t="shared" si="9"/>
        <v>-1</v>
      </c>
      <c r="M34" s="3">
        <f t="shared" si="10"/>
        <v>-1</v>
      </c>
      <c r="N34" s="3">
        <f t="shared" si="11"/>
        <v>1</v>
      </c>
      <c r="O34" s="3">
        <f t="shared" si="12"/>
        <v>0</v>
      </c>
      <c r="P34" s="3">
        <f t="shared" si="13"/>
        <v>1</v>
      </c>
      <c r="Q34" s="3">
        <f t="shared" si="14"/>
        <v>-1</v>
      </c>
      <c r="R34" s="3">
        <f t="shared" si="15"/>
        <v>1</v>
      </c>
      <c r="S34" s="3">
        <f t="shared" si="16"/>
        <v>-1</v>
      </c>
      <c r="T34" s="3">
        <f t="shared" si="17"/>
        <v>-1</v>
      </c>
      <c r="U34" s="3">
        <f t="shared" si="18"/>
        <v>-1</v>
      </c>
      <c r="V34" s="3">
        <f t="shared" si="19"/>
        <v>-1</v>
      </c>
      <c r="W34" s="3">
        <f t="shared" si="20"/>
        <v>-1</v>
      </c>
      <c r="X34" s="3">
        <f t="shared" si="21"/>
        <v>-1</v>
      </c>
      <c r="Y34" s="3">
        <f t="shared" si="22"/>
        <v>-1</v>
      </c>
      <c r="Z34" s="3">
        <f t="shared" si="23"/>
        <v>-1</v>
      </c>
      <c r="AA34" s="3">
        <f t="shared" si="24"/>
        <v>-1</v>
      </c>
      <c r="AB34" s="3">
        <f t="shared" si="25"/>
        <v>-1</v>
      </c>
      <c r="AC34" s="3">
        <f t="shared" si="26"/>
        <v>-1</v>
      </c>
      <c r="AD34" s="3">
        <f t="shared" si="27"/>
        <v>-1</v>
      </c>
      <c r="AE34" s="3">
        <f t="shared" si="28"/>
        <v>1</v>
      </c>
      <c r="AF34" s="3">
        <f t="shared" si="29"/>
        <v>-1</v>
      </c>
      <c r="AG34" s="3">
        <f t="shared" si="30"/>
        <v>-1</v>
      </c>
      <c r="AH34" s="3">
        <f t="shared" si="31"/>
        <v>-1</v>
      </c>
      <c r="AI34" s="3">
        <f t="shared" ref="AI34:AI42" si="32">IF($C34-$C$33&gt;0,1,IF($C34-$C$33&lt;0,-1,IF($C34-$C$33=0,0)))</f>
        <v>1</v>
      </c>
    </row>
    <row r="35" spans="1:43" ht="15.75" customHeight="1" x14ac:dyDescent="0.25">
      <c r="A35" s="3">
        <f t="shared" si="0"/>
        <v>2013</v>
      </c>
      <c r="C35" s="3">
        <v>50</v>
      </c>
      <c r="D35" s="3">
        <f t="shared" si="1"/>
        <v>-1</v>
      </c>
      <c r="E35" s="3">
        <f t="shared" si="2"/>
        <v>1</v>
      </c>
      <c r="F35" s="3">
        <f t="shared" si="3"/>
        <v>1</v>
      </c>
      <c r="G35" s="3">
        <f t="shared" si="4"/>
        <v>1</v>
      </c>
      <c r="H35" s="3">
        <f t="shared" si="5"/>
        <v>1</v>
      </c>
      <c r="I35" s="3">
        <f t="shared" si="6"/>
        <v>1</v>
      </c>
      <c r="J35" s="3">
        <f t="shared" si="7"/>
        <v>1</v>
      </c>
      <c r="K35" s="3">
        <f t="shared" si="8"/>
        <v>1</v>
      </c>
      <c r="L35" s="3">
        <f t="shared" si="9"/>
        <v>1</v>
      </c>
      <c r="M35" s="3">
        <f t="shared" si="10"/>
        <v>1</v>
      </c>
      <c r="N35" s="3">
        <f t="shared" si="11"/>
        <v>1</v>
      </c>
      <c r="O35" s="3">
        <f t="shared" si="12"/>
        <v>1</v>
      </c>
      <c r="P35" s="3">
        <f t="shared" si="13"/>
        <v>1</v>
      </c>
      <c r="Q35" s="3">
        <f t="shared" si="14"/>
        <v>1</v>
      </c>
      <c r="R35" s="3">
        <f t="shared" si="15"/>
        <v>1</v>
      </c>
      <c r="S35" s="3">
        <f t="shared" si="16"/>
        <v>1</v>
      </c>
      <c r="T35" s="3">
        <f t="shared" si="17"/>
        <v>-1</v>
      </c>
      <c r="U35" s="3">
        <f t="shared" si="18"/>
        <v>-1</v>
      </c>
      <c r="V35" s="3">
        <f t="shared" si="19"/>
        <v>-1</v>
      </c>
      <c r="W35" s="3">
        <f t="shared" si="20"/>
        <v>-1</v>
      </c>
      <c r="X35" s="3">
        <f t="shared" si="21"/>
        <v>1</v>
      </c>
      <c r="Y35" s="3">
        <f t="shared" si="22"/>
        <v>-1</v>
      </c>
      <c r="Z35" s="3">
        <f t="shared" si="23"/>
        <v>1</v>
      </c>
      <c r="AA35" s="3">
        <f t="shared" si="24"/>
        <v>-1</v>
      </c>
      <c r="AB35" s="3">
        <f t="shared" si="25"/>
        <v>1</v>
      </c>
      <c r="AC35" s="3">
        <f t="shared" si="26"/>
        <v>1</v>
      </c>
      <c r="AD35" s="3">
        <f t="shared" si="27"/>
        <v>1</v>
      </c>
      <c r="AE35" s="3">
        <f t="shared" si="28"/>
        <v>1</v>
      </c>
      <c r="AF35" s="3">
        <f t="shared" si="29"/>
        <v>-1</v>
      </c>
      <c r="AG35" s="3">
        <f t="shared" si="30"/>
        <v>1</v>
      </c>
      <c r="AH35" s="3">
        <f t="shared" si="31"/>
        <v>1</v>
      </c>
      <c r="AI35" s="3">
        <f t="shared" si="32"/>
        <v>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3">
        <v>9</v>
      </c>
      <c r="D36" s="3">
        <f t="shared" si="1"/>
        <v>-1</v>
      </c>
      <c r="E36" s="3">
        <f t="shared" si="2"/>
        <v>1</v>
      </c>
      <c r="F36" s="3">
        <f t="shared" si="3"/>
        <v>1</v>
      </c>
      <c r="G36" s="3">
        <f t="shared" si="4"/>
        <v>-1</v>
      </c>
      <c r="H36" s="3">
        <f t="shared" si="5"/>
        <v>1</v>
      </c>
      <c r="I36" s="3">
        <f t="shared" si="6"/>
        <v>1</v>
      </c>
      <c r="J36" s="3">
        <f t="shared" si="7"/>
        <v>1</v>
      </c>
      <c r="K36" s="3">
        <f t="shared" si="8"/>
        <v>-1</v>
      </c>
      <c r="L36" s="3">
        <f t="shared" si="9"/>
        <v>-1</v>
      </c>
      <c r="M36" s="3">
        <f t="shared" si="10"/>
        <v>-1</v>
      </c>
      <c r="N36" s="3">
        <f t="shared" si="11"/>
        <v>1</v>
      </c>
      <c r="O36" s="3">
        <f t="shared" si="12"/>
        <v>-1</v>
      </c>
      <c r="P36" s="3">
        <f t="shared" si="13"/>
        <v>1</v>
      </c>
      <c r="Q36" s="3">
        <f t="shared" si="14"/>
        <v>-1</v>
      </c>
      <c r="R36" s="3">
        <f t="shared" si="15"/>
        <v>1</v>
      </c>
      <c r="S36" s="3">
        <f t="shared" si="16"/>
        <v>-1</v>
      </c>
      <c r="T36" s="3">
        <f t="shared" si="17"/>
        <v>-1</v>
      </c>
      <c r="U36" s="3">
        <f t="shared" si="18"/>
        <v>-1</v>
      </c>
      <c r="V36" s="3">
        <f t="shared" si="19"/>
        <v>-1</v>
      </c>
      <c r="W36" s="3">
        <f t="shared" si="20"/>
        <v>-1</v>
      </c>
      <c r="X36" s="3">
        <f t="shared" si="21"/>
        <v>-1</v>
      </c>
      <c r="Y36" s="3">
        <f t="shared" si="22"/>
        <v>-1</v>
      </c>
      <c r="Z36" s="3">
        <f t="shared" si="23"/>
        <v>-1</v>
      </c>
      <c r="AA36" s="3">
        <f t="shared" si="24"/>
        <v>-1</v>
      </c>
      <c r="AB36" s="3">
        <f t="shared" si="25"/>
        <v>-1</v>
      </c>
      <c r="AC36" s="3">
        <f t="shared" si="26"/>
        <v>-1</v>
      </c>
      <c r="AD36" s="3">
        <f t="shared" si="27"/>
        <v>-1</v>
      </c>
      <c r="AE36" s="3">
        <f t="shared" si="28"/>
        <v>1</v>
      </c>
      <c r="AF36" s="3">
        <f t="shared" si="29"/>
        <v>-1</v>
      </c>
      <c r="AG36" s="3">
        <f t="shared" si="30"/>
        <v>-1</v>
      </c>
      <c r="AH36" s="3">
        <f t="shared" si="31"/>
        <v>-1</v>
      </c>
      <c r="AI36" s="3">
        <f t="shared" si="32"/>
        <v>1</v>
      </c>
      <c r="AJ36" s="3">
        <f t="shared" si="33"/>
        <v>-1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3">
        <v>103</v>
      </c>
      <c r="D37" s="3">
        <f t="shared" si="1"/>
        <v>1</v>
      </c>
      <c r="E37" s="3">
        <f t="shared" si="2"/>
        <v>1</v>
      </c>
      <c r="F37" s="3">
        <f t="shared" si="3"/>
        <v>1</v>
      </c>
      <c r="G37" s="3">
        <f t="shared" si="4"/>
        <v>1</v>
      </c>
      <c r="H37" s="3">
        <f t="shared" si="5"/>
        <v>1</v>
      </c>
      <c r="I37" s="3">
        <f t="shared" si="6"/>
        <v>1</v>
      </c>
      <c r="J37" s="3">
        <f t="shared" si="7"/>
        <v>1</v>
      </c>
      <c r="K37" s="3">
        <f t="shared" si="8"/>
        <v>1</v>
      </c>
      <c r="L37" s="3">
        <f t="shared" si="9"/>
        <v>1</v>
      </c>
      <c r="M37" s="3">
        <f t="shared" si="10"/>
        <v>1</v>
      </c>
      <c r="N37" s="3">
        <f t="shared" si="11"/>
        <v>1</v>
      </c>
      <c r="O37" s="3">
        <f t="shared" si="12"/>
        <v>1</v>
      </c>
      <c r="P37" s="3">
        <f t="shared" si="13"/>
        <v>1</v>
      </c>
      <c r="Q37" s="3">
        <f t="shared" si="14"/>
        <v>1</v>
      </c>
      <c r="R37" s="3">
        <f t="shared" si="15"/>
        <v>1</v>
      </c>
      <c r="S37" s="3">
        <f t="shared" si="16"/>
        <v>1</v>
      </c>
      <c r="T37" s="3">
        <f t="shared" si="17"/>
        <v>-1</v>
      </c>
      <c r="U37" s="3">
        <f t="shared" si="18"/>
        <v>1</v>
      </c>
      <c r="V37" s="3">
        <f t="shared" si="19"/>
        <v>-1</v>
      </c>
      <c r="W37" s="3">
        <f t="shared" si="20"/>
        <v>1</v>
      </c>
      <c r="X37" s="3">
        <f t="shared" si="21"/>
        <v>1</v>
      </c>
      <c r="Y37" s="3">
        <f t="shared" si="22"/>
        <v>1</v>
      </c>
      <c r="Z37" s="3">
        <f t="shared" si="23"/>
        <v>1</v>
      </c>
      <c r="AA37" s="3">
        <f t="shared" si="24"/>
        <v>1</v>
      </c>
      <c r="AB37" s="3">
        <f t="shared" si="25"/>
        <v>1</v>
      </c>
      <c r="AC37" s="3">
        <f t="shared" si="26"/>
        <v>1</v>
      </c>
      <c r="AD37" s="3">
        <f t="shared" si="27"/>
        <v>1</v>
      </c>
      <c r="AE37" s="3">
        <f t="shared" si="28"/>
        <v>1</v>
      </c>
      <c r="AF37" s="3">
        <f t="shared" si="29"/>
        <v>-1</v>
      </c>
      <c r="AG37" s="3">
        <f t="shared" si="30"/>
        <v>1</v>
      </c>
      <c r="AH37" s="3">
        <f t="shared" si="31"/>
        <v>1</v>
      </c>
      <c r="AI37" s="3">
        <f t="shared" si="32"/>
        <v>1</v>
      </c>
      <c r="AJ37" s="3">
        <f t="shared" si="33"/>
        <v>1</v>
      </c>
      <c r="AK37" s="3">
        <f t="shared" si="34"/>
        <v>1</v>
      </c>
      <c r="AL37" s="3">
        <f t="shared" ref="AL37:AL42" si="35">IF($C37-$C$36&gt;0,1,IF($C37-$C$36&lt;0,-1,IF($C37-$C$36=0,0)))</f>
        <v>1</v>
      </c>
    </row>
    <row r="38" spans="1:43" ht="15.75" customHeight="1" x14ac:dyDescent="0.25">
      <c r="A38" s="3">
        <f t="shared" si="0"/>
        <v>2016</v>
      </c>
      <c r="C38" s="3">
        <v>56</v>
      </c>
      <c r="D38" s="3">
        <f t="shared" si="1"/>
        <v>-1</v>
      </c>
      <c r="E38" s="3">
        <f t="shared" si="2"/>
        <v>1</v>
      </c>
      <c r="F38" s="3">
        <f t="shared" si="3"/>
        <v>1</v>
      </c>
      <c r="G38" s="3">
        <f t="shared" si="4"/>
        <v>1</v>
      </c>
      <c r="H38" s="3">
        <f t="shared" si="5"/>
        <v>1</v>
      </c>
      <c r="I38" s="3">
        <f t="shared" si="6"/>
        <v>1</v>
      </c>
      <c r="J38" s="3">
        <f t="shared" si="7"/>
        <v>1</v>
      </c>
      <c r="K38" s="3">
        <f t="shared" si="8"/>
        <v>1</v>
      </c>
      <c r="L38" s="3">
        <f t="shared" si="9"/>
        <v>1</v>
      </c>
      <c r="M38" s="3">
        <f t="shared" si="10"/>
        <v>1</v>
      </c>
      <c r="N38" s="3">
        <f t="shared" si="11"/>
        <v>1</v>
      </c>
      <c r="O38" s="3">
        <f t="shared" si="12"/>
        <v>1</v>
      </c>
      <c r="P38" s="3">
        <f t="shared" si="13"/>
        <v>1</v>
      </c>
      <c r="Q38" s="3">
        <f t="shared" si="14"/>
        <v>1</v>
      </c>
      <c r="R38" s="3">
        <f t="shared" si="15"/>
        <v>1</v>
      </c>
      <c r="S38" s="3">
        <f t="shared" si="16"/>
        <v>1</v>
      </c>
      <c r="T38" s="3">
        <f t="shared" si="17"/>
        <v>-1</v>
      </c>
      <c r="U38" s="3">
        <f t="shared" si="18"/>
        <v>-1</v>
      </c>
      <c r="V38" s="3">
        <f t="shared" si="19"/>
        <v>-1</v>
      </c>
      <c r="W38" s="3">
        <f t="shared" si="20"/>
        <v>-1</v>
      </c>
      <c r="X38" s="3">
        <f t="shared" si="21"/>
        <v>1</v>
      </c>
      <c r="Y38" s="3">
        <f t="shared" si="22"/>
        <v>-1</v>
      </c>
      <c r="Z38" s="3">
        <f t="shared" si="23"/>
        <v>1</v>
      </c>
      <c r="AA38" s="3">
        <f t="shared" si="24"/>
        <v>-1</v>
      </c>
      <c r="AB38" s="3">
        <f t="shared" si="25"/>
        <v>1</v>
      </c>
      <c r="AC38" s="3">
        <f t="shared" si="26"/>
        <v>1</v>
      </c>
      <c r="AD38" s="3">
        <f t="shared" si="27"/>
        <v>1</v>
      </c>
      <c r="AE38" s="3">
        <f t="shared" si="28"/>
        <v>1</v>
      </c>
      <c r="AF38" s="3">
        <f t="shared" si="29"/>
        <v>-1</v>
      </c>
      <c r="AG38" s="3">
        <f t="shared" si="30"/>
        <v>1</v>
      </c>
      <c r="AH38" s="3">
        <f t="shared" si="31"/>
        <v>1</v>
      </c>
      <c r="AI38" s="3">
        <f t="shared" si="32"/>
        <v>1</v>
      </c>
      <c r="AJ38" s="3">
        <f t="shared" si="33"/>
        <v>1</v>
      </c>
      <c r="AK38" s="3">
        <f t="shared" si="34"/>
        <v>1</v>
      </c>
      <c r="AL38" s="3">
        <f t="shared" si="35"/>
        <v>1</v>
      </c>
      <c r="AM38" s="3">
        <f t="shared" ref="AM38:AM42" si="36">IF($C38-$C$37&gt;0,1,IF($C38-$C$37&lt;0,-1,IF($C38-$C$37=0,0)))</f>
        <v>-1</v>
      </c>
    </row>
    <row r="39" spans="1:43" ht="15.75" customHeight="1" x14ac:dyDescent="0.25">
      <c r="A39" s="3">
        <f t="shared" si="0"/>
        <v>2017</v>
      </c>
      <c r="C39" s="3">
        <v>78</v>
      </c>
      <c r="D39" s="3">
        <f t="shared" si="1"/>
        <v>1</v>
      </c>
      <c r="E39" s="3">
        <f t="shared" si="2"/>
        <v>1</v>
      </c>
      <c r="F39" s="3">
        <f t="shared" si="3"/>
        <v>1</v>
      </c>
      <c r="G39" s="3">
        <f t="shared" si="4"/>
        <v>1</v>
      </c>
      <c r="H39" s="3">
        <f t="shared" si="5"/>
        <v>1</v>
      </c>
      <c r="I39" s="3">
        <f t="shared" si="6"/>
        <v>1</v>
      </c>
      <c r="J39" s="3">
        <f t="shared" si="7"/>
        <v>1</v>
      </c>
      <c r="K39" s="3">
        <f t="shared" si="8"/>
        <v>1</v>
      </c>
      <c r="L39" s="3">
        <f t="shared" si="9"/>
        <v>1</v>
      </c>
      <c r="M39" s="3">
        <f t="shared" si="10"/>
        <v>1</v>
      </c>
      <c r="N39" s="3">
        <f t="shared" si="11"/>
        <v>1</v>
      </c>
      <c r="O39" s="3">
        <f t="shared" si="12"/>
        <v>1</v>
      </c>
      <c r="P39" s="3">
        <f t="shared" si="13"/>
        <v>1</v>
      </c>
      <c r="Q39" s="3">
        <f t="shared" si="14"/>
        <v>1</v>
      </c>
      <c r="R39" s="3">
        <f t="shared" si="15"/>
        <v>1</v>
      </c>
      <c r="S39" s="3">
        <f t="shared" si="16"/>
        <v>1</v>
      </c>
      <c r="T39" s="3">
        <f t="shared" si="17"/>
        <v>-1</v>
      </c>
      <c r="U39" s="3">
        <f t="shared" si="18"/>
        <v>-1</v>
      </c>
      <c r="V39" s="3">
        <f t="shared" si="19"/>
        <v>-1</v>
      </c>
      <c r="W39" s="3">
        <f t="shared" si="20"/>
        <v>1</v>
      </c>
      <c r="X39" s="3">
        <f t="shared" si="21"/>
        <v>1</v>
      </c>
      <c r="Y39" s="3">
        <f t="shared" si="22"/>
        <v>-1</v>
      </c>
      <c r="Z39" s="3">
        <f t="shared" si="23"/>
        <v>1</v>
      </c>
      <c r="AA39" s="3">
        <f t="shared" si="24"/>
        <v>-1</v>
      </c>
      <c r="AB39" s="3">
        <f t="shared" si="25"/>
        <v>1</v>
      </c>
      <c r="AC39" s="3">
        <f t="shared" si="26"/>
        <v>1</v>
      </c>
      <c r="AD39" s="3">
        <f t="shared" si="27"/>
        <v>1</v>
      </c>
      <c r="AE39" s="3">
        <f t="shared" si="28"/>
        <v>1</v>
      </c>
      <c r="AF39" s="3">
        <f t="shared" si="29"/>
        <v>-1</v>
      </c>
      <c r="AG39" s="3">
        <f t="shared" si="30"/>
        <v>1</v>
      </c>
      <c r="AH39" s="3">
        <f t="shared" si="31"/>
        <v>1</v>
      </c>
      <c r="AI39" s="3">
        <f t="shared" si="32"/>
        <v>1</v>
      </c>
      <c r="AJ39" s="3">
        <f t="shared" si="33"/>
        <v>1</v>
      </c>
      <c r="AK39" s="3">
        <f t="shared" si="34"/>
        <v>1</v>
      </c>
      <c r="AL39" s="3">
        <f t="shared" si="35"/>
        <v>1</v>
      </c>
      <c r="AM39" s="3">
        <f t="shared" si="36"/>
        <v>-1</v>
      </c>
      <c r="AN39" s="3">
        <f t="shared" ref="AN39:AN42" si="37">IF($C39-$C$38&gt;0,1,IF($C39-$C$38&lt;0,-1,IF($C39-$C$38=0,0)))</f>
        <v>1</v>
      </c>
    </row>
    <row r="40" spans="1:43" ht="15.75" customHeight="1" x14ac:dyDescent="0.25">
      <c r="A40" s="3">
        <f t="shared" si="0"/>
        <v>2018</v>
      </c>
      <c r="C40" s="3">
        <v>74.5</v>
      </c>
      <c r="D40" s="3">
        <f t="shared" si="1"/>
        <v>1</v>
      </c>
      <c r="E40" s="3">
        <f t="shared" si="2"/>
        <v>1</v>
      </c>
      <c r="F40" s="3">
        <f t="shared" si="3"/>
        <v>1</v>
      </c>
      <c r="G40" s="3">
        <f t="shared" si="4"/>
        <v>1</v>
      </c>
      <c r="H40" s="3">
        <f t="shared" si="5"/>
        <v>1</v>
      </c>
      <c r="I40" s="3">
        <f t="shared" si="6"/>
        <v>1</v>
      </c>
      <c r="J40" s="3">
        <f t="shared" si="7"/>
        <v>1</v>
      </c>
      <c r="K40" s="3">
        <f t="shared" si="8"/>
        <v>1</v>
      </c>
      <c r="L40" s="3">
        <f t="shared" si="9"/>
        <v>1</v>
      </c>
      <c r="M40" s="3">
        <f t="shared" si="10"/>
        <v>1</v>
      </c>
      <c r="N40" s="3">
        <f t="shared" si="11"/>
        <v>1</v>
      </c>
      <c r="O40" s="3">
        <f t="shared" si="12"/>
        <v>1</v>
      </c>
      <c r="P40" s="3">
        <f t="shared" si="13"/>
        <v>1</v>
      </c>
      <c r="Q40" s="3">
        <f t="shared" si="14"/>
        <v>1</v>
      </c>
      <c r="R40" s="3">
        <f t="shared" si="15"/>
        <v>1</v>
      </c>
      <c r="S40" s="3">
        <f t="shared" si="16"/>
        <v>1</v>
      </c>
      <c r="T40" s="3">
        <f t="shared" si="17"/>
        <v>-1</v>
      </c>
      <c r="U40" s="3">
        <f t="shared" si="18"/>
        <v>-1</v>
      </c>
      <c r="V40" s="3">
        <f t="shared" si="19"/>
        <v>-1</v>
      </c>
      <c r="W40" s="3">
        <f t="shared" si="20"/>
        <v>1</v>
      </c>
      <c r="X40" s="3">
        <f t="shared" si="21"/>
        <v>1</v>
      </c>
      <c r="Y40" s="3">
        <f t="shared" si="22"/>
        <v>-1</v>
      </c>
      <c r="Z40" s="3">
        <f t="shared" si="23"/>
        <v>1</v>
      </c>
      <c r="AA40" s="3">
        <f t="shared" si="24"/>
        <v>-1</v>
      </c>
      <c r="AB40" s="3">
        <f t="shared" si="25"/>
        <v>1</v>
      </c>
      <c r="AC40" s="3">
        <f t="shared" si="26"/>
        <v>1</v>
      </c>
      <c r="AD40" s="3">
        <f t="shared" si="27"/>
        <v>1</v>
      </c>
      <c r="AE40" s="3">
        <f t="shared" si="28"/>
        <v>1</v>
      </c>
      <c r="AF40" s="3">
        <f t="shared" si="29"/>
        <v>-1</v>
      </c>
      <c r="AG40" s="3">
        <f t="shared" si="30"/>
        <v>1</v>
      </c>
      <c r="AH40" s="3">
        <f t="shared" si="31"/>
        <v>1</v>
      </c>
      <c r="AI40" s="3">
        <f t="shared" si="32"/>
        <v>1</v>
      </c>
      <c r="AJ40" s="3">
        <f t="shared" si="33"/>
        <v>1</v>
      </c>
      <c r="AK40" s="3">
        <f t="shared" si="34"/>
        <v>1</v>
      </c>
      <c r="AL40" s="3">
        <f t="shared" si="35"/>
        <v>1</v>
      </c>
      <c r="AM40" s="3">
        <f t="shared" si="36"/>
        <v>-1</v>
      </c>
      <c r="AN40" s="3">
        <f t="shared" si="37"/>
        <v>1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f t="shared" si="0"/>
        <v>2019</v>
      </c>
      <c r="C41" s="3">
        <v>42</v>
      </c>
      <c r="D41" s="3">
        <f t="shared" si="1"/>
        <v>-1</v>
      </c>
      <c r="E41" s="3">
        <f t="shared" si="2"/>
        <v>1</v>
      </c>
      <c r="F41" s="3">
        <f t="shared" si="3"/>
        <v>1</v>
      </c>
      <c r="G41" s="3">
        <f t="shared" si="4"/>
        <v>1</v>
      </c>
      <c r="H41" s="3">
        <f t="shared" si="5"/>
        <v>1</v>
      </c>
      <c r="I41" s="3">
        <f t="shared" si="6"/>
        <v>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1"/>
        <v>1</v>
      </c>
      <c r="O41" s="3">
        <f t="shared" si="12"/>
        <v>1</v>
      </c>
      <c r="P41" s="3">
        <f t="shared" si="13"/>
        <v>1</v>
      </c>
      <c r="Q41" s="3">
        <f t="shared" si="14"/>
        <v>1</v>
      </c>
      <c r="R41" s="3">
        <f t="shared" si="15"/>
        <v>1</v>
      </c>
      <c r="S41" s="3">
        <f t="shared" si="16"/>
        <v>1</v>
      </c>
      <c r="T41" s="3">
        <f t="shared" si="17"/>
        <v>-1</v>
      </c>
      <c r="U41" s="3">
        <f t="shared" si="18"/>
        <v>-1</v>
      </c>
      <c r="V41" s="3">
        <f t="shared" si="19"/>
        <v>-1</v>
      </c>
      <c r="W41" s="3">
        <f t="shared" si="20"/>
        <v>-1</v>
      </c>
      <c r="X41" s="3">
        <f t="shared" si="21"/>
        <v>1</v>
      </c>
      <c r="Y41" s="3">
        <f t="shared" si="22"/>
        <v>-1</v>
      </c>
      <c r="Z41" s="3">
        <f t="shared" si="23"/>
        <v>1</v>
      </c>
      <c r="AA41" s="3">
        <f t="shared" si="24"/>
        <v>-1</v>
      </c>
      <c r="AB41" s="3">
        <f t="shared" si="25"/>
        <v>-1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-1</v>
      </c>
      <c r="AG41" s="3">
        <f t="shared" si="30"/>
        <v>1</v>
      </c>
      <c r="AH41" s="3">
        <f t="shared" si="31"/>
        <v>-1</v>
      </c>
      <c r="AI41" s="3">
        <f t="shared" si="32"/>
        <v>1</v>
      </c>
      <c r="AJ41" s="3">
        <f t="shared" si="33"/>
        <v>1</v>
      </c>
      <c r="AK41" s="3">
        <f t="shared" si="34"/>
        <v>-1</v>
      </c>
      <c r="AL41" s="3">
        <f t="shared" si="35"/>
        <v>1</v>
      </c>
      <c r="AM41" s="3">
        <f t="shared" si="36"/>
        <v>-1</v>
      </c>
      <c r="AN41" s="3">
        <f t="shared" si="37"/>
        <v>-1</v>
      </c>
      <c r="AO41" s="3">
        <f t="shared" si="38"/>
        <v>-1</v>
      </c>
      <c r="AP41" s="3">
        <f t="shared" ref="AP41:AP42" si="39">IF($C41-$C$40&gt;0,1,IF($C41-$C$40&lt;0,-1,IF($C41-$C$40=0,0)))</f>
        <v>-1</v>
      </c>
    </row>
    <row r="42" spans="1:43" ht="15.75" customHeight="1" x14ac:dyDescent="0.25">
      <c r="A42" s="3">
        <f t="shared" si="0"/>
        <v>2020</v>
      </c>
      <c r="C42" s="3">
        <v>19.2</v>
      </c>
      <c r="D42" s="3">
        <f t="shared" si="1"/>
        <v>-1</v>
      </c>
      <c r="E42" s="3">
        <f t="shared" si="2"/>
        <v>1</v>
      </c>
      <c r="F42" s="3">
        <f t="shared" si="3"/>
        <v>1</v>
      </c>
      <c r="G42" s="3">
        <f t="shared" si="4"/>
        <v>-1</v>
      </c>
      <c r="H42" s="3">
        <f t="shared" si="5"/>
        <v>1</v>
      </c>
      <c r="I42" s="3">
        <f t="shared" si="6"/>
        <v>1</v>
      </c>
      <c r="J42" s="3">
        <f t="shared" si="7"/>
        <v>1</v>
      </c>
      <c r="K42" s="3">
        <f t="shared" si="8"/>
        <v>-1</v>
      </c>
      <c r="L42" s="3">
        <f t="shared" si="9"/>
        <v>1</v>
      </c>
      <c r="M42" s="3">
        <f t="shared" si="10"/>
        <v>1</v>
      </c>
      <c r="N42" s="3">
        <f t="shared" si="11"/>
        <v>1</v>
      </c>
      <c r="O42" s="3">
        <f t="shared" si="12"/>
        <v>1</v>
      </c>
      <c r="P42" s="3">
        <f t="shared" si="13"/>
        <v>1</v>
      </c>
      <c r="Q42" s="3">
        <f t="shared" si="14"/>
        <v>1</v>
      </c>
      <c r="R42" s="3">
        <f t="shared" si="15"/>
        <v>1</v>
      </c>
      <c r="S42" s="3">
        <f t="shared" si="16"/>
        <v>1</v>
      </c>
      <c r="T42" s="3">
        <f t="shared" si="17"/>
        <v>-1</v>
      </c>
      <c r="U42" s="3">
        <f t="shared" si="18"/>
        <v>-1</v>
      </c>
      <c r="V42" s="3">
        <f t="shared" si="19"/>
        <v>-1</v>
      </c>
      <c r="W42" s="3">
        <f t="shared" si="20"/>
        <v>-1</v>
      </c>
      <c r="X42" s="3">
        <f t="shared" si="21"/>
        <v>1</v>
      </c>
      <c r="Y42" s="3">
        <f t="shared" si="22"/>
        <v>-1</v>
      </c>
      <c r="Z42" s="3">
        <f t="shared" si="23"/>
        <v>-1</v>
      </c>
      <c r="AA42" s="3">
        <f t="shared" si="24"/>
        <v>-1</v>
      </c>
      <c r="AB42" s="3">
        <f t="shared" si="25"/>
        <v>-1</v>
      </c>
      <c r="AC42" s="3">
        <f t="shared" si="26"/>
        <v>-1</v>
      </c>
      <c r="AD42" s="3">
        <f t="shared" si="27"/>
        <v>-1</v>
      </c>
      <c r="AE42" s="3">
        <f t="shared" si="28"/>
        <v>1</v>
      </c>
      <c r="AF42" s="3">
        <f t="shared" si="29"/>
        <v>-1</v>
      </c>
      <c r="AG42" s="3">
        <f t="shared" si="30"/>
        <v>1</v>
      </c>
      <c r="AH42" s="3">
        <f t="shared" si="31"/>
        <v>-1</v>
      </c>
      <c r="AI42" s="3">
        <f t="shared" si="32"/>
        <v>1</v>
      </c>
      <c r="AJ42" s="3">
        <f t="shared" si="33"/>
        <v>1</v>
      </c>
      <c r="AK42" s="3">
        <f t="shared" si="34"/>
        <v>-1</v>
      </c>
      <c r="AL42" s="3">
        <f t="shared" si="35"/>
        <v>1</v>
      </c>
      <c r="AM42" s="3">
        <f t="shared" si="36"/>
        <v>-1</v>
      </c>
      <c r="AN42" s="3">
        <f t="shared" si="37"/>
        <v>-1</v>
      </c>
      <c r="AO42" s="3">
        <f t="shared" si="38"/>
        <v>-1</v>
      </c>
      <c r="AP42" s="3">
        <f t="shared" si="39"/>
        <v>-1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AQ44" s="4" t="s">
        <v>3</v>
      </c>
    </row>
    <row r="45" spans="1:43" ht="15.75" customHeight="1" x14ac:dyDescent="0.25">
      <c r="C45" s="7" t="s">
        <v>4</v>
      </c>
      <c r="D45" s="8">
        <f>SUM(D2:AQ41)</f>
        <v>204</v>
      </c>
      <c r="E45" s="8" t="s">
        <v>5</v>
      </c>
      <c r="F45" s="8"/>
      <c r="H45" s="8" t="s">
        <v>6</v>
      </c>
      <c r="I45" s="8"/>
      <c r="J45" s="8">
        <v>0</v>
      </c>
      <c r="K45" s="8">
        <v>10</v>
      </c>
      <c r="AQ45" s="4">
        <f>SUM(D3:AQ42)</f>
        <v>202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  <c r="K46" s="16">
        <v>10</v>
      </c>
    </row>
    <row r="47" spans="1:43" ht="15.75" customHeight="1" x14ac:dyDescent="0.25">
      <c r="C47" s="7" t="s">
        <v>9</v>
      </c>
      <c r="D47" s="8">
        <f>(K50-K49)/18</f>
        <v>7909</v>
      </c>
      <c r="E47" s="8"/>
      <c r="F47" s="8"/>
      <c r="H47" s="8" t="s">
        <v>10</v>
      </c>
      <c r="I47" s="8"/>
      <c r="J47" s="8">
        <v>5</v>
      </c>
      <c r="K47" s="8">
        <v>2</v>
      </c>
    </row>
    <row r="48" spans="1:43" ht="15.75" customHeight="1" x14ac:dyDescent="0.25">
      <c r="C48" s="7" t="s">
        <v>11</v>
      </c>
      <c r="D48" s="8">
        <f>SQRT(D47)</f>
        <v>88.932558717266204</v>
      </c>
      <c r="E48" s="8"/>
      <c r="F48" s="8"/>
      <c r="H48" s="8" t="s">
        <v>12</v>
      </c>
      <c r="I48" s="8"/>
      <c r="J48" s="8">
        <f t="shared" ref="J48:K48" si="40">J47*(J47-1)*(2*J47+5)</f>
        <v>300</v>
      </c>
      <c r="K48" s="8">
        <f t="shared" si="40"/>
        <v>18</v>
      </c>
    </row>
    <row r="49" spans="1:13" ht="15.75" customHeight="1" x14ac:dyDescent="0.25">
      <c r="C49" s="7" t="s">
        <v>13</v>
      </c>
      <c r="D49" s="8">
        <f>(D45-1)/D48</f>
        <v>2.2826285775199189</v>
      </c>
      <c r="E49" s="8" t="s">
        <v>21</v>
      </c>
      <c r="F49" s="8"/>
      <c r="H49" s="8" t="s">
        <v>15</v>
      </c>
      <c r="I49" s="8"/>
      <c r="J49" s="8"/>
      <c r="K49" s="8">
        <f>SUM(J48+K48)</f>
        <v>318</v>
      </c>
    </row>
    <row r="50" spans="1:13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/>
      <c r="K50" s="8">
        <f>D46*(D46-1)*(2*D46+5)</f>
        <v>142680</v>
      </c>
    </row>
    <row r="51" spans="1:13" ht="15.75" customHeight="1" x14ac:dyDescent="0.25">
      <c r="C51" s="7" t="s">
        <v>18</v>
      </c>
      <c r="D51" s="8"/>
      <c r="E51" s="8"/>
      <c r="F51" s="8"/>
      <c r="L51" s="10"/>
      <c r="M51" s="10"/>
    </row>
    <row r="52" spans="1:13" ht="15.75" customHeight="1" x14ac:dyDescent="0.25">
      <c r="L52" s="10"/>
      <c r="M52" s="10"/>
    </row>
    <row r="53" spans="1:13" ht="15.75" customHeight="1" x14ac:dyDescent="0.25"/>
    <row r="54" spans="1:13" ht="15.75" customHeight="1" x14ac:dyDescent="0.25"/>
    <row r="55" spans="1:13" ht="15.75" customHeight="1" x14ac:dyDescent="0.25"/>
    <row r="56" spans="1:13" ht="15.75" customHeight="1" x14ac:dyDescent="0.25"/>
    <row r="57" spans="1:13" ht="15.75" customHeight="1" x14ac:dyDescent="0.25">
      <c r="A57" s="1"/>
      <c r="C57" s="1"/>
      <c r="D57" s="3"/>
    </row>
    <row r="58" spans="1:13" ht="15.75" customHeight="1" x14ac:dyDescent="0.25">
      <c r="A58" s="3"/>
      <c r="B58" s="3"/>
      <c r="C58" s="3"/>
    </row>
    <row r="59" spans="1:13" ht="15.75" customHeight="1" x14ac:dyDescent="0.25">
      <c r="A59" s="3"/>
      <c r="B59" s="3"/>
      <c r="C59" s="3"/>
      <c r="D59" s="3"/>
    </row>
    <row r="60" spans="1:13" ht="15.75" customHeight="1" x14ac:dyDescent="0.25">
      <c r="A60" s="3"/>
      <c r="B60" s="3"/>
      <c r="C60" s="3"/>
      <c r="D60" s="3"/>
      <c r="E60" s="3"/>
    </row>
    <row r="61" spans="1:13" ht="15.75" customHeight="1" x14ac:dyDescent="0.25">
      <c r="A61" s="3"/>
      <c r="B61" s="3"/>
      <c r="C61" s="3"/>
      <c r="D61" s="3"/>
      <c r="E61" s="3"/>
      <c r="F61" s="3"/>
    </row>
    <row r="62" spans="1:13" ht="15.75" customHeight="1" x14ac:dyDescent="0.25">
      <c r="A62" s="3"/>
      <c r="B62" s="3"/>
      <c r="C62" s="5"/>
      <c r="D62" s="3"/>
      <c r="E62" s="3"/>
      <c r="F62" s="3"/>
      <c r="G62" s="3"/>
    </row>
    <row r="63" spans="1:13" ht="15.75" customHeight="1" x14ac:dyDescent="0.25">
      <c r="A63" s="3"/>
      <c r="B63" s="3"/>
      <c r="C63" s="5"/>
      <c r="D63" s="3"/>
      <c r="E63" s="3"/>
      <c r="F63" s="3"/>
      <c r="G63" s="3"/>
      <c r="H63" s="3"/>
    </row>
    <row r="64" spans="1:13" ht="15.75" customHeight="1" x14ac:dyDescent="0.25">
      <c r="A64" s="3"/>
      <c r="B64" s="3"/>
      <c r="C64" s="5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1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1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AO100" s="3"/>
      <c r="AQ100" s="3"/>
    </row>
    <row r="101" spans="1:43" ht="15.75" customHeight="1" x14ac:dyDescent="0.25"/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opLeftCell="A43" workbookViewId="0">
      <selection activeCell="D49" sqref="D49"/>
    </sheetView>
  </sheetViews>
  <sheetFormatPr defaultColWidth="14.42578125" defaultRowHeight="15" customHeight="1" x14ac:dyDescent="0.25"/>
  <cols>
    <col min="1" max="43" width="8.7109375" customWidth="1"/>
  </cols>
  <sheetData>
    <row r="1" spans="1:17" x14ac:dyDescent="0.25">
      <c r="A1" s="1" t="s">
        <v>0</v>
      </c>
      <c r="C1" s="1" t="s">
        <v>31</v>
      </c>
      <c r="D1" s="1"/>
      <c r="E1" s="3" t="s">
        <v>2</v>
      </c>
    </row>
    <row r="2" spans="1:17" x14ac:dyDescent="0.25">
      <c r="A2" s="3">
        <v>1980</v>
      </c>
      <c r="C2" s="3">
        <v>115.3</v>
      </c>
    </row>
    <row r="3" spans="1:17" x14ac:dyDescent="0.25">
      <c r="A3" s="3">
        <f t="shared" ref="A3:A42" si="0">A2+1</f>
        <v>1981</v>
      </c>
      <c r="C3" s="3">
        <v>57.5</v>
      </c>
      <c r="D3" s="3">
        <f t="shared" ref="D3:D42" si="1">IF($C3-$C$2&gt;0,1,IF($C3-$C$2&lt;0,-1,IF($C3-$C$2=0,0)))</f>
        <v>-1</v>
      </c>
    </row>
    <row r="4" spans="1:17" x14ac:dyDescent="0.25">
      <c r="A4" s="3">
        <f t="shared" si="0"/>
        <v>1982</v>
      </c>
      <c r="C4" s="3">
        <v>174.6</v>
      </c>
      <c r="D4" s="3">
        <f t="shared" si="1"/>
        <v>1</v>
      </c>
      <c r="E4" s="3">
        <f t="shared" ref="E4:E42" si="2">IF($C4-$C$3&gt;0,1,IF($C4-$C$3&lt;0,-1,IF($C4-$C$3=0,0)))</f>
        <v>1</v>
      </c>
    </row>
    <row r="5" spans="1:17" x14ac:dyDescent="0.25">
      <c r="A5" s="3">
        <f t="shared" si="0"/>
        <v>1983</v>
      </c>
      <c r="C5" s="3">
        <v>340.2</v>
      </c>
      <c r="D5" s="3">
        <f t="shared" si="1"/>
        <v>1</v>
      </c>
      <c r="E5" s="3">
        <f t="shared" si="2"/>
        <v>1</v>
      </c>
      <c r="F5" s="3">
        <f t="shared" ref="F5:F42" si="3">IF($C5-$C$4&gt;0,1,IF($C5-$C$4&lt;0,-1,IF($C5-$C$4=0,0)))</f>
        <v>1</v>
      </c>
    </row>
    <row r="6" spans="1:17" x14ac:dyDescent="0.25">
      <c r="A6" s="3">
        <f t="shared" si="0"/>
        <v>1984</v>
      </c>
      <c r="C6" s="3">
        <v>33</v>
      </c>
      <c r="D6" s="3">
        <f t="shared" si="1"/>
        <v>-1</v>
      </c>
      <c r="E6" s="3">
        <f t="shared" si="2"/>
        <v>-1</v>
      </c>
      <c r="F6" s="3">
        <f t="shared" si="3"/>
        <v>-1</v>
      </c>
      <c r="G6" s="3">
        <f t="shared" ref="G6:G42" si="4">IF($C6-$C$5&gt;0,1,IF($C6-$C$5&lt;0,-1,IF($C6-$C$5=0,0)))</f>
        <v>-1</v>
      </c>
    </row>
    <row r="7" spans="1:17" x14ac:dyDescent="0.25">
      <c r="A7" s="3">
        <f t="shared" si="0"/>
        <v>1985</v>
      </c>
      <c r="C7" s="3">
        <v>49.8</v>
      </c>
      <c r="D7" s="3">
        <f t="shared" si="1"/>
        <v>-1</v>
      </c>
      <c r="E7" s="3">
        <f t="shared" si="2"/>
        <v>-1</v>
      </c>
      <c r="F7" s="3">
        <f t="shared" si="3"/>
        <v>-1</v>
      </c>
      <c r="G7" s="3">
        <f t="shared" si="4"/>
        <v>-1</v>
      </c>
      <c r="H7" s="3">
        <f t="shared" ref="H7:H42" si="5">IF($C7-$C$6&gt;0,1,IF($C7-$C$6&lt;0,-1,IF($C7-$C$6=0,0)))</f>
        <v>1</v>
      </c>
    </row>
    <row r="8" spans="1:17" x14ac:dyDescent="0.25">
      <c r="A8" s="3">
        <f t="shared" si="0"/>
        <v>1986</v>
      </c>
      <c r="C8" s="3">
        <v>102.8</v>
      </c>
      <c r="D8" s="3">
        <f t="shared" si="1"/>
        <v>-1</v>
      </c>
      <c r="E8" s="3">
        <f t="shared" si="2"/>
        <v>1</v>
      </c>
      <c r="F8" s="3">
        <f t="shared" si="3"/>
        <v>-1</v>
      </c>
      <c r="G8" s="3">
        <f t="shared" si="4"/>
        <v>-1</v>
      </c>
      <c r="H8" s="3">
        <f t="shared" si="5"/>
        <v>1</v>
      </c>
      <c r="I8" s="3">
        <f t="shared" ref="I8:I42" si="6">IF($C8-$C$7&gt;0,1,IF($C8-$C$7&lt;0,-1,IF($C8-$C$7=0,0)))</f>
        <v>1</v>
      </c>
    </row>
    <row r="9" spans="1:17" x14ac:dyDescent="0.25">
      <c r="A9" s="3">
        <f t="shared" si="0"/>
        <v>1987</v>
      </c>
      <c r="C9" s="3">
        <v>50</v>
      </c>
      <c r="D9" s="3">
        <f t="shared" si="1"/>
        <v>-1</v>
      </c>
      <c r="E9" s="3">
        <f t="shared" si="2"/>
        <v>-1</v>
      </c>
      <c r="F9" s="3">
        <f t="shared" si="3"/>
        <v>-1</v>
      </c>
      <c r="G9" s="3">
        <f t="shared" si="4"/>
        <v>-1</v>
      </c>
      <c r="H9" s="3">
        <f t="shared" si="5"/>
        <v>1</v>
      </c>
      <c r="I9" s="3">
        <f t="shared" si="6"/>
        <v>1</v>
      </c>
      <c r="J9" s="3">
        <f t="shared" ref="J9:J42" si="7">IF($C9-$C$8&gt;0,1,IF($C9-$C$8&lt;0,-1,IF($C9-$C$8=0,0)))</f>
        <v>-1</v>
      </c>
    </row>
    <row r="10" spans="1:17" x14ac:dyDescent="0.25">
      <c r="A10" s="3">
        <f t="shared" si="0"/>
        <v>1988</v>
      </c>
      <c r="C10" s="3">
        <v>154.4</v>
      </c>
      <c r="D10" s="3">
        <f t="shared" si="1"/>
        <v>1</v>
      </c>
      <c r="E10" s="3">
        <f t="shared" si="2"/>
        <v>1</v>
      </c>
      <c r="F10" s="3">
        <f t="shared" si="3"/>
        <v>-1</v>
      </c>
      <c r="G10" s="3">
        <f t="shared" si="4"/>
        <v>-1</v>
      </c>
      <c r="H10" s="3">
        <f t="shared" si="5"/>
        <v>1</v>
      </c>
      <c r="I10" s="3">
        <f t="shared" si="6"/>
        <v>1</v>
      </c>
      <c r="J10" s="3">
        <f t="shared" si="7"/>
        <v>1</v>
      </c>
      <c r="K10" s="3">
        <f t="shared" ref="K10:K42" si="8">IF($C10-$C$9&gt;0,1,IF($C10-$C$9&lt;0,-1,IF($C10-$C$9=0,0)))</f>
        <v>1</v>
      </c>
    </row>
    <row r="11" spans="1:17" x14ac:dyDescent="0.25">
      <c r="A11" s="3">
        <f t="shared" si="0"/>
        <v>1989</v>
      </c>
      <c r="C11" s="3">
        <v>67.099999999999994</v>
      </c>
      <c r="D11" s="3">
        <f t="shared" si="1"/>
        <v>-1</v>
      </c>
      <c r="E11" s="3">
        <f t="shared" si="2"/>
        <v>1</v>
      </c>
      <c r="F11" s="3">
        <f t="shared" si="3"/>
        <v>-1</v>
      </c>
      <c r="G11" s="3">
        <f t="shared" si="4"/>
        <v>-1</v>
      </c>
      <c r="H11" s="3">
        <f t="shared" si="5"/>
        <v>1</v>
      </c>
      <c r="I11" s="3">
        <f t="shared" si="6"/>
        <v>1</v>
      </c>
      <c r="J11" s="3">
        <f t="shared" si="7"/>
        <v>-1</v>
      </c>
      <c r="K11" s="3">
        <f t="shared" si="8"/>
        <v>1</v>
      </c>
      <c r="L11" s="3">
        <f t="shared" ref="L11:L42" si="9">IF($C11-$C$10&gt;0,1,IF($C11-$C$10&lt;0,-1,IF($C11-$C$10=0,0)))</f>
        <v>-1</v>
      </c>
    </row>
    <row r="12" spans="1:17" x14ac:dyDescent="0.25">
      <c r="A12" s="3">
        <f t="shared" si="0"/>
        <v>1990</v>
      </c>
      <c r="C12" s="3">
        <v>495</v>
      </c>
      <c r="D12" s="3">
        <f t="shared" si="1"/>
        <v>1</v>
      </c>
      <c r="E12" s="3">
        <f t="shared" si="2"/>
        <v>1</v>
      </c>
      <c r="F12" s="3">
        <f t="shared" si="3"/>
        <v>1</v>
      </c>
      <c r="G12" s="3">
        <f t="shared" si="4"/>
        <v>1</v>
      </c>
      <c r="H12" s="3">
        <f t="shared" si="5"/>
        <v>1</v>
      </c>
      <c r="I12" s="3">
        <f t="shared" si="6"/>
        <v>1</v>
      </c>
      <c r="J12" s="3">
        <f t="shared" si="7"/>
        <v>1</v>
      </c>
      <c r="K12" s="3">
        <f t="shared" si="8"/>
        <v>1</v>
      </c>
      <c r="L12" s="3">
        <f t="shared" si="9"/>
        <v>1</v>
      </c>
      <c r="M12" s="3">
        <f t="shared" ref="M12:M42" si="10">IF($C12-$C$11&gt;0,1,IF($C12-$C$11&lt;0,-1,IF($C12-$C$11=0,0)))</f>
        <v>1</v>
      </c>
    </row>
    <row r="13" spans="1:17" x14ac:dyDescent="0.25">
      <c r="A13" s="3">
        <f t="shared" si="0"/>
        <v>1991</v>
      </c>
      <c r="C13" s="3">
        <v>95.5</v>
      </c>
      <c r="D13" s="3">
        <f t="shared" si="1"/>
        <v>-1</v>
      </c>
      <c r="E13" s="3">
        <f t="shared" si="2"/>
        <v>1</v>
      </c>
      <c r="F13" s="3">
        <f t="shared" si="3"/>
        <v>-1</v>
      </c>
      <c r="G13" s="3">
        <f t="shared" si="4"/>
        <v>-1</v>
      </c>
      <c r="H13" s="3">
        <f t="shared" si="5"/>
        <v>1</v>
      </c>
      <c r="I13" s="3">
        <f t="shared" si="6"/>
        <v>1</v>
      </c>
      <c r="J13" s="3">
        <f t="shared" si="7"/>
        <v>-1</v>
      </c>
      <c r="K13" s="3">
        <f t="shared" si="8"/>
        <v>1</v>
      </c>
      <c r="L13" s="3">
        <f t="shared" si="9"/>
        <v>-1</v>
      </c>
      <c r="M13" s="3">
        <f t="shared" si="10"/>
        <v>1</v>
      </c>
      <c r="N13" s="3">
        <f t="shared" ref="N13:N42" si="11">IF($C13-$C$12&gt;0,1,IF($C13-$C$12&lt;0,-1,IF($C13-$C$12=0,0)))</f>
        <v>-1</v>
      </c>
    </row>
    <row r="14" spans="1:17" x14ac:dyDescent="0.25">
      <c r="A14" s="3">
        <f t="shared" si="0"/>
        <v>1992</v>
      </c>
      <c r="C14" s="3">
        <v>82.3</v>
      </c>
      <c r="D14" s="3">
        <f t="shared" si="1"/>
        <v>-1</v>
      </c>
      <c r="E14" s="3">
        <f t="shared" si="2"/>
        <v>1</v>
      </c>
      <c r="F14" s="3">
        <f t="shared" si="3"/>
        <v>-1</v>
      </c>
      <c r="G14" s="3">
        <f t="shared" si="4"/>
        <v>-1</v>
      </c>
      <c r="H14" s="3">
        <f t="shared" si="5"/>
        <v>1</v>
      </c>
      <c r="I14" s="3">
        <f t="shared" si="6"/>
        <v>1</v>
      </c>
      <c r="J14" s="3">
        <f t="shared" si="7"/>
        <v>-1</v>
      </c>
      <c r="K14" s="3">
        <f t="shared" si="8"/>
        <v>1</v>
      </c>
      <c r="L14" s="3">
        <f t="shared" si="9"/>
        <v>-1</v>
      </c>
      <c r="M14" s="3">
        <f t="shared" si="10"/>
        <v>1</v>
      </c>
      <c r="N14" s="3">
        <f t="shared" si="11"/>
        <v>-1</v>
      </c>
      <c r="O14" s="3">
        <f t="shared" ref="O14:O42" si="12">IF($C14-$C$13&gt;0,1,IF($C14-$C$13&lt;0,-1,IF($C14-$C$13=0,0)))</f>
        <v>-1</v>
      </c>
    </row>
    <row r="15" spans="1:17" x14ac:dyDescent="0.25">
      <c r="A15" s="3">
        <f t="shared" si="0"/>
        <v>1993</v>
      </c>
      <c r="C15" s="3">
        <v>150</v>
      </c>
      <c r="D15" s="3">
        <f t="shared" si="1"/>
        <v>1</v>
      </c>
      <c r="E15" s="3">
        <f t="shared" si="2"/>
        <v>1</v>
      </c>
      <c r="F15" s="3">
        <f t="shared" si="3"/>
        <v>-1</v>
      </c>
      <c r="G15" s="3">
        <f t="shared" si="4"/>
        <v>-1</v>
      </c>
      <c r="H15" s="3">
        <f t="shared" si="5"/>
        <v>1</v>
      </c>
      <c r="I15" s="3">
        <f t="shared" si="6"/>
        <v>1</v>
      </c>
      <c r="J15" s="3">
        <f t="shared" si="7"/>
        <v>1</v>
      </c>
      <c r="K15" s="3">
        <f t="shared" si="8"/>
        <v>1</v>
      </c>
      <c r="L15" s="3">
        <f t="shared" si="9"/>
        <v>-1</v>
      </c>
      <c r="M15" s="3">
        <f t="shared" si="10"/>
        <v>1</v>
      </c>
      <c r="N15" s="3">
        <f t="shared" si="11"/>
        <v>-1</v>
      </c>
      <c r="O15" s="3">
        <f t="shared" si="12"/>
        <v>1</v>
      </c>
      <c r="P15" s="3">
        <f t="shared" ref="P15:P42" si="13">IF($C15-$C$14&gt;0,1,IF($C15-$C$14&lt;0,-1,IF($C15-$C$14=0,0)))</f>
        <v>1</v>
      </c>
    </row>
    <row r="16" spans="1:17" x14ac:dyDescent="0.25">
      <c r="A16" s="3">
        <f t="shared" si="0"/>
        <v>1994</v>
      </c>
      <c r="C16" s="3">
        <v>149</v>
      </c>
      <c r="D16" s="3">
        <f t="shared" si="1"/>
        <v>1</v>
      </c>
      <c r="E16" s="3">
        <f t="shared" si="2"/>
        <v>1</v>
      </c>
      <c r="F16" s="3">
        <f t="shared" si="3"/>
        <v>-1</v>
      </c>
      <c r="G16" s="3">
        <f t="shared" si="4"/>
        <v>-1</v>
      </c>
      <c r="H16" s="3">
        <f t="shared" si="5"/>
        <v>1</v>
      </c>
      <c r="I16" s="3">
        <f t="shared" si="6"/>
        <v>1</v>
      </c>
      <c r="J16" s="3">
        <f t="shared" si="7"/>
        <v>1</v>
      </c>
      <c r="K16" s="3">
        <f t="shared" si="8"/>
        <v>1</v>
      </c>
      <c r="L16" s="3">
        <f t="shared" si="9"/>
        <v>-1</v>
      </c>
      <c r="M16" s="3">
        <f t="shared" si="10"/>
        <v>1</v>
      </c>
      <c r="N16" s="3">
        <f t="shared" si="11"/>
        <v>-1</v>
      </c>
      <c r="O16" s="3">
        <f t="shared" si="12"/>
        <v>1</v>
      </c>
      <c r="P16" s="3">
        <f t="shared" si="13"/>
        <v>1</v>
      </c>
      <c r="Q16" s="3">
        <f t="shared" ref="Q16:Q42" si="14">IF($C16-$C$15&gt;0,1,IF($C16-$C$15&lt;0,-1,IF($C16-$C$15=0,0)))</f>
        <v>-1</v>
      </c>
    </row>
    <row r="17" spans="1:33" x14ac:dyDescent="0.25">
      <c r="A17" s="3">
        <f t="shared" si="0"/>
        <v>1995</v>
      </c>
      <c r="C17" s="3">
        <v>283.8</v>
      </c>
      <c r="D17" s="3">
        <f t="shared" si="1"/>
        <v>1</v>
      </c>
      <c r="E17" s="3">
        <f t="shared" si="2"/>
        <v>1</v>
      </c>
      <c r="F17" s="3">
        <f t="shared" si="3"/>
        <v>1</v>
      </c>
      <c r="G17" s="3">
        <f t="shared" si="4"/>
        <v>-1</v>
      </c>
      <c r="H17" s="3">
        <f t="shared" si="5"/>
        <v>1</v>
      </c>
      <c r="I17" s="3">
        <f t="shared" si="6"/>
        <v>1</v>
      </c>
      <c r="J17" s="3">
        <f t="shared" si="7"/>
        <v>1</v>
      </c>
      <c r="K17" s="3">
        <f t="shared" si="8"/>
        <v>1</v>
      </c>
      <c r="L17" s="3">
        <f t="shared" si="9"/>
        <v>1</v>
      </c>
      <c r="M17" s="3">
        <f t="shared" si="10"/>
        <v>1</v>
      </c>
      <c r="N17" s="3">
        <f t="shared" si="11"/>
        <v>-1</v>
      </c>
      <c r="O17" s="3">
        <f t="shared" si="12"/>
        <v>1</v>
      </c>
      <c r="P17" s="3">
        <f t="shared" si="13"/>
        <v>1</v>
      </c>
      <c r="Q17" s="3">
        <f t="shared" si="14"/>
        <v>1</v>
      </c>
      <c r="R17" s="3">
        <f t="shared" ref="R17:R42" si="15">IF($C17-$C$16&gt;0,1,IF($C17-$C$16&lt;0,-1,IF($C17-$C$16=0,0)))</f>
        <v>1</v>
      </c>
    </row>
    <row r="18" spans="1:33" x14ac:dyDescent="0.25">
      <c r="A18" s="3">
        <f t="shared" si="0"/>
        <v>1996</v>
      </c>
      <c r="C18" s="3">
        <v>89.8</v>
      </c>
      <c r="D18" s="3">
        <f t="shared" si="1"/>
        <v>-1</v>
      </c>
      <c r="E18" s="3">
        <f t="shared" si="2"/>
        <v>1</v>
      </c>
      <c r="F18" s="3">
        <f t="shared" si="3"/>
        <v>-1</v>
      </c>
      <c r="G18" s="3">
        <f t="shared" si="4"/>
        <v>-1</v>
      </c>
      <c r="H18" s="3">
        <f t="shared" si="5"/>
        <v>1</v>
      </c>
      <c r="I18" s="3">
        <f t="shared" si="6"/>
        <v>1</v>
      </c>
      <c r="J18" s="3">
        <f t="shared" si="7"/>
        <v>-1</v>
      </c>
      <c r="K18" s="3">
        <f t="shared" si="8"/>
        <v>1</v>
      </c>
      <c r="L18" s="3">
        <f t="shared" si="9"/>
        <v>-1</v>
      </c>
      <c r="M18" s="3">
        <f t="shared" si="10"/>
        <v>1</v>
      </c>
      <c r="N18" s="3">
        <f t="shared" si="11"/>
        <v>-1</v>
      </c>
      <c r="O18" s="3">
        <f t="shared" si="12"/>
        <v>-1</v>
      </c>
      <c r="P18" s="3">
        <f t="shared" si="13"/>
        <v>1</v>
      </c>
      <c r="Q18" s="3">
        <f t="shared" si="14"/>
        <v>-1</v>
      </c>
      <c r="R18" s="3">
        <f t="shared" si="15"/>
        <v>-1</v>
      </c>
      <c r="S18" s="3">
        <f t="shared" ref="S18:S42" si="16">IF($C18-$C$17&gt;0,1,IF($C18-$C$17&lt;0,-1,IF($C18-$C$17=0,0)))</f>
        <v>-1</v>
      </c>
    </row>
    <row r="19" spans="1:33" x14ac:dyDescent="0.25">
      <c r="A19" s="3">
        <f t="shared" si="0"/>
        <v>1997</v>
      </c>
      <c r="C19" s="3">
        <v>61.1</v>
      </c>
      <c r="D19" s="3">
        <f t="shared" si="1"/>
        <v>-1</v>
      </c>
      <c r="E19" s="3">
        <f t="shared" si="2"/>
        <v>1</v>
      </c>
      <c r="F19" s="3">
        <f t="shared" si="3"/>
        <v>-1</v>
      </c>
      <c r="G19" s="3">
        <f t="shared" si="4"/>
        <v>-1</v>
      </c>
      <c r="H19" s="3">
        <f t="shared" si="5"/>
        <v>1</v>
      </c>
      <c r="I19" s="3">
        <f t="shared" si="6"/>
        <v>1</v>
      </c>
      <c r="J19" s="3">
        <f t="shared" si="7"/>
        <v>-1</v>
      </c>
      <c r="K19" s="3">
        <f t="shared" si="8"/>
        <v>1</v>
      </c>
      <c r="L19" s="3">
        <f t="shared" si="9"/>
        <v>-1</v>
      </c>
      <c r="M19" s="3">
        <f t="shared" si="10"/>
        <v>-1</v>
      </c>
      <c r="N19" s="3">
        <f t="shared" si="11"/>
        <v>-1</v>
      </c>
      <c r="O19" s="3">
        <f t="shared" si="12"/>
        <v>-1</v>
      </c>
      <c r="P19" s="3">
        <f t="shared" si="13"/>
        <v>-1</v>
      </c>
      <c r="Q19" s="3">
        <f t="shared" si="14"/>
        <v>-1</v>
      </c>
      <c r="R19" s="3">
        <f t="shared" si="15"/>
        <v>-1</v>
      </c>
      <c r="S19" s="3">
        <f t="shared" si="16"/>
        <v>-1</v>
      </c>
      <c r="T19" s="3">
        <f t="shared" ref="T19:T42" si="17">IF($C19-$C$18&gt;0,1,IF($C19-$C$18&lt;0,-1,IF($C19-$C$18=0,0)))</f>
        <v>-1</v>
      </c>
    </row>
    <row r="20" spans="1:33" x14ac:dyDescent="0.25">
      <c r="A20" s="3">
        <f t="shared" si="0"/>
        <v>1998</v>
      </c>
      <c r="C20" s="3">
        <v>36</v>
      </c>
      <c r="D20" s="3">
        <f t="shared" si="1"/>
        <v>-1</v>
      </c>
      <c r="E20" s="3">
        <f t="shared" si="2"/>
        <v>-1</v>
      </c>
      <c r="F20" s="3">
        <f t="shared" si="3"/>
        <v>-1</v>
      </c>
      <c r="G20" s="3">
        <f t="shared" si="4"/>
        <v>-1</v>
      </c>
      <c r="H20" s="3">
        <f t="shared" si="5"/>
        <v>1</v>
      </c>
      <c r="I20" s="3">
        <f t="shared" si="6"/>
        <v>-1</v>
      </c>
      <c r="J20" s="3">
        <f t="shared" si="7"/>
        <v>-1</v>
      </c>
      <c r="K20" s="3">
        <f t="shared" si="8"/>
        <v>-1</v>
      </c>
      <c r="L20" s="3">
        <f t="shared" si="9"/>
        <v>-1</v>
      </c>
      <c r="M20" s="3">
        <f t="shared" si="10"/>
        <v>-1</v>
      </c>
      <c r="N20" s="3">
        <f t="shared" si="11"/>
        <v>-1</v>
      </c>
      <c r="O20" s="3">
        <f t="shared" si="12"/>
        <v>-1</v>
      </c>
      <c r="P20" s="3">
        <f t="shared" si="13"/>
        <v>-1</v>
      </c>
      <c r="Q20" s="3">
        <f t="shared" si="14"/>
        <v>-1</v>
      </c>
      <c r="R20" s="3">
        <f t="shared" si="15"/>
        <v>-1</v>
      </c>
      <c r="S20" s="3">
        <f t="shared" si="16"/>
        <v>-1</v>
      </c>
      <c r="T20" s="3">
        <f t="shared" si="17"/>
        <v>-1</v>
      </c>
      <c r="U20" s="3">
        <f t="shared" ref="U20:U42" si="18">IF($C20-$C$19&gt;0,1,IF($C20-$C$19&lt;0,-1,IF($C20-$C$19=0,0)))</f>
        <v>-1</v>
      </c>
    </row>
    <row r="21" spans="1:33" ht="15.75" customHeight="1" x14ac:dyDescent="0.25">
      <c r="A21" s="3">
        <f t="shared" si="0"/>
        <v>1999</v>
      </c>
      <c r="C21" s="3">
        <v>57</v>
      </c>
      <c r="D21" s="3">
        <f t="shared" si="1"/>
        <v>-1</v>
      </c>
      <c r="E21" s="3">
        <f t="shared" si="2"/>
        <v>-1</v>
      </c>
      <c r="F21" s="3">
        <f t="shared" si="3"/>
        <v>-1</v>
      </c>
      <c r="G21" s="3">
        <f t="shared" si="4"/>
        <v>-1</v>
      </c>
      <c r="H21" s="3">
        <f t="shared" si="5"/>
        <v>1</v>
      </c>
      <c r="I21" s="3">
        <f t="shared" si="6"/>
        <v>1</v>
      </c>
      <c r="J21" s="3">
        <f t="shared" si="7"/>
        <v>-1</v>
      </c>
      <c r="K21" s="3">
        <f t="shared" si="8"/>
        <v>1</v>
      </c>
      <c r="L21" s="3">
        <f t="shared" si="9"/>
        <v>-1</v>
      </c>
      <c r="M21" s="3">
        <f t="shared" si="10"/>
        <v>-1</v>
      </c>
      <c r="N21" s="3">
        <f t="shared" si="11"/>
        <v>-1</v>
      </c>
      <c r="O21" s="3">
        <f t="shared" si="12"/>
        <v>-1</v>
      </c>
      <c r="P21" s="3">
        <f t="shared" si="13"/>
        <v>-1</v>
      </c>
      <c r="Q21" s="3">
        <f t="shared" si="14"/>
        <v>-1</v>
      </c>
      <c r="R21" s="3">
        <f t="shared" si="15"/>
        <v>-1</v>
      </c>
      <c r="S21" s="3">
        <f t="shared" si="16"/>
        <v>-1</v>
      </c>
      <c r="T21" s="3">
        <f t="shared" si="17"/>
        <v>-1</v>
      </c>
      <c r="U21" s="3">
        <f t="shared" si="18"/>
        <v>-1</v>
      </c>
      <c r="V21" s="3">
        <f t="shared" ref="V21:V42" si="19">IF($C21-$C$20&gt;0,1,IF($C21-$C$20&lt;0,-1,IF($C21-$C$20=0,0)))</f>
        <v>1</v>
      </c>
    </row>
    <row r="22" spans="1:33" ht="15.75" customHeight="1" x14ac:dyDescent="0.25">
      <c r="A22" s="3">
        <f t="shared" si="0"/>
        <v>2000</v>
      </c>
      <c r="C22" s="3">
        <v>219</v>
      </c>
      <c r="D22" s="3">
        <f t="shared" si="1"/>
        <v>1</v>
      </c>
      <c r="E22" s="3">
        <f t="shared" si="2"/>
        <v>1</v>
      </c>
      <c r="F22" s="3">
        <f t="shared" si="3"/>
        <v>1</v>
      </c>
      <c r="G22" s="3">
        <f t="shared" si="4"/>
        <v>-1</v>
      </c>
      <c r="H22" s="3">
        <f t="shared" si="5"/>
        <v>1</v>
      </c>
      <c r="I22" s="3">
        <f t="shared" si="6"/>
        <v>1</v>
      </c>
      <c r="J22" s="3">
        <f t="shared" si="7"/>
        <v>1</v>
      </c>
      <c r="K22" s="3">
        <f t="shared" si="8"/>
        <v>1</v>
      </c>
      <c r="L22" s="3">
        <f t="shared" si="9"/>
        <v>1</v>
      </c>
      <c r="M22" s="3">
        <f t="shared" si="10"/>
        <v>1</v>
      </c>
      <c r="N22" s="3">
        <f t="shared" si="11"/>
        <v>-1</v>
      </c>
      <c r="O22" s="3">
        <f t="shared" si="12"/>
        <v>1</v>
      </c>
      <c r="P22" s="3">
        <f t="shared" si="13"/>
        <v>1</v>
      </c>
      <c r="Q22" s="3">
        <f t="shared" si="14"/>
        <v>1</v>
      </c>
      <c r="R22" s="3">
        <f t="shared" si="15"/>
        <v>1</v>
      </c>
      <c r="S22" s="3">
        <f t="shared" si="16"/>
        <v>-1</v>
      </c>
      <c r="T22" s="3">
        <f t="shared" si="17"/>
        <v>1</v>
      </c>
      <c r="U22" s="3">
        <f t="shared" si="18"/>
        <v>1</v>
      </c>
      <c r="V22" s="3">
        <f t="shared" si="19"/>
        <v>1</v>
      </c>
      <c r="W22" s="3">
        <f t="shared" ref="W22:W42" si="20">IF($C22-$C$21&gt;0,1,IF($C22-$C$21&lt;0,-1,IF($C22-$C$21=0,0)))</f>
        <v>1</v>
      </c>
    </row>
    <row r="23" spans="1:33" ht="15.75" customHeight="1" x14ac:dyDescent="0.25">
      <c r="A23" s="3">
        <f t="shared" si="0"/>
        <v>2001</v>
      </c>
      <c r="C23" s="3">
        <v>255</v>
      </c>
      <c r="D23" s="3">
        <f t="shared" si="1"/>
        <v>1</v>
      </c>
      <c r="E23" s="3">
        <f t="shared" si="2"/>
        <v>1</v>
      </c>
      <c r="F23" s="3">
        <f t="shared" si="3"/>
        <v>1</v>
      </c>
      <c r="G23" s="3">
        <f t="shared" si="4"/>
        <v>-1</v>
      </c>
      <c r="H23" s="3">
        <f t="shared" si="5"/>
        <v>1</v>
      </c>
      <c r="I23" s="3">
        <f t="shared" si="6"/>
        <v>1</v>
      </c>
      <c r="J23" s="3">
        <f t="shared" si="7"/>
        <v>1</v>
      </c>
      <c r="K23" s="3">
        <f t="shared" si="8"/>
        <v>1</v>
      </c>
      <c r="L23" s="3">
        <f t="shared" si="9"/>
        <v>1</v>
      </c>
      <c r="M23" s="3">
        <f t="shared" si="10"/>
        <v>1</v>
      </c>
      <c r="N23" s="3">
        <f t="shared" si="11"/>
        <v>-1</v>
      </c>
      <c r="O23" s="3">
        <f t="shared" si="12"/>
        <v>1</v>
      </c>
      <c r="P23" s="3">
        <f t="shared" si="13"/>
        <v>1</v>
      </c>
      <c r="Q23" s="3">
        <f t="shared" si="14"/>
        <v>1</v>
      </c>
      <c r="R23" s="3">
        <f t="shared" si="15"/>
        <v>1</v>
      </c>
      <c r="S23" s="3">
        <f t="shared" si="16"/>
        <v>-1</v>
      </c>
      <c r="T23" s="3">
        <f t="shared" si="17"/>
        <v>1</v>
      </c>
      <c r="U23" s="3">
        <f t="shared" si="18"/>
        <v>1</v>
      </c>
      <c r="V23" s="3">
        <f t="shared" si="19"/>
        <v>1</v>
      </c>
      <c r="W23" s="3">
        <f t="shared" si="20"/>
        <v>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f t="shared" si="0"/>
        <v>2002</v>
      </c>
      <c r="C24" s="3">
        <v>0</v>
      </c>
      <c r="D24" s="3">
        <f t="shared" si="1"/>
        <v>-1</v>
      </c>
      <c r="E24" s="3">
        <f t="shared" si="2"/>
        <v>-1</v>
      </c>
      <c r="F24" s="3">
        <f t="shared" si="3"/>
        <v>-1</v>
      </c>
      <c r="G24" s="3">
        <f t="shared" si="4"/>
        <v>-1</v>
      </c>
      <c r="H24" s="3">
        <f t="shared" si="5"/>
        <v>-1</v>
      </c>
      <c r="I24" s="3">
        <f t="shared" si="6"/>
        <v>-1</v>
      </c>
      <c r="J24" s="3">
        <f t="shared" si="7"/>
        <v>-1</v>
      </c>
      <c r="K24" s="3">
        <f t="shared" si="8"/>
        <v>-1</v>
      </c>
      <c r="L24" s="3">
        <f t="shared" si="9"/>
        <v>-1</v>
      </c>
      <c r="M24" s="3">
        <f t="shared" si="10"/>
        <v>-1</v>
      </c>
      <c r="N24" s="3">
        <f t="shared" si="11"/>
        <v>-1</v>
      </c>
      <c r="O24" s="3">
        <f t="shared" si="12"/>
        <v>-1</v>
      </c>
      <c r="P24" s="3">
        <f t="shared" si="13"/>
        <v>-1</v>
      </c>
      <c r="Q24" s="3">
        <f t="shared" si="14"/>
        <v>-1</v>
      </c>
      <c r="R24" s="3">
        <f t="shared" si="15"/>
        <v>-1</v>
      </c>
      <c r="S24" s="3">
        <f t="shared" si="16"/>
        <v>-1</v>
      </c>
      <c r="T24" s="3">
        <f t="shared" si="17"/>
        <v>-1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-1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f t="shared" si="0"/>
        <v>2003</v>
      </c>
      <c r="C25" s="3">
        <v>193</v>
      </c>
      <c r="D25" s="3">
        <f t="shared" si="1"/>
        <v>1</v>
      </c>
      <c r="E25" s="3">
        <f t="shared" si="2"/>
        <v>1</v>
      </c>
      <c r="F25" s="3">
        <f t="shared" si="3"/>
        <v>1</v>
      </c>
      <c r="G25" s="3">
        <f t="shared" si="4"/>
        <v>-1</v>
      </c>
      <c r="H25" s="3">
        <f t="shared" si="5"/>
        <v>1</v>
      </c>
      <c r="I25" s="3">
        <f t="shared" si="6"/>
        <v>1</v>
      </c>
      <c r="J25" s="3">
        <f t="shared" si="7"/>
        <v>1</v>
      </c>
      <c r="K25" s="3">
        <f t="shared" si="8"/>
        <v>1</v>
      </c>
      <c r="L25" s="3">
        <f t="shared" si="9"/>
        <v>1</v>
      </c>
      <c r="M25" s="3">
        <f t="shared" si="10"/>
        <v>1</v>
      </c>
      <c r="N25" s="3">
        <f t="shared" si="11"/>
        <v>-1</v>
      </c>
      <c r="O25" s="3">
        <f t="shared" si="12"/>
        <v>1</v>
      </c>
      <c r="P25" s="3">
        <f t="shared" si="13"/>
        <v>1</v>
      </c>
      <c r="Q25" s="3">
        <f t="shared" si="14"/>
        <v>1</v>
      </c>
      <c r="R25" s="3">
        <f t="shared" si="15"/>
        <v>1</v>
      </c>
      <c r="S25" s="3">
        <f t="shared" si="16"/>
        <v>-1</v>
      </c>
      <c r="T25" s="3">
        <f t="shared" si="17"/>
        <v>1</v>
      </c>
      <c r="U25" s="3">
        <f t="shared" si="18"/>
        <v>1</v>
      </c>
      <c r="V25" s="3">
        <f t="shared" si="19"/>
        <v>1</v>
      </c>
      <c r="W25" s="3">
        <f t="shared" si="20"/>
        <v>1</v>
      </c>
      <c r="X25" s="3">
        <f t="shared" si="21"/>
        <v>-1</v>
      </c>
      <c r="Y25" s="3">
        <f t="shared" si="22"/>
        <v>-1</v>
      </c>
      <c r="Z25" s="3">
        <f t="shared" ref="Z25:Z42" si="23">IF($C25-$C$24&gt;0,1,IF($C25-$C$24&lt;0,-1,IF($C25-$C$24=0,0)))</f>
        <v>1</v>
      </c>
    </row>
    <row r="26" spans="1:33" ht="15.75" customHeight="1" x14ac:dyDescent="0.25">
      <c r="A26" s="3">
        <f t="shared" si="0"/>
        <v>2004</v>
      </c>
      <c r="C26" s="3">
        <v>31.5</v>
      </c>
      <c r="D26" s="3">
        <f t="shared" si="1"/>
        <v>-1</v>
      </c>
      <c r="E26" s="3">
        <f t="shared" si="2"/>
        <v>-1</v>
      </c>
      <c r="F26" s="3">
        <f t="shared" si="3"/>
        <v>-1</v>
      </c>
      <c r="G26" s="3">
        <f t="shared" si="4"/>
        <v>-1</v>
      </c>
      <c r="H26" s="3">
        <f t="shared" si="5"/>
        <v>-1</v>
      </c>
      <c r="I26" s="3">
        <f t="shared" si="6"/>
        <v>-1</v>
      </c>
      <c r="J26" s="3">
        <f t="shared" si="7"/>
        <v>-1</v>
      </c>
      <c r="K26" s="3">
        <f t="shared" si="8"/>
        <v>-1</v>
      </c>
      <c r="L26" s="3">
        <f t="shared" si="9"/>
        <v>-1</v>
      </c>
      <c r="M26" s="3">
        <f t="shared" si="10"/>
        <v>-1</v>
      </c>
      <c r="N26" s="3">
        <f t="shared" si="11"/>
        <v>-1</v>
      </c>
      <c r="O26" s="3">
        <f t="shared" si="12"/>
        <v>-1</v>
      </c>
      <c r="P26" s="3">
        <f t="shared" si="13"/>
        <v>-1</v>
      </c>
      <c r="Q26" s="3">
        <f t="shared" si="14"/>
        <v>-1</v>
      </c>
      <c r="R26" s="3">
        <f t="shared" si="15"/>
        <v>-1</v>
      </c>
      <c r="S26" s="3">
        <f t="shared" si="16"/>
        <v>-1</v>
      </c>
      <c r="T26" s="3">
        <f t="shared" si="17"/>
        <v>-1</v>
      </c>
      <c r="U26" s="3">
        <f t="shared" si="18"/>
        <v>-1</v>
      </c>
      <c r="V26" s="3">
        <f t="shared" si="19"/>
        <v>-1</v>
      </c>
      <c r="W26" s="3">
        <f t="shared" si="20"/>
        <v>-1</v>
      </c>
      <c r="X26" s="3">
        <f t="shared" si="21"/>
        <v>-1</v>
      </c>
      <c r="Y26" s="3">
        <f t="shared" si="22"/>
        <v>-1</v>
      </c>
      <c r="Z26" s="3">
        <f t="shared" si="23"/>
        <v>1</v>
      </c>
      <c r="AA26" s="3">
        <f t="shared" ref="AA26:AA42" si="24">IF($C26-$C$25&gt;0,1,IF($C26-$C$25&lt;0,-1,IF($C26-$C$25=0,0)))</f>
        <v>-1</v>
      </c>
    </row>
    <row r="27" spans="1:33" ht="15.75" customHeight="1" x14ac:dyDescent="0.25">
      <c r="A27" s="3">
        <f t="shared" si="0"/>
        <v>2005</v>
      </c>
      <c r="C27" s="3">
        <v>128</v>
      </c>
      <c r="D27" s="3">
        <f t="shared" si="1"/>
        <v>1</v>
      </c>
      <c r="E27" s="3">
        <f t="shared" si="2"/>
        <v>1</v>
      </c>
      <c r="F27" s="3">
        <f t="shared" si="3"/>
        <v>-1</v>
      </c>
      <c r="G27" s="3">
        <f t="shared" si="4"/>
        <v>-1</v>
      </c>
      <c r="H27" s="3">
        <f t="shared" si="5"/>
        <v>1</v>
      </c>
      <c r="I27" s="3">
        <f t="shared" si="6"/>
        <v>1</v>
      </c>
      <c r="J27" s="3">
        <f t="shared" si="7"/>
        <v>1</v>
      </c>
      <c r="K27" s="3">
        <f t="shared" si="8"/>
        <v>1</v>
      </c>
      <c r="L27" s="3">
        <f t="shared" si="9"/>
        <v>-1</v>
      </c>
      <c r="M27" s="3">
        <f t="shared" si="10"/>
        <v>1</v>
      </c>
      <c r="N27" s="3">
        <f t="shared" si="11"/>
        <v>-1</v>
      </c>
      <c r="O27" s="3">
        <f t="shared" si="12"/>
        <v>1</v>
      </c>
      <c r="P27" s="3">
        <f t="shared" si="13"/>
        <v>1</v>
      </c>
      <c r="Q27" s="3">
        <f t="shared" si="14"/>
        <v>-1</v>
      </c>
      <c r="R27" s="3">
        <f t="shared" si="15"/>
        <v>-1</v>
      </c>
      <c r="S27" s="3">
        <f t="shared" si="16"/>
        <v>-1</v>
      </c>
      <c r="T27" s="3">
        <f t="shared" si="17"/>
        <v>1</v>
      </c>
      <c r="U27" s="3">
        <f t="shared" si="18"/>
        <v>1</v>
      </c>
      <c r="V27" s="3">
        <f t="shared" si="19"/>
        <v>1</v>
      </c>
      <c r="W27" s="3">
        <f t="shared" si="20"/>
        <v>1</v>
      </c>
      <c r="X27" s="3">
        <f t="shared" si="21"/>
        <v>-1</v>
      </c>
      <c r="Y27" s="3">
        <f t="shared" si="22"/>
        <v>-1</v>
      </c>
      <c r="Z27" s="3">
        <f t="shared" si="23"/>
        <v>1</v>
      </c>
      <c r="AA27" s="3">
        <f t="shared" si="24"/>
        <v>-1</v>
      </c>
      <c r="AB27" s="3">
        <f t="shared" ref="AB27:AB42" si="25">IF($C27-$C$26&gt;0,1,IF($C27-$C$26&lt;0,-1,IF($C27-$C$26=0,0)))</f>
        <v>1</v>
      </c>
    </row>
    <row r="28" spans="1:33" ht="15.75" customHeight="1" x14ac:dyDescent="0.25">
      <c r="A28" s="3">
        <f t="shared" si="0"/>
        <v>2006</v>
      </c>
      <c r="C28" s="3">
        <v>44</v>
      </c>
      <c r="D28" s="3">
        <f t="shared" si="1"/>
        <v>-1</v>
      </c>
      <c r="E28" s="3">
        <f t="shared" si="2"/>
        <v>-1</v>
      </c>
      <c r="F28" s="3">
        <f t="shared" si="3"/>
        <v>-1</v>
      </c>
      <c r="G28" s="3">
        <f t="shared" si="4"/>
        <v>-1</v>
      </c>
      <c r="H28" s="3">
        <f t="shared" si="5"/>
        <v>1</v>
      </c>
      <c r="I28" s="3">
        <f t="shared" si="6"/>
        <v>-1</v>
      </c>
      <c r="J28" s="3">
        <f t="shared" si="7"/>
        <v>-1</v>
      </c>
      <c r="K28" s="3">
        <f t="shared" si="8"/>
        <v>-1</v>
      </c>
      <c r="L28" s="3">
        <f t="shared" si="9"/>
        <v>-1</v>
      </c>
      <c r="M28" s="3">
        <f t="shared" si="10"/>
        <v>-1</v>
      </c>
      <c r="N28" s="3">
        <f t="shared" si="11"/>
        <v>-1</v>
      </c>
      <c r="O28" s="3">
        <f t="shared" si="12"/>
        <v>-1</v>
      </c>
      <c r="P28" s="3">
        <f t="shared" si="13"/>
        <v>-1</v>
      </c>
      <c r="Q28" s="3">
        <f t="shared" si="14"/>
        <v>-1</v>
      </c>
      <c r="R28" s="3">
        <f t="shared" si="15"/>
        <v>-1</v>
      </c>
      <c r="S28" s="3">
        <f t="shared" si="16"/>
        <v>-1</v>
      </c>
      <c r="T28" s="3">
        <f t="shared" si="17"/>
        <v>-1</v>
      </c>
      <c r="U28" s="3">
        <f t="shared" si="18"/>
        <v>-1</v>
      </c>
      <c r="V28" s="3">
        <f t="shared" si="19"/>
        <v>1</v>
      </c>
      <c r="W28" s="3">
        <f t="shared" si="20"/>
        <v>-1</v>
      </c>
      <c r="X28" s="3">
        <f t="shared" si="21"/>
        <v>-1</v>
      </c>
      <c r="Y28" s="3">
        <f t="shared" si="22"/>
        <v>-1</v>
      </c>
      <c r="Z28" s="3">
        <f t="shared" si="23"/>
        <v>1</v>
      </c>
      <c r="AA28" s="3">
        <f t="shared" si="24"/>
        <v>-1</v>
      </c>
      <c r="AB28" s="3">
        <f t="shared" si="25"/>
        <v>1</v>
      </c>
      <c r="AC28" s="3">
        <f t="shared" ref="AC28:AC42" si="26">IF($C28-$C$27&gt;0,1,IF($C28-$C$27&lt;0,-1,IF($C28-$C$27=0,0)))</f>
        <v>-1</v>
      </c>
    </row>
    <row r="29" spans="1:33" ht="15.75" customHeight="1" x14ac:dyDescent="0.25">
      <c r="A29" s="3">
        <f t="shared" si="0"/>
        <v>2007</v>
      </c>
      <c r="C29" s="3">
        <v>59</v>
      </c>
      <c r="D29" s="3">
        <f t="shared" si="1"/>
        <v>-1</v>
      </c>
      <c r="E29" s="3">
        <f t="shared" si="2"/>
        <v>1</v>
      </c>
      <c r="F29" s="3">
        <f t="shared" si="3"/>
        <v>-1</v>
      </c>
      <c r="G29" s="3">
        <f t="shared" si="4"/>
        <v>-1</v>
      </c>
      <c r="H29" s="3">
        <f t="shared" si="5"/>
        <v>1</v>
      </c>
      <c r="I29" s="3">
        <f t="shared" si="6"/>
        <v>1</v>
      </c>
      <c r="J29" s="3">
        <f t="shared" si="7"/>
        <v>-1</v>
      </c>
      <c r="K29" s="3">
        <f t="shared" si="8"/>
        <v>1</v>
      </c>
      <c r="L29" s="3">
        <f t="shared" si="9"/>
        <v>-1</v>
      </c>
      <c r="M29" s="3">
        <f t="shared" si="10"/>
        <v>-1</v>
      </c>
      <c r="N29" s="3">
        <f t="shared" si="11"/>
        <v>-1</v>
      </c>
      <c r="O29" s="3">
        <f t="shared" si="12"/>
        <v>-1</v>
      </c>
      <c r="P29" s="3">
        <f t="shared" si="13"/>
        <v>-1</v>
      </c>
      <c r="Q29" s="3">
        <f t="shared" si="14"/>
        <v>-1</v>
      </c>
      <c r="R29" s="3">
        <f t="shared" si="15"/>
        <v>-1</v>
      </c>
      <c r="S29" s="3">
        <f t="shared" si="16"/>
        <v>-1</v>
      </c>
      <c r="T29" s="3">
        <f t="shared" si="17"/>
        <v>-1</v>
      </c>
      <c r="U29" s="3">
        <f t="shared" si="18"/>
        <v>-1</v>
      </c>
      <c r="V29" s="3">
        <f t="shared" si="19"/>
        <v>1</v>
      </c>
      <c r="W29" s="3">
        <f t="shared" si="20"/>
        <v>1</v>
      </c>
      <c r="X29" s="3">
        <f t="shared" si="21"/>
        <v>-1</v>
      </c>
      <c r="Y29" s="3">
        <f t="shared" si="22"/>
        <v>-1</v>
      </c>
      <c r="Z29" s="3">
        <f t="shared" si="23"/>
        <v>1</v>
      </c>
      <c r="AA29" s="3">
        <f t="shared" si="24"/>
        <v>-1</v>
      </c>
      <c r="AB29" s="3">
        <f t="shared" si="25"/>
        <v>1</v>
      </c>
      <c r="AC29" s="3">
        <f t="shared" si="26"/>
        <v>-1</v>
      </c>
      <c r="AD29" s="3">
        <f t="shared" ref="AD29:AD42" si="27">IF($C29-$C$28&gt;0,1,IF($C29-$C$28&lt;0,-1,IF($C29-$C$28=0,0)))</f>
        <v>1</v>
      </c>
    </row>
    <row r="30" spans="1:33" ht="15.75" customHeight="1" x14ac:dyDescent="0.25">
      <c r="A30" s="3">
        <f t="shared" si="0"/>
        <v>2008</v>
      </c>
      <c r="C30" s="3">
        <v>37.200000000000003</v>
      </c>
      <c r="D30" s="3">
        <f t="shared" si="1"/>
        <v>-1</v>
      </c>
      <c r="E30" s="3">
        <f t="shared" si="2"/>
        <v>-1</v>
      </c>
      <c r="F30" s="3">
        <f t="shared" si="3"/>
        <v>-1</v>
      </c>
      <c r="G30" s="3">
        <f t="shared" si="4"/>
        <v>-1</v>
      </c>
      <c r="H30" s="3">
        <f t="shared" si="5"/>
        <v>1</v>
      </c>
      <c r="I30" s="3">
        <f t="shared" si="6"/>
        <v>-1</v>
      </c>
      <c r="J30" s="3">
        <f t="shared" si="7"/>
        <v>-1</v>
      </c>
      <c r="K30" s="3">
        <f t="shared" si="8"/>
        <v>-1</v>
      </c>
      <c r="L30" s="3">
        <f t="shared" si="9"/>
        <v>-1</v>
      </c>
      <c r="M30" s="3">
        <f t="shared" si="10"/>
        <v>-1</v>
      </c>
      <c r="N30" s="3">
        <f t="shared" si="11"/>
        <v>-1</v>
      </c>
      <c r="O30" s="3">
        <f t="shared" si="12"/>
        <v>-1</v>
      </c>
      <c r="P30" s="3">
        <f t="shared" si="13"/>
        <v>-1</v>
      </c>
      <c r="Q30" s="3">
        <f t="shared" si="14"/>
        <v>-1</v>
      </c>
      <c r="R30" s="3">
        <f t="shared" si="15"/>
        <v>-1</v>
      </c>
      <c r="S30" s="3">
        <f t="shared" si="16"/>
        <v>-1</v>
      </c>
      <c r="T30" s="3">
        <f t="shared" si="17"/>
        <v>-1</v>
      </c>
      <c r="U30" s="3">
        <f t="shared" si="18"/>
        <v>-1</v>
      </c>
      <c r="V30" s="3">
        <f t="shared" si="19"/>
        <v>1</v>
      </c>
      <c r="W30" s="3">
        <f t="shared" si="20"/>
        <v>-1</v>
      </c>
      <c r="X30" s="3">
        <f t="shared" si="21"/>
        <v>-1</v>
      </c>
      <c r="Y30" s="3">
        <f t="shared" si="22"/>
        <v>-1</v>
      </c>
      <c r="Z30" s="3">
        <f t="shared" si="23"/>
        <v>1</v>
      </c>
      <c r="AA30" s="3">
        <f t="shared" si="24"/>
        <v>-1</v>
      </c>
      <c r="AB30" s="3">
        <f t="shared" si="25"/>
        <v>1</v>
      </c>
      <c r="AC30" s="3">
        <f t="shared" si="26"/>
        <v>-1</v>
      </c>
      <c r="AD30" s="3">
        <f t="shared" si="27"/>
        <v>-1</v>
      </c>
      <c r="AE30" s="3">
        <f t="shared" ref="AE30:AE42" si="28">IF($C30-$C$29&gt;0,1,IF($C30-$C$29&lt;0,-1,IF($C30-$C$29=0,0)))</f>
        <v>-1</v>
      </c>
    </row>
    <row r="31" spans="1:33" ht="15.75" customHeight="1" x14ac:dyDescent="0.25">
      <c r="A31" s="3">
        <f t="shared" si="0"/>
        <v>2009</v>
      </c>
      <c r="C31" s="3">
        <v>87</v>
      </c>
      <c r="D31" s="3">
        <f t="shared" si="1"/>
        <v>-1</v>
      </c>
      <c r="E31" s="3">
        <f t="shared" si="2"/>
        <v>1</v>
      </c>
      <c r="F31" s="3">
        <f t="shared" si="3"/>
        <v>-1</v>
      </c>
      <c r="G31" s="3">
        <f t="shared" si="4"/>
        <v>-1</v>
      </c>
      <c r="H31" s="3">
        <f t="shared" si="5"/>
        <v>1</v>
      </c>
      <c r="I31" s="3">
        <f t="shared" si="6"/>
        <v>1</v>
      </c>
      <c r="J31" s="3">
        <f t="shared" si="7"/>
        <v>-1</v>
      </c>
      <c r="K31" s="3">
        <f t="shared" si="8"/>
        <v>1</v>
      </c>
      <c r="L31" s="3">
        <f t="shared" si="9"/>
        <v>-1</v>
      </c>
      <c r="M31" s="3">
        <f t="shared" si="10"/>
        <v>1</v>
      </c>
      <c r="N31" s="3">
        <f t="shared" si="11"/>
        <v>-1</v>
      </c>
      <c r="O31" s="3">
        <f t="shared" si="12"/>
        <v>-1</v>
      </c>
      <c r="P31" s="3">
        <f t="shared" si="13"/>
        <v>1</v>
      </c>
      <c r="Q31" s="3">
        <f t="shared" si="14"/>
        <v>-1</v>
      </c>
      <c r="R31" s="3">
        <f t="shared" si="15"/>
        <v>-1</v>
      </c>
      <c r="S31" s="3">
        <f t="shared" si="16"/>
        <v>-1</v>
      </c>
      <c r="T31" s="3">
        <f t="shared" si="17"/>
        <v>-1</v>
      </c>
      <c r="U31" s="3">
        <f t="shared" si="18"/>
        <v>1</v>
      </c>
      <c r="V31" s="3">
        <f t="shared" si="19"/>
        <v>1</v>
      </c>
      <c r="W31" s="3">
        <f t="shared" si="20"/>
        <v>1</v>
      </c>
      <c r="X31" s="3">
        <f t="shared" si="21"/>
        <v>-1</v>
      </c>
      <c r="Y31" s="3">
        <f t="shared" si="22"/>
        <v>-1</v>
      </c>
      <c r="Z31" s="3">
        <f t="shared" si="23"/>
        <v>1</v>
      </c>
      <c r="AA31" s="3">
        <f t="shared" si="24"/>
        <v>-1</v>
      </c>
      <c r="AB31" s="3">
        <f t="shared" si="25"/>
        <v>1</v>
      </c>
      <c r="AC31" s="3">
        <f t="shared" si="26"/>
        <v>-1</v>
      </c>
      <c r="AD31" s="3">
        <f t="shared" si="27"/>
        <v>1</v>
      </c>
      <c r="AE31" s="3">
        <f t="shared" si="28"/>
        <v>1</v>
      </c>
      <c r="AF31" s="3">
        <f t="shared" ref="AF31:AF42" si="29">IF($C31-$C$30&gt;0,1,IF($C31-$C$30&lt;0,-1,IF($C31-$C$30=0,0)))</f>
        <v>1</v>
      </c>
    </row>
    <row r="32" spans="1:33" ht="15.75" customHeight="1" x14ac:dyDescent="0.25">
      <c r="A32" s="3">
        <f t="shared" si="0"/>
        <v>2010</v>
      </c>
      <c r="C32" s="3">
        <v>122</v>
      </c>
      <c r="D32" s="3">
        <f t="shared" si="1"/>
        <v>1</v>
      </c>
      <c r="E32" s="3">
        <f t="shared" si="2"/>
        <v>1</v>
      </c>
      <c r="F32" s="3">
        <f t="shared" si="3"/>
        <v>-1</v>
      </c>
      <c r="G32" s="3">
        <f t="shared" si="4"/>
        <v>-1</v>
      </c>
      <c r="H32" s="3">
        <f t="shared" si="5"/>
        <v>1</v>
      </c>
      <c r="I32" s="3">
        <f t="shared" si="6"/>
        <v>1</v>
      </c>
      <c r="J32" s="3">
        <f t="shared" si="7"/>
        <v>1</v>
      </c>
      <c r="K32" s="3">
        <f t="shared" si="8"/>
        <v>1</v>
      </c>
      <c r="L32" s="3">
        <f t="shared" si="9"/>
        <v>-1</v>
      </c>
      <c r="M32" s="3">
        <f t="shared" si="10"/>
        <v>1</v>
      </c>
      <c r="N32" s="3">
        <f t="shared" si="11"/>
        <v>-1</v>
      </c>
      <c r="O32" s="3">
        <f t="shared" si="12"/>
        <v>1</v>
      </c>
      <c r="P32" s="3">
        <f t="shared" si="13"/>
        <v>1</v>
      </c>
      <c r="Q32" s="3">
        <f t="shared" si="14"/>
        <v>-1</v>
      </c>
      <c r="R32" s="3">
        <f t="shared" si="15"/>
        <v>-1</v>
      </c>
      <c r="S32" s="3">
        <f t="shared" si="16"/>
        <v>-1</v>
      </c>
      <c r="T32" s="3">
        <f t="shared" si="17"/>
        <v>1</v>
      </c>
      <c r="U32" s="3">
        <f t="shared" si="18"/>
        <v>1</v>
      </c>
      <c r="V32" s="3">
        <f t="shared" si="19"/>
        <v>1</v>
      </c>
      <c r="W32" s="3">
        <f t="shared" si="20"/>
        <v>1</v>
      </c>
      <c r="X32" s="3">
        <f t="shared" si="21"/>
        <v>-1</v>
      </c>
      <c r="Y32" s="3">
        <f t="shared" si="22"/>
        <v>-1</v>
      </c>
      <c r="Z32" s="3">
        <f t="shared" si="23"/>
        <v>1</v>
      </c>
      <c r="AA32" s="3">
        <f t="shared" si="24"/>
        <v>-1</v>
      </c>
      <c r="AB32" s="3">
        <f t="shared" si="25"/>
        <v>1</v>
      </c>
      <c r="AC32" s="3">
        <f t="shared" si="26"/>
        <v>-1</v>
      </c>
      <c r="AD32" s="3">
        <f t="shared" si="27"/>
        <v>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3">
        <v>49</v>
      </c>
      <c r="D33" s="3">
        <f t="shared" si="1"/>
        <v>-1</v>
      </c>
      <c r="E33" s="3">
        <f t="shared" si="2"/>
        <v>-1</v>
      </c>
      <c r="F33" s="3">
        <f t="shared" si="3"/>
        <v>-1</v>
      </c>
      <c r="G33" s="3">
        <f t="shared" si="4"/>
        <v>-1</v>
      </c>
      <c r="H33" s="3">
        <f t="shared" si="5"/>
        <v>1</v>
      </c>
      <c r="I33" s="3">
        <f t="shared" si="6"/>
        <v>-1</v>
      </c>
      <c r="J33" s="3">
        <f t="shared" si="7"/>
        <v>-1</v>
      </c>
      <c r="K33" s="3">
        <f t="shared" si="8"/>
        <v>-1</v>
      </c>
      <c r="L33" s="3">
        <f t="shared" si="9"/>
        <v>-1</v>
      </c>
      <c r="M33" s="3">
        <f t="shared" si="10"/>
        <v>-1</v>
      </c>
      <c r="N33" s="3">
        <f t="shared" si="11"/>
        <v>-1</v>
      </c>
      <c r="O33" s="3">
        <f t="shared" si="12"/>
        <v>-1</v>
      </c>
      <c r="P33" s="3">
        <f t="shared" si="13"/>
        <v>-1</v>
      </c>
      <c r="Q33" s="3">
        <f t="shared" si="14"/>
        <v>-1</v>
      </c>
      <c r="R33" s="3">
        <f t="shared" si="15"/>
        <v>-1</v>
      </c>
      <c r="S33" s="3">
        <f t="shared" si="16"/>
        <v>-1</v>
      </c>
      <c r="T33" s="3">
        <f t="shared" si="17"/>
        <v>-1</v>
      </c>
      <c r="U33" s="3">
        <f t="shared" si="18"/>
        <v>-1</v>
      </c>
      <c r="V33" s="3">
        <f t="shared" si="19"/>
        <v>1</v>
      </c>
      <c r="W33" s="3">
        <f t="shared" si="20"/>
        <v>-1</v>
      </c>
      <c r="X33" s="3">
        <f t="shared" si="21"/>
        <v>-1</v>
      </c>
      <c r="Y33" s="3">
        <f t="shared" si="22"/>
        <v>-1</v>
      </c>
      <c r="Z33" s="3">
        <f t="shared" si="23"/>
        <v>1</v>
      </c>
      <c r="AA33" s="3">
        <f t="shared" si="24"/>
        <v>-1</v>
      </c>
      <c r="AB33" s="3">
        <f t="shared" si="25"/>
        <v>1</v>
      </c>
      <c r="AC33" s="3">
        <f t="shared" si="26"/>
        <v>-1</v>
      </c>
      <c r="AD33" s="3">
        <f t="shared" si="27"/>
        <v>1</v>
      </c>
      <c r="AE33" s="3">
        <f t="shared" si="28"/>
        <v>-1</v>
      </c>
      <c r="AF33" s="3">
        <f t="shared" si="29"/>
        <v>1</v>
      </c>
      <c r="AG33" s="3">
        <f t="shared" si="30"/>
        <v>-1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3">
        <v>19</v>
      </c>
      <c r="D34" s="3">
        <f t="shared" si="1"/>
        <v>-1</v>
      </c>
      <c r="E34" s="3">
        <f t="shared" si="2"/>
        <v>-1</v>
      </c>
      <c r="F34" s="3">
        <f t="shared" si="3"/>
        <v>-1</v>
      </c>
      <c r="G34" s="3">
        <f t="shared" si="4"/>
        <v>-1</v>
      </c>
      <c r="H34" s="3">
        <f t="shared" si="5"/>
        <v>-1</v>
      </c>
      <c r="I34" s="3">
        <f t="shared" si="6"/>
        <v>-1</v>
      </c>
      <c r="J34" s="3">
        <f t="shared" si="7"/>
        <v>-1</v>
      </c>
      <c r="K34" s="3">
        <f t="shared" si="8"/>
        <v>-1</v>
      </c>
      <c r="L34" s="3">
        <f t="shared" si="9"/>
        <v>-1</v>
      </c>
      <c r="M34" s="3">
        <f t="shared" si="10"/>
        <v>-1</v>
      </c>
      <c r="N34" s="3">
        <f t="shared" si="11"/>
        <v>-1</v>
      </c>
      <c r="O34" s="3">
        <f t="shared" si="12"/>
        <v>-1</v>
      </c>
      <c r="P34" s="3">
        <f t="shared" si="13"/>
        <v>-1</v>
      </c>
      <c r="Q34" s="3">
        <f t="shared" si="14"/>
        <v>-1</v>
      </c>
      <c r="R34" s="3">
        <f t="shared" si="15"/>
        <v>-1</v>
      </c>
      <c r="S34" s="3">
        <f t="shared" si="16"/>
        <v>-1</v>
      </c>
      <c r="T34" s="3">
        <f t="shared" si="17"/>
        <v>-1</v>
      </c>
      <c r="U34" s="3">
        <f t="shared" si="18"/>
        <v>-1</v>
      </c>
      <c r="V34" s="3">
        <f t="shared" si="19"/>
        <v>-1</v>
      </c>
      <c r="W34" s="3">
        <f t="shared" si="20"/>
        <v>-1</v>
      </c>
      <c r="X34" s="3">
        <f t="shared" si="21"/>
        <v>-1</v>
      </c>
      <c r="Y34" s="3">
        <f t="shared" si="22"/>
        <v>-1</v>
      </c>
      <c r="Z34" s="3">
        <f t="shared" si="23"/>
        <v>1</v>
      </c>
      <c r="AA34" s="3">
        <f t="shared" si="24"/>
        <v>-1</v>
      </c>
      <c r="AB34" s="3">
        <f t="shared" si="25"/>
        <v>-1</v>
      </c>
      <c r="AC34" s="3">
        <f t="shared" si="26"/>
        <v>-1</v>
      </c>
      <c r="AD34" s="3">
        <f t="shared" si="27"/>
        <v>-1</v>
      </c>
      <c r="AE34" s="3">
        <f t="shared" si="28"/>
        <v>-1</v>
      </c>
      <c r="AF34" s="3">
        <f t="shared" si="29"/>
        <v>-1</v>
      </c>
      <c r="AG34" s="3">
        <f t="shared" si="30"/>
        <v>-1</v>
      </c>
      <c r="AH34" s="3">
        <f t="shared" si="31"/>
        <v>-1</v>
      </c>
      <c r="AI34" s="3">
        <f t="shared" ref="AI34:AI42" si="32">IF($C34-$C$33&gt;0,1,IF($C34-$C$33&lt;0,-1,IF($C34-$C$33=0,0)))</f>
        <v>-1</v>
      </c>
    </row>
    <row r="35" spans="1:43" ht="15.75" customHeight="1" x14ac:dyDescent="0.25">
      <c r="A35" s="3">
        <f t="shared" si="0"/>
        <v>2013</v>
      </c>
      <c r="C35" s="3">
        <v>130.30000000000001</v>
      </c>
      <c r="D35" s="3">
        <f t="shared" si="1"/>
        <v>1</v>
      </c>
      <c r="E35" s="3">
        <f t="shared" si="2"/>
        <v>1</v>
      </c>
      <c r="F35" s="3">
        <f t="shared" si="3"/>
        <v>-1</v>
      </c>
      <c r="G35" s="3">
        <f t="shared" si="4"/>
        <v>-1</v>
      </c>
      <c r="H35" s="3">
        <f t="shared" si="5"/>
        <v>1</v>
      </c>
      <c r="I35" s="3">
        <f t="shared" si="6"/>
        <v>1</v>
      </c>
      <c r="J35" s="3">
        <f t="shared" si="7"/>
        <v>1</v>
      </c>
      <c r="K35" s="3">
        <f t="shared" si="8"/>
        <v>1</v>
      </c>
      <c r="L35" s="3">
        <f t="shared" si="9"/>
        <v>-1</v>
      </c>
      <c r="M35" s="3">
        <f t="shared" si="10"/>
        <v>1</v>
      </c>
      <c r="N35" s="3">
        <f t="shared" si="11"/>
        <v>-1</v>
      </c>
      <c r="O35" s="3">
        <f t="shared" si="12"/>
        <v>1</v>
      </c>
      <c r="P35" s="3">
        <f t="shared" si="13"/>
        <v>1</v>
      </c>
      <c r="Q35" s="3">
        <f t="shared" si="14"/>
        <v>-1</v>
      </c>
      <c r="R35" s="3">
        <f t="shared" si="15"/>
        <v>-1</v>
      </c>
      <c r="S35" s="3">
        <f t="shared" si="16"/>
        <v>-1</v>
      </c>
      <c r="T35" s="3">
        <f t="shared" si="17"/>
        <v>1</v>
      </c>
      <c r="U35" s="3">
        <f t="shared" si="18"/>
        <v>1</v>
      </c>
      <c r="V35" s="3">
        <f t="shared" si="19"/>
        <v>1</v>
      </c>
      <c r="W35" s="3">
        <f t="shared" si="20"/>
        <v>1</v>
      </c>
      <c r="X35" s="3">
        <f t="shared" si="21"/>
        <v>-1</v>
      </c>
      <c r="Y35" s="3">
        <f t="shared" si="22"/>
        <v>-1</v>
      </c>
      <c r="Z35" s="3">
        <f t="shared" si="23"/>
        <v>1</v>
      </c>
      <c r="AA35" s="3">
        <f t="shared" si="24"/>
        <v>-1</v>
      </c>
      <c r="AB35" s="3">
        <f t="shared" si="25"/>
        <v>1</v>
      </c>
      <c r="AC35" s="3">
        <f t="shared" si="26"/>
        <v>1</v>
      </c>
      <c r="AD35" s="3">
        <f t="shared" si="27"/>
        <v>1</v>
      </c>
      <c r="AE35" s="3">
        <f t="shared" si="28"/>
        <v>1</v>
      </c>
      <c r="AF35" s="3">
        <f t="shared" si="29"/>
        <v>1</v>
      </c>
      <c r="AG35" s="3">
        <f t="shared" si="30"/>
        <v>1</v>
      </c>
      <c r="AH35" s="3">
        <f t="shared" si="31"/>
        <v>1</v>
      </c>
      <c r="AI35" s="3">
        <f t="shared" si="32"/>
        <v>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3">
        <v>89</v>
      </c>
      <c r="D36" s="3">
        <f t="shared" si="1"/>
        <v>-1</v>
      </c>
      <c r="E36" s="3">
        <f t="shared" si="2"/>
        <v>1</v>
      </c>
      <c r="F36" s="3">
        <f t="shared" si="3"/>
        <v>-1</v>
      </c>
      <c r="G36" s="3">
        <f t="shared" si="4"/>
        <v>-1</v>
      </c>
      <c r="H36" s="3">
        <f t="shared" si="5"/>
        <v>1</v>
      </c>
      <c r="I36" s="3">
        <f t="shared" si="6"/>
        <v>1</v>
      </c>
      <c r="J36" s="3">
        <f t="shared" si="7"/>
        <v>-1</v>
      </c>
      <c r="K36" s="3">
        <f t="shared" si="8"/>
        <v>1</v>
      </c>
      <c r="L36" s="3">
        <f t="shared" si="9"/>
        <v>-1</v>
      </c>
      <c r="M36" s="3">
        <f t="shared" si="10"/>
        <v>1</v>
      </c>
      <c r="N36" s="3">
        <f t="shared" si="11"/>
        <v>-1</v>
      </c>
      <c r="O36" s="3">
        <f t="shared" si="12"/>
        <v>-1</v>
      </c>
      <c r="P36" s="3">
        <f t="shared" si="13"/>
        <v>1</v>
      </c>
      <c r="Q36" s="3">
        <f t="shared" si="14"/>
        <v>-1</v>
      </c>
      <c r="R36" s="3">
        <f t="shared" si="15"/>
        <v>-1</v>
      </c>
      <c r="S36" s="3">
        <f t="shared" si="16"/>
        <v>-1</v>
      </c>
      <c r="T36" s="3">
        <f t="shared" si="17"/>
        <v>-1</v>
      </c>
      <c r="U36" s="3">
        <f t="shared" si="18"/>
        <v>1</v>
      </c>
      <c r="V36" s="3">
        <f t="shared" si="19"/>
        <v>1</v>
      </c>
      <c r="W36" s="3">
        <f t="shared" si="20"/>
        <v>1</v>
      </c>
      <c r="X36" s="3">
        <f t="shared" si="21"/>
        <v>-1</v>
      </c>
      <c r="Y36" s="3">
        <f t="shared" si="22"/>
        <v>-1</v>
      </c>
      <c r="Z36" s="3">
        <f t="shared" si="23"/>
        <v>1</v>
      </c>
      <c r="AA36" s="3">
        <f t="shared" si="24"/>
        <v>-1</v>
      </c>
      <c r="AB36" s="3">
        <f t="shared" si="25"/>
        <v>1</v>
      </c>
      <c r="AC36" s="3">
        <f t="shared" si="26"/>
        <v>-1</v>
      </c>
      <c r="AD36" s="3">
        <f t="shared" si="27"/>
        <v>1</v>
      </c>
      <c r="AE36" s="3">
        <f t="shared" si="28"/>
        <v>1</v>
      </c>
      <c r="AF36" s="3">
        <f t="shared" si="29"/>
        <v>1</v>
      </c>
      <c r="AG36" s="3">
        <f t="shared" si="30"/>
        <v>1</v>
      </c>
      <c r="AH36" s="3">
        <f t="shared" si="31"/>
        <v>-1</v>
      </c>
      <c r="AI36" s="3">
        <f t="shared" si="32"/>
        <v>1</v>
      </c>
      <c r="AJ36" s="3">
        <f t="shared" si="33"/>
        <v>1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3">
        <v>153</v>
      </c>
      <c r="D37" s="3">
        <f t="shared" si="1"/>
        <v>1</v>
      </c>
      <c r="E37" s="3">
        <f t="shared" si="2"/>
        <v>1</v>
      </c>
      <c r="F37" s="3">
        <f t="shared" si="3"/>
        <v>-1</v>
      </c>
      <c r="G37" s="3">
        <f t="shared" si="4"/>
        <v>-1</v>
      </c>
      <c r="H37" s="3">
        <f t="shared" si="5"/>
        <v>1</v>
      </c>
      <c r="I37" s="3">
        <f t="shared" si="6"/>
        <v>1</v>
      </c>
      <c r="J37" s="3">
        <f t="shared" si="7"/>
        <v>1</v>
      </c>
      <c r="K37" s="3">
        <f t="shared" si="8"/>
        <v>1</v>
      </c>
      <c r="L37" s="3">
        <f t="shared" si="9"/>
        <v>-1</v>
      </c>
      <c r="M37" s="3">
        <f t="shared" si="10"/>
        <v>1</v>
      </c>
      <c r="N37" s="3">
        <f t="shared" si="11"/>
        <v>-1</v>
      </c>
      <c r="O37" s="3">
        <f t="shared" si="12"/>
        <v>1</v>
      </c>
      <c r="P37" s="3">
        <f t="shared" si="13"/>
        <v>1</v>
      </c>
      <c r="Q37" s="3">
        <f t="shared" si="14"/>
        <v>1</v>
      </c>
      <c r="R37" s="3">
        <f t="shared" si="15"/>
        <v>1</v>
      </c>
      <c r="S37" s="3">
        <f t="shared" si="16"/>
        <v>-1</v>
      </c>
      <c r="T37" s="3">
        <f t="shared" si="17"/>
        <v>1</v>
      </c>
      <c r="U37" s="3">
        <f t="shared" si="18"/>
        <v>1</v>
      </c>
      <c r="V37" s="3">
        <f t="shared" si="19"/>
        <v>1</v>
      </c>
      <c r="W37" s="3">
        <f t="shared" si="20"/>
        <v>1</v>
      </c>
      <c r="X37" s="3">
        <f t="shared" si="21"/>
        <v>-1</v>
      </c>
      <c r="Y37" s="3">
        <f t="shared" si="22"/>
        <v>-1</v>
      </c>
      <c r="Z37" s="3">
        <f t="shared" si="23"/>
        <v>1</v>
      </c>
      <c r="AA37" s="3">
        <f t="shared" si="24"/>
        <v>-1</v>
      </c>
      <c r="AB37" s="3">
        <f t="shared" si="25"/>
        <v>1</v>
      </c>
      <c r="AC37" s="3">
        <f t="shared" si="26"/>
        <v>1</v>
      </c>
      <c r="AD37" s="3">
        <f t="shared" si="27"/>
        <v>1</v>
      </c>
      <c r="AE37" s="3">
        <f t="shared" si="28"/>
        <v>1</v>
      </c>
      <c r="AF37" s="3">
        <f t="shared" si="29"/>
        <v>1</v>
      </c>
      <c r="AG37" s="3">
        <f t="shared" si="30"/>
        <v>1</v>
      </c>
      <c r="AH37" s="3">
        <f t="shared" si="31"/>
        <v>1</v>
      </c>
      <c r="AI37" s="3">
        <f t="shared" si="32"/>
        <v>1</v>
      </c>
      <c r="AJ37" s="3">
        <f t="shared" si="33"/>
        <v>1</v>
      </c>
      <c r="AK37" s="3">
        <f t="shared" si="34"/>
        <v>1</v>
      </c>
      <c r="AL37" s="3">
        <f t="shared" ref="AL37:AL42" si="35">IF($C37-$C$36&gt;0,1,IF($C37-$C$36&lt;0,-1,IF($C37-$C$36=0,0)))</f>
        <v>1</v>
      </c>
    </row>
    <row r="38" spans="1:43" ht="15.75" customHeight="1" x14ac:dyDescent="0.25">
      <c r="A38" s="3">
        <f t="shared" si="0"/>
        <v>2016</v>
      </c>
      <c r="C38" s="3">
        <v>82</v>
      </c>
      <c r="D38" s="3">
        <f t="shared" si="1"/>
        <v>-1</v>
      </c>
      <c r="E38" s="3">
        <f t="shared" si="2"/>
        <v>1</v>
      </c>
      <c r="F38" s="3">
        <f t="shared" si="3"/>
        <v>-1</v>
      </c>
      <c r="G38" s="3">
        <f t="shared" si="4"/>
        <v>-1</v>
      </c>
      <c r="H38" s="3">
        <f t="shared" si="5"/>
        <v>1</v>
      </c>
      <c r="I38" s="3">
        <f t="shared" si="6"/>
        <v>1</v>
      </c>
      <c r="J38" s="3">
        <f t="shared" si="7"/>
        <v>-1</v>
      </c>
      <c r="K38" s="3">
        <f t="shared" si="8"/>
        <v>1</v>
      </c>
      <c r="L38" s="3">
        <f t="shared" si="9"/>
        <v>-1</v>
      </c>
      <c r="M38" s="3">
        <f t="shared" si="10"/>
        <v>1</v>
      </c>
      <c r="N38" s="3">
        <f t="shared" si="11"/>
        <v>-1</v>
      </c>
      <c r="O38" s="3">
        <f t="shared" si="12"/>
        <v>-1</v>
      </c>
      <c r="P38" s="3">
        <f t="shared" si="13"/>
        <v>-1</v>
      </c>
      <c r="Q38" s="3">
        <f t="shared" si="14"/>
        <v>-1</v>
      </c>
      <c r="R38" s="3">
        <f t="shared" si="15"/>
        <v>-1</v>
      </c>
      <c r="S38" s="3">
        <f t="shared" si="16"/>
        <v>-1</v>
      </c>
      <c r="T38" s="3">
        <f t="shared" si="17"/>
        <v>-1</v>
      </c>
      <c r="U38" s="3">
        <f t="shared" si="18"/>
        <v>1</v>
      </c>
      <c r="V38" s="3">
        <f t="shared" si="19"/>
        <v>1</v>
      </c>
      <c r="W38" s="3">
        <f t="shared" si="20"/>
        <v>1</v>
      </c>
      <c r="X38" s="3">
        <f t="shared" si="21"/>
        <v>-1</v>
      </c>
      <c r="Y38" s="3">
        <f t="shared" si="22"/>
        <v>-1</v>
      </c>
      <c r="Z38" s="3">
        <f t="shared" si="23"/>
        <v>1</v>
      </c>
      <c r="AA38" s="3">
        <f t="shared" si="24"/>
        <v>-1</v>
      </c>
      <c r="AB38" s="3">
        <f t="shared" si="25"/>
        <v>1</v>
      </c>
      <c r="AC38" s="3">
        <f t="shared" si="26"/>
        <v>-1</v>
      </c>
      <c r="AD38" s="3">
        <f t="shared" si="27"/>
        <v>1</v>
      </c>
      <c r="AE38" s="3">
        <f t="shared" si="28"/>
        <v>1</v>
      </c>
      <c r="AF38" s="3">
        <f t="shared" si="29"/>
        <v>1</v>
      </c>
      <c r="AG38" s="3">
        <f t="shared" si="30"/>
        <v>-1</v>
      </c>
      <c r="AH38" s="3">
        <f t="shared" si="31"/>
        <v>-1</v>
      </c>
      <c r="AI38" s="3">
        <f t="shared" si="32"/>
        <v>1</v>
      </c>
      <c r="AJ38" s="3">
        <f t="shared" si="33"/>
        <v>1</v>
      </c>
      <c r="AK38" s="3">
        <f t="shared" si="34"/>
        <v>-1</v>
      </c>
      <c r="AL38" s="3">
        <f t="shared" si="35"/>
        <v>-1</v>
      </c>
      <c r="AM38" s="3">
        <f t="shared" ref="AM38:AM42" si="36">IF($C38-$C$37&gt;0,1,IF($C38-$C$37&lt;0,-1,IF($C38-$C$37=0,0)))</f>
        <v>-1</v>
      </c>
    </row>
    <row r="39" spans="1:43" ht="15.75" customHeight="1" x14ac:dyDescent="0.25">
      <c r="A39" s="3">
        <f t="shared" si="0"/>
        <v>2017</v>
      </c>
      <c r="C39" s="3">
        <v>197</v>
      </c>
      <c r="D39" s="3">
        <f t="shared" si="1"/>
        <v>1</v>
      </c>
      <c r="E39" s="3">
        <f t="shared" si="2"/>
        <v>1</v>
      </c>
      <c r="F39" s="3">
        <f t="shared" si="3"/>
        <v>1</v>
      </c>
      <c r="G39" s="3">
        <f t="shared" si="4"/>
        <v>-1</v>
      </c>
      <c r="H39" s="3">
        <f t="shared" si="5"/>
        <v>1</v>
      </c>
      <c r="I39" s="3">
        <f t="shared" si="6"/>
        <v>1</v>
      </c>
      <c r="J39" s="3">
        <f t="shared" si="7"/>
        <v>1</v>
      </c>
      <c r="K39" s="3">
        <f t="shared" si="8"/>
        <v>1</v>
      </c>
      <c r="L39" s="3">
        <f t="shared" si="9"/>
        <v>1</v>
      </c>
      <c r="M39" s="3">
        <f t="shared" si="10"/>
        <v>1</v>
      </c>
      <c r="N39" s="3">
        <f t="shared" si="11"/>
        <v>-1</v>
      </c>
      <c r="O39" s="3">
        <f t="shared" si="12"/>
        <v>1</v>
      </c>
      <c r="P39" s="3">
        <f t="shared" si="13"/>
        <v>1</v>
      </c>
      <c r="Q39" s="3">
        <f t="shared" si="14"/>
        <v>1</v>
      </c>
      <c r="R39" s="3">
        <f t="shared" si="15"/>
        <v>1</v>
      </c>
      <c r="S39" s="3">
        <f t="shared" si="16"/>
        <v>-1</v>
      </c>
      <c r="T39" s="3">
        <f t="shared" si="17"/>
        <v>1</v>
      </c>
      <c r="U39" s="3">
        <f t="shared" si="18"/>
        <v>1</v>
      </c>
      <c r="V39" s="3">
        <f t="shared" si="19"/>
        <v>1</v>
      </c>
      <c r="W39" s="3">
        <f t="shared" si="20"/>
        <v>1</v>
      </c>
      <c r="X39" s="3">
        <f t="shared" si="21"/>
        <v>-1</v>
      </c>
      <c r="Y39" s="3">
        <f t="shared" si="22"/>
        <v>-1</v>
      </c>
      <c r="Z39" s="3">
        <f t="shared" si="23"/>
        <v>1</v>
      </c>
      <c r="AA39" s="3">
        <f t="shared" si="24"/>
        <v>1</v>
      </c>
      <c r="AB39" s="3">
        <f t="shared" si="25"/>
        <v>1</v>
      </c>
      <c r="AC39" s="3">
        <f t="shared" si="26"/>
        <v>1</v>
      </c>
      <c r="AD39" s="3">
        <f t="shared" si="27"/>
        <v>1</v>
      </c>
      <c r="AE39" s="3">
        <f t="shared" si="28"/>
        <v>1</v>
      </c>
      <c r="AF39" s="3">
        <f t="shared" si="29"/>
        <v>1</v>
      </c>
      <c r="AG39" s="3">
        <f t="shared" si="30"/>
        <v>1</v>
      </c>
      <c r="AH39" s="3">
        <f t="shared" si="31"/>
        <v>1</v>
      </c>
      <c r="AI39" s="3">
        <f t="shared" si="32"/>
        <v>1</v>
      </c>
      <c r="AJ39" s="3">
        <f t="shared" si="33"/>
        <v>1</v>
      </c>
      <c r="AK39" s="3">
        <f t="shared" si="34"/>
        <v>1</v>
      </c>
      <c r="AL39" s="3">
        <f t="shared" si="35"/>
        <v>1</v>
      </c>
      <c r="AM39" s="3">
        <f t="shared" si="36"/>
        <v>1</v>
      </c>
      <c r="AN39" s="3">
        <f t="shared" ref="AN39:AN42" si="37">IF($C39-$C$38&gt;0,1,IF($C39-$C$38&lt;0,-1,IF($C39-$C$38=0,0)))</f>
        <v>1</v>
      </c>
    </row>
    <row r="40" spans="1:43" ht="15.75" customHeight="1" x14ac:dyDescent="0.25">
      <c r="A40" s="3">
        <f t="shared" si="0"/>
        <v>2018</v>
      </c>
      <c r="C40" s="3">
        <v>107</v>
      </c>
      <c r="D40" s="3">
        <f t="shared" si="1"/>
        <v>-1</v>
      </c>
      <c r="E40" s="3">
        <f t="shared" si="2"/>
        <v>1</v>
      </c>
      <c r="F40" s="3">
        <f t="shared" si="3"/>
        <v>-1</v>
      </c>
      <c r="G40" s="3">
        <f t="shared" si="4"/>
        <v>-1</v>
      </c>
      <c r="H40" s="3">
        <f t="shared" si="5"/>
        <v>1</v>
      </c>
      <c r="I40" s="3">
        <f t="shared" si="6"/>
        <v>1</v>
      </c>
      <c r="J40" s="3">
        <f t="shared" si="7"/>
        <v>1</v>
      </c>
      <c r="K40" s="3">
        <f t="shared" si="8"/>
        <v>1</v>
      </c>
      <c r="L40" s="3">
        <f t="shared" si="9"/>
        <v>-1</v>
      </c>
      <c r="M40" s="3">
        <f t="shared" si="10"/>
        <v>1</v>
      </c>
      <c r="N40" s="3">
        <f t="shared" si="11"/>
        <v>-1</v>
      </c>
      <c r="O40" s="3">
        <f t="shared" si="12"/>
        <v>1</v>
      </c>
      <c r="P40" s="3">
        <f t="shared" si="13"/>
        <v>1</v>
      </c>
      <c r="Q40" s="3">
        <f t="shared" si="14"/>
        <v>-1</v>
      </c>
      <c r="R40" s="3">
        <f t="shared" si="15"/>
        <v>-1</v>
      </c>
      <c r="S40" s="3">
        <f t="shared" si="16"/>
        <v>-1</v>
      </c>
      <c r="T40" s="3">
        <f t="shared" si="17"/>
        <v>1</v>
      </c>
      <c r="U40" s="3">
        <f t="shared" si="18"/>
        <v>1</v>
      </c>
      <c r="V40" s="3">
        <f t="shared" si="19"/>
        <v>1</v>
      </c>
      <c r="W40" s="3">
        <f t="shared" si="20"/>
        <v>1</v>
      </c>
      <c r="X40" s="3">
        <f t="shared" si="21"/>
        <v>-1</v>
      </c>
      <c r="Y40" s="3">
        <f t="shared" si="22"/>
        <v>-1</v>
      </c>
      <c r="Z40" s="3">
        <f t="shared" si="23"/>
        <v>1</v>
      </c>
      <c r="AA40" s="3">
        <f t="shared" si="24"/>
        <v>-1</v>
      </c>
      <c r="AB40" s="3">
        <f t="shared" si="25"/>
        <v>1</v>
      </c>
      <c r="AC40" s="3">
        <f t="shared" si="26"/>
        <v>-1</v>
      </c>
      <c r="AD40" s="3">
        <f t="shared" si="27"/>
        <v>1</v>
      </c>
      <c r="AE40" s="3">
        <f t="shared" si="28"/>
        <v>1</v>
      </c>
      <c r="AF40" s="3">
        <f t="shared" si="29"/>
        <v>1</v>
      </c>
      <c r="AG40" s="3">
        <f t="shared" si="30"/>
        <v>1</v>
      </c>
      <c r="AH40" s="3">
        <f t="shared" si="31"/>
        <v>-1</v>
      </c>
      <c r="AI40" s="3">
        <f t="shared" si="32"/>
        <v>1</v>
      </c>
      <c r="AJ40" s="3">
        <f t="shared" si="33"/>
        <v>1</v>
      </c>
      <c r="AK40" s="3">
        <f t="shared" si="34"/>
        <v>-1</v>
      </c>
      <c r="AL40" s="3">
        <f t="shared" si="35"/>
        <v>1</v>
      </c>
      <c r="AM40" s="3">
        <f t="shared" si="36"/>
        <v>-1</v>
      </c>
      <c r="AN40" s="3">
        <f t="shared" si="37"/>
        <v>1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f t="shared" si="0"/>
        <v>2019</v>
      </c>
      <c r="C41" s="3">
        <v>203.5</v>
      </c>
      <c r="D41" s="3">
        <f t="shared" si="1"/>
        <v>1</v>
      </c>
      <c r="E41" s="3">
        <f t="shared" si="2"/>
        <v>1</v>
      </c>
      <c r="F41" s="3">
        <f t="shared" si="3"/>
        <v>1</v>
      </c>
      <c r="G41" s="3">
        <f t="shared" si="4"/>
        <v>-1</v>
      </c>
      <c r="H41" s="3">
        <f t="shared" si="5"/>
        <v>1</v>
      </c>
      <c r="I41" s="3">
        <f t="shared" si="6"/>
        <v>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1"/>
        <v>-1</v>
      </c>
      <c r="O41" s="3">
        <f t="shared" si="12"/>
        <v>1</v>
      </c>
      <c r="P41" s="3">
        <f t="shared" si="13"/>
        <v>1</v>
      </c>
      <c r="Q41" s="3">
        <f t="shared" si="14"/>
        <v>1</v>
      </c>
      <c r="R41" s="3">
        <f t="shared" si="15"/>
        <v>1</v>
      </c>
      <c r="S41" s="3">
        <f t="shared" si="16"/>
        <v>-1</v>
      </c>
      <c r="T41" s="3">
        <f t="shared" si="17"/>
        <v>1</v>
      </c>
      <c r="U41" s="3">
        <f t="shared" si="18"/>
        <v>1</v>
      </c>
      <c r="V41" s="3">
        <f t="shared" si="19"/>
        <v>1</v>
      </c>
      <c r="W41" s="3">
        <f t="shared" si="20"/>
        <v>1</v>
      </c>
      <c r="X41" s="3">
        <f t="shared" si="21"/>
        <v>-1</v>
      </c>
      <c r="Y41" s="3">
        <f t="shared" si="22"/>
        <v>-1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1</v>
      </c>
      <c r="AI41" s="3">
        <f t="shared" si="32"/>
        <v>1</v>
      </c>
      <c r="AJ41" s="3">
        <f t="shared" si="33"/>
        <v>1</v>
      </c>
      <c r="AK41" s="3">
        <f t="shared" si="34"/>
        <v>1</v>
      </c>
      <c r="AL41" s="3">
        <f t="shared" si="35"/>
        <v>1</v>
      </c>
      <c r="AM41" s="3">
        <f t="shared" si="36"/>
        <v>1</v>
      </c>
      <c r="AN41" s="3">
        <f t="shared" si="37"/>
        <v>1</v>
      </c>
      <c r="AO41" s="3">
        <f t="shared" si="38"/>
        <v>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3">
        <v>62.8</v>
      </c>
      <c r="D42" s="3">
        <f t="shared" si="1"/>
        <v>-1</v>
      </c>
      <c r="E42" s="3">
        <f t="shared" si="2"/>
        <v>1</v>
      </c>
      <c r="F42" s="3">
        <f t="shared" si="3"/>
        <v>-1</v>
      </c>
      <c r="G42" s="3">
        <f t="shared" si="4"/>
        <v>-1</v>
      </c>
      <c r="H42" s="3">
        <f t="shared" si="5"/>
        <v>1</v>
      </c>
      <c r="I42" s="3">
        <f t="shared" si="6"/>
        <v>1</v>
      </c>
      <c r="J42" s="3">
        <f t="shared" si="7"/>
        <v>-1</v>
      </c>
      <c r="K42" s="3">
        <f t="shared" si="8"/>
        <v>1</v>
      </c>
      <c r="L42" s="3">
        <f t="shared" si="9"/>
        <v>-1</v>
      </c>
      <c r="M42" s="3">
        <f t="shared" si="10"/>
        <v>-1</v>
      </c>
      <c r="N42" s="3">
        <f t="shared" si="11"/>
        <v>-1</v>
      </c>
      <c r="O42" s="3">
        <f t="shared" si="12"/>
        <v>-1</v>
      </c>
      <c r="P42" s="3">
        <f t="shared" si="13"/>
        <v>-1</v>
      </c>
      <c r="Q42" s="3">
        <f t="shared" si="14"/>
        <v>-1</v>
      </c>
      <c r="R42" s="3">
        <f t="shared" si="15"/>
        <v>-1</v>
      </c>
      <c r="S42" s="3">
        <f t="shared" si="16"/>
        <v>-1</v>
      </c>
      <c r="T42" s="3">
        <f t="shared" si="17"/>
        <v>-1</v>
      </c>
      <c r="U42" s="3">
        <f t="shared" si="18"/>
        <v>1</v>
      </c>
      <c r="V42" s="3">
        <f t="shared" si="19"/>
        <v>1</v>
      </c>
      <c r="W42" s="3">
        <f t="shared" si="20"/>
        <v>1</v>
      </c>
      <c r="X42" s="3">
        <f t="shared" si="21"/>
        <v>-1</v>
      </c>
      <c r="Y42" s="3">
        <f t="shared" si="22"/>
        <v>-1</v>
      </c>
      <c r="Z42" s="3">
        <f t="shared" si="23"/>
        <v>1</v>
      </c>
      <c r="AA42" s="3">
        <f t="shared" si="24"/>
        <v>-1</v>
      </c>
      <c r="AB42" s="3">
        <f t="shared" si="25"/>
        <v>1</v>
      </c>
      <c r="AC42" s="3">
        <f t="shared" si="26"/>
        <v>-1</v>
      </c>
      <c r="AD42" s="3">
        <f t="shared" si="27"/>
        <v>1</v>
      </c>
      <c r="AE42" s="3">
        <f t="shared" si="28"/>
        <v>1</v>
      </c>
      <c r="AF42" s="3">
        <f t="shared" si="29"/>
        <v>1</v>
      </c>
      <c r="AG42" s="3">
        <f t="shared" si="30"/>
        <v>-1</v>
      </c>
      <c r="AH42" s="3">
        <f t="shared" si="31"/>
        <v>-1</v>
      </c>
      <c r="AI42" s="3">
        <f t="shared" si="32"/>
        <v>1</v>
      </c>
      <c r="AJ42" s="3">
        <f t="shared" si="33"/>
        <v>1</v>
      </c>
      <c r="AK42" s="3">
        <f t="shared" si="34"/>
        <v>-1</v>
      </c>
      <c r="AL42" s="3">
        <f t="shared" si="35"/>
        <v>-1</v>
      </c>
      <c r="AM42" s="3">
        <f t="shared" si="36"/>
        <v>-1</v>
      </c>
      <c r="AN42" s="3">
        <f t="shared" si="37"/>
        <v>-1</v>
      </c>
      <c r="AO42" s="3">
        <f t="shared" si="38"/>
        <v>-1</v>
      </c>
      <c r="AP42" s="3">
        <f t="shared" si="39"/>
        <v>-1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AQ44" s="3" t="s">
        <v>3</v>
      </c>
    </row>
    <row r="45" spans="1:43" ht="15.75" customHeight="1" x14ac:dyDescent="0.25">
      <c r="C45" s="7" t="s">
        <v>4</v>
      </c>
      <c r="D45" s="8">
        <f>SUM(D3:AQ42)</f>
        <v>-26</v>
      </c>
      <c r="E45" s="8" t="s">
        <v>32</v>
      </c>
      <c r="F45" s="8"/>
      <c r="H45" s="8" t="s">
        <v>6</v>
      </c>
      <c r="I45" s="8"/>
      <c r="J45" s="8">
        <v>0</v>
      </c>
      <c r="AQ45" s="3">
        <f>SUM(D3:AQ42)</f>
        <v>-26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7926.666666666667</v>
      </c>
      <c r="E47" s="8"/>
      <c r="F47" s="8"/>
      <c r="H47" s="8" t="s">
        <v>10</v>
      </c>
      <c r="I47" s="8"/>
      <c r="J47" s="8">
        <v>0</v>
      </c>
    </row>
    <row r="48" spans="1:43" ht="15.75" customHeight="1" x14ac:dyDescent="0.25">
      <c r="C48" s="7" t="s">
        <v>11</v>
      </c>
      <c r="D48" s="8">
        <f>SQRT(D47)</f>
        <v>89.03182951431846</v>
      </c>
      <c r="E48" s="8"/>
      <c r="F48" s="8"/>
      <c r="H48" s="8" t="s">
        <v>12</v>
      </c>
      <c r="I48" s="8"/>
      <c r="J48" s="8">
        <f>J47*(J47-1)*(2*J47+5)</f>
        <v>0</v>
      </c>
    </row>
    <row r="49" spans="1:10" ht="15.75" customHeight="1" x14ac:dyDescent="0.25">
      <c r="C49" s="7" t="s">
        <v>13</v>
      </c>
      <c r="D49" s="8">
        <f>(D45+1)/D48</f>
        <v>-0.28079845305188744</v>
      </c>
      <c r="E49" s="8" t="s">
        <v>14</v>
      </c>
      <c r="F49" s="8"/>
      <c r="H49" s="8" t="s">
        <v>15</v>
      </c>
      <c r="I49" s="8"/>
      <c r="J49" s="8">
        <f>SUM(J48)</f>
        <v>0</v>
      </c>
    </row>
    <row r="50" spans="1:10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0" ht="15.75" customHeight="1" x14ac:dyDescent="0.25">
      <c r="C51" s="7" t="s">
        <v>18</v>
      </c>
      <c r="D51" s="8"/>
      <c r="E51" s="8"/>
      <c r="F51" s="8"/>
    </row>
    <row r="52" spans="1:10" ht="15.75" customHeight="1" x14ac:dyDescent="0.25"/>
    <row r="53" spans="1:10" ht="15.75" customHeight="1" x14ac:dyDescent="0.25"/>
    <row r="54" spans="1:10" ht="15.75" customHeight="1" x14ac:dyDescent="0.25"/>
    <row r="55" spans="1:10" ht="15.75" customHeight="1" x14ac:dyDescent="0.25"/>
    <row r="56" spans="1:10" ht="15.75" customHeight="1" x14ac:dyDescent="0.25"/>
    <row r="57" spans="1:10" ht="15.75" customHeight="1" x14ac:dyDescent="0.25">
      <c r="A57" s="1"/>
      <c r="C57" s="1"/>
      <c r="D57" s="3"/>
    </row>
    <row r="58" spans="1:10" ht="15.75" customHeight="1" x14ac:dyDescent="0.25">
      <c r="A58" s="3"/>
      <c r="B58" s="3"/>
      <c r="C58" s="3"/>
    </row>
    <row r="59" spans="1:10" ht="15.75" customHeight="1" x14ac:dyDescent="0.25">
      <c r="A59" s="3"/>
      <c r="B59" s="3"/>
      <c r="C59" s="3"/>
      <c r="D59" s="3"/>
    </row>
    <row r="60" spans="1:10" ht="15.75" customHeight="1" x14ac:dyDescent="0.25">
      <c r="A60" s="3"/>
      <c r="B60" s="3"/>
      <c r="C60" s="3"/>
      <c r="D60" s="3"/>
      <c r="E60" s="3"/>
    </row>
    <row r="61" spans="1:10" ht="15.75" customHeight="1" x14ac:dyDescent="0.25">
      <c r="A61" s="3"/>
      <c r="B61" s="3"/>
      <c r="C61" s="3"/>
      <c r="D61" s="3"/>
      <c r="E61" s="3"/>
      <c r="F61" s="3"/>
    </row>
    <row r="62" spans="1:10" ht="15.75" customHeight="1" x14ac:dyDescent="0.25">
      <c r="A62" s="3"/>
      <c r="B62" s="3"/>
      <c r="C62" s="3"/>
      <c r="D62" s="3"/>
      <c r="E62" s="3"/>
      <c r="F62" s="3"/>
      <c r="G62" s="3"/>
    </row>
    <row r="63" spans="1:10" ht="15.75" customHeight="1" x14ac:dyDescent="0.25">
      <c r="A63" s="3"/>
      <c r="B63" s="3"/>
      <c r="C63" s="3"/>
      <c r="D63" s="3"/>
      <c r="E63" s="3"/>
      <c r="F63" s="3"/>
      <c r="G63" s="3"/>
      <c r="H63" s="3"/>
    </row>
    <row r="64" spans="1:10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AO100" s="3"/>
      <c r="AQ100" s="3"/>
    </row>
    <row r="101" spans="1:43" ht="15.75" customHeight="1" x14ac:dyDescent="0.25"/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workbookViewId="0">
      <selection activeCell="D1" sqref="D1:D1048576"/>
    </sheetView>
  </sheetViews>
  <sheetFormatPr defaultColWidth="14.42578125" defaultRowHeight="15" customHeight="1" x14ac:dyDescent="0.25"/>
  <cols>
    <col min="1" max="43" width="8.7109375" customWidth="1"/>
  </cols>
  <sheetData>
    <row r="1" spans="1:17" x14ac:dyDescent="0.25">
      <c r="A1" s="3" t="s">
        <v>0</v>
      </c>
      <c r="C1" s="3" t="s">
        <v>34</v>
      </c>
      <c r="E1" s="3" t="s">
        <v>2</v>
      </c>
    </row>
    <row r="2" spans="1:17" x14ac:dyDescent="0.25">
      <c r="A2" s="3">
        <v>1980</v>
      </c>
      <c r="C2" s="3">
        <v>1.8</v>
      </c>
    </row>
    <row r="3" spans="1:17" x14ac:dyDescent="0.25">
      <c r="A3" s="3">
        <f t="shared" ref="A3:A42" si="0">A2+1</f>
        <v>1981</v>
      </c>
      <c r="C3" s="3">
        <v>61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3">
        <v>92.2</v>
      </c>
      <c r="D4" s="3">
        <f t="shared" si="1"/>
        <v>1</v>
      </c>
      <c r="E4" s="3">
        <f t="shared" ref="E4:E42" si="2">IF($C4-$C$3&gt;0,1,IF($C4-$C$3&lt;0,-1,IF($C4-$C$3=0,0)))</f>
        <v>1</v>
      </c>
    </row>
    <row r="5" spans="1:17" x14ac:dyDescent="0.25">
      <c r="A5" s="3">
        <f t="shared" si="0"/>
        <v>1983</v>
      </c>
      <c r="C5" s="3">
        <v>66.8</v>
      </c>
      <c r="D5" s="3">
        <f t="shared" si="1"/>
        <v>1</v>
      </c>
      <c r="E5" s="3">
        <f t="shared" si="2"/>
        <v>1</v>
      </c>
      <c r="F5" s="3">
        <f t="shared" ref="F5:F42" si="3">IF($C5-$C$4&gt;0,1,IF($C5-$C$4&lt;0,-1,IF($C5-$C$4=0,0)))</f>
        <v>-1</v>
      </c>
    </row>
    <row r="6" spans="1:17" x14ac:dyDescent="0.25">
      <c r="A6" s="3">
        <f t="shared" si="0"/>
        <v>1984</v>
      </c>
      <c r="C6" s="3">
        <v>79</v>
      </c>
      <c r="D6" s="3">
        <f t="shared" si="1"/>
        <v>1</v>
      </c>
      <c r="E6" s="3">
        <f t="shared" si="2"/>
        <v>1</v>
      </c>
      <c r="F6" s="3">
        <f t="shared" si="3"/>
        <v>-1</v>
      </c>
      <c r="G6" s="3">
        <f t="shared" ref="G6:G42" si="4">IF($C6-$C$5&gt;0,1,IF($C6-$C$5&lt;0,-1,IF($C6-$C$5=0,0)))</f>
        <v>1</v>
      </c>
    </row>
    <row r="7" spans="1:17" x14ac:dyDescent="0.25">
      <c r="A7" s="3">
        <f t="shared" si="0"/>
        <v>1985</v>
      </c>
      <c r="C7" s="3">
        <v>51.8</v>
      </c>
      <c r="D7" s="3">
        <f t="shared" si="1"/>
        <v>1</v>
      </c>
      <c r="E7" s="3">
        <f t="shared" si="2"/>
        <v>-1</v>
      </c>
      <c r="F7" s="3">
        <f t="shared" si="3"/>
        <v>-1</v>
      </c>
      <c r="G7" s="3">
        <f t="shared" si="4"/>
        <v>-1</v>
      </c>
      <c r="H7" s="3">
        <f t="shared" ref="H7:H42" si="5">IF($C7-$C$6&gt;0,1,IF($C7-$C$6&lt;0,-1,IF($C7-$C$6=0,0)))</f>
        <v>-1</v>
      </c>
    </row>
    <row r="8" spans="1:17" x14ac:dyDescent="0.25">
      <c r="A8" s="3">
        <f t="shared" si="0"/>
        <v>1986</v>
      </c>
      <c r="C8" s="3">
        <v>29.2</v>
      </c>
      <c r="D8" s="3">
        <f t="shared" si="1"/>
        <v>1</v>
      </c>
      <c r="E8" s="3">
        <f t="shared" si="2"/>
        <v>-1</v>
      </c>
      <c r="F8" s="3">
        <f t="shared" si="3"/>
        <v>-1</v>
      </c>
      <c r="G8" s="3">
        <f t="shared" si="4"/>
        <v>-1</v>
      </c>
      <c r="H8" s="3">
        <f t="shared" si="5"/>
        <v>-1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3">
        <v>27.5</v>
      </c>
      <c r="D9" s="3">
        <f t="shared" si="1"/>
        <v>1</v>
      </c>
      <c r="E9" s="3">
        <f t="shared" si="2"/>
        <v>-1</v>
      </c>
      <c r="F9" s="3">
        <f t="shared" si="3"/>
        <v>-1</v>
      </c>
      <c r="G9" s="3">
        <f t="shared" si="4"/>
        <v>-1</v>
      </c>
      <c r="H9" s="3">
        <f t="shared" si="5"/>
        <v>-1</v>
      </c>
      <c r="I9" s="3">
        <f t="shared" si="6"/>
        <v>-1</v>
      </c>
      <c r="J9" s="3">
        <f t="shared" ref="J9:J42" si="7">IF($C9-$C$8&gt;0,1,IF($C9-$C$8&lt;0,-1,IF($C9-$C$8=0,0)))</f>
        <v>-1</v>
      </c>
    </row>
    <row r="10" spans="1:17" x14ac:dyDescent="0.25">
      <c r="A10" s="3">
        <f t="shared" si="0"/>
        <v>1988</v>
      </c>
      <c r="C10" s="3">
        <v>112</v>
      </c>
      <c r="D10" s="3">
        <f t="shared" si="1"/>
        <v>1</v>
      </c>
      <c r="E10" s="3">
        <f t="shared" si="2"/>
        <v>1</v>
      </c>
      <c r="F10" s="3">
        <f t="shared" si="3"/>
        <v>1</v>
      </c>
      <c r="G10" s="3">
        <f t="shared" si="4"/>
        <v>1</v>
      </c>
      <c r="H10" s="3">
        <f t="shared" si="5"/>
        <v>1</v>
      </c>
      <c r="I10" s="3">
        <f t="shared" si="6"/>
        <v>1</v>
      </c>
      <c r="J10" s="3">
        <f t="shared" si="7"/>
        <v>1</v>
      </c>
      <c r="K10" s="3">
        <f t="shared" ref="K10:K42" si="8">IF($C10-$C$9&gt;0,1,IF($C10-$C$9&lt;0,-1,IF($C10-$C$9=0,0)))</f>
        <v>1</v>
      </c>
    </row>
    <row r="11" spans="1:17" x14ac:dyDescent="0.25">
      <c r="A11" s="3">
        <f t="shared" si="0"/>
        <v>1989</v>
      </c>
      <c r="C11" s="3">
        <v>190</v>
      </c>
      <c r="D11" s="3">
        <f t="shared" si="1"/>
        <v>1</v>
      </c>
      <c r="E11" s="3">
        <f t="shared" si="2"/>
        <v>1</v>
      </c>
      <c r="F11" s="3">
        <f t="shared" si="3"/>
        <v>1</v>
      </c>
      <c r="G11" s="3">
        <f t="shared" si="4"/>
        <v>1</v>
      </c>
      <c r="H11" s="3">
        <f t="shared" si="5"/>
        <v>1</v>
      </c>
      <c r="I11" s="3">
        <f t="shared" si="6"/>
        <v>1</v>
      </c>
      <c r="J11" s="3">
        <f t="shared" si="7"/>
        <v>1</v>
      </c>
      <c r="K11" s="3">
        <f t="shared" si="8"/>
        <v>1</v>
      </c>
      <c r="L11" s="3">
        <f t="shared" ref="L11:L42" si="9">IF($C11-$C$10&gt;0,1,IF($C11-$C$10&lt;0,-1,IF($C11-$C$10=0,0)))</f>
        <v>1</v>
      </c>
    </row>
    <row r="12" spans="1:17" x14ac:dyDescent="0.25">
      <c r="A12" s="3">
        <f t="shared" si="0"/>
        <v>1990</v>
      </c>
      <c r="C12" s="3">
        <v>170.5</v>
      </c>
      <c r="D12" s="3">
        <f t="shared" si="1"/>
        <v>1</v>
      </c>
      <c r="E12" s="3">
        <f t="shared" si="2"/>
        <v>1</v>
      </c>
      <c r="F12" s="3">
        <f t="shared" si="3"/>
        <v>1</v>
      </c>
      <c r="G12" s="3">
        <f t="shared" si="4"/>
        <v>1</v>
      </c>
      <c r="H12" s="3">
        <f t="shared" si="5"/>
        <v>1</v>
      </c>
      <c r="I12" s="3">
        <f t="shared" si="6"/>
        <v>1</v>
      </c>
      <c r="J12" s="3">
        <f t="shared" si="7"/>
        <v>1</v>
      </c>
      <c r="K12" s="3">
        <f t="shared" si="8"/>
        <v>1</v>
      </c>
      <c r="L12" s="3">
        <f t="shared" si="9"/>
        <v>1</v>
      </c>
      <c r="M12" s="3">
        <f t="shared" ref="M12:M42" si="10">IF($C12-$C$11&gt;0,1,IF($C12-$C$11&lt;0,-1,IF($C12-$C$11=0,0)))</f>
        <v>-1</v>
      </c>
    </row>
    <row r="13" spans="1:17" x14ac:dyDescent="0.25">
      <c r="A13" s="3">
        <f t="shared" si="0"/>
        <v>1991</v>
      </c>
      <c r="C13" s="3">
        <v>95</v>
      </c>
      <c r="D13" s="3">
        <f t="shared" si="1"/>
        <v>1</v>
      </c>
      <c r="E13" s="3">
        <f t="shared" si="2"/>
        <v>1</v>
      </c>
      <c r="F13" s="3">
        <f t="shared" si="3"/>
        <v>1</v>
      </c>
      <c r="G13" s="3">
        <f t="shared" si="4"/>
        <v>1</v>
      </c>
      <c r="H13" s="3">
        <f t="shared" si="5"/>
        <v>1</v>
      </c>
      <c r="I13" s="3">
        <f t="shared" si="6"/>
        <v>1</v>
      </c>
      <c r="J13" s="3">
        <f t="shared" si="7"/>
        <v>1</v>
      </c>
      <c r="K13" s="3">
        <f t="shared" si="8"/>
        <v>1</v>
      </c>
      <c r="L13" s="3">
        <f t="shared" si="9"/>
        <v>-1</v>
      </c>
      <c r="M13" s="3">
        <f t="shared" si="10"/>
        <v>-1</v>
      </c>
      <c r="N13" s="3">
        <f t="shared" ref="N13:N42" si="11">IF($C13-$C$12&gt;0,1,IF($C13-$C$12&lt;0,-1,IF($C13-$C$12=0,0)))</f>
        <v>-1</v>
      </c>
    </row>
    <row r="14" spans="1:17" x14ac:dyDescent="0.25">
      <c r="A14" s="3">
        <f t="shared" si="0"/>
        <v>1992</v>
      </c>
      <c r="C14" s="3">
        <v>172</v>
      </c>
      <c r="D14" s="3">
        <f t="shared" si="1"/>
        <v>1</v>
      </c>
      <c r="E14" s="3">
        <f t="shared" si="2"/>
        <v>1</v>
      </c>
      <c r="F14" s="3">
        <f t="shared" si="3"/>
        <v>1</v>
      </c>
      <c r="G14" s="3">
        <f t="shared" si="4"/>
        <v>1</v>
      </c>
      <c r="H14" s="3">
        <f t="shared" si="5"/>
        <v>1</v>
      </c>
      <c r="I14" s="3">
        <f t="shared" si="6"/>
        <v>1</v>
      </c>
      <c r="J14" s="3">
        <f t="shared" si="7"/>
        <v>1</v>
      </c>
      <c r="K14" s="3">
        <f t="shared" si="8"/>
        <v>1</v>
      </c>
      <c r="L14" s="3">
        <f t="shared" si="9"/>
        <v>1</v>
      </c>
      <c r="M14" s="3">
        <f t="shared" si="10"/>
        <v>-1</v>
      </c>
      <c r="N14" s="3">
        <f t="shared" si="11"/>
        <v>1</v>
      </c>
      <c r="O14" s="3">
        <f t="shared" ref="O14:O42" si="12">IF($C14-$C$13&gt;0,1,IF($C14-$C$13&lt;0,-1,IF($C14-$C$13=0,0)))</f>
        <v>1</v>
      </c>
    </row>
    <row r="15" spans="1:17" x14ac:dyDescent="0.25">
      <c r="A15" s="3">
        <f t="shared" si="0"/>
        <v>1993</v>
      </c>
      <c r="C15" s="3">
        <v>6</v>
      </c>
      <c r="D15" s="3">
        <f t="shared" si="1"/>
        <v>1</v>
      </c>
      <c r="E15" s="3">
        <f t="shared" si="2"/>
        <v>-1</v>
      </c>
      <c r="F15" s="3">
        <f t="shared" si="3"/>
        <v>-1</v>
      </c>
      <c r="G15" s="3">
        <f t="shared" si="4"/>
        <v>-1</v>
      </c>
      <c r="H15" s="3">
        <f t="shared" si="5"/>
        <v>-1</v>
      </c>
      <c r="I15" s="3">
        <f t="shared" si="6"/>
        <v>-1</v>
      </c>
      <c r="J15" s="3">
        <f t="shared" si="7"/>
        <v>-1</v>
      </c>
      <c r="K15" s="3">
        <f t="shared" si="8"/>
        <v>-1</v>
      </c>
      <c r="L15" s="3">
        <f t="shared" si="9"/>
        <v>-1</v>
      </c>
      <c r="M15" s="3">
        <f t="shared" si="10"/>
        <v>-1</v>
      </c>
      <c r="N15" s="3">
        <f t="shared" si="11"/>
        <v>-1</v>
      </c>
      <c r="O15" s="3">
        <f t="shared" si="12"/>
        <v>-1</v>
      </c>
      <c r="P15" s="3">
        <f t="shared" ref="P15:P42" si="13">IF($C15-$C$14&gt;0,1,IF($C15-$C$14&lt;0,-1,IF($C15-$C$14=0,0)))</f>
        <v>-1</v>
      </c>
    </row>
    <row r="16" spans="1:17" x14ac:dyDescent="0.25">
      <c r="A16" s="3">
        <f t="shared" si="0"/>
        <v>1994</v>
      </c>
      <c r="C16" s="3">
        <v>135</v>
      </c>
      <c r="D16" s="3">
        <f t="shared" si="1"/>
        <v>1</v>
      </c>
      <c r="E16" s="3">
        <f t="shared" si="2"/>
        <v>1</v>
      </c>
      <c r="F16" s="3">
        <f t="shared" si="3"/>
        <v>1</v>
      </c>
      <c r="G16" s="3">
        <f t="shared" si="4"/>
        <v>1</v>
      </c>
      <c r="H16" s="3">
        <f t="shared" si="5"/>
        <v>1</v>
      </c>
      <c r="I16" s="3">
        <f t="shared" si="6"/>
        <v>1</v>
      </c>
      <c r="J16" s="3">
        <f t="shared" si="7"/>
        <v>1</v>
      </c>
      <c r="K16" s="3">
        <f t="shared" si="8"/>
        <v>1</v>
      </c>
      <c r="L16" s="3">
        <f t="shared" si="9"/>
        <v>1</v>
      </c>
      <c r="M16" s="3">
        <f t="shared" si="10"/>
        <v>-1</v>
      </c>
      <c r="N16" s="3">
        <f t="shared" si="11"/>
        <v>-1</v>
      </c>
      <c r="O16" s="3">
        <f t="shared" si="12"/>
        <v>1</v>
      </c>
      <c r="P16" s="3">
        <f t="shared" si="13"/>
        <v>-1</v>
      </c>
      <c r="Q16" s="3">
        <f t="shared" ref="Q16:Q42" si="14">IF($C16-$C$15&gt;0,1,IF($C16-$C$15&lt;0,-1,IF($C16-$C$15=0,0)))</f>
        <v>1</v>
      </c>
    </row>
    <row r="17" spans="1:33" x14ac:dyDescent="0.25">
      <c r="A17" s="3">
        <f t="shared" si="0"/>
        <v>1995</v>
      </c>
      <c r="C17" s="3">
        <v>60</v>
      </c>
      <c r="D17" s="3">
        <f t="shared" si="1"/>
        <v>1</v>
      </c>
      <c r="E17" s="3">
        <f t="shared" si="2"/>
        <v>-1</v>
      </c>
      <c r="F17" s="3">
        <f t="shared" si="3"/>
        <v>-1</v>
      </c>
      <c r="G17" s="3">
        <f t="shared" si="4"/>
        <v>-1</v>
      </c>
      <c r="H17" s="3">
        <f t="shared" si="5"/>
        <v>-1</v>
      </c>
      <c r="I17" s="3">
        <f t="shared" si="6"/>
        <v>1</v>
      </c>
      <c r="J17" s="3">
        <f t="shared" si="7"/>
        <v>1</v>
      </c>
      <c r="K17" s="3">
        <f t="shared" si="8"/>
        <v>1</v>
      </c>
      <c r="L17" s="3">
        <f t="shared" si="9"/>
        <v>-1</v>
      </c>
      <c r="M17" s="3">
        <f t="shared" si="10"/>
        <v>-1</v>
      </c>
      <c r="N17" s="3">
        <f t="shared" si="11"/>
        <v>-1</v>
      </c>
      <c r="O17" s="3">
        <f t="shared" si="12"/>
        <v>-1</v>
      </c>
      <c r="P17" s="3">
        <f t="shared" si="13"/>
        <v>-1</v>
      </c>
      <c r="Q17" s="3">
        <f t="shared" si="14"/>
        <v>1</v>
      </c>
      <c r="R17" s="3">
        <f t="shared" ref="R17:R42" si="15">IF($C17-$C$16&gt;0,1,IF($C17-$C$16&lt;0,-1,IF($C17-$C$16=0,0)))</f>
        <v>-1</v>
      </c>
    </row>
    <row r="18" spans="1:33" x14ac:dyDescent="0.25">
      <c r="A18" s="3">
        <f t="shared" si="0"/>
        <v>1996</v>
      </c>
      <c r="C18" s="3">
        <v>242.6</v>
      </c>
      <c r="D18" s="3">
        <f t="shared" si="1"/>
        <v>1</v>
      </c>
      <c r="E18" s="3">
        <f t="shared" si="2"/>
        <v>1</v>
      </c>
      <c r="F18" s="3">
        <f t="shared" si="3"/>
        <v>1</v>
      </c>
      <c r="G18" s="3">
        <f t="shared" si="4"/>
        <v>1</v>
      </c>
      <c r="H18" s="3">
        <f t="shared" si="5"/>
        <v>1</v>
      </c>
      <c r="I18" s="3">
        <f t="shared" si="6"/>
        <v>1</v>
      </c>
      <c r="J18" s="3">
        <f t="shared" si="7"/>
        <v>1</v>
      </c>
      <c r="K18" s="3">
        <f t="shared" si="8"/>
        <v>1</v>
      </c>
      <c r="L18" s="3">
        <f t="shared" si="9"/>
        <v>1</v>
      </c>
      <c r="M18" s="3">
        <f t="shared" si="10"/>
        <v>1</v>
      </c>
      <c r="N18" s="3">
        <f t="shared" si="11"/>
        <v>1</v>
      </c>
      <c r="O18" s="3">
        <f t="shared" si="12"/>
        <v>1</v>
      </c>
      <c r="P18" s="3">
        <f t="shared" si="13"/>
        <v>1</v>
      </c>
      <c r="Q18" s="3">
        <f t="shared" si="14"/>
        <v>1</v>
      </c>
      <c r="R18" s="3">
        <f t="shared" si="15"/>
        <v>1</v>
      </c>
      <c r="S18" s="3">
        <f t="shared" ref="S18:S42" si="16">IF($C18-$C$17&gt;0,1,IF($C18-$C$17&lt;0,-1,IF($C18-$C$17=0,0)))</f>
        <v>1</v>
      </c>
    </row>
    <row r="19" spans="1:33" x14ac:dyDescent="0.25">
      <c r="A19" s="3">
        <f t="shared" si="0"/>
        <v>1997</v>
      </c>
      <c r="C19" s="3">
        <v>317.39999999999998</v>
      </c>
      <c r="D19" s="3">
        <f t="shared" si="1"/>
        <v>1</v>
      </c>
      <c r="E19" s="3">
        <f t="shared" si="2"/>
        <v>1</v>
      </c>
      <c r="F19" s="3">
        <f t="shared" si="3"/>
        <v>1</v>
      </c>
      <c r="G19" s="3">
        <f t="shared" si="4"/>
        <v>1</v>
      </c>
      <c r="H19" s="3">
        <f t="shared" si="5"/>
        <v>1</v>
      </c>
      <c r="I19" s="3">
        <f t="shared" si="6"/>
        <v>1</v>
      </c>
      <c r="J19" s="3">
        <f t="shared" si="7"/>
        <v>1</v>
      </c>
      <c r="K19" s="3">
        <f t="shared" si="8"/>
        <v>1</v>
      </c>
      <c r="L19" s="3">
        <f t="shared" si="9"/>
        <v>1</v>
      </c>
      <c r="M19" s="3">
        <f t="shared" si="10"/>
        <v>1</v>
      </c>
      <c r="N19" s="3">
        <f t="shared" si="11"/>
        <v>1</v>
      </c>
      <c r="O19" s="3">
        <f t="shared" si="12"/>
        <v>1</v>
      </c>
      <c r="P19" s="3">
        <f t="shared" si="13"/>
        <v>1</v>
      </c>
      <c r="Q19" s="3">
        <f t="shared" si="14"/>
        <v>1</v>
      </c>
      <c r="R19" s="3">
        <f t="shared" si="15"/>
        <v>1</v>
      </c>
      <c r="S19" s="3">
        <f t="shared" si="16"/>
        <v>1</v>
      </c>
      <c r="T19" s="3">
        <f t="shared" ref="T19:T42" si="17">IF($C19-$C$18&gt;0,1,IF($C19-$C$18&lt;0,-1,IF($C19-$C$18=0,0)))</f>
        <v>1</v>
      </c>
    </row>
    <row r="20" spans="1:33" x14ac:dyDescent="0.25">
      <c r="A20" s="3">
        <f t="shared" si="0"/>
        <v>1998</v>
      </c>
      <c r="C20" s="3">
        <v>97.5</v>
      </c>
      <c r="D20" s="3">
        <f t="shared" si="1"/>
        <v>1</v>
      </c>
      <c r="E20" s="3">
        <f t="shared" si="2"/>
        <v>1</v>
      </c>
      <c r="F20" s="3">
        <f t="shared" si="3"/>
        <v>1</v>
      </c>
      <c r="G20" s="3">
        <f t="shared" si="4"/>
        <v>1</v>
      </c>
      <c r="H20" s="3">
        <f t="shared" si="5"/>
        <v>1</v>
      </c>
      <c r="I20" s="3">
        <f t="shared" si="6"/>
        <v>1</v>
      </c>
      <c r="J20" s="3">
        <f t="shared" si="7"/>
        <v>1</v>
      </c>
      <c r="K20" s="3">
        <f t="shared" si="8"/>
        <v>1</v>
      </c>
      <c r="L20" s="3">
        <f t="shared" si="9"/>
        <v>-1</v>
      </c>
      <c r="M20" s="3">
        <f t="shared" si="10"/>
        <v>-1</v>
      </c>
      <c r="N20" s="3">
        <f t="shared" si="11"/>
        <v>-1</v>
      </c>
      <c r="O20" s="3">
        <f t="shared" si="12"/>
        <v>1</v>
      </c>
      <c r="P20" s="3">
        <f t="shared" si="13"/>
        <v>-1</v>
      </c>
      <c r="Q20" s="3">
        <f t="shared" si="14"/>
        <v>1</v>
      </c>
      <c r="R20" s="3">
        <f t="shared" si="15"/>
        <v>-1</v>
      </c>
      <c r="S20" s="3">
        <f t="shared" si="16"/>
        <v>1</v>
      </c>
      <c r="T20" s="3">
        <f t="shared" si="17"/>
        <v>-1</v>
      </c>
      <c r="U20" s="3">
        <f t="shared" ref="U20:U42" si="18">IF($C20-$C$19&gt;0,1,IF($C20-$C$19&lt;0,-1,IF($C20-$C$19=0,0)))</f>
        <v>-1</v>
      </c>
    </row>
    <row r="21" spans="1:33" ht="15.75" customHeight="1" x14ac:dyDescent="0.25">
      <c r="A21" s="3">
        <f t="shared" si="0"/>
        <v>1999</v>
      </c>
      <c r="C21" s="3">
        <v>182</v>
      </c>
      <c r="D21" s="3">
        <f t="shared" si="1"/>
        <v>1</v>
      </c>
      <c r="E21" s="3">
        <f t="shared" si="2"/>
        <v>1</v>
      </c>
      <c r="F21" s="3">
        <f t="shared" si="3"/>
        <v>1</v>
      </c>
      <c r="G21" s="3">
        <f t="shared" si="4"/>
        <v>1</v>
      </c>
      <c r="H21" s="3">
        <f t="shared" si="5"/>
        <v>1</v>
      </c>
      <c r="I21" s="3">
        <f t="shared" si="6"/>
        <v>1</v>
      </c>
      <c r="J21" s="3">
        <f t="shared" si="7"/>
        <v>1</v>
      </c>
      <c r="K21" s="3">
        <f t="shared" si="8"/>
        <v>1</v>
      </c>
      <c r="L21" s="3">
        <f t="shared" si="9"/>
        <v>1</v>
      </c>
      <c r="M21" s="3">
        <f t="shared" si="10"/>
        <v>-1</v>
      </c>
      <c r="N21" s="3">
        <f t="shared" si="11"/>
        <v>1</v>
      </c>
      <c r="O21" s="3">
        <f t="shared" si="12"/>
        <v>1</v>
      </c>
      <c r="P21" s="3">
        <f t="shared" si="13"/>
        <v>1</v>
      </c>
      <c r="Q21" s="3">
        <f t="shared" si="14"/>
        <v>1</v>
      </c>
      <c r="R21" s="3">
        <f t="shared" si="15"/>
        <v>1</v>
      </c>
      <c r="S21" s="3">
        <f t="shared" si="16"/>
        <v>1</v>
      </c>
      <c r="T21" s="3">
        <f t="shared" si="17"/>
        <v>-1</v>
      </c>
      <c r="U21" s="3">
        <f t="shared" si="18"/>
        <v>-1</v>
      </c>
      <c r="V21" s="3">
        <f t="shared" ref="V21:V42" si="19">IF($C21-$C$20&gt;0,1,IF($C21-$C$20&lt;0,-1,IF($C21-$C$20=0,0)))</f>
        <v>1</v>
      </c>
    </row>
    <row r="22" spans="1:33" ht="15.75" customHeight="1" x14ac:dyDescent="0.25">
      <c r="A22" s="3">
        <f t="shared" si="0"/>
        <v>2000</v>
      </c>
      <c r="C22" s="3">
        <v>32</v>
      </c>
      <c r="D22" s="3">
        <f t="shared" si="1"/>
        <v>1</v>
      </c>
      <c r="E22" s="3">
        <f t="shared" si="2"/>
        <v>-1</v>
      </c>
      <c r="F22" s="3">
        <f t="shared" si="3"/>
        <v>-1</v>
      </c>
      <c r="G22" s="3">
        <f t="shared" si="4"/>
        <v>-1</v>
      </c>
      <c r="H22" s="3">
        <f t="shared" si="5"/>
        <v>-1</v>
      </c>
      <c r="I22" s="3">
        <f t="shared" si="6"/>
        <v>-1</v>
      </c>
      <c r="J22" s="3">
        <f t="shared" si="7"/>
        <v>1</v>
      </c>
      <c r="K22" s="3">
        <f t="shared" si="8"/>
        <v>1</v>
      </c>
      <c r="L22" s="3">
        <f t="shared" si="9"/>
        <v>-1</v>
      </c>
      <c r="M22" s="3">
        <f t="shared" si="10"/>
        <v>-1</v>
      </c>
      <c r="N22" s="3">
        <f t="shared" si="11"/>
        <v>-1</v>
      </c>
      <c r="O22" s="3">
        <f t="shared" si="12"/>
        <v>-1</v>
      </c>
      <c r="P22" s="3">
        <f t="shared" si="13"/>
        <v>-1</v>
      </c>
      <c r="Q22" s="3">
        <f t="shared" si="14"/>
        <v>1</v>
      </c>
      <c r="R22" s="3">
        <f t="shared" si="15"/>
        <v>-1</v>
      </c>
      <c r="S22" s="3">
        <f t="shared" si="16"/>
        <v>-1</v>
      </c>
      <c r="T22" s="3">
        <f t="shared" si="17"/>
        <v>-1</v>
      </c>
      <c r="U22" s="3">
        <f t="shared" si="18"/>
        <v>-1</v>
      </c>
      <c r="V22" s="3">
        <f t="shared" si="19"/>
        <v>-1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f t="shared" si="0"/>
        <v>2001</v>
      </c>
      <c r="C23" s="3">
        <v>110</v>
      </c>
      <c r="D23" s="3">
        <f t="shared" si="1"/>
        <v>1</v>
      </c>
      <c r="E23" s="3">
        <f t="shared" si="2"/>
        <v>1</v>
      </c>
      <c r="F23" s="3">
        <f t="shared" si="3"/>
        <v>1</v>
      </c>
      <c r="G23" s="3">
        <f t="shared" si="4"/>
        <v>1</v>
      </c>
      <c r="H23" s="3">
        <f t="shared" si="5"/>
        <v>1</v>
      </c>
      <c r="I23" s="3">
        <f t="shared" si="6"/>
        <v>1</v>
      </c>
      <c r="J23" s="3">
        <f t="shared" si="7"/>
        <v>1</v>
      </c>
      <c r="K23" s="3">
        <f t="shared" si="8"/>
        <v>1</v>
      </c>
      <c r="L23" s="3">
        <f t="shared" si="9"/>
        <v>-1</v>
      </c>
      <c r="M23" s="3">
        <f t="shared" si="10"/>
        <v>-1</v>
      </c>
      <c r="N23" s="3">
        <f t="shared" si="11"/>
        <v>-1</v>
      </c>
      <c r="O23" s="3">
        <f t="shared" si="12"/>
        <v>1</v>
      </c>
      <c r="P23" s="3">
        <f t="shared" si="13"/>
        <v>-1</v>
      </c>
      <c r="Q23" s="3">
        <f t="shared" si="14"/>
        <v>1</v>
      </c>
      <c r="R23" s="3">
        <f t="shared" si="15"/>
        <v>-1</v>
      </c>
      <c r="S23" s="3">
        <f t="shared" si="16"/>
        <v>1</v>
      </c>
      <c r="T23" s="3">
        <f t="shared" si="17"/>
        <v>-1</v>
      </c>
      <c r="U23" s="3">
        <f t="shared" si="18"/>
        <v>-1</v>
      </c>
      <c r="V23" s="3">
        <f t="shared" si="19"/>
        <v>1</v>
      </c>
      <c r="W23" s="3">
        <f t="shared" si="20"/>
        <v>-1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f t="shared" si="0"/>
        <v>2002</v>
      </c>
      <c r="C24" s="3">
        <v>16</v>
      </c>
      <c r="D24" s="3">
        <f t="shared" si="1"/>
        <v>1</v>
      </c>
      <c r="E24" s="3">
        <f t="shared" si="2"/>
        <v>-1</v>
      </c>
      <c r="F24" s="3">
        <f t="shared" si="3"/>
        <v>-1</v>
      </c>
      <c r="G24" s="3">
        <f t="shared" si="4"/>
        <v>-1</v>
      </c>
      <c r="H24" s="3">
        <f t="shared" si="5"/>
        <v>-1</v>
      </c>
      <c r="I24" s="3">
        <f t="shared" si="6"/>
        <v>-1</v>
      </c>
      <c r="J24" s="3">
        <f t="shared" si="7"/>
        <v>-1</v>
      </c>
      <c r="K24" s="3">
        <f t="shared" si="8"/>
        <v>-1</v>
      </c>
      <c r="L24" s="3">
        <f t="shared" si="9"/>
        <v>-1</v>
      </c>
      <c r="M24" s="3">
        <f t="shared" si="10"/>
        <v>-1</v>
      </c>
      <c r="N24" s="3">
        <f t="shared" si="11"/>
        <v>-1</v>
      </c>
      <c r="O24" s="3">
        <f t="shared" si="12"/>
        <v>-1</v>
      </c>
      <c r="P24" s="3">
        <f t="shared" si="13"/>
        <v>-1</v>
      </c>
      <c r="Q24" s="3">
        <f t="shared" si="14"/>
        <v>1</v>
      </c>
      <c r="R24" s="3">
        <f t="shared" si="15"/>
        <v>-1</v>
      </c>
      <c r="S24" s="3">
        <f t="shared" si="16"/>
        <v>-1</v>
      </c>
      <c r="T24" s="3">
        <f t="shared" si="17"/>
        <v>-1</v>
      </c>
      <c r="U24" s="3">
        <f t="shared" si="18"/>
        <v>-1</v>
      </c>
      <c r="V24" s="3">
        <f t="shared" si="19"/>
        <v>-1</v>
      </c>
      <c r="W24" s="3">
        <f t="shared" si="20"/>
        <v>-1</v>
      </c>
      <c r="X24" s="3">
        <f t="shared" si="21"/>
        <v>-1</v>
      </c>
      <c r="Y24" s="3">
        <f t="shared" ref="Y24:Y42" si="22">IF($C24-$C$23&gt;0,1,IF($C24-$C$23&lt;0,-1,IF($C24-$C$23=0,0)))</f>
        <v>-1</v>
      </c>
    </row>
    <row r="25" spans="1:33" ht="15.75" customHeight="1" x14ac:dyDescent="0.25">
      <c r="A25" s="3">
        <f t="shared" si="0"/>
        <v>2003</v>
      </c>
      <c r="C25" s="3">
        <v>57</v>
      </c>
      <c r="D25" s="3">
        <f t="shared" si="1"/>
        <v>1</v>
      </c>
      <c r="E25" s="3">
        <f t="shared" si="2"/>
        <v>-1</v>
      </c>
      <c r="F25" s="3">
        <f t="shared" si="3"/>
        <v>-1</v>
      </c>
      <c r="G25" s="3">
        <f t="shared" si="4"/>
        <v>-1</v>
      </c>
      <c r="H25" s="3">
        <f t="shared" si="5"/>
        <v>-1</v>
      </c>
      <c r="I25" s="3">
        <f t="shared" si="6"/>
        <v>1</v>
      </c>
      <c r="J25" s="3">
        <f t="shared" si="7"/>
        <v>1</v>
      </c>
      <c r="K25" s="3">
        <f t="shared" si="8"/>
        <v>1</v>
      </c>
      <c r="L25" s="3">
        <f t="shared" si="9"/>
        <v>-1</v>
      </c>
      <c r="M25" s="3">
        <f t="shared" si="10"/>
        <v>-1</v>
      </c>
      <c r="N25" s="3">
        <f t="shared" si="11"/>
        <v>-1</v>
      </c>
      <c r="O25" s="3">
        <f t="shared" si="12"/>
        <v>-1</v>
      </c>
      <c r="P25" s="3">
        <f t="shared" si="13"/>
        <v>-1</v>
      </c>
      <c r="Q25" s="3">
        <f t="shared" si="14"/>
        <v>1</v>
      </c>
      <c r="R25" s="3">
        <f t="shared" si="15"/>
        <v>-1</v>
      </c>
      <c r="S25" s="3">
        <f t="shared" si="16"/>
        <v>-1</v>
      </c>
      <c r="T25" s="3">
        <f t="shared" si="17"/>
        <v>-1</v>
      </c>
      <c r="U25" s="3">
        <f t="shared" si="18"/>
        <v>-1</v>
      </c>
      <c r="V25" s="3">
        <f t="shared" si="19"/>
        <v>-1</v>
      </c>
      <c r="W25" s="3">
        <f t="shared" si="20"/>
        <v>-1</v>
      </c>
      <c r="X25" s="3">
        <f t="shared" si="21"/>
        <v>1</v>
      </c>
      <c r="Y25" s="3">
        <f t="shared" si="22"/>
        <v>-1</v>
      </c>
      <c r="Z25" s="3">
        <f t="shared" ref="Z25:Z42" si="23">IF($C25-$C$24&gt;0,1,IF($C25-$C$24&lt;0,-1,IF($C25-$C$24=0,0)))</f>
        <v>1</v>
      </c>
    </row>
    <row r="26" spans="1:33" ht="15.75" customHeight="1" x14ac:dyDescent="0.25">
      <c r="A26" s="3">
        <f t="shared" si="0"/>
        <v>2004</v>
      </c>
      <c r="C26" s="3">
        <v>103.5</v>
      </c>
      <c r="D26" s="3">
        <f t="shared" si="1"/>
        <v>1</v>
      </c>
      <c r="E26" s="3">
        <f t="shared" si="2"/>
        <v>1</v>
      </c>
      <c r="F26" s="3">
        <f t="shared" si="3"/>
        <v>1</v>
      </c>
      <c r="G26" s="3">
        <f t="shared" si="4"/>
        <v>1</v>
      </c>
      <c r="H26" s="3">
        <f t="shared" si="5"/>
        <v>1</v>
      </c>
      <c r="I26" s="3">
        <f t="shared" si="6"/>
        <v>1</v>
      </c>
      <c r="J26" s="3">
        <f t="shared" si="7"/>
        <v>1</v>
      </c>
      <c r="K26" s="3">
        <f t="shared" si="8"/>
        <v>1</v>
      </c>
      <c r="L26" s="3">
        <f t="shared" si="9"/>
        <v>-1</v>
      </c>
      <c r="M26" s="3">
        <f t="shared" si="10"/>
        <v>-1</v>
      </c>
      <c r="N26" s="3">
        <f t="shared" si="11"/>
        <v>-1</v>
      </c>
      <c r="O26" s="3">
        <f t="shared" si="12"/>
        <v>1</v>
      </c>
      <c r="P26" s="3">
        <f t="shared" si="13"/>
        <v>-1</v>
      </c>
      <c r="Q26" s="3">
        <f t="shared" si="14"/>
        <v>1</v>
      </c>
      <c r="R26" s="3">
        <f t="shared" si="15"/>
        <v>-1</v>
      </c>
      <c r="S26" s="3">
        <f t="shared" si="16"/>
        <v>1</v>
      </c>
      <c r="T26" s="3">
        <f t="shared" si="17"/>
        <v>-1</v>
      </c>
      <c r="U26" s="3">
        <f t="shared" si="18"/>
        <v>-1</v>
      </c>
      <c r="V26" s="3">
        <f t="shared" si="19"/>
        <v>1</v>
      </c>
      <c r="W26" s="3">
        <f t="shared" si="20"/>
        <v>-1</v>
      </c>
      <c r="X26" s="3">
        <f t="shared" si="21"/>
        <v>1</v>
      </c>
      <c r="Y26" s="3">
        <f t="shared" si="22"/>
        <v>-1</v>
      </c>
      <c r="Z26" s="3">
        <f t="shared" si="23"/>
        <v>1</v>
      </c>
      <c r="AA26" s="3">
        <f t="shared" ref="AA26:AA42" si="24">IF($C26-$C$25&gt;0,1,IF($C26-$C$25&lt;0,-1,IF($C26-$C$25=0,0)))</f>
        <v>1</v>
      </c>
    </row>
    <row r="27" spans="1:33" ht="15.75" customHeight="1" x14ac:dyDescent="0.25">
      <c r="A27" s="3">
        <f t="shared" si="0"/>
        <v>2005</v>
      </c>
      <c r="C27" s="3">
        <v>45</v>
      </c>
      <c r="D27" s="3">
        <f t="shared" si="1"/>
        <v>1</v>
      </c>
      <c r="E27" s="3">
        <f t="shared" si="2"/>
        <v>-1</v>
      </c>
      <c r="F27" s="3">
        <f t="shared" si="3"/>
        <v>-1</v>
      </c>
      <c r="G27" s="3">
        <f t="shared" si="4"/>
        <v>-1</v>
      </c>
      <c r="H27" s="3">
        <f t="shared" si="5"/>
        <v>-1</v>
      </c>
      <c r="I27" s="3">
        <f t="shared" si="6"/>
        <v>-1</v>
      </c>
      <c r="J27" s="3">
        <f t="shared" si="7"/>
        <v>1</v>
      </c>
      <c r="K27" s="3">
        <f t="shared" si="8"/>
        <v>1</v>
      </c>
      <c r="L27" s="3">
        <f t="shared" si="9"/>
        <v>-1</v>
      </c>
      <c r="M27" s="3">
        <f t="shared" si="10"/>
        <v>-1</v>
      </c>
      <c r="N27" s="3">
        <f t="shared" si="11"/>
        <v>-1</v>
      </c>
      <c r="O27" s="3">
        <f t="shared" si="12"/>
        <v>-1</v>
      </c>
      <c r="P27" s="3">
        <f t="shared" si="13"/>
        <v>-1</v>
      </c>
      <c r="Q27" s="3">
        <f t="shared" si="14"/>
        <v>1</v>
      </c>
      <c r="R27" s="3">
        <f t="shared" si="15"/>
        <v>-1</v>
      </c>
      <c r="S27" s="3">
        <f t="shared" si="16"/>
        <v>-1</v>
      </c>
      <c r="T27" s="3">
        <f t="shared" si="17"/>
        <v>-1</v>
      </c>
      <c r="U27" s="3">
        <f t="shared" si="18"/>
        <v>-1</v>
      </c>
      <c r="V27" s="3">
        <f t="shared" si="19"/>
        <v>-1</v>
      </c>
      <c r="W27" s="3">
        <f t="shared" si="20"/>
        <v>-1</v>
      </c>
      <c r="X27" s="3">
        <f t="shared" si="21"/>
        <v>1</v>
      </c>
      <c r="Y27" s="3">
        <f t="shared" si="22"/>
        <v>-1</v>
      </c>
      <c r="Z27" s="3">
        <f t="shared" si="23"/>
        <v>1</v>
      </c>
      <c r="AA27" s="3">
        <f t="shared" si="24"/>
        <v>-1</v>
      </c>
      <c r="AB27" s="3">
        <f t="shared" ref="AB27:AB42" si="25">IF($C27-$C$26&gt;0,1,IF($C27-$C$26&lt;0,-1,IF($C27-$C$26=0,0)))</f>
        <v>-1</v>
      </c>
    </row>
    <row r="28" spans="1:33" ht="15.75" customHeight="1" x14ac:dyDescent="0.25">
      <c r="A28" s="3">
        <f t="shared" si="0"/>
        <v>2006</v>
      </c>
      <c r="C28" s="3">
        <v>137</v>
      </c>
      <c r="D28" s="3">
        <f t="shared" si="1"/>
        <v>1</v>
      </c>
      <c r="E28" s="3">
        <f t="shared" si="2"/>
        <v>1</v>
      </c>
      <c r="F28" s="3">
        <f t="shared" si="3"/>
        <v>1</v>
      </c>
      <c r="G28" s="3">
        <f t="shared" si="4"/>
        <v>1</v>
      </c>
      <c r="H28" s="3">
        <f t="shared" si="5"/>
        <v>1</v>
      </c>
      <c r="I28" s="3">
        <f t="shared" si="6"/>
        <v>1</v>
      </c>
      <c r="J28" s="3">
        <f t="shared" si="7"/>
        <v>1</v>
      </c>
      <c r="K28" s="3">
        <f t="shared" si="8"/>
        <v>1</v>
      </c>
      <c r="L28" s="3">
        <f t="shared" si="9"/>
        <v>1</v>
      </c>
      <c r="M28" s="3">
        <f t="shared" si="10"/>
        <v>-1</v>
      </c>
      <c r="N28" s="3">
        <f t="shared" si="11"/>
        <v>-1</v>
      </c>
      <c r="O28" s="3">
        <f t="shared" si="12"/>
        <v>1</v>
      </c>
      <c r="P28" s="3">
        <f t="shared" si="13"/>
        <v>-1</v>
      </c>
      <c r="Q28" s="3">
        <f t="shared" si="14"/>
        <v>1</v>
      </c>
      <c r="R28" s="3">
        <f t="shared" si="15"/>
        <v>1</v>
      </c>
      <c r="S28" s="3">
        <f t="shared" si="16"/>
        <v>1</v>
      </c>
      <c r="T28" s="3">
        <f t="shared" si="17"/>
        <v>-1</v>
      </c>
      <c r="U28" s="3">
        <f t="shared" si="18"/>
        <v>-1</v>
      </c>
      <c r="V28" s="3">
        <f t="shared" si="19"/>
        <v>1</v>
      </c>
      <c r="W28" s="3">
        <f t="shared" si="20"/>
        <v>-1</v>
      </c>
      <c r="X28" s="3">
        <f t="shared" si="21"/>
        <v>1</v>
      </c>
      <c r="Y28" s="3">
        <f t="shared" si="22"/>
        <v>1</v>
      </c>
      <c r="Z28" s="3">
        <f t="shared" si="23"/>
        <v>1</v>
      </c>
      <c r="AA28" s="3">
        <f t="shared" si="24"/>
        <v>1</v>
      </c>
      <c r="AB28" s="3">
        <f t="shared" si="25"/>
        <v>1</v>
      </c>
      <c r="AC28" s="3">
        <f t="shared" ref="AC28:AC42" si="26">IF($C28-$C$27&gt;0,1,IF($C28-$C$27&lt;0,-1,IF($C28-$C$27=0,0)))</f>
        <v>1</v>
      </c>
    </row>
    <row r="29" spans="1:33" ht="15.75" customHeight="1" x14ac:dyDescent="0.25">
      <c r="A29" s="3">
        <f t="shared" si="0"/>
        <v>2007</v>
      </c>
      <c r="C29" s="3">
        <v>67</v>
      </c>
      <c r="D29" s="3">
        <f t="shared" si="1"/>
        <v>1</v>
      </c>
      <c r="E29" s="3">
        <f t="shared" si="2"/>
        <v>1</v>
      </c>
      <c r="F29" s="3">
        <f t="shared" si="3"/>
        <v>-1</v>
      </c>
      <c r="G29" s="3">
        <f t="shared" si="4"/>
        <v>1</v>
      </c>
      <c r="H29" s="3">
        <f t="shared" si="5"/>
        <v>-1</v>
      </c>
      <c r="I29" s="3">
        <f t="shared" si="6"/>
        <v>1</v>
      </c>
      <c r="J29" s="3">
        <f t="shared" si="7"/>
        <v>1</v>
      </c>
      <c r="K29" s="3">
        <f t="shared" si="8"/>
        <v>1</v>
      </c>
      <c r="L29" s="3">
        <f t="shared" si="9"/>
        <v>-1</v>
      </c>
      <c r="M29" s="3">
        <f t="shared" si="10"/>
        <v>-1</v>
      </c>
      <c r="N29" s="3">
        <f t="shared" si="11"/>
        <v>-1</v>
      </c>
      <c r="O29" s="3">
        <f t="shared" si="12"/>
        <v>-1</v>
      </c>
      <c r="P29" s="3">
        <f t="shared" si="13"/>
        <v>-1</v>
      </c>
      <c r="Q29" s="3">
        <f t="shared" si="14"/>
        <v>1</v>
      </c>
      <c r="R29" s="3">
        <f t="shared" si="15"/>
        <v>-1</v>
      </c>
      <c r="S29" s="3">
        <f t="shared" si="16"/>
        <v>1</v>
      </c>
      <c r="T29" s="3">
        <f t="shared" si="17"/>
        <v>-1</v>
      </c>
      <c r="U29" s="3">
        <f t="shared" si="18"/>
        <v>-1</v>
      </c>
      <c r="V29" s="3">
        <f t="shared" si="19"/>
        <v>-1</v>
      </c>
      <c r="W29" s="3">
        <f t="shared" si="20"/>
        <v>-1</v>
      </c>
      <c r="X29" s="3">
        <f t="shared" si="21"/>
        <v>1</v>
      </c>
      <c r="Y29" s="3">
        <f t="shared" si="22"/>
        <v>-1</v>
      </c>
      <c r="Z29" s="3">
        <f t="shared" si="23"/>
        <v>1</v>
      </c>
      <c r="AA29" s="3">
        <f t="shared" si="24"/>
        <v>1</v>
      </c>
      <c r="AB29" s="3">
        <f t="shared" si="25"/>
        <v>-1</v>
      </c>
      <c r="AC29" s="3">
        <f t="shared" si="26"/>
        <v>1</v>
      </c>
      <c r="AD29" s="3">
        <f t="shared" ref="AD29:AD42" si="27">IF($C29-$C$28&gt;0,1,IF($C29-$C$28&lt;0,-1,IF($C29-$C$28=0,0)))</f>
        <v>-1</v>
      </c>
    </row>
    <row r="30" spans="1:33" ht="15.75" customHeight="1" x14ac:dyDescent="0.25">
      <c r="A30" s="3">
        <f t="shared" si="0"/>
        <v>2008</v>
      </c>
      <c r="C30" s="3">
        <v>163.19999999999999</v>
      </c>
      <c r="D30" s="3">
        <f t="shared" si="1"/>
        <v>1</v>
      </c>
      <c r="E30" s="3">
        <f t="shared" si="2"/>
        <v>1</v>
      </c>
      <c r="F30" s="3">
        <f t="shared" si="3"/>
        <v>1</v>
      </c>
      <c r="G30" s="3">
        <f t="shared" si="4"/>
        <v>1</v>
      </c>
      <c r="H30" s="3">
        <f t="shared" si="5"/>
        <v>1</v>
      </c>
      <c r="I30" s="3">
        <f t="shared" si="6"/>
        <v>1</v>
      </c>
      <c r="J30" s="3">
        <f t="shared" si="7"/>
        <v>1</v>
      </c>
      <c r="K30" s="3">
        <f t="shared" si="8"/>
        <v>1</v>
      </c>
      <c r="L30" s="3">
        <f t="shared" si="9"/>
        <v>1</v>
      </c>
      <c r="M30" s="3">
        <f t="shared" si="10"/>
        <v>-1</v>
      </c>
      <c r="N30" s="3">
        <f t="shared" si="11"/>
        <v>-1</v>
      </c>
      <c r="O30" s="3">
        <f t="shared" si="12"/>
        <v>1</v>
      </c>
      <c r="P30" s="3">
        <f t="shared" si="13"/>
        <v>-1</v>
      </c>
      <c r="Q30" s="3">
        <f t="shared" si="14"/>
        <v>1</v>
      </c>
      <c r="R30" s="3">
        <f t="shared" si="15"/>
        <v>1</v>
      </c>
      <c r="S30" s="3">
        <f t="shared" si="16"/>
        <v>1</v>
      </c>
      <c r="T30" s="3">
        <f t="shared" si="17"/>
        <v>-1</v>
      </c>
      <c r="U30" s="3">
        <f t="shared" si="18"/>
        <v>-1</v>
      </c>
      <c r="V30" s="3">
        <f t="shared" si="19"/>
        <v>1</v>
      </c>
      <c r="W30" s="3">
        <f t="shared" si="20"/>
        <v>-1</v>
      </c>
      <c r="X30" s="3">
        <f t="shared" si="21"/>
        <v>1</v>
      </c>
      <c r="Y30" s="3">
        <f t="shared" si="22"/>
        <v>1</v>
      </c>
      <c r="Z30" s="3">
        <f t="shared" si="23"/>
        <v>1</v>
      </c>
      <c r="AA30" s="3">
        <f t="shared" si="24"/>
        <v>1</v>
      </c>
      <c r="AB30" s="3">
        <f t="shared" si="25"/>
        <v>1</v>
      </c>
      <c r="AC30" s="3">
        <f t="shared" si="26"/>
        <v>1</v>
      </c>
      <c r="AD30" s="3">
        <f t="shared" si="27"/>
        <v>1</v>
      </c>
      <c r="AE30" s="3">
        <f t="shared" ref="AE30:AE42" si="28">IF($C30-$C$29&gt;0,1,IF($C30-$C$29&lt;0,-1,IF($C30-$C$29=0,0)))</f>
        <v>1</v>
      </c>
    </row>
    <row r="31" spans="1:33" ht="15.75" customHeight="1" x14ac:dyDescent="0.25">
      <c r="A31" s="3">
        <f t="shared" si="0"/>
        <v>2009</v>
      </c>
      <c r="C31" s="3">
        <v>36</v>
      </c>
      <c r="D31" s="3">
        <f t="shared" si="1"/>
        <v>1</v>
      </c>
      <c r="E31" s="3">
        <f t="shared" si="2"/>
        <v>-1</v>
      </c>
      <c r="F31" s="3">
        <f t="shared" si="3"/>
        <v>-1</v>
      </c>
      <c r="G31" s="3">
        <f t="shared" si="4"/>
        <v>-1</v>
      </c>
      <c r="H31" s="3">
        <f t="shared" si="5"/>
        <v>-1</v>
      </c>
      <c r="I31" s="3">
        <f t="shared" si="6"/>
        <v>-1</v>
      </c>
      <c r="J31" s="3">
        <f t="shared" si="7"/>
        <v>1</v>
      </c>
      <c r="K31" s="3">
        <f t="shared" si="8"/>
        <v>1</v>
      </c>
      <c r="L31" s="3">
        <f t="shared" si="9"/>
        <v>-1</v>
      </c>
      <c r="M31" s="3">
        <f t="shared" si="10"/>
        <v>-1</v>
      </c>
      <c r="N31" s="3">
        <f t="shared" si="11"/>
        <v>-1</v>
      </c>
      <c r="O31" s="3">
        <f t="shared" si="12"/>
        <v>-1</v>
      </c>
      <c r="P31" s="3">
        <f t="shared" si="13"/>
        <v>-1</v>
      </c>
      <c r="Q31" s="3">
        <f t="shared" si="14"/>
        <v>1</v>
      </c>
      <c r="R31" s="3">
        <f t="shared" si="15"/>
        <v>-1</v>
      </c>
      <c r="S31" s="3">
        <f t="shared" si="16"/>
        <v>-1</v>
      </c>
      <c r="T31" s="3">
        <f t="shared" si="17"/>
        <v>-1</v>
      </c>
      <c r="U31" s="3">
        <f t="shared" si="18"/>
        <v>-1</v>
      </c>
      <c r="V31" s="3">
        <f t="shared" si="19"/>
        <v>-1</v>
      </c>
      <c r="W31" s="3">
        <f t="shared" si="20"/>
        <v>-1</v>
      </c>
      <c r="X31" s="3">
        <f t="shared" si="21"/>
        <v>1</v>
      </c>
      <c r="Y31" s="3">
        <f t="shared" si="22"/>
        <v>-1</v>
      </c>
      <c r="Z31" s="3">
        <f t="shared" si="23"/>
        <v>1</v>
      </c>
      <c r="AA31" s="3">
        <f t="shared" si="24"/>
        <v>-1</v>
      </c>
      <c r="AB31" s="3">
        <f t="shared" si="25"/>
        <v>-1</v>
      </c>
      <c r="AC31" s="3">
        <f t="shared" si="26"/>
        <v>-1</v>
      </c>
      <c r="AD31" s="3">
        <f t="shared" si="27"/>
        <v>-1</v>
      </c>
      <c r="AE31" s="3">
        <f t="shared" si="28"/>
        <v>-1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3">
        <v>103</v>
      </c>
      <c r="D32" s="3">
        <f t="shared" si="1"/>
        <v>1</v>
      </c>
      <c r="E32" s="3">
        <f t="shared" si="2"/>
        <v>1</v>
      </c>
      <c r="F32" s="3">
        <f t="shared" si="3"/>
        <v>1</v>
      </c>
      <c r="G32" s="3">
        <f t="shared" si="4"/>
        <v>1</v>
      </c>
      <c r="H32" s="3">
        <f t="shared" si="5"/>
        <v>1</v>
      </c>
      <c r="I32" s="3">
        <f t="shared" si="6"/>
        <v>1</v>
      </c>
      <c r="J32" s="3">
        <f t="shared" si="7"/>
        <v>1</v>
      </c>
      <c r="K32" s="3">
        <f t="shared" si="8"/>
        <v>1</v>
      </c>
      <c r="L32" s="3">
        <f t="shared" si="9"/>
        <v>-1</v>
      </c>
      <c r="M32" s="3">
        <f t="shared" si="10"/>
        <v>-1</v>
      </c>
      <c r="N32" s="3">
        <f t="shared" si="11"/>
        <v>-1</v>
      </c>
      <c r="O32" s="3">
        <f t="shared" si="12"/>
        <v>1</v>
      </c>
      <c r="P32" s="3">
        <f t="shared" si="13"/>
        <v>-1</v>
      </c>
      <c r="Q32" s="3">
        <f t="shared" si="14"/>
        <v>1</v>
      </c>
      <c r="R32" s="3">
        <f t="shared" si="15"/>
        <v>-1</v>
      </c>
      <c r="S32" s="3">
        <f t="shared" si="16"/>
        <v>1</v>
      </c>
      <c r="T32" s="3">
        <f t="shared" si="17"/>
        <v>-1</v>
      </c>
      <c r="U32" s="3">
        <f t="shared" si="18"/>
        <v>-1</v>
      </c>
      <c r="V32" s="3">
        <f t="shared" si="19"/>
        <v>1</v>
      </c>
      <c r="W32" s="3">
        <f t="shared" si="20"/>
        <v>-1</v>
      </c>
      <c r="X32" s="3">
        <f t="shared" si="21"/>
        <v>1</v>
      </c>
      <c r="Y32" s="3">
        <f t="shared" si="22"/>
        <v>-1</v>
      </c>
      <c r="Z32" s="3">
        <f t="shared" si="23"/>
        <v>1</v>
      </c>
      <c r="AA32" s="3">
        <f t="shared" si="24"/>
        <v>1</v>
      </c>
      <c r="AB32" s="3">
        <f t="shared" si="25"/>
        <v>-1</v>
      </c>
      <c r="AC32" s="3">
        <f t="shared" si="26"/>
        <v>1</v>
      </c>
      <c r="AD32" s="3">
        <f t="shared" si="27"/>
        <v>-1</v>
      </c>
      <c r="AE32" s="3">
        <f t="shared" si="28"/>
        <v>1</v>
      </c>
      <c r="AF32" s="3">
        <f t="shared" si="29"/>
        <v>-1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3">
        <v>172.8</v>
      </c>
      <c r="D33" s="3">
        <f t="shared" si="1"/>
        <v>1</v>
      </c>
      <c r="E33" s="3">
        <f t="shared" si="2"/>
        <v>1</v>
      </c>
      <c r="F33" s="3">
        <f t="shared" si="3"/>
        <v>1</v>
      </c>
      <c r="G33" s="3">
        <f t="shared" si="4"/>
        <v>1</v>
      </c>
      <c r="H33" s="3">
        <f t="shared" si="5"/>
        <v>1</v>
      </c>
      <c r="I33" s="3">
        <f t="shared" si="6"/>
        <v>1</v>
      </c>
      <c r="J33" s="3">
        <f t="shared" si="7"/>
        <v>1</v>
      </c>
      <c r="K33" s="3">
        <f t="shared" si="8"/>
        <v>1</v>
      </c>
      <c r="L33" s="3">
        <f t="shared" si="9"/>
        <v>1</v>
      </c>
      <c r="M33" s="3">
        <f t="shared" si="10"/>
        <v>-1</v>
      </c>
      <c r="N33" s="3">
        <f t="shared" si="11"/>
        <v>1</v>
      </c>
      <c r="O33" s="3">
        <f t="shared" si="12"/>
        <v>1</v>
      </c>
      <c r="P33" s="3">
        <f t="shared" si="13"/>
        <v>1</v>
      </c>
      <c r="Q33" s="3">
        <f t="shared" si="14"/>
        <v>1</v>
      </c>
      <c r="R33" s="3">
        <f t="shared" si="15"/>
        <v>1</v>
      </c>
      <c r="S33" s="3">
        <f t="shared" si="16"/>
        <v>1</v>
      </c>
      <c r="T33" s="3">
        <f t="shared" si="17"/>
        <v>-1</v>
      </c>
      <c r="U33" s="3">
        <f t="shared" si="18"/>
        <v>-1</v>
      </c>
      <c r="V33" s="3">
        <f t="shared" si="19"/>
        <v>1</v>
      </c>
      <c r="W33" s="3">
        <f t="shared" si="20"/>
        <v>-1</v>
      </c>
      <c r="X33" s="3">
        <f t="shared" si="21"/>
        <v>1</v>
      </c>
      <c r="Y33" s="3">
        <f t="shared" si="22"/>
        <v>1</v>
      </c>
      <c r="Z33" s="3">
        <f t="shared" si="23"/>
        <v>1</v>
      </c>
      <c r="AA33" s="3">
        <f t="shared" si="24"/>
        <v>1</v>
      </c>
      <c r="AB33" s="3">
        <f t="shared" si="25"/>
        <v>1</v>
      </c>
      <c r="AC33" s="3">
        <f t="shared" si="26"/>
        <v>1</v>
      </c>
      <c r="AD33" s="3">
        <f t="shared" si="27"/>
        <v>1</v>
      </c>
      <c r="AE33" s="3">
        <f t="shared" si="28"/>
        <v>1</v>
      </c>
      <c r="AF33" s="3">
        <f t="shared" si="29"/>
        <v>1</v>
      </c>
      <c r="AG33" s="3">
        <f t="shared" si="30"/>
        <v>1</v>
      </c>
      <c r="AH33" s="3">
        <f t="shared" ref="AH33:AH42" si="31">IF($C33-$C$32&gt;0,1,IF($C33-$C$32&lt;0,-1,IF($C33-$C$32=0,0)))</f>
        <v>1</v>
      </c>
    </row>
    <row r="34" spans="1:43" ht="15.75" customHeight="1" x14ac:dyDescent="0.25">
      <c r="A34" s="3">
        <f t="shared" si="0"/>
        <v>2012</v>
      </c>
      <c r="C34" s="3">
        <v>278</v>
      </c>
      <c r="D34" s="3">
        <f t="shared" si="1"/>
        <v>1</v>
      </c>
      <c r="E34" s="3">
        <f t="shared" si="2"/>
        <v>1</v>
      </c>
      <c r="F34" s="3">
        <f t="shared" si="3"/>
        <v>1</v>
      </c>
      <c r="G34" s="3">
        <f t="shared" si="4"/>
        <v>1</v>
      </c>
      <c r="H34" s="3">
        <f t="shared" si="5"/>
        <v>1</v>
      </c>
      <c r="I34" s="3">
        <f t="shared" si="6"/>
        <v>1</v>
      </c>
      <c r="J34" s="3">
        <f t="shared" si="7"/>
        <v>1</v>
      </c>
      <c r="K34" s="3">
        <f t="shared" si="8"/>
        <v>1</v>
      </c>
      <c r="L34" s="3">
        <f t="shared" si="9"/>
        <v>1</v>
      </c>
      <c r="M34" s="3">
        <f t="shared" si="10"/>
        <v>1</v>
      </c>
      <c r="N34" s="3">
        <f t="shared" si="11"/>
        <v>1</v>
      </c>
      <c r="O34" s="3">
        <f t="shared" si="12"/>
        <v>1</v>
      </c>
      <c r="P34" s="3">
        <f t="shared" si="13"/>
        <v>1</v>
      </c>
      <c r="Q34" s="3">
        <f t="shared" si="14"/>
        <v>1</v>
      </c>
      <c r="R34" s="3">
        <f t="shared" si="15"/>
        <v>1</v>
      </c>
      <c r="S34" s="3">
        <f t="shared" si="16"/>
        <v>1</v>
      </c>
      <c r="T34" s="3">
        <f t="shared" si="17"/>
        <v>1</v>
      </c>
      <c r="U34" s="3">
        <f t="shared" si="18"/>
        <v>-1</v>
      </c>
      <c r="V34" s="3">
        <f t="shared" si="19"/>
        <v>1</v>
      </c>
      <c r="W34" s="3">
        <f t="shared" si="20"/>
        <v>1</v>
      </c>
      <c r="X34" s="3">
        <f t="shared" si="21"/>
        <v>1</v>
      </c>
      <c r="Y34" s="3">
        <f t="shared" si="22"/>
        <v>1</v>
      </c>
      <c r="Z34" s="3">
        <f t="shared" si="23"/>
        <v>1</v>
      </c>
      <c r="AA34" s="3">
        <f t="shared" si="24"/>
        <v>1</v>
      </c>
      <c r="AB34" s="3">
        <f t="shared" si="25"/>
        <v>1</v>
      </c>
      <c r="AC34" s="3">
        <f t="shared" si="26"/>
        <v>1</v>
      </c>
      <c r="AD34" s="3">
        <f t="shared" si="27"/>
        <v>1</v>
      </c>
      <c r="AE34" s="3">
        <f t="shared" si="28"/>
        <v>1</v>
      </c>
      <c r="AF34" s="3">
        <f t="shared" si="29"/>
        <v>1</v>
      </c>
      <c r="AG34" s="3">
        <f t="shared" si="30"/>
        <v>1</v>
      </c>
      <c r="AH34" s="3">
        <f t="shared" si="31"/>
        <v>1</v>
      </c>
      <c r="AI34" s="3">
        <f t="shared" ref="AI34:AI42" si="32">IF($C34-$C$33&gt;0,1,IF($C34-$C$33&lt;0,-1,IF($C34-$C$33=0,0)))</f>
        <v>1</v>
      </c>
    </row>
    <row r="35" spans="1:43" ht="15.75" customHeight="1" x14ac:dyDescent="0.25">
      <c r="A35" s="3">
        <f t="shared" si="0"/>
        <v>2013</v>
      </c>
      <c r="C35" s="3">
        <v>172</v>
      </c>
      <c r="D35" s="3">
        <f t="shared" si="1"/>
        <v>1</v>
      </c>
      <c r="E35" s="3">
        <f t="shared" si="2"/>
        <v>1</v>
      </c>
      <c r="F35" s="3">
        <f t="shared" si="3"/>
        <v>1</v>
      </c>
      <c r="G35" s="3">
        <f t="shared" si="4"/>
        <v>1</v>
      </c>
      <c r="H35" s="3">
        <f t="shared" si="5"/>
        <v>1</v>
      </c>
      <c r="I35" s="3">
        <f t="shared" si="6"/>
        <v>1</v>
      </c>
      <c r="J35" s="3">
        <f t="shared" si="7"/>
        <v>1</v>
      </c>
      <c r="K35" s="3">
        <f t="shared" si="8"/>
        <v>1</v>
      </c>
      <c r="L35" s="3">
        <f t="shared" si="9"/>
        <v>1</v>
      </c>
      <c r="M35" s="3">
        <f t="shared" si="10"/>
        <v>-1</v>
      </c>
      <c r="N35" s="3">
        <f t="shared" si="11"/>
        <v>1</v>
      </c>
      <c r="O35" s="3">
        <f t="shared" si="12"/>
        <v>1</v>
      </c>
      <c r="P35" s="3">
        <f t="shared" si="13"/>
        <v>0</v>
      </c>
      <c r="Q35" s="3">
        <f t="shared" si="14"/>
        <v>1</v>
      </c>
      <c r="R35" s="3">
        <f t="shared" si="15"/>
        <v>1</v>
      </c>
      <c r="S35" s="3">
        <f t="shared" si="16"/>
        <v>1</v>
      </c>
      <c r="T35" s="3">
        <f t="shared" si="17"/>
        <v>-1</v>
      </c>
      <c r="U35" s="3">
        <f t="shared" si="18"/>
        <v>-1</v>
      </c>
      <c r="V35" s="3">
        <f t="shared" si="19"/>
        <v>1</v>
      </c>
      <c r="W35" s="3">
        <f t="shared" si="20"/>
        <v>-1</v>
      </c>
      <c r="X35" s="3">
        <f t="shared" si="21"/>
        <v>1</v>
      </c>
      <c r="Y35" s="3">
        <f t="shared" si="22"/>
        <v>1</v>
      </c>
      <c r="Z35" s="3">
        <f t="shared" si="23"/>
        <v>1</v>
      </c>
      <c r="AA35" s="3">
        <f t="shared" si="24"/>
        <v>1</v>
      </c>
      <c r="AB35" s="3">
        <f t="shared" si="25"/>
        <v>1</v>
      </c>
      <c r="AC35" s="3">
        <f t="shared" si="26"/>
        <v>1</v>
      </c>
      <c r="AD35" s="3">
        <f t="shared" si="27"/>
        <v>1</v>
      </c>
      <c r="AE35" s="3">
        <f t="shared" si="28"/>
        <v>1</v>
      </c>
      <c r="AF35" s="3">
        <f t="shared" si="29"/>
        <v>1</v>
      </c>
      <c r="AG35" s="3">
        <f t="shared" si="30"/>
        <v>1</v>
      </c>
      <c r="AH35" s="3">
        <f t="shared" si="31"/>
        <v>1</v>
      </c>
      <c r="AI35" s="3">
        <f t="shared" si="32"/>
        <v>-1</v>
      </c>
      <c r="AJ35" s="3">
        <f t="shared" ref="AJ35:AJ42" si="33">IF($C35-$C$34&gt;0,1,IF($C35-$C$34&lt;0,-1,IF($C35-$C$34=0,0)))</f>
        <v>-1</v>
      </c>
    </row>
    <row r="36" spans="1:43" ht="15.75" customHeight="1" x14ac:dyDescent="0.25">
      <c r="A36" s="3">
        <f t="shared" si="0"/>
        <v>2014</v>
      </c>
      <c r="C36" s="3">
        <v>96</v>
      </c>
      <c r="D36" s="3">
        <f t="shared" si="1"/>
        <v>1</v>
      </c>
      <c r="E36" s="3">
        <f t="shared" si="2"/>
        <v>1</v>
      </c>
      <c r="F36" s="3">
        <f t="shared" si="3"/>
        <v>1</v>
      </c>
      <c r="G36" s="3">
        <f t="shared" si="4"/>
        <v>1</v>
      </c>
      <c r="H36" s="3">
        <f t="shared" si="5"/>
        <v>1</v>
      </c>
      <c r="I36" s="3">
        <f t="shared" si="6"/>
        <v>1</v>
      </c>
      <c r="J36" s="3">
        <f t="shared" si="7"/>
        <v>1</v>
      </c>
      <c r="K36" s="3">
        <f t="shared" si="8"/>
        <v>1</v>
      </c>
      <c r="L36" s="3">
        <f t="shared" si="9"/>
        <v>-1</v>
      </c>
      <c r="M36" s="3">
        <f t="shared" si="10"/>
        <v>-1</v>
      </c>
      <c r="N36" s="3">
        <f t="shared" si="11"/>
        <v>-1</v>
      </c>
      <c r="O36" s="3">
        <f t="shared" si="12"/>
        <v>1</v>
      </c>
      <c r="P36" s="3">
        <f t="shared" si="13"/>
        <v>-1</v>
      </c>
      <c r="Q36" s="3">
        <f t="shared" si="14"/>
        <v>1</v>
      </c>
      <c r="R36" s="3">
        <f t="shared" si="15"/>
        <v>-1</v>
      </c>
      <c r="S36" s="3">
        <f t="shared" si="16"/>
        <v>1</v>
      </c>
      <c r="T36" s="3">
        <f t="shared" si="17"/>
        <v>-1</v>
      </c>
      <c r="U36" s="3">
        <f t="shared" si="18"/>
        <v>-1</v>
      </c>
      <c r="V36" s="3">
        <f t="shared" si="19"/>
        <v>-1</v>
      </c>
      <c r="W36" s="3">
        <f t="shared" si="20"/>
        <v>-1</v>
      </c>
      <c r="X36" s="3">
        <f t="shared" si="21"/>
        <v>1</v>
      </c>
      <c r="Y36" s="3">
        <f t="shared" si="22"/>
        <v>-1</v>
      </c>
      <c r="Z36" s="3">
        <f t="shared" si="23"/>
        <v>1</v>
      </c>
      <c r="AA36" s="3">
        <f t="shared" si="24"/>
        <v>1</v>
      </c>
      <c r="AB36" s="3">
        <f t="shared" si="25"/>
        <v>-1</v>
      </c>
      <c r="AC36" s="3">
        <f t="shared" si="26"/>
        <v>1</v>
      </c>
      <c r="AD36" s="3">
        <f t="shared" si="27"/>
        <v>-1</v>
      </c>
      <c r="AE36" s="3">
        <f t="shared" si="28"/>
        <v>1</v>
      </c>
      <c r="AF36" s="3">
        <f t="shared" si="29"/>
        <v>-1</v>
      </c>
      <c r="AG36" s="3">
        <f t="shared" si="30"/>
        <v>1</v>
      </c>
      <c r="AH36" s="3">
        <f t="shared" si="31"/>
        <v>-1</v>
      </c>
      <c r="AI36" s="3">
        <f t="shared" si="32"/>
        <v>-1</v>
      </c>
      <c r="AJ36" s="3">
        <f t="shared" si="33"/>
        <v>-1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3">
        <v>87</v>
      </c>
      <c r="D37" s="3">
        <f t="shared" si="1"/>
        <v>1</v>
      </c>
      <c r="E37" s="3">
        <f t="shared" si="2"/>
        <v>1</v>
      </c>
      <c r="F37" s="3">
        <f t="shared" si="3"/>
        <v>-1</v>
      </c>
      <c r="G37" s="3">
        <f t="shared" si="4"/>
        <v>1</v>
      </c>
      <c r="H37" s="3">
        <f t="shared" si="5"/>
        <v>1</v>
      </c>
      <c r="I37" s="3">
        <f t="shared" si="6"/>
        <v>1</v>
      </c>
      <c r="J37" s="3">
        <f t="shared" si="7"/>
        <v>1</v>
      </c>
      <c r="K37" s="3">
        <f t="shared" si="8"/>
        <v>1</v>
      </c>
      <c r="L37" s="3">
        <f t="shared" si="9"/>
        <v>-1</v>
      </c>
      <c r="M37" s="3">
        <f t="shared" si="10"/>
        <v>-1</v>
      </c>
      <c r="N37" s="3">
        <f t="shared" si="11"/>
        <v>-1</v>
      </c>
      <c r="O37" s="3">
        <f t="shared" si="12"/>
        <v>-1</v>
      </c>
      <c r="P37" s="3">
        <f t="shared" si="13"/>
        <v>-1</v>
      </c>
      <c r="Q37" s="3">
        <f t="shared" si="14"/>
        <v>1</v>
      </c>
      <c r="R37" s="3">
        <f t="shared" si="15"/>
        <v>-1</v>
      </c>
      <c r="S37" s="3">
        <f t="shared" si="16"/>
        <v>1</v>
      </c>
      <c r="T37" s="3">
        <f t="shared" si="17"/>
        <v>-1</v>
      </c>
      <c r="U37" s="3">
        <f t="shared" si="18"/>
        <v>-1</v>
      </c>
      <c r="V37" s="3">
        <f t="shared" si="19"/>
        <v>-1</v>
      </c>
      <c r="W37" s="3">
        <f t="shared" si="20"/>
        <v>-1</v>
      </c>
      <c r="X37" s="3">
        <f t="shared" si="21"/>
        <v>1</v>
      </c>
      <c r="Y37" s="3">
        <f t="shared" si="22"/>
        <v>-1</v>
      </c>
      <c r="Z37" s="3">
        <f t="shared" si="23"/>
        <v>1</v>
      </c>
      <c r="AA37" s="3">
        <f t="shared" si="24"/>
        <v>1</v>
      </c>
      <c r="AB37" s="3">
        <f t="shared" si="25"/>
        <v>-1</v>
      </c>
      <c r="AC37" s="3">
        <f t="shared" si="26"/>
        <v>1</v>
      </c>
      <c r="AD37" s="3">
        <f t="shared" si="27"/>
        <v>-1</v>
      </c>
      <c r="AE37" s="3">
        <f t="shared" si="28"/>
        <v>1</v>
      </c>
      <c r="AF37" s="3">
        <f t="shared" si="29"/>
        <v>-1</v>
      </c>
      <c r="AG37" s="3">
        <f t="shared" si="30"/>
        <v>1</v>
      </c>
      <c r="AH37" s="3">
        <f t="shared" si="31"/>
        <v>-1</v>
      </c>
      <c r="AI37" s="3">
        <f t="shared" si="32"/>
        <v>-1</v>
      </c>
      <c r="AJ37" s="3">
        <f t="shared" si="33"/>
        <v>-1</v>
      </c>
      <c r="AK37" s="3">
        <f t="shared" si="34"/>
        <v>-1</v>
      </c>
      <c r="AL37" s="3">
        <f t="shared" ref="AL37:AL42" si="35">IF($C37-$C$36&gt;0,1,IF($C37-$C$36&lt;0,-1,IF($C37-$C$36=0,0)))</f>
        <v>-1</v>
      </c>
    </row>
    <row r="38" spans="1:43" ht="15.75" customHeight="1" x14ac:dyDescent="0.25">
      <c r="A38" s="3">
        <f t="shared" si="0"/>
        <v>2016</v>
      </c>
      <c r="C38" s="3">
        <v>355</v>
      </c>
      <c r="D38" s="3">
        <f t="shared" si="1"/>
        <v>1</v>
      </c>
      <c r="E38" s="3">
        <f t="shared" si="2"/>
        <v>1</v>
      </c>
      <c r="F38" s="3">
        <f t="shared" si="3"/>
        <v>1</v>
      </c>
      <c r="G38" s="3">
        <f t="shared" si="4"/>
        <v>1</v>
      </c>
      <c r="H38" s="3">
        <f t="shared" si="5"/>
        <v>1</v>
      </c>
      <c r="I38" s="3">
        <f t="shared" si="6"/>
        <v>1</v>
      </c>
      <c r="J38" s="3">
        <f t="shared" si="7"/>
        <v>1</v>
      </c>
      <c r="K38" s="3">
        <f t="shared" si="8"/>
        <v>1</v>
      </c>
      <c r="L38" s="3">
        <f t="shared" si="9"/>
        <v>1</v>
      </c>
      <c r="M38" s="3">
        <f t="shared" si="10"/>
        <v>1</v>
      </c>
      <c r="N38" s="3">
        <f t="shared" si="11"/>
        <v>1</v>
      </c>
      <c r="O38" s="3">
        <f t="shared" si="12"/>
        <v>1</v>
      </c>
      <c r="P38" s="3">
        <f t="shared" si="13"/>
        <v>1</v>
      </c>
      <c r="Q38" s="3">
        <f t="shared" si="14"/>
        <v>1</v>
      </c>
      <c r="R38" s="3">
        <f t="shared" si="15"/>
        <v>1</v>
      </c>
      <c r="S38" s="3">
        <f t="shared" si="16"/>
        <v>1</v>
      </c>
      <c r="T38" s="3">
        <f t="shared" si="17"/>
        <v>1</v>
      </c>
      <c r="U38" s="3">
        <f t="shared" si="18"/>
        <v>1</v>
      </c>
      <c r="V38" s="3">
        <f t="shared" si="19"/>
        <v>1</v>
      </c>
      <c r="W38" s="3">
        <f t="shared" si="20"/>
        <v>1</v>
      </c>
      <c r="X38" s="3">
        <f t="shared" si="21"/>
        <v>1</v>
      </c>
      <c r="Y38" s="3">
        <f t="shared" si="22"/>
        <v>1</v>
      </c>
      <c r="Z38" s="3">
        <f t="shared" si="23"/>
        <v>1</v>
      </c>
      <c r="AA38" s="3">
        <f t="shared" si="24"/>
        <v>1</v>
      </c>
      <c r="AB38" s="3">
        <f t="shared" si="25"/>
        <v>1</v>
      </c>
      <c r="AC38" s="3">
        <f t="shared" si="26"/>
        <v>1</v>
      </c>
      <c r="AD38" s="3">
        <f t="shared" si="27"/>
        <v>1</v>
      </c>
      <c r="AE38" s="3">
        <f t="shared" si="28"/>
        <v>1</v>
      </c>
      <c r="AF38" s="3">
        <f t="shared" si="29"/>
        <v>1</v>
      </c>
      <c r="AG38" s="3">
        <f t="shared" si="30"/>
        <v>1</v>
      </c>
      <c r="AH38" s="3">
        <f t="shared" si="31"/>
        <v>1</v>
      </c>
      <c r="AI38" s="3">
        <f t="shared" si="32"/>
        <v>1</v>
      </c>
      <c r="AJ38" s="3">
        <f t="shared" si="33"/>
        <v>1</v>
      </c>
      <c r="AK38" s="3">
        <f t="shared" si="34"/>
        <v>1</v>
      </c>
      <c r="AL38" s="3">
        <f t="shared" si="35"/>
        <v>1</v>
      </c>
      <c r="AM38" s="3">
        <f t="shared" ref="AM38:AM42" si="36">IF($C38-$C$37&gt;0,1,IF($C38-$C$37&lt;0,-1,IF($C38-$C$37=0,0)))</f>
        <v>1</v>
      </c>
    </row>
    <row r="39" spans="1:43" ht="15.75" customHeight="1" x14ac:dyDescent="0.25">
      <c r="A39" s="3">
        <f t="shared" si="0"/>
        <v>2017</v>
      </c>
      <c r="C39" s="3">
        <v>49.5</v>
      </c>
      <c r="D39" s="3">
        <f t="shared" si="1"/>
        <v>1</v>
      </c>
      <c r="E39" s="3">
        <f t="shared" si="2"/>
        <v>-1</v>
      </c>
      <c r="F39" s="3">
        <f t="shared" si="3"/>
        <v>-1</v>
      </c>
      <c r="G39" s="3">
        <f t="shared" si="4"/>
        <v>-1</v>
      </c>
      <c r="H39" s="3">
        <f t="shared" si="5"/>
        <v>-1</v>
      </c>
      <c r="I39" s="3">
        <f t="shared" si="6"/>
        <v>-1</v>
      </c>
      <c r="J39" s="3">
        <f t="shared" si="7"/>
        <v>1</v>
      </c>
      <c r="K39" s="3">
        <f t="shared" si="8"/>
        <v>1</v>
      </c>
      <c r="L39" s="3">
        <f t="shared" si="9"/>
        <v>-1</v>
      </c>
      <c r="M39" s="3">
        <f t="shared" si="10"/>
        <v>-1</v>
      </c>
      <c r="N39" s="3">
        <f t="shared" si="11"/>
        <v>-1</v>
      </c>
      <c r="O39" s="3">
        <f t="shared" si="12"/>
        <v>-1</v>
      </c>
      <c r="P39" s="3">
        <f t="shared" si="13"/>
        <v>-1</v>
      </c>
      <c r="Q39" s="3">
        <f t="shared" si="14"/>
        <v>1</v>
      </c>
      <c r="R39" s="3">
        <f t="shared" si="15"/>
        <v>-1</v>
      </c>
      <c r="S39" s="3">
        <f t="shared" si="16"/>
        <v>-1</v>
      </c>
      <c r="T39" s="3">
        <f t="shared" si="17"/>
        <v>-1</v>
      </c>
      <c r="U39" s="3">
        <f t="shared" si="18"/>
        <v>-1</v>
      </c>
      <c r="V39" s="3">
        <f t="shared" si="19"/>
        <v>-1</v>
      </c>
      <c r="W39" s="3">
        <f t="shared" si="20"/>
        <v>-1</v>
      </c>
      <c r="X39" s="3">
        <f t="shared" si="21"/>
        <v>1</v>
      </c>
      <c r="Y39" s="3">
        <f t="shared" si="22"/>
        <v>-1</v>
      </c>
      <c r="Z39" s="3">
        <f t="shared" si="23"/>
        <v>1</v>
      </c>
      <c r="AA39" s="3">
        <f t="shared" si="24"/>
        <v>-1</v>
      </c>
      <c r="AB39" s="3">
        <f t="shared" si="25"/>
        <v>-1</v>
      </c>
      <c r="AC39" s="3">
        <f t="shared" si="26"/>
        <v>1</v>
      </c>
      <c r="AD39" s="3">
        <f t="shared" si="27"/>
        <v>-1</v>
      </c>
      <c r="AE39" s="3">
        <f t="shared" si="28"/>
        <v>-1</v>
      </c>
      <c r="AF39" s="3">
        <f t="shared" si="29"/>
        <v>-1</v>
      </c>
      <c r="AG39" s="3">
        <f t="shared" si="30"/>
        <v>1</v>
      </c>
      <c r="AH39" s="3">
        <f t="shared" si="31"/>
        <v>-1</v>
      </c>
      <c r="AI39" s="3">
        <f t="shared" si="32"/>
        <v>-1</v>
      </c>
      <c r="AJ39" s="3">
        <f t="shared" si="33"/>
        <v>-1</v>
      </c>
      <c r="AK39" s="3">
        <f t="shared" si="34"/>
        <v>-1</v>
      </c>
      <c r="AL39" s="3">
        <f t="shared" si="35"/>
        <v>-1</v>
      </c>
      <c r="AM39" s="3">
        <f t="shared" si="36"/>
        <v>-1</v>
      </c>
      <c r="AN39" s="3">
        <f t="shared" ref="AN39:AN42" si="37">IF($C39-$C$38&gt;0,1,IF($C39-$C$38&lt;0,-1,IF($C39-$C$38=0,0)))</f>
        <v>-1</v>
      </c>
    </row>
    <row r="40" spans="1:43" ht="15.75" customHeight="1" x14ac:dyDescent="0.25">
      <c r="A40" s="3">
        <f t="shared" si="0"/>
        <v>2018</v>
      </c>
      <c r="C40" s="3">
        <v>79.5</v>
      </c>
      <c r="D40" s="3">
        <f t="shared" si="1"/>
        <v>1</v>
      </c>
      <c r="E40" s="3">
        <f t="shared" si="2"/>
        <v>1</v>
      </c>
      <c r="F40" s="3">
        <f t="shared" si="3"/>
        <v>-1</v>
      </c>
      <c r="G40" s="3">
        <f t="shared" si="4"/>
        <v>1</v>
      </c>
      <c r="H40" s="3">
        <f t="shared" si="5"/>
        <v>1</v>
      </c>
      <c r="I40" s="3">
        <f t="shared" si="6"/>
        <v>1</v>
      </c>
      <c r="J40" s="3">
        <f t="shared" si="7"/>
        <v>1</v>
      </c>
      <c r="K40" s="3">
        <f t="shared" si="8"/>
        <v>1</v>
      </c>
      <c r="L40" s="3">
        <f t="shared" si="9"/>
        <v>-1</v>
      </c>
      <c r="M40" s="3">
        <f t="shared" si="10"/>
        <v>-1</v>
      </c>
      <c r="N40" s="3">
        <f t="shared" si="11"/>
        <v>-1</v>
      </c>
      <c r="O40" s="3">
        <f t="shared" si="12"/>
        <v>-1</v>
      </c>
      <c r="P40" s="3">
        <f t="shared" si="13"/>
        <v>-1</v>
      </c>
      <c r="Q40" s="3">
        <f t="shared" si="14"/>
        <v>1</v>
      </c>
      <c r="R40" s="3">
        <f t="shared" si="15"/>
        <v>-1</v>
      </c>
      <c r="S40" s="3">
        <f t="shared" si="16"/>
        <v>1</v>
      </c>
      <c r="T40" s="3">
        <f t="shared" si="17"/>
        <v>-1</v>
      </c>
      <c r="U40" s="3">
        <f t="shared" si="18"/>
        <v>-1</v>
      </c>
      <c r="V40" s="3">
        <f t="shared" si="19"/>
        <v>-1</v>
      </c>
      <c r="W40" s="3">
        <f t="shared" si="20"/>
        <v>-1</v>
      </c>
      <c r="X40" s="3">
        <f t="shared" si="21"/>
        <v>1</v>
      </c>
      <c r="Y40" s="3">
        <f t="shared" si="22"/>
        <v>-1</v>
      </c>
      <c r="Z40" s="3">
        <f t="shared" si="23"/>
        <v>1</v>
      </c>
      <c r="AA40" s="3">
        <f t="shared" si="24"/>
        <v>1</v>
      </c>
      <c r="AB40" s="3">
        <f t="shared" si="25"/>
        <v>-1</v>
      </c>
      <c r="AC40" s="3">
        <f t="shared" si="26"/>
        <v>1</v>
      </c>
      <c r="AD40" s="3">
        <f t="shared" si="27"/>
        <v>-1</v>
      </c>
      <c r="AE40" s="3">
        <f t="shared" si="28"/>
        <v>1</v>
      </c>
      <c r="AF40" s="3">
        <f t="shared" si="29"/>
        <v>-1</v>
      </c>
      <c r="AG40" s="3">
        <f t="shared" si="30"/>
        <v>1</v>
      </c>
      <c r="AH40" s="3">
        <f t="shared" si="31"/>
        <v>-1</v>
      </c>
      <c r="AI40" s="3">
        <f t="shared" si="32"/>
        <v>-1</v>
      </c>
      <c r="AJ40" s="3">
        <f t="shared" si="33"/>
        <v>-1</v>
      </c>
      <c r="AK40" s="3">
        <f t="shared" si="34"/>
        <v>-1</v>
      </c>
      <c r="AL40" s="3">
        <f t="shared" si="35"/>
        <v>-1</v>
      </c>
      <c r="AM40" s="3">
        <f t="shared" si="36"/>
        <v>-1</v>
      </c>
      <c r="AN40" s="3">
        <f t="shared" si="37"/>
        <v>-1</v>
      </c>
      <c r="AO40" s="3">
        <f t="shared" ref="AO40:AO42" si="38">IF($C40-$C$39&gt;0,1,IF($C40-$C$39&lt;0,-1,IF($C40-$C$39=0,0)))</f>
        <v>1</v>
      </c>
    </row>
    <row r="41" spans="1:43" ht="15.75" customHeight="1" x14ac:dyDescent="0.25">
      <c r="A41" s="3">
        <f t="shared" si="0"/>
        <v>2019</v>
      </c>
      <c r="C41" s="3">
        <v>209</v>
      </c>
      <c r="D41" s="3">
        <f t="shared" si="1"/>
        <v>1</v>
      </c>
      <c r="E41" s="3">
        <f t="shared" si="2"/>
        <v>1</v>
      </c>
      <c r="F41" s="3">
        <f t="shared" si="3"/>
        <v>1</v>
      </c>
      <c r="G41" s="3">
        <f t="shared" si="4"/>
        <v>1</v>
      </c>
      <c r="H41" s="3">
        <f t="shared" si="5"/>
        <v>1</v>
      </c>
      <c r="I41" s="3">
        <f t="shared" si="6"/>
        <v>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1"/>
        <v>1</v>
      </c>
      <c r="O41" s="3">
        <f t="shared" si="12"/>
        <v>1</v>
      </c>
      <c r="P41" s="3">
        <f t="shared" si="13"/>
        <v>1</v>
      </c>
      <c r="Q41" s="3">
        <f t="shared" si="14"/>
        <v>1</v>
      </c>
      <c r="R41" s="3">
        <f t="shared" si="15"/>
        <v>1</v>
      </c>
      <c r="S41" s="3">
        <f t="shared" si="16"/>
        <v>1</v>
      </c>
      <c r="T41" s="3">
        <f t="shared" si="17"/>
        <v>-1</v>
      </c>
      <c r="U41" s="3">
        <f t="shared" si="18"/>
        <v>-1</v>
      </c>
      <c r="V41" s="3">
        <f t="shared" si="19"/>
        <v>1</v>
      </c>
      <c r="W41" s="3">
        <f t="shared" si="20"/>
        <v>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1</v>
      </c>
      <c r="AD41" s="3">
        <f t="shared" si="27"/>
        <v>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1</v>
      </c>
      <c r="AI41" s="3">
        <f t="shared" si="32"/>
        <v>1</v>
      </c>
      <c r="AJ41" s="3">
        <f t="shared" si="33"/>
        <v>-1</v>
      </c>
      <c r="AK41" s="3">
        <f t="shared" si="34"/>
        <v>1</v>
      </c>
      <c r="AL41" s="3">
        <f t="shared" si="35"/>
        <v>1</v>
      </c>
      <c r="AM41" s="3">
        <f t="shared" si="36"/>
        <v>1</v>
      </c>
      <c r="AN41" s="3">
        <f t="shared" si="37"/>
        <v>-1</v>
      </c>
      <c r="AO41" s="3">
        <f t="shared" si="38"/>
        <v>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3">
        <v>97.8</v>
      </c>
      <c r="D42" s="3">
        <f t="shared" si="1"/>
        <v>1</v>
      </c>
      <c r="E42" s="3">
        <f t="shared" si="2"/>
        <v>1</v>
      </c>
      <c r="F42" s="3">
        <f t="shared" si="3"/>
        <v>1</v>
      </c>
      <c r="G42" s="3">
        <f t="shared" si="4"/>
        <v>1</v>
      </c>
      <c r="H42" s="3">
        <f t="shared" si="5"/>
        <v>1</v>
      </c>
      <c r="I42" s="3">
        <f t="shared" si="6"/>
        <v>1</v>
      </c>
      <c r="J42" s="3">
        <f t="shared" si="7"/>
        <v>1</v>
      </c>
      <c r="K42" s="3">
        <f t="shared" si="8"/>
        <v>1</v>
      </c>
      <c r="L42" s="3">
        <f t="shared" si="9"/>
        <v>-1</v>
      </c>
      <c r="M42" s="3">
        <f t="shared" si="10"/>
        <v>-1</v>
      </c>
      <c r="N42" s="3">
        <f t="shared" si="11"/>
        <v>-1</v>
      </c>
      <c r="O42" s="3">
        <f t="shared" si="12"/>
        <v>1</v>
      </c>
      <c r="P42" s="3">
        <f t="shared" si="13"/>
        <v>-1</v>
      </c>
      <c r="Q42" s="3">
        <f t="shared" si="14"/>
        <v>1</v>
      </c>
      <c r="R42" s="3">
        <f t="shared" si="15"/>
        <v>-1</v>
      </c>
      <c r="S42" s="3">
        <f t="shared" si="16"/>
        <v>1</v>
      </c>
      <c r="T42" s="3">
        <f t="shared" si="17"/>
        <v>-1</v>
      </c>
      <c r="U42" s="3">
        <f t="shared" si="18"/>
        <v>-1</v>
      </c>
      <c r="V42" s="3">
        <f t="shared" si="19"/>
        <v>1</v>
      </c>
      <c r="W42" s="3">
        <f t="shared" si="20"/>
        <v>-1</v>
      </c>
      <c r="X42" s="3">
        <f t="shared" si="21"/>
        <v>1</v>
      </c>
      <c r="Y42" s="3">
        <f t="shared" si="22"/>
        <v>-1</v>
      </c>
      <c r="Z42" s="3">
        <f t="shared" si="23"/>
        <v>1</v>
      </c>
      <c r="AA42" s="3">
        <f t="shared" si="24"/>
        <v>1</v>
      </c>
      <c r="AB42" s="3">
        <f t="shared" si="25"/>
        <v>-1</v>
      </c>
      <c r="AC42" s="3">
        <f t="shared" si="26"/>
        <v>1</v>
      </c>
      <c r="AD42" s="3">
        <f t="shared" si="27"/>
        <v>-1</v>
      </c>
      <c r="AE42" s="3">
        <f t="shared" si="28"/>
        <v>1</v>
      </c>
      <c r="AF42" s="3">
        <f t="shared" si="29"/>
        <v>-1</v>
      </c>
      <c r="AG42" s="3">
        <f t="shared" si="30"/>
        <v>1</v>
      </c>
      <c r="AH42" s="3">
        <f t="shared" si="31"/>
        <v>-1</v>
      </c>
      <c r="AI42" s="3">
        <f t="shared" si="32"/>
        <v>-1</v>
      </c>
      <c r="AJ42" s="3">
        <f t="shared" si="33"/>
        <v>-1</v>
      </c>
      <c r="AK42" s="3">
        <f t="shared" si="34"/>
        <v>-1</v>
      </c>
      <c r="AL42" s="3">
        <f t="shared" si="35"/>
        <v>1</v>
      </c>
      <c r="AM42" s="3">
        <f t="shared" si="36"/>
        <v>1</v>
      </c>
      <c r="AN42" s="3">
        <f t="shared" si="37"/>
        <v>-1</v>
      </c>
      <c r="AO42" s="3">
        <f t="shared" si="38"/>
        <v>1</v>
      </c>
      <c r="AP42" s="3">
        <f t="shared" si="39"/>
        <v>1</v>
      </c>
      <c r="AQ42" s="3">
        <f>IF($C42-$C$41&gt;0,1,IF($C42-$C$41&lt;0,-1,IF($C42-$C$41=0,0)))</f>
        <v>-1</v>
      </c>
    </row>
    <row r="43" spans="1:43" ht="15.75" customHeight="1" x14ac:dyDescent="0.25"/>
    <row r="44" spans="1:43" ht="15.75" customHeight="1" x14ac:dyDescent="0.25">
      <c r="AQ44" s="3" t="s">
        <v>3</v>
      </c>
    </row>
    <row r="45" spans="1:43" ht="15.75" customHeight="1" x14ac:dyDescent="0.25">
      <c r="C45" s="7" t="s">
        <v>4</v>
      </c>
      <c r="D45" s="8">
        <f>SUM(D3:AQ42)</f>
        <v>163</v>
      </c>
      <c r="E45" s="8" t="s">
        <v>23</v>
      </c>
      <c r="F45" s="8"/>
      <c r="H45" s="8" t="s">
        <v>6</v>
      </c>
      <c r="I45" s="8"/>
      <c r="J45" s="8">
        <v>0</v>
      </c>
      <c r="AQ45" s="3">
        <f>SUM(D3:AQ42)</f>
        <v>163</v>
      </c>
    </row>
    <row r="46" spans="1:43" ht="15.75" customHeight="1" x14ac:dyDescent="0.25">
      <c r="C46" s="7" t="s">
        <v>7</v>
      </c>
      <c r="D46" s="8">
        <f>COUNT(C2:C42)</f>
        <v>41</v>
      </c>
      <c r="E46" s="8"/>
      <c r="F46" s="8"/>
      <c r="H46" s="8" t="s">
        <v>8</v>
      </c>
      <c r="I46" s="8"/>
      <c r="J46" s="8">
        <v>0</v>
      </c>
    </row>
    <row r="47" spans="1:43" ht="15.75" customHeight="1" x14ac:dyDescent="0.25">
      <c r="C47" s="7" t="s">
        <v>9</v>
      </c>
      <c r="D47" s="8">
        <f>(J50-J49)/18</f>
        <v>7926.666666666667</v>
      </c>
      <c r="E47" s="8"/>
      <c r="F47" s="8"/>
      <c r="H47" s="8" t="s">
        <v>10</v>
      </c>
      <c r="I47" s="8"/>
      <c r="J47" s="8">
        <v>0</v>
      </c>
    </row>
    <row r="48" spans="1:43" ht="15.75" customHeight="1" x14ac:dyDescent="0.25">
      <c r="C48" s="7" t="s">
        <v>11</v>
      </c>
      <c r="D48" s="8">
        <f>SQRT(D47)</f>
        <v>89.03182951431846</v>
      </c>
      <c r="E48" s="8"/>
      <c r="F48" s="8"/>
      <c r="H48" s="8" t="s">
        <v>12</v>
      </c>
      <c r="I48" s="8"/>
      <c r="J48" s="8">
        <f>J47*(J47-1)*(2*J47+5)</f>
        <v>0</v>
      </c>
    </row>
    <row r="49" spans="1:10" ht="15.75" customHeight="1" x14ac:dyDescent="0.25">
      <c r="C49" s="7" t="s">
        <v>13</v>
      </c>
      <c r="D49" s="8">
        <f>(D45-1)/D48</f>
        <v>1.8195739757762308</v>
      </c>
      <c r="E49" s="8" t="s">
        <v>21</v>
      </c>
      <c r="F49" s="8"/>
      <c r="H49" s="8" t="s">
        <v>15</v>
      </c>
      <c r="I49" s="8"/>
      <c r="J49" s="8">
        <f>SUM(J48)</f>
        <v>0</v>
      </c>
    </row>
    <row r="50" spans="1:10" ht="15.75" customHeight="1" x14ac:dyDescent="0.25">
      <c r="C50" s="7" t="s">
        <v>16</v>
      </c>
      <c r="D50" s="8"/>
      <c r="E50" s="8"/>
      <c r="F50" s="8"/>
      <c r="H50" s="8" t="s">
        <v>17</v>
      </c>
      <c r="I50" s="8"/>
      <c r="J50" s="8">
        <f>D46*(D46-1)*(2*D46+5)</f>
        <v>142680</v>
      </c>
    </row>
    <row r="51" spans="1:10" ht="15.75" customHeight="1" x14ac:dyDescent="0.25">
      <c r="C51" s="7" t="s">
        <v>18</v>
      </c>
      <c r="D51" s="8"/>
      <c r="E51" s="8"/>
      <c r="F51" s="8"/>
    </row>
    <row r="52" spans="1:10" ht="15.75" customHeight="1" x14ac:dyDescent="0.25"/>
    <row r="53" spans="1:10" ht="15.75" customHeight="1" x14ac:dyDescent="0.25"/>
    <row r="54" spans="1:10" ht="15.75" customHeight="1" x14ac:dyDescent="0.25"/>
    <row r="55" spans="1:10" ht="15.75" customHeight="1" x14ac:dyDescent="0.25"/>
    <row r="56" spans="1:10" ht="15.75" customHeight="1" x14ac:dyDescent="0.25"/>
    <row r="57" spans="1:10" ht="15.75" customHeight="1" x14ac:dyDescent="0.25">
      <c r="A57" s="1"/>
      <c r="C57" s="1"/>
      <c r="D57" s="3"/>
    </row>
    <row r="58" spans="1:10" ht="15.75" customHeight="1" x14ac:dyDescent="0.25">
      <c r="A58" s="3"/>
      <c r="B58" s="3"/>
      <c r="C58" s="3"/>
    </row>
    <row r="59" spans="1:10" ht="15.75" customHeight="1" x14ac:dyDescent="0.25">
      <c r="A59" s="3"/>
      <c r="B59" s="3"/>
      <c r="C59" s="3"/>
      <c r="D59" s="3"/>
    </row>
    <row r="60" spans="1:10" ht="15.75" customHeight="1" x14ac:dyDescent="0.25">
      <c r="A60" s="3"/>
      <c r="B60" s="3"/>
      <c r="C60" s="3"/>
      <c r="D60" s="3"/>
      <c r="E60" s="3"/>
    </row>
    <row r="61" spans="1:10" ht="15.75" customHeight="1" x14ac:dyDescent="0.25">
      <c r="A61" s="3"/>
      <c r="B61" s="3"/>
      <c r="C61" s="3"/>
      <c r="D61" s="3"/>
      <c r="E61" s="3"/>
      <c r="F61" s="3"/>
    </row>
    <row r="62" spans="1:10" ht="15.75" customHeight="1" x14ac:dyDescent="0.25">
      <c r="A62" s="3"/>
      <c r="B62" s="3"/>
      <c r="C62" s="3"/>
      <c r="D62" s="3"/>
      <c r="E62" s="3"/>
      <c r="F62" s="3"/>
      <c r="G62" s="3"/>
    </row>
    <row r="63" spans="1:10" ht="15.75" customHeight="1" x14ac:dyDescent="0.25">
      <c r="A63" s="3"/>
      <c r="B63" s="3"/>
      <c r="C63" s="3"/>
      <c r="D63" s="3"/>
      <c r="E63" s="3"/>
      <c r="F63" s="3"/>
      <c r="G63" s="3"/>
      <c r="H63" s="3"/>
    </row>
    <row r="64" spans="1:10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AO100" s="3"/>
      <c r="AQ100" s="3"/>
    </row>
    <row r="101" spans="1:43" ht="15.75" customHeight="1" x14ac:dyDescent="0.25"/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topLeftCell="A45" workbookViewId="0">
      <selection activeCell="D49" sqref="D49"/>
    </sheetView>
  </sheetViews>
  <sheetFormatPr defaultColWidth="14.42578125" defaultRowHeight="15" customHeight="1" x14ac:dyDescent="0.25"/>
  <cols>
    <col min="1" max="43" width="8.7109375" customWidth="1"/>
  </cols>
  <sheetData>
    <row r="1" spans="1:17" x14ac:dyDescent="0.25">
      <c r="A1" s="3" t="s">
        <v>0</v>
      </c>
      <c r="C1" s="3" t="s">
        <v>36</v>
      </c>
      <c r="E1" s="3" t="s">
        <v>2</v>
      </c>
    </row>
    <row r="2" spans="1:17" x14ac:dyDescent="0.25">
      <c r="A2" s="3">
        <v>1980</v>
      </c>
      <c r="C2" s="4">
        <v>35</v>
      </c>
    </row>
    <row r="3" spans="1:17" x14ac:dyDescent="0.25">
      <c r="A3" s="3">
        <f t="shared" ref="A3:A42" si="0">A2+1</f>
        <v>1981</v>
      </c>
      <c r="C3" s="3">
        <v>91.3</v>
      </c>
      <c r="D3" s="3">
        <f t="shared" ref="D3:D42" si="1">IF($C3-$C$2&gt;0,1,IF($C3-$C$2&lt;0,-1,IF($C3-$C$2=0,0)))</f>
        <v>1</v>
      </c>
    </row>
    <row r="4" spans="1:17" x14ac:dyDescent="0.25">
      <c r="A4" s="3">
        <f t="shared" si="0"/>
        <v>1982</v>
      </c>
      <c r="C4" s="3">
        <v>0</v>
      </c>
      <c r="D4" s="3">
        <f>IF($C4-$C$2&gt;0,1,IF($C4-$C$2&lt;0,-1,IF($C4-$C$2=0,0)))</f>
        <v>-1</v>
      </c>
      <c r="E4" s="3">
        <f t="shared" ref="E4:E42" si="2">IF($C4-$C$3&gt;0,1,IF($C4-$C$3&lt;0,-1,IF($C4-$C$3=0,0)))</f>
        <v>-1</v>
      </c>
    </row>
    <row r="5" spans="1:17" x14ac:dyDescent="0.25">
      <c r="A5" s="3">
        <f t="shared" si="0"/>
        <v>1983</v>
      </c>
      <c r="C5" s="3">
        <v>19</v>
      </c>
      <c r="D5" s="3">
        <f t="shared" si="1"/>
        <v>-1</v>
      </c>
      <c r="E5" s="3">
        <f t="shared" si="2"/>
        <v>-1</v>
      </c>
      <c r="F5" s="3">
        <f t="shared" ref="F5:F42" si="3">IF($C5-$C$4&gt;0,1,IF($C5-$C$4&lt;0,-1,IF($C5-$C$4=0,0)))</f>
        <v>1</v>
      </c>
    </row>
    <row r="6" spans="1:17" x14ac:dyDescent="0.25">
      <c r="A6" s="3">
        <f t="shared" si="0"/>
        <v>1984</v>
      </c>
      <c r="C6" s="3">
        <v>108.5</v>
      </c>
      <c r="D6" s="3">
        <f t="shared" si="1"/>
        <v>1</v>
      </c>
      <c r="E6" s="3">
        <f t="shared" si="2"/>
        <v>1</v>
      </c>
      <c r="F6" s="3">
        <f t="shared" si="3"/>
        <v>1</v>
      </c>
      <c r="G6" s="3">
        <f t="shared" ref="G6:G42" si="4">IF($C6-$C$5&gt;0,1,IF($C6-$C$5&lt;0,-1,IF($C6-$C$5=0,0)))</f>
        <v>1</v>
      </c>
    </row>
    <row r="7" spans="1:17" x14ac:dyDescent="0.25">
      <c r="A7" s="3">
        <f t="shared" si="0"/>
        <v>1985</v>
      </c>
      <c r="C7" s="3">
        <v>8</v>
      </c>
      <c r="D7" s="3">
        <f t="shared" si="1"/>
        <v>-1</v>
      </c>
      <c r="E7" s="3">
        <f t="shared" si="2"/>
        <v>-1</v>
      </c>
      <c r="F7" s="3">
        <f t="shared" si="3"/>
        <v>1</v>
      </c>
      <c r="G7" s="3">
        <f t="shared" si="4"/>
        <v>-1</v>
      </c>
      <c r="H7" s="3">
        <f t="shared" ref="H7:H42" si="5">IF($C7-$C$6&gt;0,1,IF($C7-$C$6&lt;0,-1,IF($C7-$C$6=0,0)))</f>
        <v>-1</v>
      </c>
    </row>
    <row r="8" spans="1:17" x14ac:dyDescent="0.25">
      <c r="A8" s="3">
        <f t="shared" si="0"/>
        <v>1986</v>
      </c>
      <c r="C8" s="4">
        <v>0</v>
      </c>
      <c r="D8" s="3">
        <f t="shared" si="1"/>
        <v>-1</v>
      </c>
      <c r="E8" s="3">
        <f t="shared" si="2"/>
        <v>-1</v>
      </c>
      <c r="F8" s="3">
        <f t="shared" si="3"/>
        <v>0</v>
      </c>
      <c r="G8" s="3">
        <f t="shared" si="4"/>
        <v>-1</v>
      </c>
      <c r="H8" s="3">
        <f t="shared" si="5"/>
        <v>-1</v>
      </c>
      <c r="I8" s="3">
        <f t="shared" ref="I8:I42" si="6">IF($C8-$C$7&gt;0,1,IF($C8-$C$7&lt;0,-1,IF($C8-$C$7=0,0)))</f>
        <v>-1</v>
      </c>
    </row>
    <row r="9" spans="1:17" x14ac:dyDescent="0.25">
      <c r="A9" s="3">
        <f t="shared" si="0"/>
        <v>1987</v>
      </c>
      <c r="C9" s="4">
        <v>0</v>
      </c>
      <c r="D9" s="3">
        <f t="shared" si="1"/>
        <v>-1</v>
      </c>
      <c r="E9" s="3">
        <f t="shared" si="2"/>
        <v>-1</v>
      </c>
      <c r="F9" s="3">
        <f t="shared" si="3"/>
        <v>0</v>
      </c>
      <c r="G9" s="3">
        <f t="shared" si="4"/>
        <v>-1</v>
      </c>
      <c r="H9" s="3">
        <f t="shared" si="5"/>
        <v>-1</v>
      </c>
      <c r="I9" s="3">
        <f t="shared" si="6"/>
        <v>-1</v>
      </c>
      <c r="J9" s="3">
        <f t="shared" ref="J9:J42" si="7">IF($C9-$C$8&gt;0,1,IF($C9-$C$8&lt;0,-1,IF($C9-$C$8=0,0)))</f>
        <v>0</v>
      </c>
    </row>
    <row r="10" spans="1:17" x14ac:dyDescent="0.25">
      <c r="A10" s="3">
        <f t="shared" si="0"/>
        <v>1988</v>
      </c>
      <c r="C10" s="3">
        <v>35.299999999999997</v>
      </c>
      <c r="D10" s="3">
        <f t="shared" si="1"/>
        <v>1</v>
      </c>
      <c r="E10" s="3">
        <f t="shared" si="2"/>
        <v>-1</v>
      </c>
      <c r="F10" s="3">
        <f t="shared" si="3"/>
        <v>1</v>
      </c>
      <c r="G10" s="3">
        <f t="shared" si="4"/>
        <v>1</v>
      </c>
      <c r="H10" s="3">
        <f t="shared" si="5"/>
        <v>-1</v>
      </c>
      <c r="I10" s="3">
        <f t="shared" si="6"/>
        <v>1</v>
      </c>
      <c r="J10" s="3">
        <f t="shared" si="7"/>
        <v>1</v>
      </c>
      <c r="K10" s="3">
        <f t="shared" ref="K10:K42" si="8">IF($C10-$C$9&gt;0,1,IF($C10-$C$9&lt;0,-1,IF($C10-$C$9=0,0)))</f>
        <v>1</v>
      </c>
    </row>
    <row r="11" spans="1:17" x14ac:dyDescent="0.25">
      <c r="A11" s="3">
        <f t="shared" si="0"/>
        <v>1989</v>
      </c>
      <c r="C11" s="3">
        <v>24</v>
      </c>
      <c r="D11" s="3">
        <f t="shared" si="1"/>
        <v>-1</v>
      </c>
      <c r="E11" s="3">
        <f t="shared" si="2"/>
        <v>-1</v>
      </c>
      <c r="F11" s="3">
        <f t="shared" si="3"/>
        <v>1</v>
      </c>
      <c r="G11" s="3">
        <f t="shared" si="4"/>
        <v>1</v>
      </c>
      <c r="H11" s="3">
        <f t="shared" si="5"/>
        <v>-1</v>
      </c>
      <c r="I11" s="3">
        <f t="shared" si="6"/>
        <v>1</v>
      </c>
      <c r="J11" s="3">
        <f t="shared" si="7"/>
        <v>1</v>
      </c>
      <c r="K11" s="3">
        <f t="shared" si="8"/>
        <v>1</v>
      </c>
      <c r="L11" s="3">
        <f t="shared" ref="L11:L42" si="9">IF($C11-$C$10&gt;0,1,IF($C11-$C$10&lt;0,-1,IF($C11-$C$10=0,0)))</f>
        <v>-1</v>
      </c>
    </row>
    <row r="12" spans="1:17" x14ac:dyDescent="0.25">
      <c r="A12" s="3">
        <f t="shared" si="0"/>
        <v>1990</v>
      </c>
      <c r="C12" s="3">
        <v>96.5</v>
      </c>
      <c r="D12" s="3">
        <f t="shared" si="1"/>
        <v>1</v>
      </c>
      <c r="E12" s="3">
        <f t="shared" si="2"/>
        <v>1</v>
      </c>
      <c r="F12" s="3">
        <f t="shared" si="3"/>
        <v>1</v>
      </c>
      <c r="G12" s="3">
        <f t="shared" si="4"/>
        <v>1</v>
      </c>
      <c r="H12" s="3">
        <f t="shared" si="5"/>
        <v>-1</v>
      </c>
      <c r="I12" s="3">
        <f t="shared" si="6"/>
        <v>1</v>
      </c>
      <c r="J12" s="3">
        <f t="shared" si="7"/>
        <v>1</v>
      </c>
      <c r="K12" s="3">
        <f t="shared" si="8"/>
        <v>1</v>
      </c>
      <c r="L12" s="3">
        <f t="shared" si="9"/>
        <v>1</v>
      </c>
      <c r="M12" s="3">
        <f t="shared" ref="M12:M42" si="10">IF($C12-$C$11&gt;0,1,IF($C12-$C$11&lt;0,-1,IF($C12-$C$11=0,0)))</f>
        <v>1</v>
      </c>
    </row>
    <row r="13" spans="1:17" x14ac:dyDescent="0.25">
      <c r="A13" s="3">
        <f t="shared" si="0"/>
        <v>1991</v>
      </c>
      <c r="C13" s="3">
        <v>8.5</v>
      </c>
      <c r="D13" s="3">
        <f t="shared" si="1"/>
        <v>-1</v>
      </c>
      <c r="E13" s="3">
        <f t="shared" si="2"/>
        <v>-1</v>
      </c>
      <c r="F13" s="3">
        <f t="shared" si="3"/>
        <v>1</v>
      </c>
      <c r="G13" s="3">
        <f t="shared" si="4"/>
        <v>-1</v>
      </c>
      <c r="H13" s="3">
        <f t="shared" si="5"/>
        <v>-1</v>
      </c>
      <c r="I13" s="3">
        <f t="shared" si="6"/>
        <v>1</v>
      </c>
      <c r="J13" s="3">
        <f t="shared" si="7"/>
        <v>1</v>
      </c>
      <c r="K13" s="3">
        <f t="shared" si="8"/>
        <v>1</v>
      </c>
      <c r="L13" s="3">
        <f t="shared" si="9"/>
        <v>-1</v>
      </c>
      <c r="M13" s="3">
        <f t="shared" si="10"/>
        <v>-1</v>
      </c>
      <c r="N13" s="3">
        <f t="shared" ref="N13:N42" si="11">IF($C13-$C$12&gt;0,1,IF($C13-$C$12&lt;0,-1,IF($C13-$C$12=0,0)))</f>
        <v>-1</v>
      </c>
    </row>
    <row r="14" spans="1:17" x14ac:dyDescent="0.25">
      <c r="A14" s="3">
        <f t="shared" si="0"/>
        <v>1992</v>
      </c>
      <c r="C14" s="3">
        <v>233</v>
      </c>
      <c r="D14" s="3">
        <f t="shared" si="1"/>
        <v>1</v>
      </c>
      <c r="E14" s="3">
        <f t="shared" si="2"/>
        <v>1</v>
      </c>
      <c r="F14" s="3">
        <f t="shared" si="3"/>
        <v>1</v>
      </c>
      <c r="G14" s="3">
        <f t="shared" si="4"/>
        <v>1</v>
      </c>
      <c r="H14" s="3">
        <f t="shared" si="5"/>
        <v>1</v>
      </c>
      <c r="I14" s="3">
        <f t="shared" si="6"/>
        <v>1</v>
      </c>
      <c r="J14" s="3">
        <f t="shared" si="7"/>
        <v>1</v>
      </c>
      <c r="K14" s="3">
        <f t="shared" si="8"/>
        <v>1</v>
      </c>
      <c r="L14" s="3">
        <f t="shared" si="9"/>
        <v>1</v>
      </c>
      <c r="M14" s="3">
        <f t="shared" si="10"/>
        <v>1</v>
      </c>
      <c r="N14" s="3">
        <f t="shared" si="11"/>
        <v>1</v>
      </c>
      <c r="O14" s="3">
        <f t="shared" ref="O14:O42" si="12">IF($C14-$C$13&gt;0,1,IF($C14-$C$13&lt;0,-1,IF($C14-$C$13=0,0)))</f>
        <v>1</v>
      </c>
    </row>
    <row r="15" spans="1:17" x14ac:dyDescent="0.25">
      <c r="A15" s="3">
        <f t="shared" si="0"/>
        <v>1993</v>
      </c>
      <c r="C15" s="4">
        <v>35</v>
      </c>
      <c r="D15" s="3">
        <f t="shared" si="1"/>
        <v>0</v>
      </c>
      <c r="E15" s="3">
        <f t="shared" si="2"/>
        <v>-1</v>
      </c>
      <c r="F15" s="3">
        <f t="shared" si="3"/>
        <v>1</v>
      </c>
      <c r="G15" s="3">
        <f t="shared" si="4"/>
        <v>1</v>
      </c>
      <c r="H15" s="3">
        <f t="shared" si="5"/>
        <v>-1</v>
      </c>
      <c r="I15" s="3">
        <f t="shared" si="6"/>
        <v>1</v>
      </c>
      <c r="J15" s="3">
        <f t="shared" si="7"/>
        <v>1</v>
      </c>
      <c r="K15" s="3">
        <f t="shared" si="8"/>
        <v>1</v>
      </c>
      <c r="L15" s="3">
        <f t="shared" si="9"/>
        <v>-1</v>
      </c>
      <c r="M15" s="3">
        <f t="shared" si="10"/>
        <v>1</v>
      </c>
      <c r="N15" s="3">
        <f t="shared" si="11"/>
        <v>-1</v>
      </c>
      <c r="O15" s="3">
        <f t="shared" si="12"/>
        <v>1</v>
      </c>
      <c r="P15" s="3">
        <f t="shared" ref="P15:P42" si="13">IF($C15-$C$14&gt;0,1,IF($C15-$C$14&lt;0,-1,IF($C15-$C$14=0,0)))</f>
        <v>-1</v>
      </c>
    </row>
    <row r="16" spans="1:17" x14ac:dyDescent="0.25">
      <c r="A16" s="3">
        <f t="shared" si="0"/>
        <v>1994</v>
      </c>
      <c r="C16" s="3">
        <v>56</v>
      </c>
      <c r="D16" s="3">
        <f t="shared" si="1"/>
        <v>1</v>
      </c>
      <c r="E16" s="3">
        <f t="shared" si="2"/>
        <v>-1</v>
      </c>
      <c r="F16" s="3">
        <f t="shared" si="3"/>
        <v>1</v>
      </c>
      <c r="G16" s="3">
        <f t="shared" si="4"/>
        <v>1</v>
      </c>
      <c r="H16" s="3">
        <f t="shared" si="5"/>
        <v>-1</v>
      </c>
      <c r="I16" s="3">
        <f t="shared" si="6"/>
        <v>1</v>
      </c>
      <c r="J16" s="3">
        <f t="shared" si="7"/>
        <v>1</v>
      </c>
      <c r="K16" s="3">
        <f t="shared" si="8"/>
        <v>1</v>
      </c>
      <c r="L16" s="3">
        <f t="shared" si="9"/>
        <v>1</v>
      </c>
      <c r="M16" s="3">
        <f t="shared" si="10"/>
        <v>1</v>
      </c>
      <c r="N16" s="3">
        <f t="shared" si="11"/>
        <v>-1</v>
      </c>
      <c r="O16" s="3">
        <f t="shared" si="12"/>
        <v>1</v>
      </c>
      <c r="P16" s="3">
        <f t="shared" si="13"/>
        <v>-1</v>
      </c>
      <c r="Q16" s="3">
        <f t="shared" ref="Q16:Q42" si="14">IF($C16-$C$15&gt;0,1,IF($C16-$C$15&lt;0,-1,IF($C16-$C$15=0,0)))</f>
        <v>1</v>
      </c>
    </row>
    <row r="17" spans="1:33" x14ac:dyDescent="0.25">
      <c r="A17" s="3">
        <f t="shared" si="0"/>
        <v>1995</v>
      </c>
      <c r="C17" s="13">
        <v>1</v>
      </c>
      <c r="D17" s="3">
        <f t="shared" si="1"/>
        <v>-1</v>
      </c>
      <c r="E17" s="3">
        <f t="shared" si="2"/>
        <v>-1</v>
      </c>
      <c r="F17" s="3">
        <f t="shared" si="3"/>
        <v>1</v>
      </c>
      <c r="G17" s="3">
        <f t="shared" si="4"/>
        <v>-1</v>
      </c>
      <c r="H17" s="3">
        <f t="shared" si="5"/>
        <v>-1</v>
      </c>
      <c r="I17" s="3">
        <f t="shared" si="6"/>
        <v>-1</v>
      </c>
      <c r="J17" s="3">
        <f t="shared" si="7"/>
        <v>1</v>
      </c>
      <c r="K17" s="3">
        <f t="shared" si="8"/>
        <v>1</v>
      </c>
      <c r="L17" s="3">
        <f t="shared" si="9"/>
        <v>-1</v>
      </c>
      <c r="M17" s="3">
        <f t="shared" si="10"/>
        <v>-1</v>
      </c>
      <c r="N17" s="3">
        <f t="shared" si="11"/>
        <v>-1</v>
      </c>
      <c r="O17" s="3">
        <f t="shared" si="12"/>
        <v>-1</v>
      </c>
      <c r="P17" s="3">
        <f t="shared" si="13"/>
        <v>-1</v>
      </c>
      <c r="Q17" s="3">
        <f t="shared" si="14"/>
        <v>-1</v>
      </c>
      <c r="R17" s="3">
        <f t="shared" ref="R17:R42" si="15">IF($C17-$C$16&gt;0,1,IF($C17-$C$16&lt;0,-1,IF($C17-$C$16=0,0)))</f>
        <v>-1</v>
      </c>
    </row>
    <row r="18" spans="1:33" x14ac:dyDescent="0.25">
      <c r="A18" s="3">
        <f t="shared" si="0"/>
        <v>1996</v>
      </c>
      <c r="C18" s="3">
        <v>10</v>
      </c>
      <c r="D18" s="3">
        <f t="shared" si="1"/>
        <v>-1</v>
      </c>
      <c r="E18" s="3">
        <f t="shared" si="2"/>
        <v>-1</v>
      </c>
      <c r="F18" s="3">
        <f t="shared" si="3"/>
        <v>1</v>
      </c>
      <c r="G18" s="3">
        <f t="shared" si="4"/>
        <v>-1</v>
      </c>
      <c r="H18" s="3">
        <f t="shared" si="5"/>
        <v>-1</v>
      </c>
      <c r="I18" s="3">
        <f t="shared" si="6"/>
        <v>1</v>
      </c>
      <c r="J18" s="3">
        <f t="shared" si="7"/>
        <v>1</v>
      </c>
      <c r="K18" s="3">
        <f t="shared" si="8"/>
        <v>1</v>
      </c>
      <c r="L18" s="3">
        <f t="shared" si="9"/>
        <v>-1</v>
      </c>
      <c r="M18" s="3">
        <f t="shared" si="10"/>
        <v>-1</v>
      </c>
      <c r="N18" s="3">
        <f t="shared" si="11"/>
        <v>-1</v>
      </c>
      <c r="O18" s="3">
        <f t="shared" si="12"/>
        <v>1</v>
      </c>
      <c r="P18" s="3">
        <f t="shared" si="13"/>
        <v>-1</v>
      </c>
      <c r="Q18" s="3">
        <f t="shared" si="14"/>
        <v>-1</v>
      </c>
      <c r="R18" s="3">
        <f t="shared" si="15"/>
        <v>-1</v>
      </c>
      <c r="S18" s="3">
        <f t="shared" ref="S18:S42" si="16">IF($C18-$C$17&gt;0,1,IF($C18-$C$17&lt;0,-1,IF($C18-$C$17=0,0)))</f>
        <v>1</v>
      </c>
    </row>
    <row r="19" spans="1:33" x14ac:dyDescent="0.25">
      <c r="A19" s="3">
        <f t="shared" si="0"/>
        <v>1997</v>
      </c>
      <c r="C19" s="3">
        <v>5.0999999999999996</v>
      </c>
      <c r="D19" s="3">
        <f t="shared" si="1"/>
        <v>-1</v>
      </c>
      <c r="E19" s="3">
        <f t="shared" si="2"/>
        <v>-1</v>
      </c>
      <c r="F19" s="3">
        <f t="shared" si="3"/>
        <v>1</v>
      </c>
      <c r="G19" s="3">
        <f t="shared" si="4"/>
        <v>-1</v>
      </c>
      <c r="H19" s="3">
        <f t="shared" si="5"/>
        <v>-1</v>
      </c>
      <c r="I19" s="3">
        <f t="shared" si="6"/>
        <v>-1</v>
      </c>
      <c r="J19" s="3">
        <f t="shared" si="7"/>
        <v>1</v>
      </c>
      <c r="K19" s="3">
        <f t="shared" si="8"/>
        <v>1</v>
      </c>
      <c r="L19" s="3">
        <f t="shared" si="9"/>
        <v>-1</v>
      </c>
      <c r="M19" s="3">
        <f t="shared" si="10"/>
        <v>-1</v>
      </c>
      <c r="N19" s="3">
        <f t="shared" si="11"/>
        <v>-1</v>
      </c>
      <c r="O19" s="3">
        <f t="shared" si="12"/>
        <v>-1</v>
      </c>
      <c r="P19" s="3">
        <f t="shared" si="13"/>
        <v>-1</v>
      </c>
      <c r="Q19" s="3">
        <f t="shared" si="14"/>
        <v>-1</v>
      </c>
      <c r="R19" s="3">
        <f t="shared" si="15"/>
        <v>-1</v>
      </c>
      <c r="S19" s="3">
        <f t="shared" si="16"/>
        <v>1</v>
      </c>
      <c r="T19" s="3">
        <f t="shared" ref="T19:T42" si="17">IF($C19-$C$18&gt;0,1,IF($C19-$C$18&lt;0,-1,IF($C19-$C$18=0,0)))</f>
        <v>-1</v>
      </c>
    </row>
    <row r="20" spans="1:33" x14ac:dyDescent="0.25">
      <c r="A20" s="3">
        <f t="shared" si="0"/>
        <v>1998</v>
      </c>
      <c r="C20" s="3">
        <v>144</v>
      </c>
      <c r="D20" s="3">
        <f t="shared" si="1"/>
        <v>1</v>
      </c>
      <c r="E20" s="3">
        <f t="shared" si="2"/>
        <v>1</v>
      </c>
      <c r="F20" s="3">
        <f t="shared" si="3"/>
        <v>1</v>
      </c>
      <c r="G20" s="3">
        <f t="shared" si="4"/>
        <v>1</v>
      </c>
      <c r="H20" s="3">
        <f t="shared" si="5"/>
        <v>1</v>
      </c>
      <c r="I20" s="3">
        <f t="shared" si="6"/>
        <v>1</v>
      </c>
      <c r="J20" s="3">
        <f t="shared" si="7"/>
        <v>1</v>
      </c>
      <c r="K20" s="3">
        <f t="shared" si="8"/>
        <v>1</v>
      </c>
      <c r="L20" s="3">
        <f t="shared" si="9"/>
        <v>1</v>
      </c>
      <c r="M20" s="3">
        <f t="shared" si="10"/>
        <v>1</v>
      </c>
      <c r="N20" s="3">
        <f t="shared" si="11"/>
        <v>1</v>
      </c>
      <c r="O20" s="3">
        <f t="shared" si="12"/>
        <v>1</v>
      </c>
      <c r="P20" s="3">
        <f t="shared" si="13"/>
        <v>-1</v>
      </c>
      <c r="Q20" s="3">
        <f t="shared" si="14"/>
        <v>1</v>
      </c>
      <c r="R20" s="3">
        <f t="shared" si="15"/>
        <v>1</v>
      </c>
      <c r="S20" s="3">
        <f t="shared" si="16"/>
        <v>1</v>
      </c>
      <c r="T20" s="3">
        <f t="shared" si="17"/>
        <v>1</v>
      </c>
      <c r="U20" s="3">
        <f t="shared" ref="U20:U42" si="18">IF($C20-$C$19&gt;0,1,IF($C20-$C$19&lt;0,-1,IF($C20-$C$19=0,0)))</f>
        <v>1</v>
      </c>
    </row>
    <row r="21" spans="1:33" ht="15.75" customHeight="1" x14ac:dyDescent="0.25">
      <c r="A21" s="3">
        <f t="shared" si="0"/>
        <v>1999</v>
      </c>
      <c r="C21" s="17">
        <v>11</v>
      </c>
      <c r="D21" s="3">
        <f t="shared" si="1"/>
        <v>-1</v>
      </c>
      <c r="E21" s="3">
        <f t="shared" si="2"/>
        <v>-1</v>
      </c>
      <c r="F21" s="3">
        <f t="shared" si="3"/>
        <v>1</v>
      </c>
      <c r="G21" s="3">
        <f t="shared" si="4"/>
        <v>-1</v>
      </c>
      <c r="H21" s="3">
        <f t="shared" si="5"/>
        <v>-1</v>
      </c>
      <c r="I21" s="3">
        <f t="shared" si="6"/>
        <v>1</v>
      </c>
      <c r="J21" s="3">
        <f t="shared" si="7"/>
        <v>1</v>
      </c>
      <c r="K21" s="3">
        <f t="shared" si="8"/>
        <v>1</v>
      </c>
      <c r="L21" s="3">
        <f t="shared" si="9"/>
        <v>-1</v>
      </c>
      <c r="M21" s="3">
        <f t="shared" si="10"/>
        <v>-1</v>
      </c>
      <c r="N21" s="3">
        <f t="shared" si="11"/>
        <v>-1</v>
      </c>
      <c r="O21" s="3">
        <f t="shared" si="12"/>
        <v>1</v>
      </c>
      <c r="P21" s="3">
        <f t="shared" si="13"/>
        <v>-1</v>
      </c>
      <c r="Q21" s="3">
        <f t="shared" si="14"/>
        <v>-1</v>
      </c>
      <c r="R21" s="3">
        <f t="shared" si="15"/>
        <v>-1</v>
      </c>
      <c r="S21" s="3">
        <f t="shared" si="16"/>
        <v>1</v>
      </c>
      <c r="T21" s="3">
        <f t="shared" si="17"/>
        <v>1</v>
      </c>
      <c r="U21" s="3">
        <f t="shared" si="18"/>
        <v>1</v>
      </c>
      <c r="V21" s="3">
        <f t="shared" ref="V21:V42" si="19">IF($C21-$C$20&gt;0,1,IF($C21-$C$20&lt;0,-1,IF($C21-$C$20=0,0)))</f>
        <v>-1</v>
      </c>
    </row>
    <row r="22" spans="1:33" ht="15.75" customHeight="1" x14ac:dyDescent="0.25">
      <c r="A22" s="3">
        <f t="shared" si="0"/>
        <v>2000</v>
      </c>
      <c r="C22" s="3">
        <v>2</v>
      </c>
      <c r="D22" s="3">
        <f t="shared" si="1"/>
        <v>-1</v>
      </c>
      <c r="E22" s="3">
        <f t="shared" si="2"/>
        <v>-1</v>
      </c>
      <c r="F22" s="3">
        <f t="shared" si="3"/>
        <v>1</v>
      </c>
      <c r="G22" s="3">
        <f t="shared" si="4"/>
        <v>-1</v>
      </c>
      <c r="H22" s="3">
        <f t="shared" si="5"/>
        <v>-1</v>
      </c>
      <c r="I22" s="3">
        <f t="shared" si="6"/>
        <v>-1</v>
      </c>
      <c r="J22" s="3">
        <f t="shared" si="7"/>
        <v>1</v>
      </c>
      <c r="K22" s="3">
        <f t="shared" si="8"/>
        <v>1</v>
      </c>
      <c r="L22" s="3">
        <f t="shared" si="9"/>
        <v>-1</v>
      </c>
      <c r="M22" s="3">
        <f t="shared" si="10"/>
        <v>-1</v>
      </c>
      <c r="N22" s="3">
        <f t="shared" si="11"/>
        <v>-1</v>
      </c>
      <c r="O22" s="3">
        <f t="shared" si="12"/>
        <v>-1</v>
      </c>
      <c r="P22" s="3">
        <f t="shared" si="13"/>
        <v>-1</v>
      </c>
      <c r="Q22" s="3">
        <f t="shared" si="14"/>
        <v>-1</v>
      </c>
      <c r="R22" s="3">
        <f t="shared" si="15"/>
        <v>-1</v>
      </c>
      <c r="S22" s="3">
        <f t="shared" si="16"/>
        <v>1</v>
      </c>
      <c r="T22" s="3">
        <f t="shared" si="17"/>
        <v>-1</v>
      </c>
      <c r="U22" s="3">
        <f t="shared" si="18"/>
        <v>-1</v>
      </c>
      <c r="V22" s="3">
        <f t="shared" si="19"/>
        <v>-1</v>
      </c>
      <c r="W22" s="3">
        <f t="shared" ref="W22:W42" si="20">IF($C22-$C$21&gt;0,1,IF($C22-$C$21&lt;0,-1,IF($C22-$C$21=0,0)))</f>
        <v>-1</v>
      </c>
    </row>
    <row r="23" spans="1:33" ht="15.75" customHeight="1" x14ac:dyDescent="0.25">
      <c r="A23" s="3">
        <f t="shared" si="0"/>
        <v>2001</v>
      </c>
      <c r="C23" s="3">
        <v>5</v>
      </c>
      <c r="D23" s="3">
        <f t="shared" si="1"/>
        <v>-1</v>
      </c>
      <c r="E23" s="3">
        <f t="shared" si="2"/>
        <v>-1</v>
      </c>
      <c r="F23" s="3">
        <f t="shared" si="3"/>
        <v>1</v>
      </c>
      <c r="G23" s="3">
        <f t="shared" si="4"/>
        <v>-1</v>
      </c>
      <c r="H23" s="3">
        <f t="shared" si="5"/>
        <v>-1</v>
      </c>
      <c r="I23" s="3">
        <f t="shared" si="6"/>
        <v>-1</v>
      </c>
      <c r="J23" s="3">
        <f t="shared" si="7"/>
        <v>1</v>
      </c>
      <c r="K23" s="3">
        <f t="shared" si="8"/>
        <v>1</v>
      </c>
      <c r="L23" s="3">
        <f t="shared" si="9"/>
        <v>-1</v>
      </c>
      <c r="M23" s="3">
        <f t="shared" si="10"/>
        <v>-1</v>
      </c>
      <c r="N23" s="3">
        <f t="shared" si="11"/>
        <v>-1</v>
      </c>
      <c r="O23" s="3">
        <f t="shared" si="12"/>
        <v>-1</v>
      </c>
      <c r="P23" s="3">
        <f t="shared" si="13"/>
        <v>-1</v>
      </c>
      <c r="Q23" s="3">
        <f t="shared" si="14"/>
        <v>-1</v>
      </c>
      <c r="R23" s="3">
        <f t="shared" si="15"/>
        <v>-1</v>
      </c>
      <c r="S23" s="3">
        <f t="shared" si="16"/>
        <v>1</v>
      </c>
      <c r="T23" s="3">
        <f t="shared" si="17"/>
        <v>-1</v>
      </c>
      <c r="U23" s="3">
        <f t="shared" si="18"/>
        <v>-1</v>
      </c>
      <c r="V23" s="3">
        <f t="shared" si="19"/>
        <v>-1</v>
      </c>
      <c r="W23" s="3">
        <f t="shared" si="20"/>
        <v>-1</v>
      </c>
      <c r="X23" s="3">
        <f t="shared" ref="X23:X42" si="21">IF($C23-$C$22&gt;0,1,IF($C23-$C$22&lt;0,-1,IF($C23-$C$22=0,0)))</f>
        <v>1</v>
      </c>
    </row>
    <row r="24" spans="1:33" ht="15.75" customHeight="1" x14ac:dyDescent="0.25">
      <c r="A24" s="3">
        <f t="shared" si="0"/>
        <v>2002</v>
      </c>
      <c r="C24" s="4">
        <v>35</v>
      </c>
      <c r="D24" s="3">
        <f t="shared" si="1"/>
        <v>0</v>
      </c>
      <c r="E24" s="3">
        <f t="shared" si="2"/>
        <v>-1</v>
      </c>
      <c r="F24" s="3">
        <f t="shared" si="3"/>
        <v>1</v>
      </c>
      <c r="G24" s="3">
        <f t="shared" si="4"/>
        <v>1</v>
      </c>
      <c r="H24" s="3">
        <f t="shared" si="5"/>
        <v>-1</v>
      </c>
      <c r="I24" s="3">
        <f t="shared" si="6"/>
        <v>1</v>
      </c>
      <c r="J24" s="3">
        <f t="shared" si="7"/>
        <v>1</v>
      </c>
      <c r="K24" s="3">
        <f t="shared" si="8"/>
        <v>1</v>
      </c>
      <c r="L24" s="3">
        <f t="shared" si="9"/>
        <v>-1</v>
      </c>
      <c r="M24" s="3">
        <f t="shared" si="10"/>
        <v>1</v>
      </c>
      <c r="N24" s="3">
        <f t="shared" si="11"/>
        <v>-1</v>
      </c>
      <c r="O24" s="3">
        <f t="shared" si="12"/>
        <v>1</v>
      </c>
      <c r="P24" s="3">
        <f t="shared" si="13"/>
        <v>-1</v>
      </c>
      <c r="Q24" s="3">
        <f t="shared" si="14"/>
        <v>0</v>
      </c>
      <c r="R24" s="3">
        <f t="shared" si="15"/>
        <v>-1</v>
      </c>
      <c r="S24" s="3">
        <f t="shared" si="16"/>
        <v>1</v>
      </c>
      <c r="T24" s="3">
        <f t="shared" si="17"/>
        <v>1</v>
      </c>
      <c r="U24" s="3">
        <f t="shared" si="18"/>
        <v>1</v>
      </c>
      <c r="V24" s="3">
        <f t="shared" si="19"/>
        <v>-1</v>
      </c>
      <c r="W24" s="3">
        <f t="shared" si="20"/>
        <v>1</v>
      </c>
      <c r="X24" s="3">
        <f t="shared" si="21"/>
        <v>1</v>
      </c>
      <c r="Y24" s="3">
        <f t="shared" ref="Y24:Y42" si="22">IF($C24-$C$23&gt;0,1,IF($C24-$C$23&lt;0,-1,IF($C24-$C$23=0,0)))</f>
        <v>1</v>
      </c>
    </row>
    <row r="25" spans="1:33" ht="15.75" customHeight="1" x14ac:dyDescent="0.25">
      <c r="A25" s="3">
        <f t="shared" si="0"/>
        <v>2003</v>
      </c>
      <c r="C25" s="17">
        <v>11</v>
      </c>
      <c r="D25" s="3">
        <f t="shared" si="1"/>
        <v>-1</v>
      </c>
      <c r="E25" s="3">
        <f t="shared" si="2"/>
        <v>-1</v>
      </c>
      <c r="F25" s="3">
        <f t="shared" si="3"/>
        <v>1</v>
      </c>
      <c r="G25" s="3">
        <f t="shared" si="4"/>
        <v>-1</v>
      </c>
      <c r="H25" s="3">
        <f t="shared" si="5"/>
        <v>-1</v>
      </c>
      <c r="I25" s="3">
        <f t="shared" si="6"/>
        <v>1</v>
      </c>
      <c r="J25" s="3">
        <f t="shared" si="7"/>
        <v>1</v>
      </c>
      <c r="K25" s="3">
        <f t="shared" si="8"/>
        <v>1</v>
      </c>
      <c r="L25" s="3">
        <f t="shared" si="9"/>
        <v>-1</v>
      </c>
      <c r="M25" s="3">
        <f t="shared" si="10"/>
        <v>-1</v>
      </c>
      <c r="N25" s="3">
        <f t="shared" si="11"/>
        <v>-1</v>
      </c>
      <c r="O25" s="3">
        <f t="shared" si="12"/>
        <v>1</v>
      </c>
      <c r="P25" s="3">
        <f t="shared" si="13"/>
        <v>-1</v>
      </c>
      <c r="Q25" s="3">
        <f t="shared" si="14"/>
        <v>-1</v>
      </c>
      <c r="R25" s="3">
        <f t="shared" si="15"/>
        <v>-1</v>
      </c>
      <c r="S25" s="3">
        <f t="shared" si="16"/>
        <v>1</v>
      </c>
      <c r="T25" s="3">
        <f t="shared" si="17"/>
        <v>1</v>
      </c>
      <c r="U25" s="3">
        <f t="shared" si="18"/>
        <v>1</v>
      </c>
      <c r="V25" s="3">
        <f t="shared" si="19"/>
        <v>-1</v>
      </c>
      <c r="W25" s="3">
        <f t="shared" si="20"/>
        <v>0</v>
      </c>
      <c r="X25" s="3">
        <f t="shared" si="21"/>
        <v>1</v>
      </c>
      <c r="Y25" s="3">
        <f t="shared" si="22"/>
        <v>1</v>
      </c>
      <c r="Z25" s="3">
        <f t="shared" ref="Z25:Z42" si="23">IF($C25-$C$24&gt;0,1,IF($C25-$C$24&lt;0,-1,IF($C25-$C$24=0,0)))</f>
        <v>-1</v>
      </c>
    </row>
    <row r="26" spans="1:33" ht="15.75" customHeight="1" x14ac:dyDescent="0.25">
      <c r="A26" s="3">
        <f t="shared" si="0"/>
        <v>2004</v>
      </c>
      <c r="C26" s="3">
        <v>0.5</v>
      </c>
      <c r="D26" s="3">
        <f t="shared" si="1"/>
        <v>-1</v>
      </c>
      <c r="E26" s="3">
        <f t="shared" si="2"/>
        <v>-1</v>
      </c>
      <c r="F26" s="3">
        <f t="shared" si="3"/>
        <v>1</v>
      </c>
      <c r="G26" s="3">
        <f t="shared" si="4"/>
        <v>-1</v>
      </c>
      <c r="H26" s="3">
        <f t="shared" si="5"/>
        <v>-1</v>
      </c>
      <c r="I26" s="3">
        <f t="shared" si="6"/>
        <v>-1</v>
      </c>
      <c r="J26" s="3">
        <f t="shared" si="7"/>
        <v>1</v>
      </c>
      <c r="K26" s="3">
        <f t="shared" si="8"/>
        <v>1</v>
      </c>
      <c r="L26" s="3">
        <f t="shared" si="9"/>
        <v>-1</v>
      </c>
      <c r="M26" s="3">
        <f t="shared" si="10"/>
        <v>-1</v>
      </c>
      <c r="N26" s="3">
        <f t="shared" si="11"/>
        <v>-1</v>
      </c>
      <c r="O26" s="3">
        <f t="shared" si="12"/>
        <v>-1</v>
      </c>
      <c r="P26" s="3">
        <f t="shared" si="13"/>
        <v>-1</v>
      </c>
      <c r="Q26" s="3">
        <f t="shared" si="14"/>
        <v>-1</v>
      </c>
      <c r="R26" s="3">
        <f t="shared" si="15"/>
        <v>-1</v>
      </c>
      <c r="S26" s="3">
        <f t="shared" si="16"/>
        <v>-1</v>
      </c>
      <c r="T26" s="3">
        <f t="shared" si="17"/>
        <v>-1</v>
      </c>
      <c r="U26" s="3">
        <f t="shared" si="18"/>
        <v>-1</v>
      </c>
      <c r="V26" s="3">
        <f t="shared" si="19"/>
        <v>-1</v>
      </c>
      <c r="W26" s="3">
        <f t="shared" si="20"/>
        <v>-1</v>
      </c>
      <c r="X26" s="3">
        <f t="shared" si="21"/>
        <v>-1</v>
      </c>
      <c r="Y26" s="3">
        <f t="shared" si="22"/>
        <v>-1</v>
      </c>
      <c r="Z26" s="3">
        <f t="shared" si="23"/>
        <v>-1</v>
      </c>
      <c r="AA26" s="3">
        <f t="shared" ref="AA26:AA42" si="24">IF($C26-$C$25&gt;0,1,IF($C26-$C$25&lt;0,-1,IF($C26-$C$25=0,0)))</f>
        <v>-1</v>
      </c>
    </row>
    <row r="27" spans="1:33" ht="15.75" customHeight="1" x14ac:dyDescent="0.25">
      <c r="A27" s="3">
        <f t="shared" si="0"/>
        <v>2005</v>
      </c>
      <c r="C27" s="3">
        <v>45</v>
      </c>
      <c r="D27" s="3">
        <f t="shared" si="1"/>
        <v>1</v>
      </c>
      <c r="E27" s="3">
        <f t="shared" si="2"/>
        <v>-1</v>
      </c>
      <c r="F27" s="3">
        <f t="shared" si="3"/>
        <v>1</v>
      </c>
      <c r="G27" s="3">
        <f t="shared" si="4"/>
        <v>1</v>
      </c>
      <c r="H27" s="3">
        <f t="shared" si="5"/>
        <v>-1</v>
      </c>
      <c r="I27" s="3">
        <f t="shared" si="6"/>
        <v>1</v>
      </c>
      <c r="J27" s="3">
        <f t="shared" si="7"/>
        <v>1</v>
      </c>
      <c r="K27" s="3">
        <f t="shared" si="8"/>
        <v>1</v>
      </c>
      <c r="L27" s="3">
        <f t="shared" si="9"/>
        <v>1</v>
      </c>
      <c r="M27" s="3">
        <f t="shared" si="10"/>
        <v>1</v>
      </c>
      <c r="N27" s="3">
        <f t="shared" si="11"/>
        <v>-1</v>
      </c>
      <c r="O27" s="3">
        <f t="shared" si="12"/>
        <v>1</v>
      </c>
      <c r="P27" s="3">
        <f t="shared" si="13"/>
        <v>-1</v>
      </c>
      <c r="Q27" s="3">
        <f t="shared" si="14"/>
        <v>1</v>
      </c>
      <c r="R27" s="3">
        <f t="shared" si="15"/>
        <v>-1</v>
      </c>
      <c r="S27" s="3">
        <f t="shared" si="16"/>
        <v>1</v>
      </c>
      <c r="T27" s="3">
        <f t="shared" si="17"/>
        <v>1</v>
      </c>
      <c r="U27" s="3">
        <f t="shared" si="18"/>
        <v>1</v>
      </c>
      <c r="V27" s="3">
        <f t="shared" si="19"/>
        <v>-1</v>
      </c>
      <c r="W27" s="3">
        <f t="shared" si="20"/>
        <v>1</v>
      </c>
      <c r="X27" s="3">
        <f t="shared" si="21"/>
        <v>1</v>
      </c>
      <c r="Y27" s="3">
        <f t="shared" si="22"/>
        <v>1</v>
      </c>
      <c r="Z27" s="3">
        <f t="shared" si="23"/>
        <v>1</v>
      </c>
      <c r="AA27" s="3">
        <f t="shared" si="24"/>
        <v>1</v>
      </c>
      <c r="AB27" s="3">
        <f t="shared" ref="AB27:AB42" si="25">IF($C27-$C$26&gt;0,1,IF($C27-$C$26&lt;0,-1,IF($C27-$C$26=0,0)))</f>
        <v>1</v>
      </c>
    </row>
    <row r="28" spans="1:33" ht="15.75" customHeight="1" x14ac:dyDescent="0.25">
      <c r="A28" s="3">
        <f t="shared" si="0"/>
        <v>2006</v>
      </c>
      <c r="C28" s="3">
        <v>6</v>
      </c>
      <c r="D28" s="3">
        <f t="shared" si="1"/>
        <v>-1</v>
      </c>
      <c r="E28" s="3">
        <f t="shared" si="2"/>
        <v>-1</v>
      </c>
      <c r="F28" s="3">
        <f t="shared" si="3"/>
        <v>1</v>
      </c>
      <c r="G28" s="3">
        <f t="shared" si="4"/>
        <v>-1</v>
      </c>
      <c r="H28" s="3">
        <f t="shared" si="5"/>
        <v>-1</v>
      </c>
      <c r="I28" s="3">
        <f t="shared" si="6"/>
        <v>-1</v>
      </c>
      <c r="J28" s="3">
        <f t="shared" si="7"/>
        <v>1</v>
      </c>
      <c r="K28" s="3">
        <f t="shared" si="8"/>
        <v>1</v>
      </c>
      <c r="L28" s="3">
        <f t="shared" si="9"/>
        <v>-1</v>
      </c>
      <c r="M28" s="3">
        <f t="shared" si="10"/>
        <v>-1</v>
      </c>
      <c r="N28" s="3">
        <f t="shared" si="11"/>
        <v>-1</v>
      </c>
      <c r="O28" s="3">
        <f t="shared" si="12"/>
        <v>-1</v>
      </c>
      <c r="P28" s="3">
        <f t="shared" si="13"/>
        <v>-1</v>
      </c>
      <c r="Q28" s="3">
        <f t="shared" si="14"/>
        <v>-1</v>
      </c>
      <c r="R28" s="3">
        <f t="shared" si="15"/>
        <v>-1</v>
      </c>
      <c r="S28" s="3">
        <f t="shared" si="16"/>
        <v>1</v>
      </c>
      <c r="T28" s="3">
        <f t="shared" si="17"/>
        <v>-1</v>
      </c>
      <c r="U28" s="3">
        <f t="shared" si="18"/>
        <v>1</v>
      </c>
      <c r="V28" s="3">
        <f t="shared" si="19"/>
        <v>-1</v>
      </c>
      <c r="W28" s="3">
        <f t="shared" si="20"/>
        <v>-1</v>
      </c>
      <c r="X28" s="3">
        <f t="shared" si="21"/>
        <v>1</v>
      </c>
      <c r="Y28" s="3">
        <f t="shared" si="22"/>
        <v>1</v>
      </c>
      <c r="Z28" s="3">
        <f t="shared" si="23"/>
        <v>-1</v>
      </c>
      <c r="AA28" s="3">
        <f t="shared" si="24"/>
        <v>-1</v>
      </c>
      <c r="AB28" s="3">
        <f t="shared" si="25"/>
        <v>1</v>
      </c>
      <c r="AC28" s="3">
        <f t="shared" ref="AC28:AC42" si="26">IF($C28-$C$27&gt;0,1,IF($C28-$C$27&lt;0,-1,IF($C28-$C$27=0,0)))</f>
        <v>-1</v>
      </c>
    </row>
    <row r="29" spans="1:33" ht="15.75" customHeight="1" x14ac:dyDescent="0.25">
      <c r="A29" s="3">
        <f t="shared" si="0"/>
        <v>2007</v>
      </c>
      <c r="C29" s="3">
        <v>20</v>
      </c>
      <c r="D29" s="3">
        <f t="shared" si="1"/>
        <v>-1</v>
      </c>
      <c r="E29" s="3">
        <f t="shared" si="2"/>
        <v>-1</v>
      </c>
      <c r="F29" s="3">
        <f t="shared" si="3"/>
        <v>1</v>
      </c>
      <c r="G29" s="3">
        <f t="shared" si="4"/>
        <v>1</v>
      </c>
      <c r="H29" s="3">
        <f t="shared" si="5"/>
        <v>-1</v>
      </c>
      <c r="I29" s="3">
        <f t="shared" si="6"/>
        <v>1</v>
      </c>
      <c r="J29" s="3">
        <f t="shared" si="7"/>
        <v>1</v>
      </c>
      <c r="K29" s="3">
        <f t="shared" si="8"/>
        <v>1</v>
      </c>
      <c r="L29" s="3">
        <f t="shared" si="9"/>
        <v>-1</v>
      </c>
      <c r="M29" s="3">
        <f t="shared" si="10"/>
        <v>-1</v>
      </c>
      <c r="N29" s="3">
        <f t="shared" si="11"/>
        <v>-1</v>
      </c>
      <c r="O29" s="3">
        <f t="shared" si="12"/>
        <v>1</v>
      </c>
      <c r="P29" s="3">
        <f t="shared" si="13"/>
        <v>-1</v>
      </c>
      <c r="Q29" s="3">
        <f t="shared" si="14"/>
        <v>-1</v>
      </c>
      <c r="R29" s="3">
        <f t="shared" si="15"/>
        <v>-1</v>
      </c>
      <c r="S29" s="3">
        <f t="shared" si="16"/>
        <v>1</v>
      </c>
      <c r="T29" s="3">
        <f t="shared" si="17"/>
        <v>1</v>
      </c>
      <c r="U29" s="3">
        <f t="shared" si="18"/>
        <v>1</v>
      </c>
      <c r="V29" s="3">
        <f t="shared" si="19"/>
        <v>-1</v>
      </c>
      <c r="W29" s="3">
        <f t="shared" si="20"/>
        <v>1</v>
      </c>
      <c r="X29" s="3">
        <f t="shared" si="21"/>
        <v>1</v>
      </c>
      <c r="Y29" s="3">
        <f t="shared" si="22"/>
        <v>1</v>
      </c>
      <c r="Z29" s="3">
        <f t="shared" si="23"/>
        <v>-1</v>
      </c>
      <c r="AA29" s="3">
        <f t="shared" si="24"/>
        <v>1</v>
      </c>
      <c r="AB29" s="3">
        <f t="shared" si="25"/>
        <v>1</v>
      </c>
      <c r="AC29" s="3">
        <f t="shared" si="26"/>
        <v>-1</v>
      </c>
      <c r="AD29" s="3">
        <f t="shared" ref="AD29:AD42" si="27">IF($C29-$C$28&gt;0,1,IF($C29-$C$28&lt;0,-1,IF($C29-$C$28=0,0)))</f>
        <v>1</v>
      </c>
    </row>
    <row r="30" spans="1:33" ht="15.75" customHeight="1" x14ac:dyDescent="0.25">
      <c r="A30" s="3">
        <f t="shared" si="0"/>
        <v>2008</v>
      </c>
      <c r="C30" s="3">
        <v>14</v>
      </c>
      <c r="D30" s="3">
        <f t="shared" si="1"/>
        <v>-1</v>
      </c>
      <c r="E30" s="3">
        <f t="shared" si="2"/>
        <v>-1</v>
      </c>
      <c r="F30" s="3">
        <f t="shared" si="3"/>
        <v>1</v>
      </c>
      <c r="G30" s="3">
        <f t="shared" si="4"/>
        <v>-1</v>
      </c>
      <c r="H30" s="3">
        <f t="shared" si="5"/>
        <v>-1</v>
      </c>
      <c r="I30" s="3">
        <f t="shared" si="6"/>
        <v>1</v>
      </c>
      <c r="J30" s="3">
        <f t="shared" si="7"/>
        <v>1</v>
      </c>
      <c r="K30" s="3">
        <f t="shared" si="8"/>
        <v>1</v>
      </c>
      <c r="L30" s="3">
        <f t="shared" si="9"/>
        <v>-1</v>
      </c>
      <c r="M30" s="3">
        <f t="shared" si="10"/>
        <v>-1</v>
      </c>
      <c r="N30" s="3">
        <f t="shared" si="11"/>
        <v>-1</v>
      </c>
      <c r="O30" s="3">
        <f t="shared" si="12"/>
        <v>1</v>
      </c>
      <c r="P30" s="3">
        <f t="shared" si="13"/>
        <v>-1</v>
      </c>
      <c r="Q30" s="3">
        <f t="shared" si="14"/>
        <v>-1</v>
      </c>
      <c r="R30" s="3">
        <f t="shared" si="15"/>
        <v>-1</v>
      </c>
      <c r="S30" s="3">
        <f t="shared" si="16"/>
        <v>1</v>
      </c>
      <c r="T30" s="3">
        <f t="shared" si="17"/>
        <v>1</v>
      </c>
      <c r="U30" s="3">
        <f t="shared" si="18"/>
        <v>1</v>
      </c>
      <c r="V30" s="3">
        <f t="shared" si="19"/>
        <v>-1</v>
      </c>
      <c r="W30" s="3">
        <f t="shared" si="20"/>
        <v>1</v>
      </c>
      <c r="X30" s="3">
        <f t="shared" si="21"/>
        <v>1</v>
      </c>
      <c r="Y30" s="3">
        <f t="shared" si="22"/>
        <v>1</v>
      </c>
      <c r="Z30" s="3">
        <f t="shared" si="23"/>
        <v>-1</v>
      </c>
      <c r="AA30" s="3">
        <f t="shared" si="24"/>
        <v>1</v>
      </c>
      <c r="AB30" s="3">
        <f t="shared" si="25"/>
        <v>1</v>
      </c>
      <c r="AC30" s="3">
        <f t="shared" si="26"/>
        <v>-1</v>
      </c>
      <c r="AD30" s="3">
        <f t="shared" si="27"/>
        <v>1</v>
      </c>
      <c r="AE30" s="3">
        <f t="shared" ref="AE30:AE42" si="28">IF($C30-$C$29&gt;0,1,IF($C30-$C$29&lt;0,-1,IF($C30-$C$29=0,0)))</f>
        <v>-1</v>
      </c>
    </row>
    <row r="31" spans="1:33" ht="15.75" customHeight="1" x14ac:dyDescent="0.25">
      <c r="A31" s="3">
        <f t="shared" si="0"/>
        <v>2009</v>
      </c>
      <c r="C31" s="13">
        <v>1</v>
      </c>
      <c r="D31" s="3">
        <f t="shared" si="1"/>
        <v>-1</v>
      </c>
      <c r="E31" s="3">
        <f t="shared" si="2"/>
        <v>-1</v>
      </c>
      <c r="F31" s="3">
        <f t="shared" si="3"/>
        <v>1</v>
      </c>
      <c r="G31" s="3">
        <f t="shared" si="4"/>
        <v>-1</v>
      </c>
      <c r="H31" s="3">
        <f t="shared" si="5"/>
        <v>-1</v>
      </c>
      <c r="I31" s="3">
        <f t="shared" si="6"/>
        <v>-1</v>
      </c>
      <c r="J31" s="3">
        <f t="shared" si="7"/>
        <v>1</v>
      </c>
      <c r="K31" s="3">
        <f t="shared" si="8"/>
        <v>1</v>
      </c>
      <c r="L31" s="3">
        <f t="shared" si="9"/>
        <v>-1</v>
      </c>
      <c r="M31" s="3">
        <f t="shared" si="10"/>
        <v>-1</v>
      </c>
      <c r="N31" s="3">
        <f t="shared" si="11"/>
        <v>-1</v>
      </c>
      <c r="O31" s="3">
        <f t="shared" si="12"/>
        <v>-1</v>
      </c>
      <c r="P31" s="3">
        <f t="shared" si="13"/>
        <v>-1</v>
      </c>
      <c r="Q31" s="3">
        <f t="shared" si="14"/>
        <v>-1</v>
      </c>
      <c r="R31" s="3">
        <f t="shared" si="15"/>
        <v>-1</v>
      </c>
      <c r="S31" s="3">
        <f t="shared" si="16"/>
        <v>0</v>
      </c>
      <c r="T31" s="3">
        <f t="shared" si="17"/>
        <v>-1</v>
      </c>
      <c r="U31" s="3">
        <f t="shared" si="18"/>
        <v>-1</v>
      </c>
      <c r="V31" s="3">
        <f t="shared" si="19"/>
        <v>-1</v>
      </c>
      <c r="W31" s="3">
        <f t="shared" si="20"/>
        <v>-1</v>
      </c>
      <c r="X31" s="3">
        <f t="shared" si="21"/>
        <v>-1</v>
      </c>
      <c r="Y31" s="3">
        <f t="shared" si="22"/>
        <v>-1</v>
      </c>
      <c r="Z31" s="3">
        <f t="shared" si="23"/>
        <v>-1</v>
      </c>
      <c r="AA31" s="3">
        <f t="shared" si="24"/>
        <v>-1</v>
      </c>
      <c r="AB31" s="3">
        <f t="shared" si="25"/>
        <v>1</v>
      </c>
      <c r="AC31" s="3">
        <f t="shared" si="26"/>
        <v>-1</v>
      </c>
      <c r="AD31" s="3">
        <f t="shared" si="27"/>
        <v>-1</v>
      </c>
      <c r="AE31" s="3">
        <f t="shared" si="28"/>
        <v>-1</v>
      </c>
      <c r="AF31" s="3">
        <f t="shared" ref="AF31:AF42" si="29">IF($C31-$C$30&gt;0,1,IF($C31-$C$30&lt;0,-1,IF($C31-$C$30=0,0)))</f>
        <v>-1</v>
      </c>
    </row>
    <row r="32" spans="1:33" ht="15.75" customHeight="1" x14ac:dyDescent="0.25">
      <c r="A32" s="3">
        <f t="shared" si="0"/>
        <v>2010</v>
      </c>
      <c r="C32" s="3">
        <v>184.5</v>
      </c>
      <c r="D32" s="3">
        <f t="shared" si="1"/>
        <v>1</v>
      </c>
      <c r="E32" s="3">
        <f t="shared" si="2"/>
        <v>1</v>
      </c>
      <c r="F32" s="3">
        <f t="shared" si="3"/>
        <v>1</v>
      </c>
      <c r="G32" s="3">
        <f t="shared" si="4"/>
        <v>1</v>
      </c>
      <c r="H32" s="3">
        <f t="shared" si="5"/>
        <v>1</v>
      </c>
      <c r="I32" s="3">
        <f t="shared" si="6"/>
        <v>1</v>
      </c>
      <c r="J32" s="3">
        <f t="shared" si="7"/>
        <v>1</v>
      </c>
      <c r="K32" s="3">
        <f t="shared" si="8"/>
        <v>1</v>
      </c>
      <c r="L32" s="3">
        <f t="shared" si="9"/>
        <v>1</v>
      </c>
      <c r="M32" s="3">
        <f t="shared" si="10"/>
        <v>1</v>
      </c>
      <c r="N32" s="3">
        <f t="shared" si="11"/>
        <v>1</v>
      </c>
      <c r="O32" s="3">
        <f t="shared" si="12"/>
        <v>1</v>
      </c>
      <c r="P32" s="3">
        <f t="shared" si="13"/>
        <v>-1</v>
      </c>
      <c r="Q32" s="3">
        <f t="shared" si="14"/>
        <v>1</v>
      </c>
      <c r="R32" s="3">
        <f t="shared" si="15"/>
        <v>1</v>
      </c>
      <c r="S32" s="3">
        <f t="shared" si="16"/>
        <v>1</v>
      </c>
      <c r="T32" s="3">
        <f t="shared" si="17"/>
        <v>1</v>
      </c>
      <c r="U32" s="3">
        <f t="shared" si="18"/>
        <v>1</v>
      </c>
      <c r="V32" s="3">
        <f t="shared" si="19"/>
        <v>1</v>
      </c>
      <c r="W32" s="3">
        <f t="shared" si="20"/>
        <v>1</v>
      </c>
      <c r="X32" s="3">
        <f t="shared" si="21"/>
        <v>1</v>
      </c>
      <c r="Y32" s="3">
        <f t="shared" si="22"/>
        <v>1</v>
      </c>
      <c r="Z32" s="3">
        <f t="shared" si="23"/>
        <v>1</v>
      </c>
      <c r="AA32" s="3">
        <f t="shared" si="24"/>
        <v>1</v>
      </c>
      <c r="AB32" s="3">
        <f t="shared" si="25"/>
        <v>1</v>
      </c>
      <c r="AC32" s="3">
        <f t="shared" si="26"/>
        <v>1</v>
      </c>
      <c r="AD32" s="3">
        <f t="shared" si="27"/>
        <v>1</v>
      </c>
      <c r="AE32" s="3">
        <f t="shared" si="28"/>
        <v>1</v>
      </c>
      <c r="AF32" s="3">
        <f t="shared" si="29"/>
        <v>1</v>
      </c>
      <c r="AG32" s="3">
        <f t="shared" ref="AG32:AG42" si="30">IF($C32-$C$31&gt;0,1,IF($C32-$C$31&lt;0,-1,IF($C32-$C$31=0,0)))</f>
        <v>1</v>
      </c>
    </row>
    <row r="33" spans="1:43" ht="15.75" customHeight="1" x14ac:dyDescent="0.25">
      <c r="A33" s="3">
        <f t="shared" si="0"/>
        <v>2011</v>
      </c>
      <c r="C33" s="3">
        <v>76.2</v>
      </c>
      <c r="D33" s="3">
        <f t="shared" si="1"/>
        <v>1</v>
      </c>
      <c r="E33" s="3">
        <f t="shared" si="2"/>
        <v>-1</v>
      </c>
      <c r="F33" s="3">
        <f t="shared" si="3"/>
        <v>1</v>
      </c>
      <c r="G33" s="3">
        <f t="shared" si="4"/>
        <v>1</v>
      </c>
      <c r="H33" s="3">
        <f t="shared" si="5"/>
        <v>-1</v>
      </c>
      <c r="I33" s="3">
        <f t="shared" si="6"/>
        <v>1</v>
      </c>
      <c r="J33" s="3">
        <f t="shared" si="7"/>
        <v>1</v>
      </c>
      <c r="K33" s="3">
        <f t="shared" si="8"/>
        <v>1</v>
      </c>
      <c r="L33" s="3">
        <f t="shared" si="9"/>
        <v>1</v>
      </c>
      <c r="M33" s="3">
        <f t="shared" si="10"/>
        <v>1</v>
      </c>
      <c r="N33" s="3">
        <f t="shared" si="11"/>
        <v>-1</v>
      </c>
      <c r="O33" s="3">
        <f t="shared" si="12"/>
        <v>1</v>
      </c>
      <c r="P33" s="3">
        <f t="shared" si="13"/>
        <v>-1</v>
      </c>
      <c r="Q33" s="3">
        <f t="shared" si="14"/>
        <v>1</v>
      </c>
      <c r="R33" s="3">
        <f t="shared" si="15"/>
        <v>1</v>
      </c>
      <c r="S33" s="3">
        <f t="shared" si="16"/>
        <v>1</v>
      </c>
      <c r="T33" s="3">
        <f t="shared" si="17"/>
        <v>1</v>
      </c>
      <c r="U33" s="3">
        <f t="shared" si="18"/>
        <v>1</v>
      </c>
      <c r="V33" s="3">
        <f t="shared" si="19"/>
        <v>-1</v>
      </c>
      <c r="W33" s="3">
        <f t="shared" si="20"/>
        <v>1</v>
      </c>
      <c r="X33" s="3">
        <f t="shared" si="21"/>
        <v>1</v>
      </c>
      <c r="Y33" s="3">
        <f t="shared" si="22"/>
        <v>1</v>
      </c>
      <c r="Z33" s="3">
        <f t="shared" si="23"/>
        <v>1</v>
      </c>
      <c r="AA33" s="3">
        <f t="shared" si="24"/>
        <v>1</v>
      </c>
      <c r="AB33" s="3">
        <f t="shared" si="25"/>
        <v>1</v>
      </c>
      <c r="AC33" s="3">
        <f t="shared" si="26"/>
        <v>1</v>
      </c>
      <c r="AD33" s="3">
        <f t="shared" si="27"/>
        <v>1</v>
      </c>
      <c r="AE33" s="3">
        <f t="shared" si="28"/>
        <v>1</v>
      </c>
      <c r="AF33" s="3">
        <f t="shared" si="29"/>
        <v>1</v>
      </c>
      <c r="AG33" s="3">
        <f t="shared" si="30"/>
        <v>1</v>
      </c>
      <c r="AH33" s="3">
        <f t="shared" ref="AH33:AH42" si="31">IF($C33-$C$32&gt;0,1,IF($C33-$C$32&lt;0,-1,IF($C33-$C$32=0,0)))</f>
        <v>-1</v>
      </c>
    </row>
    <row r="34" spans="1:43" ht="15.75" customHeight="1" x14ac:dyDescent="0.25">
      <c r="A34" s="3">
        <f t="shared" si="0"/>
        <v>2012</v>
      </c>
      <c r="C34" s="3">
        <v>140</v>
      </c>
      <c r="D34" s="3">
        <f t="shared" si="1"/>
        <v>1</v>
      </c>
      <c r="E34" s="3">
        <f t="shared" si="2"/>
        <v>1</v>
      </c>
      <c r="F34" s="3">
        <f t="shared" si="3"/>
        <v>1</v>
      </c>
      <c r="G34" s="3">
        <f t="shared" si="4"/>
        <v>1</v>
      </c>
      <c r="H34" s="3">
        <f t="shared" si="5"/>
        <v>1</v>
      </c>
      <c r="I34" s="3">
        <f t="shared" si="6"/>
        <v>1</v>
      </c>
      <c r="J34" s="3">
        <f t="shared" si="7"/>
        <v>1</v>
      </c>
      <c r="K34" s="3">
        <f t="shared" si="8"/>
        <v>1</v>
      </c>
      <c r="L34" s="3">
        <f t="shared" si="9"/>
        <v>1</v>
      </c>
      <c r="M34" s="3">
        <f t="shared" si="10"/>
        <v>1</v>
      </c>
      <c r="N34" s="3">
        <f t="shared" si="11"/>
        <v>1</v>
      </c>
      <c r="O34" s="3">
        <f t="shared" si="12"/>
        <v>1</v>
      </c>
      <c r="P34" s="3">
        <f t="shared" si="13"/>
        <v>-1</v>
      </c>
      <c r="Q34" s="3">
        <f t="shared" si="14"/>
        <v>1</v>
      </c>
      <c r="R34" s="3">
        <f t="shared" si="15"/>
        <v>1</v>
      </c>
      <c r="S34" s="3">
        <f t="shared" si="16"/>
        <v>1</v>
      </c>
      <c r="T34" s="3">
        <f t="shared" si="17"/>
        <v>1</v>
      </c>
      <c r="U34" s="3">
        <f t="shared" si="18"/>
        <v>1</v>
      </c>
      <c r="V34" s="3">
        <f t="shared" si="19"/>
        <v>-1</v>
      </c>
      <c r="W34" s="3">
        <f t="shared" si="20"/>
        <v>1</v>
      </c>
      <c r="X34" s="3">
        <f t="shared" si="21"/>
        <v>1</v>
      </c>
      <c r="Y34" s="3">
        <f t="shared" si="22"/>
        <v>1</v>
      </c>
      <c r="Z34" s="3">
        <f t="shared" si="23"/>
        <v>1</v>
      </c>
      <c r="AA34" s="3">
        <f t="shared" si="24"/>
        <v>1</v>
      </c>
      <c r="AB34" s="3">
        <f t="shared" si="25"/>
        <v>1</v>
      </c>
      <c r="AC34" s="3">
        <f t="shared" si="26"/>
        <v>1</v>
      </c>
      <c r="AD34" s="3">
        <f t="shared" si="27"/>
        <v>1</v>
      </c>
      <c r="AE34" s="3">
        <f t="shared" si="28"/>
        <v>1</v>
      </c>
      <c r="AF34" s="3">
        <f t="shared" si="29"/>
        <v>1</v>
      </c>
      <c r="AG34" s="3">
        <f t="shared" si="30"/>
        <v>1</v>
      </c>
      <c r="AH34" s="3">
        <f t="shared" si="31"/>
        <v>-1</v>
      </c>
      <c r="AI34" s="3">
        <f t="shared" ref="AI34:AI42" si="32">IF($C34-$C$33&gt;0,1,IF($C34-$C$33&lt;0,-1,IF($C34-$C$33=0,0)))</f>
        <v>1</v>
      </c>
    </row>
    <row r="35" spans="1:43" ht="15.75" customHeight="1" x14ac:dyDescent="0.25">
      <c r="A35" s="3">
        <f t="shared" si="0"/>
        <v>2013</v>
      </c>
      <c r="C35" s="3">
        <v>166</v>
      </c>
      <c r="D35" s="3">
        <f t="shared" si="1"/>
        <v>1</v>
      </c>
      <c r="E35" s="3">
        <f t="shared" si="2"/>
        <v>1</v>
      </c>
      <c r="F35" s="3">
        <f t="shared" si="3"/>
        <v>1</v>
      </c>
      <c r="G35" s="3">
        <f t="shared" si="4"/>
        <v>1</v>
      </c>
      <c r="H35" s="3">
        <f t="shared" si="5"/>
        <v>1</v>
      </c>
      <c r="I35" s="3">
        <f t="shared" si="6"/>
        <v>1</v>
      </c>
      <c r="J35" s="3">
        <f t="shared" si="7"/>
        <v>1</v>
      </c>
      <c r="K35" s="3">
        <f t="shared" si="8"/>
        <v>1</v>
      </c>
      <c r="L35" s="3">
        <f t="shared" si="9"/>
        <v>1</v>
      </c>
      <c r="M35" s="3">
        <f t="shared" si="10"/>
        <v>1</v>
      </c>
      <c r="N35" s="3">
        <f t="shared" si="11"/>
        <v>1</v>
      </c>
      <c r="O35" s="3">
        <f t="shared" si="12"/>
        <v>1</v>
      </c>
      <c r="P35" s="3">
        <f t="shared" si="13"/>
        <v>-1</v>
      </c>
      <c r="Q35" s="3">
        <f t="shared" si="14"/>
        <v>1</v>
      </c>
      <c r="R35" s="3">
        <f t="shared" si="15"/>
        <v>1</v>
      </c>
      <c r="S35" s="3">
        <f t="shared" si="16"/>
        <v>1</v>
      </c>
      <c r="T35" s="3">
        <f t="shared" si="17"/>
        <v>1</v>
      </c>
      <c r="U35" s="3">
        <f t="shared" si="18"/>
        <v>1</v>
      </c>
      <c r="V35" s="3">
        <f t="shared" si="19"/>
        <v>1</v>
      </c>
      <c r="W35" s="3">
        <f t="shared" si="20"/>
        <v>1</v>
      </c>
      <c r="X35" s="3">
        <f t="shared" si="21"/>
        <v>1</v>
      </c>
      <c r="Y35" s="3">
        <f t="shared" si="22"/>
        <v>1</v>
      </c>
      <c r="Z35" s="3">
        <f t="shared" si="23"/>
        <v>1</v>
      </c>
      <c r="AA35" s="3">
        <f t="shared" si="24"/>
        <v>1</v>
      </c>
      <c r="AB35" s="3">
        <f t="shared" si="25"/>
        <v>1</v>
      </c>
      <c r="AC35" s="3">
        <f t="shared" si="26"/>
        <v>1</v>
      </c>
      <c r="AD35" s="3">
        <f t="shared" si="27"/>
        <v>1</v>
      </c>
      <c r="AE35" s="3">
        <f t="shared" si="28"/>
        <v>1</v>
      </c>
      <c r="AF35" s="3">
        <f t="shared" si="29"/>
        <v>1</v>
      </c>
      <c r="AG35" s="3">
        <f t="shared" si="30"/>
        <v>1</v>
      </c>
      <c r="AH35" s="3">
        <f t="shared" si="31"/>
        <v>-1</v>
      </c>
      <c r="AI35" s="3">
        <f t="shared" si="32"/>
        <v>1</v>
      </c>
      <c r="AJ35" s="3">
        <f t="shared" ref="AJ35:AJ42" si="33">IF($C35-$C$34&gt;0,1,IF($C35-$C$34&lt;0,-1,IF($C35-$C$34=0,0)))</f>
        <v>1</v>
      </c>
    </row>
    <row r="36" spans="1:43" ht="15.75" customHeight="1" x14ac:dyDescent="0.25">
      <c r="A36" s="3">
        <f t="shared" si="0"/>
        <v>2014</v>
      </c>
      <c r="C36" s="3">
        <v>139</v>
      </c>
      <c r="D36" s="3">
        <f t="shared" si="1"/>
        <v>1</v>
      </c>
      <c r="E36" s="3">
        <f t="shared" si="2"/>
        <v>1</v>
      </c>
      <c r="F36" s="3">
        <f t="shared" si="3"/>
        <v>1</v>
      </c>
      <c r="G36" s="3">
        <f t="shared" si="4"/>
        <v>1</v>
      </c>
      <c r="H36" s="3">
        <f t="shared" si="5"/>
        <v>1</v>
      </c>
      <c r="I36" s="3">
        <f t="shared" si="6"/>
        <v>1</v>
      </c>
      <c r="J36" s="3">
        <f t="shared" si="7"/>
        <v>1</v>
      </c>
      <c r="K36" s="3">
        <f t="shared" si="8"/>
        <v>1</v>
      </c>
      <c r="L36" s="3">
        <f t="shared" si="9"/>
        <v>1</v>
      </c>
      <c r="M36" s="3">
        <f t="shared" si="10"/>
        <v>1</v>
      </c>
      <c r="N36" s="3">
        <f t="shared" si="11"/>
        <v>1</v>
      </c>
      <c r="O36" s="3">
        <f t="shared" si="12"/>
        <v>1</v>
      </c>
      <c r="P36" s="3">
        <f t="shared" si="13"/>
        <v>-1</v>
      </c>
      <c r="Q36" s="3">
        <f t="shared" si="14"/>
        <v>1</v>
      </c>
      <c r="R36" s="3">
        <f t="shared" si="15"/>
        <v>1</v>
      </c>
      <c r="S36" s="3">
        <f t="shared" si="16"/>
        <v>1</v>
      </c>
      <c r="T36" s="3">
        <f t="shared" si="17"/>
        <v>1</v>
      </c>
      <c r="U36" s="3">
        <f t="shared" si="18"/>
        <v>1</v>
      </c>
      <c r="V36" s="3">
        <f t="shared" si="19"/>
        <v>-1</v>
      </c>
      <c r="W36" s="3">
        <f t="shared" si="20"/>
        <v>1</v>
      </c>
      <c r="X36" s="3">
        <f t="shared" si="21"/>
        <v>1</v>
      </c>
      <c r="Y36" s="3">
        <f t="shared" si="22"/>
        <v>1</v>
      </c>
      <c r="Z36" s="3">
        <f t="shared" si="23"/>
        <v>1</v>
      </c>
      <c r="AA36" s="3">
        <f t="shared" si="24"/>
        <v>1</v>
      </c>
      <c r="AB36" s="3">
        <f t="shared" si="25"/>
        <v>1</v>
      </c>
      <c r="AC36" s="3">
        <f t="shared" si="26"/>
        <v>1</v>
      </c>
      <c r="AD36" s="3">
        <f t="shared" si="27"/>
        <v>1</v>
      </c>
      <c r="AE36" s="3">
        <f t="shared" si="28"/>
        <v>1</v>
      </c>
      <c r="AF36" s="3">
        <f t="shared" si="29"/>
        <v>1</v>
      </c>
      <c r="AG36" s="3">
        <f t="shared" si="30"/>
        <v>1</v>
      </c>
      <c r="AH36" s="3">
        <f t="shared" si="31"/>
        <v>-1</v>
      </c>
      <c r="AI36" s="3">
        <f t="shared" si="32"/>
        <v>1</v>
      </c>
      <c r="AJ36" s="3">
        <f t="shared" si="33"/>
        <v>-1</v>
      </c>
      <c r="AK36" s="3">
        <f t="shared" ref="AK36:AK42" si="34">IF($C36-$C$35&gt;0,1,IF($C36-$C$35&lt;0,-1,IF($C36-$C$35=0,0)))</f>
        <v>-1</v>
      </c>
    </row>
    <row r="37" spans="1:43" ht="15.75" customHeight="1" x14ac:dyDescent="0.25">
      <c r="A37" s="3">
        <f t="shared" si="0"/>
        <v>2015</v>
      </c>
      <c r="C37" s="3">
        <v>17</v>
      </c>
      <c r="D37" s="3">
        <f t="shared" si="1"/>
        <v>-1</v>
      </c>
      <c r="E37" s="3">
        <f t="shared" si="2"/>
        <v>-1</v>
      </c>
      <c r="F37" s="3">
        <f t="shared" si="3"/>
        <v>1</v>
      </c>
      <c r="G37" s="3">
        <f t="shared" si="4"/>
        <v>-1</v>
      </c>
      <c r="H37" s="3">
        <f t="shared" si="5"/>
        <v>-1</v>
      </c>
      <c r="I37" s="3">
        <f t="shared" si="6"/>
        <v>1</v>
      </c>
      <c r="J37" s="3">
        <f t="shared" si="7"/>
        <v>1</v>
      </c>
      <c r="K37" s="3">
        <f t="shared" si="8"/>
        <v>1</v>
      </c>
      <c r="L37" s="3">
        <f t="shared" si="9"/>
        <v>-1</v>
      </c>
      <c r="M37" s="3">
        <f t="shared" si="10"/>
        <v>-1</v>
      </c>
      <c r="N37" s="3">
        <f t="shared" si="11"/>
        <v>-1</v>
      </c>
      <c r="O37" s="3">
        <f t="shared" si="12"/>
        <v>1</v>
      </c>
      <c r="P37" s="3">
        <f t="shared" si="13"/>
        <v>-1</v>
      </c>
      <c r="Q37" s="3">
        <f t="shared" si="14"/>
        <v>-1</v>
      </c>
      <c r="R37" s="3">
        <f t="shared" si="15"/>
        <v>-1</v>
      </c>
      <c r="S37" s="3">
        <f t="shared" si="16"/>
        <v>1</v>
      </c>
      <c r="T37" s="3">
        <f t="shared" si="17"/>
        <v>1</v>
      </c>
      <c r="U37" s="3">
        <f t="shared" si="18"/>
        <v>1</v>
      </c>
      <c r="V37" s="3">
        <f t="shared" si="19"/>
        <v>-1</v>
      </c>
      <c r="W37" s="3">
        <f t="shared" si="20"/>
        <v>1</v>
      </c>
      <c r="X37" s="3">
        <f t="shared" si="21"/>
        <v>1</v>
      </c>
      <c r="Y37" s="3">
        <f t="shared" si="22"/>
        <v>1</v>
      </c>
      <c r="Z37" s="3">
        <f t="shared" si="23"/>
        <v>-1</v>
      </c>
      <c r="AA37" s="3">
        <f t="shared" si="24"/>
        <v>1</v>
      </c>
      <c r="AB37" s="3">
        <f t="shared" si="25"/>
        <v>1</v>
      </c>
      <c r="AC37" s="3">
        <f t="shared" si="26"/>
        <v>-1</v>
      </c>
      <c r="AD37" s="3">
        <f t="shared" si="27"/>
        <v>1</v>
      </c>
      <c r="AE37" s="3">
        <f t="shared" si="28"/>
        <v>-1</v>
      </c>
      <c r="AF37" s="3">
        <f t="shared" si="29"/>
        <v>1</v>
      </c>
      <c r="AG37" s="3">
        <f t="shared" si="30"/>
        <v>1</v>
      </c>
      <c r="AH37" s="3">
        <f t="shared" si="31"/>
        <v>-1</v>
      </c>
      <c r="AI37" s="3">
        <f t="shared" si="32"/>
        <v>-1</v>
      </c>
      <c r="AJ37" s="3">
        <f t="shared" si="33"/>
        <v>-1</v>
      </c>
      <c r="AK37" s="3">
        <f t="shared" si="34"/>
        <v>-1</v>
      </c>
      <c r="AL37" s="3">
        <f t="shared" ref="AL37:AL42" si="35">IF($C37-$C$36&gt;0,1,IF($C37-$C$36&lt;0,-1,IF($C37-$C$36=0,0)))</f>
        <v>-1</v>
      </c>
    </row>
    <row r="38" spans="1:43" ht="15.75" customHeight="1" x14ac:dyDescent="0.25">
      <c r="A38" s="3">
        <f t="shared" si="0"/>
        <v>2016</v>
      </c>
      <c r="C38" s="3">
        <v>3</v>
      </c>
      <c r="D38" s="3">
        <f t="shared" si="1"/>
        <v>-1</v>
      </c>
      <c r="E38" s="3">
        <f t="shared" si="2"/>
        <v>-1</v>
      </c>
      <c r="F38" s="3">
        <f t="shared" si="3"/>
        <v>1</v>
      </c>
      <c r="G38" s="3">
        <f t="shared" si="4"/>
        <v>-1</v>
      </c>
      <c r="H38" s="3">
        <f t="shared" si="5"/>
        <v>-1</v>
      </c>
      <c r="I38" s="3">
        <f t="shared" si="6"/>
        <v>-1</v>
      </c>
      <c r="J38" s="3">
        <f t="shared" si="7"/>
        <v>1</v>
      </c>
      <c r="K38" s="3">
        <f t="shared" si="8"/>
        <v>1</v>
      </c>
      <c r="L38" s="3">
        <f t="shared" si="9"/>
        <v>-1</v>
      </c>
      <c r="M38" s="3">
        <f t="shared" si="10"/>
        <v>-1</v>
      </c>
      <c r="N38" s="3">
        <f t="shared" si="11"/>
        <v>-1</v>
      </c>
      <c r="O38" s="3">
        <f t="shared" si="12"/>
        <v>-1</v>
      </c>
      <c r="P38" s="3">
        <f t="shared" si="13"/>
        <v>-1</v>
      </c>
      <c r="Q38" s="3">
        <f t="shared" si="14"/>
        <v>-1</v>
      </c>
      <c r="R38" s="3">
        <f t="shared" si="15"/>
        <v>-1</v>
      </c>
      <c r="S38" s="3">
        <f t="shared" si="16"/>
        <v>1</v>
      </c>
      <c r="T38" s="3">
        <f t="shared" si="17"/>
        <v>-1</v>
      </c>
      <c r="U38" s="3">
        <f t="shared" si="18"/>
        <v>-1</v>
      </c>
      <c r="V38" s="3">
        <f t="shared" si="19"/>
        <v>-1</v>
      </c>
      <c r="W38" s="3">
        <f t="shared" si="20"/>
        <v>-1</v>
      </c>
      <c r="X38" s="3">
        <f t="shared" si="21"/>
        <v>1</v>
      </c>
      <c r="Y38" s="3">
        <f t="shared" si="22"/>
        <v>-1</v>
      </c>
      <c r="Z38" s="3">
        <f t="shared" si="23"/>
        <v>-1</v>
      </c>
      <c r="AA38" s="3">
        <f t="shared" si="24"/>
        <v>-1</v>
      </c>
      <c r="AB38" s="3">
        <f t="shared" si="25"/>
        <v>1</v>
      </c>
      <c r="AC38" s="3">
        <f t="shared" si="26"/>
        <v>-1</v>
      </c>
      <c r="AD38" s="3">
        <f t="shared" si="27"/>
        <v>-1</v>
      </c>
      <c r="AE38" s="3">
        <f t="shared" si="28"/>
        <v>-1</v>
      </c>
      <c r="AF38" s="3">
        <f t="shared" si="29"/>
        <v>-1</v>
      </c>
      <c r="AG38" s="3">
        <f t="shared" si="30"/>
        <v>1</v>
      </c>
      <c r="AH38" s="3">
        <f t="shared" si="31"/>
        <v>-1</v>
      </c>
      <c r="AI38" s="3">
        <f t="shared" si="32"/>
        <v>-1</v>
      </c>
      <c r="AJ38" s="3">
        <f t="shared" si="33"/>
        <v>-1</v>
      </c>
      <c r="AK38" s="3">
        <f t="shared" si="34"/>
        <v>-1</v>
      </c>
      <c r="AL38" s="3">
        <f t="shared" si="35"/>
        <v>-1</v>
      </c>
      <c r="AM38" s="3">
        <f t="shared" ref="AM38:AM42" si="36">IF($C38-$C$37&gt;0,1,IF($C38-$C$37&lt;0,-1,IF($C38-$C$37=0,0)))</f>
        <v>-1</v>
      </c>
    </row>
    <row r="39" spans="1:43" ht="15.75" customHeight="1" x14ac:dyDescent="0.25">
      <c r="A39" s="3">
        <f t="shared" si="0"/>
        <v>2017</v>
      </c>
      <c r="C39" s="3">
        <v>32</v>
      </c>
      <c r="D39" s="3">
        <f t="shared" si="1"/>
        <v>-1</v>
      </c>
      <c r="E39" s="3">
        <f t="shared" si="2"/>
        <v>-1</v>
      </c>
      <c r="F39" s="3">
        <f t="shared" si="3"/>
        <v>1</v>
      </c>
      <c r="G39" s="3">
        <f t="shared" si="4"/>
        <v>1</v>
      </c>
      <c r="H39" s="3">
        <f t="shared" si="5"/>
        <v>-1</v>
      </c>
      <c r="I39" s="3">
        <f t="shared" si="6"/>
        <v>1</v>
      </c>
      <c r="J39" s="3">
        <f t="shared" si="7"/>
        <v>1</v>
      </c>
      <c r="K39" s="3">
        <f t="shared" si="8"/>
        <v>1</v>
      </c>
      <c r="L39" s="3">
        <f t="shared" si="9"/>
        <v>-1</v>
      </c>
      <c r="M39" s="3">
        <f t="shared" si="10"/>
        <v>1</v>
      </c>
      <c r="N39" s="3">
        <f t="shared" si="11"/>
        <v>-1</v>
      </c>
      <c r="O39" s="3">
        <f t="shared" si="12"/>
        <v>1</v>
      </c>
      <c r="P39" s="3">
        <f t="shared" si="13"/>
        <v>-1</v>
      </c>
      <c r="Q39" s="3">
        <f t="shared" si="14"/>
        <v>-1</v>
      </c>
      <c r="R39" s="3">
        <f t="shared" si="15"/>
        <v>-1</v>
      </c>
      <c r="S39" s="3">
        <f t="shared" si="16"/>
        <v>1</v>
      </c>
      <c r="T39" s="3">
        <f t="shared" si="17"/>
        <v>1</v>
      </c>
      <c r="U39" s="3">
        <f t="shared" si="18"/>
        <v>1</v>
      </c>
      <c r="V39" s="3">
        <f t="shared" si="19"/>
        <v>-1</v>
      </c>
      <c r="W39" s="3">
        <f t="shared" si="20"/>
        <v>1</v>
      </c>
      <c r="X39" s="3">
        <f t="shared" si="21"/>
        <v>1</v>
      </c>
      <c r="Y39" s="3">
        <f t="shared" si="22"/>
        <v>1</v>
      </c>
      <c r="Z39" s="3">
        <f t="shared" si="23"/>
        <v>-1</v>
      </c>
      <c r="AA39" s="3">
        <f t="shared" si="24"/>
        <v>1</v>
      </c>
      <c r="AB39" s="3">
        <f t="shared" si="25"/>
        <v>1</v>
      </c>
      <c r="AC39" s="3">
        <f t="shared" si="26"/>
        <v>-1</v>
      </c>
      <c r="AD39" s="3">
        <f t="shared" si="27"/>
        <v>1</v>
      </c>
      <c r="AE39" s="3">
        <f t="shared" si="28"/>
        <v>1</v>
      </c>
      <c r="AF39" s="3">
        <f t="shared" si="29"/>
        <v>1</v>
      </c>
      <c r="AG39" s="3">
        <f t="shared" si="30"/>
        <v>1</v>
      </c>
      <c r="AH39" s="3">
        <f t="shared" si="31"/>
        <v>-1</v>
      </c>
      <c r="AI39" s="3">
        <f t="shared" si="32"/>
        <v>-1</v>
      </c>
      <c r="AJ39" s="3">
        <f t="shared" si="33"/>
        <v>-1</v>
      </c>
      <c r="AK39" s="3">
        <f t="shared" si="34"/>
        <v>-1</v>
      </c>
      <c r="AL39" s="3">
        <f t="shared" si="35"/>
        <v>-1</v>
      </c>
      <c r="AM39" s="3">
        <f t="shared" si="36"/>
        <v>1</v>
      </c>
      <c r="AN39" s="3">
        <f t="shared" ref="AN39:AN42" si="37">IF($C39-$C$38&gt;0,1,IF($C39-$C$38&lt;0,-1,IF($C39-$C$38=0,0)))</f>
        <v>1</v>
      </c>
    </row>
    <row r="40" spans="1:43" ht="15.75" customHeight="1" x14ac:dyDescent="0.25">
      <c r="A40" s="3">
        <f t="shared" si="0"/>
        <v>2018</v>
      </c>
      <c r="C40" s="3">
        <v>15</v>
      </c>
      <c r="D40" s="3">
        <f t="shared" si="1"/>
        <v>-1</v>
      </c>
      <c r="E40" s="3">
        <f t="shared" si="2"/>
        <v>-1</v>
      </c>
      <c r="F40" s="3">
        <f t="shared" si="3"/>
        <v>1</v>
      </c>
      <c r="G40" s="3">
        <f t="shared" si="4"/>
        <v>-1</v>
      </c>
      <c r="H40" s="3">
        <f t="shared" si="5"/>
        <v>-1</v>
      </c>
      <c r="I40" s="3">
        <f t="shared" si="6"/>
        <v>1</v>
      </c>
      <c r="J40" s="3">
        <f t="shared" si="7"/>
        <v>1</v>
      </c>
      <c r="K40" s="3">
        <f t="shared" si="8"/>
        <v>1</v>
      </c>
      <c r="L40" s="3">
        <f t="shared" si="9"/>
        <v>-1</v>
      </c>
      <c r="M40" s="3">
        <f t="shared" si="10"/>
        <v>-1</v>
      </c>
      <c r="N40" s="3">
        <f t="shared" si="11"/>
        <v>-1</v>
      </c>
      <c r="O40" s="3">
        <f t="shared" si="12"/>
        <v>1</v>
      </c>
      <c r="P40" s="3">
        <f t="shared" si="13"/>
        <v>-1</v>
      </c>
      <c r="Q40" s="3">
        <f t="shared" si="14"/>
        <v>-1</v>
      </c>
      <c r="R40" s="3">
        <f t="shared" si="15"/>
        <v>-1</v>
      </c>
      <c r="S40" s="3">
        <f t="shared" si="16"/>
        <v>1</v>
      </c>
      <c r="T40" s="3">
        <f t="shared" si="17"/>
        <v>1</v>
      </c>
      <c r="U40" s="3">
        <f t="shared" si="18"/>
        <v>1</v>
      </c>
      <c r="V40" s="3">
        <f t="shared" si="19"/>
        <v>-1</v>
      </c>
      <c r="W40" s="3">
        <f t="shared" si="20"/>
        <v>1</v>
      </c>
      <c r="X40" s="3">
        <f t="shared" si="21"/>
        <v>1</v>
      </c>
      <c r="Y40" s="3">
        <f t="shared" si="22"/>
        <v>1</v>
      </c>
      <c r="Z40" s="3">
        <f t="shared" si="23"/>
        <v>-1</v>
      </c>
      <c r="AA40" s="3">
        <f t="shared" si="24"/>
        <v>1</v>
      </c>
      <c r="AB40" s="3">
        <f t="shared" si="25"/>
        <v>1</v>
      </c>
      <c r="AC40" s="3">
        <f t="shared" si="26"/>
        <v>-1</v>
      </c>
      <c r="AD40" s="3">
        <f t="shared" si="27"/>
        <v>1</v>
      </c>
      <c r="AE40" s="3">
        <f t="shared" si="28"/>
        <v>-1</v>
      </c>
      <c r="AF40" s="3">
        <f t="shared" si="29"/>
        <v>1</v>
      </c>
      <c r="AG40" s="3">
        <f t="shared" si="30"/>
        <v>1</v>
      </c>
      <c r="AH40" s="3">
        <f t="shared" si="31"/>
        <v>-1</v>
      </c>
      <c r="AI40" s="3">
        <f t="shared" si="32"/>
        <v>-1</v>
      </c>
      <c r="AJ40" s="3">
        <f t="shared" si="33"/>
        <v>-1</v>
      </c>
      <c r="AK40" s="3">
        <f t="shared" si="34"/>
        <v>-1</v>
      </c>
      <c r="AL40" s="3">
        <f t="shared" si="35"/>
        <v>-1</v>
      </c>
      <c r="AM40" s="3">
        <f t="shared" si="36"/>
        <v>-1</v>
      </c>
      <c r="AN40" s="3">
        <f t="shared" si="37"/>
        <v>1</v>
      </c>
      <c r="AO40" s="3">
        <f t="shared" ref="AO40:AO42" si="38">IF($C40-$C$39&gt;0,1,IF($C40-$C$39&lt;0,-1,IF($C40-$C$39=0,0)))</f>
        <v>-1</v>
      </c>
    </row>
    <row r="41" spans="1:43" ht="15.75" customHeight="1" x14ac:dyDescent="0.25">
      <c r="A41" s="3">
        <f t="shared" si="0"/>
        <v>2019</v>
      </c>
      <c r="C41" s="3">
        <v>40.5</v>
      </c>
      <c r="D41" s="3">
        <f t="shared" si="1"/>
        <v>1</v>
      </c>
      <c r="E41" s="3">
        <f t="shared" si="2"/>
        <v>-1</v>
      </c>
      <c r="F41" s="3">
        <f t="shared" si="3"/>
        <v>1</v>
      </c>
      <c r="G41" s="3">
        <f t="shared" si="4"/>
        <v>1</v>
      </c>
      <c r="H41" s="3">
        <f t="shared" si="5"/>
        <v>-1</v>
      </c>
      <c r="I41" s="3">
        <f t="shared" si="6"/>
        <v>1</v>
      </c>
      <c r="J41" s="3">
        <f t="shared" si="7"/>
        <v>1</v>
      </c>
      <c r="K41" s="3">
        <f t="shared" si="8"/>
        <v>1</v>
      </c>
      <c r="L41" s="3">
        <f t="shared" si="9"/>
        <v>1</v>
      </c>
      <c r="M41" s="3">
        <f t="shared" si="10"/>
        <v>1</v>
      </c>
      <c r="N41" s="3">
        <f t="shared" si="11"/>
        <v>-1</v>
      </c>
      <c r="O41" s="3">
        <f t="shared" si="12"/>
        <v>1</v>
      </c>
      <c r="P41" s="3">
        <f t="shared" si="13"/>
        <v>-1</v>
      </c>
      <c r="Q41" s="3">
        <f t="shared" si="14"/>
        <v>1</v>
      </c>
      <c r="R41" s="3">
        <f t="shared" si="15"/>
        <v>-1</v>
      </c>
      <c r="S41" s="3">
        <f t="shared" si="16"/>
        <v>1</v>
      </c>
      <c r="T41" s="3">
        <f t="shared" si="17"/>
        <v>1</v>
      </c>
      <c r="U41" s="3">
        <f t="shared" si="18"/>
        <v>1</v>
      </c>
      <c r="V41" s="3">
        <f t="shared" si="19"/>
        <v>-1</v>
      </c>
      <c r="W41" s="3">
        <f t="shared" si="20"/>
        <v>1</v>
      </c>
      <c r="X41" s="3">
        <f t="shared" si="21"/>
        <v>1</v>
      </c>
      <c r="Y41" s="3">
        <f t="shared" si="22"/>
        <v>1</v>
      </c>
      <c r="Z41" s="3">
        <f t="shared" si="23"/>
        <v>1</v>
      </c>
      <c r="AA41" s="3">
        <f t="shared" si="24"/>
        <v>1</v>
      </c>
      <c r="AB41" s="3">
        <f t="shared" si="25"/>
        <v>1</v>
      </c>
      <c r="AC41" s="3">
        <f t="shared" si="26"/>
        <v>-1</v>
      </c>
      <c r="AD41" s="3">
        <f t="shared" si="27"/>
        <v>1</v>
      </c>
      <c r="AE41" s="3">
        <f t="shared" si="28"/>
        <v>1</v>
      </c>
      <c r="AF41" s="3">
        <f t="shared" si="29"/>
        <v>1</v>
      </c>
      <c r="AG41" s="3">
        <f t="shared" si="30"/>
        <v>1</v>
      </c>
      <c r="AH41" s="3">
        <f t="shared" si="31"/>
        <v>-1</v>
      </c>
      <c r="AI41" s="3">
        <f t="shared" si="32"/>
        <v>-1</v>
      </c>
      <c r="AJ41" s="3">
        <f t="shared" si="33"/>
        <v>-1</v>
      </c>
      <c r="AK41" s="3">
        <f t="shared" si="34"/>
        <v>-1</v>
      </c>
      <c r="AL41" s="3">
        <f t="shared" si="35"/>
        <v>-1</v>
      </c>
      <c r="AM41" s="3">
        <f t="shared" si="36"/>
        <v>1</v>
      </c>
      <c r="AN41" s="3">
        <f t="shared" si="37"/>
        <v>1</v>
      </c>
      <c r="AO41" s="3">
        <f t="shared" si="38"/>
        <v>1</v>
      </c>
      <c r="AP41" s="3">
        <f t="shared" ref="AP41:AP42" si="39">IF($C41-$C$40&gt;0,1,IF($C41-$C$40&lt;0,-1,IF($C41-$C$40=0,0)))</f>
        <v>1</v>
      </c>
    </row>
    <row r="42" spans="1:43" ht="15.75" customHeight="1" x14ac:dyDescent="0.25">
      <c r="A42" s="3">
        <f t="shared" si="0"/>
        <v>2020</v>
      </c>
      <c r="C42" s="3">
        <v>109</v>
      </c>
      <c r="D42" s="3">
        <f t="shared" si="1"/>
        <v>1</v>
      </c>
      <c r="E42" s="3">
        <f t="shared" si="2"/>
        <v>1</v>
      </c>
      <c r="F42" s="3">
        <f t="shared" si="3"/>
        <v>1</v>
      </c>
      <c r="G42" s="3">
        <f t="shared" si="4"/>
        <v>1</v>
      </c>
      <c r="H42" s="3">
        <f t="shared" si="5"/>
        <v>1</v>
      </c>
      <c r="I42" s="3">
        <f t="shared" si="6"/>
        <v>1</v>
      </c>
      <c r="J42" s="3">
        <f t="shared" si="7"/>
        <v>1</v>
      </c>
      <c r="K42" s="3">
        <f t="shared" si="8"/>
        <v>1</v>
      </c>
      <c r="L42" s="3">
        <f t="shared" si="9"/>
        <v>1</v>
      </c>
      <c r="M42" s="3">
        <f t="shared" si="10"/>
        <v>1</v>
      </c>
      <c r="N42" s="3">
        <f t="shared" si="11"/>
        <v>1</v>
      </c>
      <c r="O42" s="3">
        <f t="shared" si="12"/>
        <v>1</v>
      </c>
      <c r="P42" s="3">
        <f t="shared" si="13"/>
        <v>-1</v>
      </c>
      <c r="Q42" s="3">
        <f t="shared" si="14"/>
        <v>1</v>
      </c>
      <c r="R42" s="3">
        <f t="shared" si="15"/>
        <v>1</v>
      </c>
      <c r="S42" s="3">
        <f t="shared" si="16"/>
        <v>1</v>
      </c>
      <c r="T42" s="3">
        <f t="shared" si="17"/>
        <v>1</v>
      </c>
      <c r="U42" s="3">
        <f t="shared" si="18"/>
        <v>1</v>
      </c>
      <c r="V42" s="3">
        <f t="shared" si="19"/>
        <v>-1</v>
      </c>
      <c r="W42" s="3">
        <f t="shared" si="20"/>
        <v>1</v>
      </c>
      <c r="X42" s="3">
        <f t="shared" si="21"/>
        <v>1</v>
      </c>
      <c r="Y42" s="3">
        <f t="shared" si="22"/>
        <v>1</v>
      </c>
      <c r="Z42" s="3">
        <f t="shared" si="23"/>
        <v>1</v>
      </c>
      <c r="AA42" s="3">
        <f t="shared" si="24"/>
        <v>1</v>
      </c>
      <c r="AB42" s="3">
        <f t="shared" si="25"/>
        <v>1</v>
      </c>
      <c r="AC42" s="3">
        <f t="shared" si="26"/>
        <v>1</v>
      </c>
      <c r="AD42" s="3">
        <f t="shared" si="27"/>
        <v>1</v>
      </c>
      <c r="AE42" s="3">
        <f t="shared" si="28"/>
        <v>1</v>
      </c>
      <c r="AF42" s="3">
        <f t="shared" si="29"/>
        <v>1</v>
      </c>
      <c r="AG42" s="3">
        <f t="shared" si="30"/>
        <v>1</v>
      </c>
      <c r="AH42" s="3">
        <f t="shared" si="31"/>
        <v>-1</v>
      </c>
      <c r="AI42" s="3">
        <f t="shared" si="32"/>
        <v>1</v>
      </c>
      <c r="AJ42" s="3">
        <f t="shared" si="33"/>
        <v>-1</v>
      </c>
      <c r="AK42" s="3">
        <f t="shared" si="34"/>
        <v>-1</v>
      </c>
      <c r="AL42" s="3">
        <f t="shared" si="35"/>
        <v>-1</v>
      </c>
      <c r="AM42" s="3">
        <f t="shared" si="36"/>
        <v>1</v>
      </c>
      <c r="AN42" s="3">
        <f t="shared" si="37"/>
        <v>1</v>
      </c>
      <c r="AO42" s="3">
        <f t="shared" si="38"/>
        <v>1</v>
      </c>
      <c r="AP42" s="3">
        <f t="shared" si="39"/>
        <v>1</v>
      </c>
      <c r="AQ42" s="3">
        <f>IF($C42-$C$41&gt;0,1,IF($C42-$C$41&lt;0,-1,IF($C42-$C$41=0,0)))</f>
        <v>1</v>
      </c>
    </row>
    <row r="43" spans="1:43" ht="15.75" customHeight="1" x14ac:dyDescent="0.25"/>
    <row r="44" spans="1:43" ht="15.75" customHeight="1" x14ac:dyDescent="0.25">
      <c r="AQ44" s="3" t="s">
        <v>3</v>
      </c>
    </row>
    <row r="45" spans="1:43" ht="15.75" customHeight="1" x14ac:dyDescent="0.25">
      <c r="C45" s="3" t="s">
        <v>4</v>
      </c>
      <c r="D45" s="3">
        <f>SUM(D2:AQ41)</f>
        <v>76</v>
      </c>
      <c r="E45" s="3" t="s">
        <v>5</v>
      </c>
      <c r="H45" s="3" t="s">
        <v>6</v>
      </c>
      <c r="J45" s="3">
        <v>0</v>
      </c>
      <c r="K45" s="3">
        <v>10</v>
      </c>
      <c r="AQ45" s="3">
        <f>SUM(D3:AQ42)</f>
        <v>104</v>
      </c>
    </row>
    <row r="46" spans="1:43" ht="15.75" customHeight="1" x14ac:dyDescent="0.25">
      <c r="C46" s="3" t="s">
        <v>7</v>
      </c>
      <c r="D46" s="3">
        <f>COUNT(C2:C42)</f>
        <v>41</v>
      </c>
      <c r="H46" s="3" t="s">
        <v>8</v>
      </c>
      <c r="J46" s="3">
        <v>0</v>
      </c>
      <c r="K46" s="3">
        <v>10</v>
      </c>
    </row>
    <row r="47" spans="1:43" ht="15.75" customHeight="1" x14ac:dyDescent="0.25">
      <c r="C47" s="3" t="s">
        <v>9</v>
      </c>
      <c r="D47" s="3">
        <f>(K50-K49)/18</f>
        <v>7909</v>
      </c>
      <c r="H47" s="3" t="s">
        <v>10</v>
      </c>
      <c r="J47" s="3">
        <v>5</v>
      </c>
      <c r="K47" s="3">
        <v>2</v>
      </c>
    </row>
    <row r="48" spans="1:43" ht="15.75" customHeight="1" x14ac:dyDescent="0.25">
      <c r="C48" s="3" t="s">
        <v>11</v>
      </c>
      <c r="D48" s="3">
        <f>SQRT(D47)</f>
        <v>88.932558717266204</v>
      </c>
      <c r="H48" s="3" t="s">
        <v>12</v>
      </c>
      <c r="J48" s="3">
        <f t="shared" ref="J48:K48" si="40">J47*(J47-1)*(2*J47+5)</f>
        <v>300</v>
      </c>
      <c r="K48" s="3">
        <f t="shared" si="40"/>
        <v>18</v>
      </c>
    </row>
    <row r="49" spans="1:11" ht="15.75" customHeight="1" x14ac:dyDescent="0.25">
      <c r="C49" s="3" t="s">
        <v>13</v>
      </c>
      <c r="D49" s="3">
        <f>(D45-1)/D48</f>
        <v>0.8433356813497237</v>
      </c>
      <c r="E49" s="3" t="s">
        <v>21</v>
      </c>
      <c r="H49" s="3" t="s">
        <v>15</v>
      </c>
      <c r="K49" s="3">
        <f>SUM(J48+K48)</f>
        <v>318</v>
      </c>
    </row>
    <row r="50" spans="1:11" ht="15.75" customHeight="1" x14ac:dyDescent="0.25">
      <c r="C50" s="3" t="s">
        <v>16</v>
      </c>
      <c r="H50" s="3" t="s">
        <v>17</v>
      </c>
      <c r="K50" s="3">
        <f>D46*(D46-1)*(2*D46+5)</f>
        <v>142680</v>
      </c>
    </row>
    <row r="51" spans="1:11" ht="15.75" customHeight="1" x14ac:dyDescent="0.25">
      <c r="C51" s="3" t="s">
        <v>18</v>
      </c>
    </row>
    <row r="52" spans="1:11" ht="15.75" customHeight="1" x14ac:dyDescent="0.25"/>
    <row r="53" spans="1:11" ht="15.75" customHeight="1" x14ac:dyDescent="0.25"/>
    <row r="54" spans="1:11" ht="15.75" customHeight="1" x14ac:dyDescent="0.25"/>
    <row r="55" spans="1:11" ht="15.75" customHeight="1" x14ac:dyDescent="0.25"/>
    <row r="56" spans="1:11" ht="15.75" customHeight="1" x14ac:dyDescent="0.25"/>
    <row r="57" spans="1:11" ht="15.75" customHeight="1" x14ac:dyDescent="0.25">
      <c r="A57" s="3"/>
      <c r="C57" s="3"/>
      <c r="D57" s="3"/>
    </row>
    <row r="58" spans="1:11" ht="15.75" customHeight="1" x14ac:dyDescent="0.25">
      <c r="A58" s="3"/>
      <c r="B58" s="3"/>
      <c r="C58" s="4"/>
    </row>
    <row r="59" spans="1:11" ht="15.75" customHeight="1" x14ac:dyDescent="0.25">
      <c r="A59" s="3"/>
      <c r="B59" s="3"/>
      <c r="C59" s="3"/>
      <c r="D59" s="3"/>
    </row>
    <row r="60" spans="1:11" ht="15.75" customHeight="1" x14ac:dyDescent="0.25">
      <c r="A60" s="3"/>
      <c r="B60" s="3"/>
      <c r="C60" s="3"/>
      <c r="D60" s="3"/>
      <c r="E60" s="3"/>
    </row>
    <row r="61" spans="1:11" ht="15.75" customHeight="1" x14ac:dyDescent="0.25">
      <c r="A61" s="3"/>
      <c r="B61" s="3"/>
      <c r="C61" s="3"/>
      <c r="D61" s="3"/>
      <c r="E61" s="3"/>
      <c r="F61" s="3"/>
    </row>
    <row r="62" spans="1:11" ht="15.75" customHeight="1" x14ac:dyDescent="0.25">
      <c r="A62" s="3"/>
      <c r="B62" s="3"/>
      <c r="C62" s="3"/>
      <c r="D62" s="3"/>
      <c r="E62" s="3"/>
      <c r="F62" s="3"/>
      <c r="G62" s="3"/>
    </row>
    <row r="63" spans="1:11" ht="15.75" customHeight="1" x14ac:dyDescent="0.25">
      <c r="A63" s="3"/>
      <c r="B63" s="3"/>
      <c r="C63" s="3"/>
      <c r="D63" s="3"/>
      <c r="E63" s="3"/>
      <c r="F63" s="3"/>
      <c r="G63" s="3"/>
      <c r="H63" s="3"/>
    </row>
    <row r="64" spans="1:11" ht="15.75" customHeight="1" x14ac:dyDescent="0.25">
      <c r="A64" s="3"/>
      <c r="B64" s="3"/>
      <c r="C64" s="4"/>
      <c r="D64" s="3"/>
      <c r="E64" s="3"/>
      <c r="F64" s="3"/>
      <c r="G64" s="3"/>
      <c r="H64" s="3"/>
      <c r="I64" s="3"/>
    </row>
    <row r="65" spans="1:25" ht="15.75" customHeight="1" x14ac:dyDescent="0.25">
      <c r="A65" s="3"/>
      <c r="B65" s="3"/>
      <c r="C65" s="4"/>
      <c r="D65" s="3"/>
      <c r="E65" s="3"/>
      <c r="F65" s="3"/>
      <c r="G65" s="3"/>
      <c r="H65" s="3"/>
      <c r="I65" s="3"/>
      <c r="J65" s="3"/>
    </row>
    <row r="66" spans="1:25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25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25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25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25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5" ht="15.75" customHeight="1" x14ac:dyDescent="0.25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25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25" ht="15.75" customHeight="1" x14ac:dyDescent="0.25">
      <c r="A73" s="3"/>
      <c r="B73" s="3"/>
      <c r="C73" s="1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25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5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5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5" ht="15.75" customHeight="1" x14ac:dyDescent="0.25">
      <c r="A77" s="3"/>
      <c r="B77" s="3"/>
      <c r="C77" s="1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5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5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5" ht="15.75" customHeight="1" x14ac:dyDescent="0.25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41" ht="15.75" customHeight="1" x14ac:dyDescent="0.25">
      <c r="A81" s="3"/>
      <c r="B81" s="3"/>
      <c r="C81" s="1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41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41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41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41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41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41" ht="15.75" customHeight="1" x14ac:dyDescent="0.25">
      <c r="A87" s="3"/>
      <c r="B87" s="3"/>
      <c r="C87" s="1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41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1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41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41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41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41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41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41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1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1:43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3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5"/>
    <row r="100" spans="1:43" ht="15.75" customHeight="1" x14ac:dyDescent="0.25">
      <c r="AO100" s="3"/>
      <c r="AQ100" s="3"/>
    </row>
    <row r="101" spans="1:43" ht="15.75" customHeight="1" x14ac:dyDescent="0.25"/>
    <row r="102" spans="1:43" ht="15.75" customHeight="1" x14ac:dyDescent="0.25"/>
    <row r="103" spans="1:43" ht="15.75" customHeight="1" x14ac:dyDescent="0.25"/>
    <row r="104" spans="1:43" ht="15.75" customHeight="1" x14ac:dyDescent="0.25"/>
    <row r="105" spans="1:43" ht="15.75" customHeight="1" x14ac:dyDescent="0.25"/>
    <row r="106" spans="1:43" ht="15.75" customHeight="1" x14ac:dyDescent="0.25"/>
    <row r="107" spans="1:43" ht="15.75" customHeight="1" x14ac:dyDescent="0.25"/>
    <row r="108" spans="1:43" ht="15.75" customHeight="1" x14ac:dyDescent="0.25"/>
    <row r="109" spans="1:43" ht="15.75" customHeight="1" x14ac:dyDescent="0.25"/>
    <row r="110" spans="1:43" ht="15.75" customHeight="1" x14ac:dyDescent="0.25"/>
    <row r="111" spans="1:43" ht="15.75" customHeight="1" x14ac:dyDescent="0.25"/>
    <row r="112" spans="1:4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january- jodhpur</vt:lpstr>
      <vt:lpstr>February-jodhpur</vt:lpstr>
      <vt:lpstr>March-jodhpur</vt:lpstr>
      <vt:lpstr>April-jodhpur</vt:lpstr>
      <vt:lpstr>May-jodhpur</vt:lpstr>
      <vt:lpstr>June-jodhpur</vt:lpstr>
      <vt:lpstr>July-jodhpur</vt:lpstr>
      <vt:lpstr>August-jodhpur</vt:lpstr>
      <vt:lpstr>September-jodhpur</vt:lpstr>
      <vt:lpstr>October-jodhpur</vt:lpstr>
      <vt:lpstr>November-jodhpur</vt:lpstr>
      <vt:lpstr>December-jodhpur</vt:lpstr>
      <vt:lpstr>jodhpur</vt:lpstr>
      <vt:lpstr>jalore</vt:lpstr>
      <vt:lpstr>january -jalore</vt:lpstr>
      <vt:lpstr>february-jalore</vt:lpstr>
      <vt:lpstr>march-jalore</vt:lpstr>
      <vt:lpstr>April-jalore</vt:lpstr>
      <vt:lpstr>May-jalore</vt:lpstr>
      <vt:lpstr>June-jalore</vt:lpstr>
      <vt:lpstr>July-jalore</vt:lpstr>
      <vt:lpstr>August-jalore</vt:lpstr>
      <vt:lpstr>September-jalore</vt:lpstr>
      <vt:lpstr>october-jalore</vt:lpstr>
      <vt:lpstr>November-jalore</vt:lpstr>
      <vt:lpstr>December-jalore</vt:lpstr>
      <vt:lpstr>jodhpur- Yearly </vt:lpstr>
      <vt:lpstr>Jalore-Yearly</vt:lpstr>
      <vt:lpstr>winter-jodhpur</vt:lpstr>
      <vt:lpstr>summer-jodhpur</vt:lpstr>
      <vt:lpstr>mansoon-jodhpur</vt:lpstr>
      <vt:lpstr>post mansoon-jodhpur</vt:lpstr>
      <vt:lpstr>winter-jalore</vt:lpstr>
      <vt:lpstr>summer-jalore</vt:lpstr>
      <vt:lpstr>mansoon-jalore</vt:lpstr>
      <vt:lpstr>post mansoon-jalore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ANOOP</cp:lastModifiedBy>
  <dcterms:created xsi:type="dcterms:W3CDTF">2025-04-15T10:45:01Z</dcterms:created>
  <dcterms:modified xsi:type="dcterms:W3CDTF">2025-04-16T05:49:08Z</dcterms:modified>
</cp:coreProperties>
</file>