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ikarthick/Downloads/"/>
    </mc:Choice>
  </mc:AlternateContent>
  <xr:revisionPtr revIDLastSave="0" documentId="13_ncr:1_{44F8D278-C1B6-2849-BEC0-6A20DF2FDE3B}" xr6:coauthVersionLast="47" xr6:coauthVersionMax="47" xr10:uidLastSave="{00000000-0000-0000-0000-000000000000}"/>
  <bookViews>
    <workbookView xWindow="4300" yWindow="860" windowWidth="29900" windowHeight="20220" tabRatio="500" activeTab="1" xr2:uid="{00000000-000D-0000-FFFF-FFFF00000000}"/>
  </bookViews>
  <sheets>
    <sheet name="About" sheetId="4" r:id="rId1"/>
    <sheet name="Report" sheetId="1" r:id="rId2"/>
    <sheet name="options-DontChangeThis" sheetId="3" state="hidden" r:id="rId3"/>
    <sheet name="details-DontChangeThis" sheetId="7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" i="1"/>
  <c r="S4" i="1"/>
  <c r="S5" i="1"/>
  <c r="S6" i="1"/>
  <c r="S7" i="1"/>
  <c r="S8" i="1"/>
  <c r="S9" i="1"/>
  <c r="U9" i="1" s="1"/>
  <c r="H9" i="7" s="1"/>
  <c r="S10" i="1"/>
  <c r="S11" i="1"/>
  <c r="S12" i="1"/>
  <c r="F12" i="7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" i="1"/>
  <c r="R4" i="1"/>
  <c r="R5" i="1"/>
  <c r="R6" i="1"/>
  <c r="U6" i="1" s="1"/>
  <c r="H6" i="7" s="1"/>
  <c r="R7" i="1"/>
  <c r="U7" i="1" s="1"/>
  <c r="H7" i="7" s="1"/>
  <c r="R8" i="1"/>
  <c r="R9" i="1"/>
  <c r="E9" i="7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Q4" i="1"/>
  <c r="U4" i="1" s="1"/>
  <c r="H4" i="7" s="1"/>
  <c r="Q5" i="1"/>
  <c r="U5" i="1" s="1"/>
  <c r="H5" i="7" s="1"/>
  <c r="Q6" i="1"/>
  <c r="Q7" i="1"/>
  <c r="Q8" i="1"/>
  <c r="D8" i="7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" i="1"/>
  <c r="U10" i="1"/>
  <c r="U11" i="1"/>
  <c r="U12" i="1"/>
  <c r="H12" i="7" s="1"/>
  <c r="U13" i="1"/>
  <c r="H13" i="7" s="1"/>
  <c r="U14" i="1"/>
  <c r="U15" i="1"/>
  <c r="U16" i="1"/>
  <c r="U17" i="1"/>
  <c r="H17" i="7" s="1"/>
  <c r="U18" i="1"/>
  <c r="H18" i="7" s="1"/>
  <c r="U19" i="1"/>
  <c r="H19" i="7" s="1"/>
  <c r="U20" i="1"/>
  <c r="H20" i="7" s="1"/>
  <c r="U21" i="1"/>
  <c r="U22" i="1"/>
  <c r="U23" i="1"/>
  <c r="U24" i="1"/>
  <c r="U25" i="1"/>
  <c r="U26" i="1"/>
  <c r="U27" i="1"/>
  <c r="U28" i="1"/>
  <c r="U29" i="1"/>
  <c r="U30" i="1"/>
  <c r="U31" i="1"/>
  <c r="U32" i="1"/>
  <c r="H32" i="7" s="1"/>
  <c r="U33" i="1"/>
  <c r="U34" i="1"/>
  <c r="U35" i="1"/>
  <c r="U36" i="1"/>
  <c r="U3" i="1"/>
  <c r="P4" i="1"/>
  <c r="P5" i="1"/>
  <c r="C5" i="7" s="1"/>
  <c r="P6" i="1"/>
  <c r="P7" i="1"/>
  <c r="C7" i="7" s="1"/>
  <c r="P8" i="1"/>
  <c r="P9" i="1"/>
  <c r="P10" i="1"/>
  <c r="C10" i="7" s="1"/>
  <c r="P11" i="1"/>
  <c r="P12" i="1"/>
  <c r="P13" i="1"/>
  <c r="P14" i="1"/>
  <c r="P15" i="1"/>
  <c r="C15" i="7" s="1"/>
  <c r="P16" i="1"/>
  <c r="P17" i="1"/>
  <c r="P18" i="1"/>
  <c r="C18" i="7" s="1"/>
  <c r="P19" i="1"/>
  <c r="P20" i="1"/>
  <c r="P21" i="1"/>
  <c r="P22" i="1"/>
  <c r="P23" i="1"/>
  <c r="C23" i="7" s="1"/>
  <c r="P24" i="1"/>
  <c r="P25" i="1"/>
  <c r="P26" i="1"/>
  <c r="C26" i="7" s="1"/>
  <c r="P27" i="1"/>
  <c r="P28" i="1"/>
  <c r="P29" i="1"/>
  <c r="P30" i="1"/>
  <c r="P31" i="1"/>
  <c r="C31" i="7" s="1"/>
  <c r="P32" i="1"/>
  <c r="P33" i="1"/>
  <c r="P34" i="1"/>
  <c r="C34" i="7" s="1"/>
  <c r="P35" i="1"/>
  <c r="P36" i="1"/>
  <c r="P3" i="1"/>
  <c r="P35" i="7"/>
  <c r="R35" i="7" s="1"/>
  <c r="P34" i="7"/>
  <c r="R34" i="7" s="1"/>
  <c r="P33" i="7"/>
  <c r="R33" i="7" s="1"/>
  <c r="P32" i="7"/>
  <c r="R32" i="7"/>
  <c r="P31" i="7"/>
  <c r="R31" i="7" s="1"/>
  <c r="P30" i="7"/>
  <c r="R30" i="7" s="1"/>
  <c r="P29" i="7"/>
  <c r="R29" i="7" s="1"/>
  <c r="P28" i="7"/>
  <c r="R28" i="7" s="1"/>
  <c r="P27" i="7"/>
  <c r="R27" i="7" s="1"/>
  <c r="P26" i="7"/>
  <c r="R26" i="7" s="1"/>
  <c r="P25" i="7"/>
  <c r="R25" i="7" s="1"/>
  <c r="P24" i="7"/>
  <c r="R24" i="7" s="1"/>
  <c r="P23" i="7"/>
  <c r="R23" i="7" s="1"/>
  <c r="P22" i="7"/>
  <c r="R22" i="7" s="1"/>
  <c r="P21" i="7"/>
  <c r="R21" i="7" s="1"/>
  <c r="P20" i="7"/>
  <c r="R20" i="7" s="1"/>
  <c r="P19" i="7"/>
  <c r="R19" i="7" s="1"/>
  <c r="P18" i="7"/>
  <c r="R18" i="7" s="1"/>
  <c r="P17" i="7"/>
  <c r="R17" i="7" s="1"/>
  <c r="P16" i="7"/>
  <c r="R16" i="7"/>
  <c r="P15" i="7"/>
  <c r="R15" i="7" s="1"/>
  <c r="P14" i="7"/>
  <c r="R14" i="7" s="1"/>
  <c r="P13" i="7"/>
  <c r="R13" i="7" s="1"/>
  <c r="P12" i="7"/>
  <c r="R12" i="7" s="1"/>
  <c r="P11" i="7"/>
  <c r="R11" i="7" s="1"/>
  <c r="P10" i="7"/>
  <c r="R10" i="7" s="1"/>
  <c r="P9" i="7"/>
  <c r="R9" i="7" s="1"/>
  <c r="P8" i="7"/>
  <c r="R8" i="7" s="1"/>
  <c r="P7" i="7"/>
  <c r="R7" i="7" s="1"/>
  <c r="P6" i="7"/>
  <c r="R6" i="7" s="1"/>
  <c r="P5" i="7"/>
  <c r="R5" i="7" s="1"/>
  <c r="P4" i="7"/>
  <c r="R4" i="7" s="1"/>
  <c r="P3" i="7"/>
  <c r="R3" i="7" s="1"/>
  <c r="P2" i="7"/>
  <c r="R2" i="7" s="1"/>
  <c r="C3" i="7"/>
  <c r="C4" i="7"/>
  <c r="C6" i="7"/>
  <c r="C8" i="7"/>
  <c r="C9" i="7"/>
  <c r="C11" i="7"/>
  <c r="C12" i="7"/>
  <c r="C13" i="7"/>
  <c r="C14" i="7"/>
  <c r="C16" i="7"/>
  <c r="C17" i="7"/>
  <c r="C19" i="7"/>
  <c r="C20" i="7"/>
  <c r="C21" i="7"/>
  <c r="C22" i="7"/>
  <c r="C24" i="7"/>
  <c r="C25" i="7"/>
  <c r="C27" i="7"/>
  <c r="C28" i="7"/>
  <c r="C29" i="7"/>
  <c r="C30" i="7"/>
  <c r="C32" i="7"/>
  <c r="C33" i="7"/>
  <c r="C36" i="7"/>
  <c r="C35" i="7"/>
  <c r="H3" i="7"/>
  <c r="H10" i="7"/>
  <c r="H31" i="7"/>
  <c r="H11" i="7"/>
  <c r="M7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2" i="7"/>
  <c r="O3" i="1"/>
  <c r="B3" i="7"/>
  <c r="D3" i="7"/>
  <c r="E3" i="7"/>
  <c r="F3" i="7"/>
  <c r="G3" i="7"/>
  <c r="O4" i="1"/>
  <c r="B4" i="7" s="1"/>
  <c r="D4" i="7"/>
  <c r="E4" i="7"/>
  <c r="F4" i="7"/>
  <c r="G4" i="7"/>
  <c r="O5" i="1"/>
  <c r="B5" i="7" s="1"/>
  <c r="D5" i="7"/>
  <c r="E5" i="7"/>
  <c r="F5" i="7"/>
  <c r="G5" i="7"/>
  <c r="O6" i="1"/>
  <c r="B6" i="7" s="1"/>
  <c r="D6" i="7"/>
  <c r="E6" i="7"/>
  <c r="F6" i="7"/>
  <c r="G6" i="7"/>
  <c r="O7" i="1"/>
  <c r="B7" i="7"/>
  <c r="D7" i="7"/>
  <c r="E7" i="7"/>
  <c r="F7" i="7"/>
  <c r="G7" i="7"/>
  <c r="O8" i="1"/>
  <c r="B8" i="7" s="1"/>
  <c r="E8" i="7"/>
  <c r="F8" i="7"/>
  <c r="G8" i="7"/>
  <c r="O9" i="1"/>
  <c r="B9" i="7" s="1"/>
  <c r="D9" i="7"/>
  <c r="F9" i="7"/>
  <c r="G9" i="7"/>
  <c r="O10" i="1"/>
  <c r="B10" i="7" s="1"/>
  <c r="D10" i="7"/>
  <c r="E10" i="7"/>
  <c r="F10" i="7"/>
  <c r="G10" i="7"/>
  <c r="O11" i="1"/>
  <c r="B11" i="7"/>
  <c r="D11" i="7"/>
  <c r="E11" i="7"/>
  <c r="F11" i="7"/>
  <c r="G11" i="7"/>
  <c r="O12" i="1"/>
  <c r="B12" i="7" s="1"/>
  <c r="D12" i="7"/>
  <c r="E12" i="7"/>
  <c r="G12" i="7"/>
  <c r="O13" i="1"/>
  <c r="B13" i="7" s="1"/>
  <c r="D13" i="7"/>
  <c r="E13" i="7"/>
  <c r="F13" i="7"/>
  <c r="G13" i="7"/>
  <c r="O14" i="1"/>
  <c r="B14" i="7"/>
  <c r="D14" i="7"/>
  <c r="E14" i="7"/>
  <c r="F14" i="7"/>
  <c r="G14" i="7"/>
  <c r="H14" i="7"/>
  <c r="O15" i="1"/>
  <c r="B15" i="7" s="1"/>
  <c r="D15" i="7"/>
  <c r="E15" i="7"/>
  <c r="F15" i="7"/>
  <c r="G15" i="7"/>
  <c r="H15" i="7"/>
  <c r="O16" i="1"/>
  <c r="B16" i="7" s="1"/>
  <c r="D16" i="7"/>
  <c r="E16" i="7"/>
  <c r="F16" i="7"/>
  <c r="G16" i="7"/>
  <c r="H16" i="7"/>
  <c r="O17" i="1"/>
  <c r="B17" i="7"/>
  <c r="D17" i="7"/>
  <c r="E17" i="7"/>
  <c r="F17" i="7"/>
  <c r="G17" i="7"/>
  <c r="O18" i="1"/>
  <c r="B18" i="7" s="1"/>
  <c r="D18" i="7"/>
  <c r="E18" i="7"/>
  <c r="F18" i="7"/>
  <c r="G18" i="7"/>
  <c r="O19" i="1"/>
  <c r="B19" i="7"/>
  <c r="D19" i="7"/>
  <c r="E19" i="7"/>
  <c r="F19" i="7"/>
  <c r="G19" i="7"/>
  <c r="O20" i="1"/>
  <c r="B20" i="7"/>
  <c r="D20" i="7"/>
  <c r="E20" i="7"/>
  <c r="F20" i="7"/>
  <c r="G20" i="7"/>
  <c r="O21" i="1"/>
  <c r="B21" i="7" s="1"/>
  <c r="D21" i="7"/>
  <c r="E21" i="7"/>
  <c r="F21" i="7"/>
  <c r="G21" i="7"/>
  <c r="H21" i="7"/>
  <c r="O22" i="1"/>
  <c r="B22" i="7"/>
  <c r="D22" i="7"/>
  <c r="E22" i="7"/>
  <c r="F22" i="7"/>
  <c r="G22" i="7"/>
  <c r="H22" i="7"/>
  <c r="O23" i="1"/>
  <c r="B23" i="7" s="1"/>
  <c r="D23" i="7"/>
  <c r="E23" i="7"/>
  <c r="F23" i="7"/>
  <c r="G23" i="7"/>
  <c r="H23" i="7"/>
  <c r="O24" i="1"/>
  <c r="B24" i="7"/>
  <c r="D24" i="7"/>
  <c r="E24" i="7"/>
  <c r="F24" i="7"/>
  <c r="G24" i="7"/>
  <c r="H24" i="7"/>
  <c r="O25" i="1"/>
  <c r="B25" i="7"/>
  <c r="D25" i="7"/>
  <c r="E25" i="7"/>
  <c r="F25" i="7"/>
  <c r="G25" i="7"/>
  <c r="H25" i="7"/>
  <c r="O26" i="1"/>
  <c r="B26" i="7" s="1"/>
  <c r="D26" i="7"/>
  <c r="E26" i="7"/>
  <c r="F26" i="7"/>
  <c r="G26" i="7"/>
  <c r="H26" i="7"/>
  <c r="O27" i="1"/>
  <c r="B27" i="7"/>
  <c r="D27" i="7"/>
  <c r="E27" i="7"/>
  <c r="F27" i="7"/>
  <c r="G27" i="7"/>
  <c r="H27" i="7"/>
  <c r="O28" i="1"/>
  <c r="B28" i="7"/>
  <c r="D28" i="7"/>
  <c r="E28" i="7"/>
  <c r="F28" i="7"/>
  <c r="G28" i="7"/>
  <c r="H28" i="7"/>
  <c r="O29" i="1"/>
  <c r="B29" i="7" s="1"/>
  <c r="D29" i="7"/>
  <c r="E29" i="7"/>
  <c r="F29" i="7"/>
  <c r="G29" i="7"/>
  <c r="H29" i="7"/>
  <c r="O30" i="1"/>
  <c r="B30" i="7"/>
  <c r="D30" i="7"/>
  <c r="E30" i="7"/>
  <c r="F30" i="7"/>
  <c r="G30" i="7"/>
  <c r="H30" i="7"/>
  <c r="O31" i="1"/>
  <c r="B31" i="7" s="1"/>
  <c r="D31" i="7"/>
  <c r="E31" i="7"/>
  <c r="F31" i="7"/>
  <c r="G31" i="7"/>
  <c r="O32" i="1"/>
  <c r="B32" i="7"/>
  <c r="D32" i="7"/>
  <c r="E32" i="7"/>
  <c r="F32" i="7"/>
  <c r="G32" i="7"/>
  <c r="O33" i="1"/>
  <c r="B33" i="7"/>
  <c r="D33" i="7"/>
  <c r="E33" i="7"/>
  <c r="F33" i="7"/>
  <c r="G33" i="7"/>
  <c r="H33" i="7"/>
  <c r="O34" i="1"/>
  <c r="B34" i="7"/>
  <c r="D34" i="7"/>
  <c r="E34" i="7"/>
  <c r="F34" i="7"/>
  <c r="G34" i="7"/>
  <c r="H34" i="7"/>
  <c r="O35" i="1"/>
  <c r="B35" i="7" s="1"/>
  <c r="D35" i="7"/>
  <c r="E35" i="7"/>
  <c r="F35" i="7"/>
  <c r="G35" i="7"/>
  <c r="H35" i="7"/>
  <c r="O36" i="1"/>
  <c r="B36" i="7"/>
  <c r="D36" i="7"/>
  <c r="E36" i="7"/>
  <c r="F36" i="7"/>
  <c r="G36" i="7"/>
  <c r="H36" i="7"/>
  <c r="C2" i="7"/>
  <c r="D2" i="7"/>
  <c r="E2" i="7"/>
  <c r="F2" i="7"/>
  <c r="G2" i="7"/>
  <c r="H2" i="7"/>
  <c r="B2" i="7"/>
  <c r="U8" i="1" l="1"/>
  <c r="H8" i="7" s="1"/>
  <c r="L4" i="7"/>
  <c r="R37" i="7"/>
  <c r="L5" i="7" s="1"/>
  <c r="L3" i="7"/>
  <c r="L7" i="7" l="1"/>
</calcChain>
</file>

<file path=xl/sharedStrings.xml><?xml version="1.0" encoding="utf-8"?>
<sst xmlns="http://schemas.openxmlformats.org/spreadsheetml/2006/main" count="288" uniqueCount="202">
  <si>
    <t>1 Perceivable</t>
  </si>
  <si>
    <t>Success Criterion</t>
  </si>
  <si>
    <t>Result</t>
  </si>
  <si>
    <t>1.1.1: Non-text Content</t>
  </si>
  <si>
    <t>1.2.1: Audio-only and Video-only (Prerecorded)</t>
  </si>
  <si>
    <t>1.2.2: Captions (Prerecorded)</t>
  </si>
  <si>
    <t>1.2.3: Audio Description or Media Alternative (Prerecorded)</t>
  </si>
  <si>
    <t>1.2.4: Captions (Live)</t>
  </si>
  <si>
    <t>1.3.1: Info and Relationships</t>
  </si>
  <si>
    <t>1.3.2: Meaningful Sequence</t>
  </si>
  <si>
    <t>1.3.3: Sensory Characteristics</t>
  </si>
  <si>
    <t>1.4.1: Use of Color</t>
  </si>
  <si>
    <t>1.4.2: Audio Control</t>
  </si>
  <si>
    <t>1.4.3: Contrast (Minimum)</t>
  </si>
  <si>
    <t>1.4.4: Resize text</t>
  </si>
  <si>
    <t>1.4.5: Images of Text</t>
  </si>
  <si>
    <t>2 Operable</t>
  </si>
  <si>
    <t>2.1.1: Keyboard</t>
  </si>
  <si>
    <t>2.1.2: No Keyboard Trap</t>
  </si>
  <si>
    <t>2.2.1: Timing Adjustable</t>
  </si>
  <si>
    <t>2.2.2: Pause, Stop, Hide</t>
  </si>
  <si>
    <t>2.3.1: Three Flashes or Below Threshold</t>
  </si>
  <si>
    <t>2.4.1: Bypass Blocks</t>
  </si>
  <si>
    <t>2.4.2: Page Titled</t>
  </si>
  <si>
    <t>2.4.3: Focus Order</t>
  </si>
  <si>
    <t>2.4.4: Link Purpose (In Context)</t>
  </si>
  <si>
    <t>2.4.5: Multiple Ways</t>
  </si>
  <si>
    <t>2.4.6: Headings and Labels</t>
  </si>
  <si>
    <t>2.4.7: Focus Visible</t>
  </si>
  <si>
    <t>3 Understandable</t>
  </si>
  <si>
    <t>3.1.1: Language of Page</t>
  </si>
  <si>
    <t>3.1.2: Language of Parts</t>
  </si>
  <si>
    <t>3.2.1: On Focus</t>
  </si>
  <si>
    <t>3.2.2: On Input</t>
  </si>
  <si>
    <t>3.2.3: Consistent Navigation</t>
  </si>
  <si>
    <t>3.2.4: Consistent Identification</t>
  </si>
  <si>
    <t>3.3.2: Labels or Instructions</t>
  </si>
  <si>
    <t>3.3.4: Error Prevention (Legal, Financial, Data)</t>
  </si>
  <si>
    <t>4.1.2: Name, Role, Value</t>
  </si>
  <si>
    <t>Pass</t>
  </si>
  <si>
    <t>Fail</t>
  </si>
  <si>
    <t>Describe the issue</t>
  </si>
  <si>
    <t>Describe the fix</t>
  </si>
  <si>
    <t>Observations for Client (Plain Language)</t>
  </si>
  <si>
    <t>About the Evaluation</t>
  </si>
  <si>
    <t>Report Creator</t>
  </si>
  <si>
    <t>Evaluation date(s)</t>
  </si>
  <si>
    <t>Website URL</t>
  </si>
  <si>
    <t>Brower(s) used for testing</t>
  </si>
  <si>
    <t>Accessibility support baseline 
(List all the tools you used)</t>
  </si>
  <si>
    <t xml:space="preserve">Describe the test
</t>
  </si>
  <si>
    <t>Provide the fixed code</t>
  </si>
  <si>
    <t>Not available</t>
  </si>
  <si>
    <t>How this Impacts users</t>
  </si>
  <si>
    <t>Observations for developer (Technical)</t>
  </si>
  <si>
    <t>Total</t>
  </si>
  <si>
    <t>Test</t>
  </si>
  <si>
    <t>D-Code</t>
  </si>
  <si>
    <t>D-Describe</t>
  </si>
  <si>
    <t>C-How</t>
  </si>
  <si>
    <t>C-Describe</t>
  </si>
  <si>
    <t>SC</t>
  </si>
  <si>
    <t>Comments</t>
  </si>
  <si>
    <t>Your score</t>
  </si>
  <si>
    <t>Max points</t>
  </si>
  <si>
    <t>Describe the test</t>
  </si>
  <si>
    <t>Describe the Issue</t>
  </si>
  <si>
    <t>SC tested correctly (Pass, Fail, NA)</t>
  </si>
  <si>
    <t>ANSWER</t>
  </si>
  <si>
    <t>STUDENT</t>
  </si>
  <si>
    <t>POINTS</t>
  </si>
  <si>
    <t>About</t>
  </si>
  <si>
    <t>TOTAL</t>
  </si>
  <si>
    <t>points</t>
  </si>
  <si>
    <t>c-Describe</t>
  </si>
  <si>
    <t>c- Impact</t>
  </si>
  <si>
    <t>d-describe</t>
  </si>
  <si>
    <t>d-fix</t>
  </si>
  <si>
    <t>Some images, like the one of Bob Kane and the "Description of the interview" image, don’t have proper text descriptions.</t>
  </si>
  <si>
    <t>Blind users using screen readers can’t understand what the images show, missing important information.</t>
  </si>
  <si>
    <t>&lt;img src="images/bobkane.gif" alt="Bob Kane wearing a hat and jacket with Batman logos"&gt;</t>
  </si>
  <si>
    <t>No audio-only or video-only content found.</t>
  </si>
  <si>
    <t>Not applicable.</t>
  </si>
  <si>
    <t xml:space="preserve">Add meaningful   alt   text to all images. For decorative images, use   alt=""  .   </t>
  </si>
  <si>
    <t xml:space="preserve">The YouTube video "The Batman - Cast Interview" has captions, but they aren’t turned on by default.    </t>
  </si>
  <si>
    <t xml:space="preserve">Deaf users might not know captions are available or how to turn them on.    </t>
  </si>
  <si>
    <t xml:space="preserve">Captions are present and can be enabled (  cc_load_policy=1   is set). No fix needed, but ensure captions are accurate.   </t>
  </si>
  <si>
    <t xml:space="preserve">No code change needed; already set as:   &lt;iframe src="https://www.youtube.com/embed/h-JVjs9AAmQ?...&amp;cc_load_policy=1"&gt;   </t>
  </si>
  <si>
    <t xml:space="preserve">Manual Check - Check the video for audio descriptions or a text alternative.    </t>
  </si>
  <si>
    <t xml:space="preserve">The YouTube video lacks audio descriptions for important visual content.    </t>
  </si>
  <si>
    <t xml:space="preserve">Blind users miss out on visual details not described in the audio.    </t>
  </si>
  <si>
    <t xml:space="preserve">Add audio descriptions to the video or provide a text transcript with visual details.    </t>
  </si>
  <si>
    <t xml:space="preserve">&lt;figcaption&gt;&lt;p&gt;Transcript: Interview with Batman cast, including visual descriptions of gestures and settings.&lt;/p&gt;&lt;/figcaption&gt;    </t>
  </si>
  <si>
    <t xml:space="preserve">Manual Check - Check for live media requiring captions.    </t>
  </si>
  <si>
    <t xml:space="preserve">No live media content found.    </t>
  </si>
  <si>
    <t xml:space="preserve">NVDA and keyboard navigation.    </t>
  </si>
  <si>
    <t xml:space="preserve">The table of Batman movies has headers, but some screen readers might not connect them properly. The form buttons (green and red) lack text.    </t>
  </si>
  <si>
    <t xml:space="preserve">Screen reader users might get confused about the table or what the buttons do.    </t>
  </si>
  <si>
    <t xml:space="preserve">Ensure table headers use   scope   attributes. Add text or   aria-label   to buttons.   </t>
  </si>
  <si>
    <t xml:space="preserve">&lt;th scope="col" id="robin6"&gt;Film&lt;/th&gt;        &lt;button style="background-color:green;" aria-label="Subscribe to mailing list"&gt;Subscribe&lt;/button&gt;   </t>
  </si>
  <si>
    <t>NVDA and keyboard navigation.</t>
  </si>
  <si>
    <t xml:space="preserve">The content is presented in a logical order when read by a screen reader.    </t>
  </si>
  <si>
    <t xml:space="preserve">No significant issues for screen reader users.    </t>
  </si>
  <si>
    <t xml:space="preserve">No fix needed; meets requirements.    </t>
  </si>
  <si>
    <t xml:space="preserve">Manual Check for instructions relying on sensory characteristics (e.g., color, shape).    </t>
  </si>
  <si>
    <t xml:space="preserve">Instructions don’t rely solely on color or shape (e.g., "Click on the green button" also says "to register").    </t>
  </si>
  <si>
    <t xml:space="preserve">No significant issues for users with sensory impairments.    </t>
  </si>
  <si>
    <t xml:space="preserve">WAVE and manual inspection.    </t>
  </si>
  <si>
    <t xml:space="preserve">Color is used (e.g., green/red buttons), but text instructions provide context.    </t>
  </si>
  <si>
    <t xml:space="preserve">No significant issues for colorblind users.    </t>
  </si>
  <si>
    <t xml:space="preserve">Manual Check for auto-playing audio.    </t>
  </si>
  <si>
    <t xml:space="preserve">No auto-playing audio found.    </t>
  </si>
  <si>
    <t xml:space="preserve">Not applicable.    </t>
  </si>
  <si>
    <t xml:space="preserve">WebAIM Contrast Checker    </t>
  </si>
  <si>
    <t xml:space="preserve">The yellow background with black text in the table headers has low contrast.    </t>
  </si>
  <si>
    <t xml:space="preserve">People with low vision might struggle to read the text.    </t>
  </si>
  <si>
    <t xml:space="preserve">Increase contrast to at least a 4.5:1 ratio (e.g., darker yellow or white text).    </t>
  </si>
  <si>
    <t xml:space="preserve">th { background-color: #cc0; color: #fff; }   (adjust to meet contrast requirements).   </t>
  </si>
  <si>
    <t xml:space="preserve">Manually Test text resizing up to 200% in Chrome and Firefox.    </t>
  </si>
  <si>
    <t xml:space="preserve">Text resizes well up to 200% without breaking the layout.    </t>
  </si>
  <si>
    <t xml:space="preserve">No issues for users who need larger text.    </t>
  </si>
  <si>
    <t xml:space="preserve">Manual Check for images containing text without alternatives.    </t>
  </si>
  <si>
    <t xml:space="preserve">No images of text found; all text is selectable and resizable.    </t>
  </si>
  <si>
    <t xml:space="preserve">No issues for users needing to adjust text.    </t>
  </si>
  <si>
    <t xml:space="preserve">Tested all interactive elements with keyboard navigation (Tab, Enter).    </t>
  </si>
  <si>
    <t xml:space="preserve">The "More super heroes" button works, but focus doesn’t move after clicking. The menu button isn’t fully keyboard-accessible.    </t>
  </si>
  <si>
    <t xml:space="preserve">People who can’t use a mouse might get stuck or miss content.    </t>
  </si>
  <si>
    <t xml:space="preserve">Adjust the   myFunction()   script to shift focus. Ensure the menu button’s   aria-expanded   state updates.   </t>
  </si>
  <si>
    <t xml:space="preserve">Add to script:   x.focus()   after   x.style.display = "block";  .      &lt;button aria-expanded="false"&gt;Menu&lt;/button&gt;   (update dynamically).   </t>
  </si>
  <si>
    <t xml:space="preserve">Tested for keyboard traps using Tab and Shift+Tab.    </t>
  </si>
  <si>
    <t xml:space="preserve">No keyboard traps found; users can navigate freely.    </t>
  </si>
  <si>
    <t xml:space="preserve">No issues for keyboard users.    </t>
  </si>
  <si>
    <t xml:space="preserve">Manual Check for time limits on interactions.    </t>
  </si>
  <si>
    <t xml:space="preserve">No time-limited interactions found.    </t>
  </si>
  <si>
    <t xml:space="preserve">Manual Check for moving or auto-updating content.    </t>
  </si>
  <si>
    <t xml:space="preserve">No moving or auto-updating content found.    </t>
  </si>
  <si>
    <t xml:space="preserve">Checked for flashing content using manual inspection.    </t>
  </si>
  <si>
    <t xml:space="preserve">No flashing content found.    </t>
  </si>
  <si>
    <t xml:space="preserve">No issues for users with seizure disorders.    </t>
  </si>
  <si>
    <t xml:space="preserve">Tested for a "Skip to main content" link using keyboard navigation.    </t>
  </si>
  <si>
    <t xml:space="preserve">A "Skip to main content" link is present and works.    </t>
  </si>
  <si>
    <t xml:space="preserve">Keyboard users can skip repetitive navigation.    </t>
  </si>
  <si>
    <t xml:space="preserve">Checked the   &lt;title&gt;   tag in the HTML.   </t>
  </si>
  <si>
    <t xml:space="preserve">The page title "Assignment 2" isn’t descriptive.    </t>
  </si>
  <si>
    <t xml:space="preserve">Users might not know what the page is about, especially screen reader users.    </t>
  </si>
  <si>
    <t xml:space="preserve">Use a more specific title.    </t>
  </si>
  <si>
    <t xml:space="preserve">&lt;title&gt;Batman Campaign - Accessibility by Design&lt;/title&gt;    </t>
  </si>
  <si>
    <t xml:space="preserve">Tested focus order with keyboard navigation.    </t>
  </si>
  <si>
    <t xml:space="preserve">Focus order follows a logical sequence (e.g., top to bottom, left to right).    </t>
  </si>
  <si>
    <t xml:space="preserve">Tested link text with NVDA to ensure purpose is clear.    </t>
  </si>
  <si>
    <t xml:space="preserve">The link "click here" in the Batman description doesn’t say where it goes.    </t>
  </si>
  <si>
    <t xml:space="preserve">Screen reader users might not understand the link’s purpose.    </t>
  </si>
  <si>
    <t xml:space="preserve">Make link text descriptive.    </t>
  </si>
  <si>
    <t xml:space="preserve">&lt;a href="https://en.wikipedia.org/wiki/Batman"&gt;Learn more about Batman on Wikipedia&lt;/a&gt;    </t>
  </si>
  <si>
    <t xml:space="preserve">Checked for multiple navigation methods (e.g., menu, search).    </t>
  </si>
  <si>
    <t xml:space="preserve">The page has a menu and search bar for navigation.    </t>
  </si>
  <si>
    <t xml:space="preserve">Users can find content in multiple ways.    </t>
  </si>
  <si>
    <t xml:space="preserve">Tested heading structure and form labels with NVDA.    </t>
  </si>
  <si>
    <t xml:space="preserve">Headings are properly nested (h1, h2, h3). Form labels are present.    </t>
  </si>
  <si>
    <t xml:space="preserve">No issues for screen reader users.    </t>
  </si>
  <si>
    <t xml:space="preserve">Tested focus visibility with keyboard navigation.    </t>
  </si>
  <si>
    <t xml:space="preserve">Focus outline on links and buttons is visible and clear    </t>
  </si>
  <si>
    <t xml:space="preserve">Checked the   lang   attribute in the HTML with NVDA.   </t>
  </si>
  <si>
    <t xml:space="preserve">The page is in English, but the HTML says it’s in Spanish (  lang="es"  ).   </t>
  </si>
  <si>
    <t xml:space="preserve">Screen readers might read the text in the wrong language, confusing users.    </t>
  </si>
  <si>
    <t xml:space="preserve">Change the language attribute to English.    </t>
  </si>
  <si>
    <t>&lt;html lang ="en"&gt;</t>
  </si>
  <si>
    <t xml:space="preserve">Manual Check for content in multiple languages.    </t>
  </si>
  <si>
    <t xml:space="preserve">No content in multiple languages found.    </t>
  </si>
  <si>
    <t xml:space="preserve">Tested if focus triggers unexpected changes (e.g., form submission).    </t>
  </si>
  <si>
    <t xml:space="preserve">Focusing on elements doesn’t trigger unexpected actions.    </t>
  </si>
  <si>
    <t xml:space="preserve">No issues for users.    </t>
  </si>
  <si>
    <t xml:space="preserve">Tested form interactions for unexpected changes.    </t>
  </si>
  <si>
    <t xml:space="preserve">The form buttons (green and red) don’t explain what happens when clicked, and there’s no submission feedback.    </t>
  </si>
  <si>
    <t xml:space="preserve">Users might not know what they’re signing up for or if it worked.    </t>
  </si>
  <si>
    <t xml:space="preserve">Add labels and a success message. Use a proper   &lt;form&gt;   action.   </t>
  </si>
  <si>
    <t xml:space="preserve">&lt;form action="/submit" method="post"&gt;&lt;button type="submit" style="background-color:green;"&gt;Subscribe&lt;/button&gt;&lt;/form&gt;    </t>
  </si>
  <si>
    <t xml:space="preserve">Checked navigation consistency across the page.    </t>
  </si>
  <si>
    <t xml:space="preserve">Navigation (menu, links) is consistent throughout the page.    </t>
  </si>
  <si>
    <t xml:space="preserve">No issues for users expecting consistent navigation.    </t>
  </si>
  <si>
    <t xml:space="preserve">Checked for consistent labeling of similar elements.    </t>
  </si>
  <si>
    <t xml:space="preserve">Buttons and links are consistently identified (e.g., "Search" button).    </t>
  </si>
  <si>
    <t xml:space="preserve">No issues for users expecting consistency.    </t>
  </si>
  <si>
    <t xml:space="preserve">Tested form labels and instructions with NVDA.    </t>
  </si>
  <si>
    <t xml:space="preserve">The form has labels, but the buttons lack text or clear instructions.    </t>
  </si>
  <si>
    <t xml:space="preserve">Users might not know what the buttons do.    </t>
  </si>
  <si>
    <t xml:space="preserve">Add visible text or   aria-label   to buttons.   </t>
  </si>
  <si>
    <t xml:space="preserve">&lt;button style="background-color:green;"&gt;Subscribe&lt;/button&gt;    </t>
  </si>
  <si>
    <t xml:space="preserve">Checked for forms involving legal or financial data.    </t>
  </si>
  <si>
    <t xml:space="preserve">No forms involving legal or financial data found.    </t>
  </si>
  <si>
    <t xml:space="preserve">Tested buttons and interactive elements with NVDA for proper names and roles.    </t>
  </si>
  <si>
    <t xml:space="preserve">The green and red buttons in the form don’t have names or roles that screen readers can understand.    </t>
  </si>
  <si>
    <t xml:space="preserve">Blind users won’t know what the buttons are for.    </t>
  </si>
  <si>
    <t xml:space="preserve">Add   aria-label   or text content and ensure proper roles.   </t>
  </si>
  <si>
    <t xml:space="preserve">&lt;button style="background-color:green;" aria-label="Subscribe to mailing list"&gt;Subscribe&lt;/button&gt;    </t>
  </si>
  <si>
    <t xml:space="preserve">Checked all images for   alt   attributes using WAVE and screen reader (NVDA).   </t>
  </si>
  <si>
    <t xml:space="preserve">Manual Check for audio-only or video-only content without transcripts.    </t>
  </si>
  <si>
    <t xml:space="preserve">Tested the YouTube video for captions using NVDA and manual inspection.    </t>
  </si>
  <si>
    <t>SAI KARTHICK KALIDOSS // 041185264</t>
  </si>
  <si>
    <t>https://toufics.github.io/a11ybydesign/index.html</t>
  </si>
  <si>
    <t>Manual Testing, Keyboard Navigations, NVDA, WAVE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</si>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</sst>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6" xfId="0" applyFont="1" applyBorder="1"/>
    <xf numFmtId="0" fontId="4" fillId="0" borderId="11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4" fillId="0" borderId="16" xfId="0" applyFont="1" applyBorder="1"/>
    <xf numFmtId="0" fontId="5" fillId="0" borderId="17" xfId="0" applyFont="1" applyBorder="1"/>
    <xf numFmtId="0" fontId="5" fillId="0" borderId="18" xfId="0" applyFont="1" applyBorder="1" applyAlignment="1">
      <alignment wrapText="1"/>
    </xf>
    <xf numFmtId="0" fontId="4" fillId="0" borderId="8" xfId="0" applyFont="1" applyBorder="1" applyAlignment="1">
      <alignment horizontal="center" vertical="justify"/>
    </xf>
    <xf numFmtId="0" fontId="4" fillId="0" borderId="9" xfId="0" applyFont="1" applyBorder="1" applyAlignment="1">
      <alignment horizontal="center" vertical="justify"/>
    </xf>
    <xf numFmtId="0" fontId="4" fillId="0" borderId="19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 wrapText="1"/>
    </xf>
    <xf numFmtId="0" fontId="4" fillId="0" borderId="23" xfId="0" applyFont="1" applyBorder="1" applyAlignment="1">
      <alignment horizontal="center" vertical="center" textRotation="90"/>
    </xf>
    <xf numFmtId="0" fontId="4" fillId="0" borderId="24" xfId="0" applyFont="1" applyBorder="1"/>
    <xf numFmtId="0" fontId="5" fillId="0" borderId="25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4" fillId="0" borderId="27" xfId="0" applyFont="1" applyBorder="1" applyAlignment="1">
      <alignment horizontal="center" vertical="justify" wrapText="1"/>
    </xf>
    <xf numFmtId="0" fontId="4" fillId="0" borderId="0" xfId="0" applyFont="1" applyAlignment="1">
      <alignment horizontal="center" vertical="justify"/>
    </xf>
    <xf numFmtId="0" fontId="5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5" fillId="0" borderId="28" xfId="0" applyFont="1" applyBorder="1" applyAlignment="1">
      <alignment wrapText="1"/>
    </xf>
    <xf numFmtId="14" fontId="5" fillId="0" borderId="6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justify"/>
    </xf>
    <xf numFmtId="0" fontId="4" fillId="0" borderId="4" xfId="0" applyFont="1" applyBorder="1" applyAlignment="1">
      <alignment horizontal="center" vertical="justify"/>
    </xf>
    <xf numFmtId="0" fontId="4" fillId="0" borderId="2" xfId="0" applyFont="1" applyBorder="1" applyAlignment="1">
      <alignment horizontal="center" vertical="justify"/>
    </xf>
    <xf numFmtId="0" fontId="4" fillId="0" borderId="7" xfId="0" applyFont="1" applyBorder="1" applyAlignment="1">
      <alignment horizontal="center" vertical="justify"/>
    </xf>
    <xf numFmtId="0" fontId="4" fillId="0" borderId="8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4" fillId="0" borderId="19" xfId="0" applyFont="1" applyBorder="1" applyAlignment="1">
      <alignment horizontal="center" vertical="justify"/>
    </xf>
    <xf numFmtId="0" fontId="4" fillId="0" borderId="21" xfId="0" applyFont="1" applyBorder="1" applyAlignment="1">
      <alignment horizontal="center" vertical="justify" wrapText="1"/>
    </xf>
    <xf numFmtId="0" fontId="4" fillId="0" borderId="22" xfId="0" applyFont="1" applyBorder="1" applyAlignment="1">
      <alignment horizontal="center" vertical="justify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-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Report"/>
      <sheetName val="Summary-DontChangeThis"/>
      <sheetName val="options-DontChangeThis"/>
      <sheetName val="details-DontChangeThis"/>
      <sheetName val="ANSWERS S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C9" sqref="C9"/>
    </sheetView>
  </sheetViews>
  <sheetFormatPr baseColWidth="10" defaultRowHeight="21" x14ac:dyDescent="0.25"/>
  <cols>
    <col min="2" max="2" width="34.5" bestFit="1" customWidth="1"/>
    <col min="3" max="3" width="75.83203125" style="4" customWidth="1"/>
  </cols>
  <sheetData>
    <row r="2" spans="2:3" x14ac:dyDescent="0.25">
      <c r="B2" s="3" t="s">
        <v>44</v>
      </c>
    </row>
    <row r="3" spans="2:3" ht="22" thickBot="1" x14ac:dyDescent="0.3">
      <c r="B3" s="4"/>
    </row>
    <row r="4" spans="2:3" s="16" customFormat="1" ht="43" customHeight="1" x14ac:dyDescent="0.2">
      <c r="B4" s="14" t="s">
        <v>45</v>
      </c>
      <c r="C4" s="15" t="s">
        <v>198</v>
      </c>
    </row>
    <row r="5" spans="2:3" s="16" customFormat="1" ht="43" customHeight="1" x14ac:dyDescent="0.2">
      <c r="B5" s="17" t="s">
        <v>46</v>
      </c>
      <c r="C5" s="51">
        <v>45730</v>
      </c>
    </row>
    <row r="6" spans="2:3" s="16" customFormat="1" ht="43" customHeight="1" x14ac:dyDescent="0.2">
      <c r="B6" s="19" t="s">
        <v>47</v>
      </c>
      <c r="C6" s="18" t="s">
        <v>199</v>
      </c>
    </row>
    <row r="7" spans="2:3" ht="169" customHeight="1" x14ac:dyDescent="0.25">
      <c r="B7" s="13" t="s">
        <v>49</v>
      </c>
      <c r="C7" s="7" t="s">
        <v>200</v>
      </c>
    </row>
    <row r="8" spans="2:3" s="16" customFormat="1" ht="43" customHeight="1" thickBot="1" x14ac:dyDescent="0.25">
      <c r="B8" s="20" t="s">
        <v>48</v>
      </c>
      <c r="C8" s="21" t="s">
        <v>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tabSelected="1" workbookViewId="0">
      <selection activeCell="D5" sqref="D5"/>
    </sheetView>
  </sheetViews>
  <sheetFormatPr baseColWidth="10" defaultRowHeight="16" x14ac:dyDescent="0.2"/>
  <cols>
    <col min="1" max="1" width="10.83203125" style="1"/>
    <col min="2" max="2" width="68.1640625" bestFit="1" customWidth="1"/>
    <col min="3" max="3" width="20" bestFit="1" customWidth="1"/>
    <col min="4" max="4" width="31" customWidth="1"/>
    <col min="5" max="5" width="8.5" hidden="1" customWidth="1"/>
    <col min="6" max="6" width="31" customWidth="1"/>
    <col min="7" max="7" width="32.6640625" customWidth="1"/>
    <col min="8" max="8" width="13.6640625" hidden="1" customWidth="1"/>
    <col min="9" max="9" width="12.33203125" hidden="1" customWidth="1"/>
    <col min="10" max="10" width="67" customWidth="1"/>
    <col min="11" max="11" width="35.1640625" customWidth="1"/>
    <col min="12" max="12" width="13.1640625" hidden="1" customWidth="1"/>
    <col min="13" max="13" width="6.5" hidden="1" customWidth="1"/>
    <col min="14" max="14" width="0" hidden="1" customWidth="1"/>
    <col min="15" max="15" width="49.83203125" hidden="1" customWidth="1"/>
    <col min="16" max="22" width="10.83203125" hidden="1" customWidth="1"/>
  </cols>
  <sheetData>
    <row r="1" spans="1:22" ht="20" customHeight="1" x14ac:dyDescent="0.25">
      <c r="A1" s="3"/>
      <c r="B1" s="57" t="s">
        <v>1</v>
      </c>
      <c r="C1" s="55" t="s">
        <v>2</v>
      </c>
      <c r="D1" s="62" t="s">
        <v>50</v>
      </c>
      <c r="E1" s="45" t="s">
        <v>73</v>
      </c>
      <c r="F1" s="60" t="s">
        <v>43</v>
      </c>
      <c r="G1" s="61"/>
      <c r="H1" s="37"/>
      <c r="I1" s="37"/>
      <c r="J1" s="55" t="s">
        <v>54</v>
      </c>
      <c r="K1" s="56"/>
      <c r="L1" s="46"/>
      <c r="M1" s="46"/>
    </row>
    <row r="2" spans="1:22" s="2" customFormat="1" ht="23" thickBot="1" x14ac:dyDescent="0.3">
      <c r="A2" s="12"/>
      <c r="B2" s="58"/>
      <c r="C2" s="59"/>
      <c r="D2" s="63"/>
      <c r="E2" s="38"/>
      <c r="F2" s="35" t="s">
        <v>41</v>
      </c>
      <c r="G2" s="35" t="s">
        <v>53</v>
      </c>
      <c r="H2" s="35" t="s">
        <v>74</v>
      </c>
      <c r="I2" s="35" t="s">
        <v>75</v>
      </c>
      <c r="J2" s="35" t="s">
        <v>42</v>
      </c>
      <c r="K2" s="36" t="s">
        <v>51</v>
      </c>
      <c r="L2" s="46" t="s">
        <v>76</v>
      </c>
      <c r="M2" s="46" t="s">
        <v>77</v>
      </c>
      <c r="O2" s="2" t="s">
        <v>61</v>
      </c>
      <c r="P2" s="2" t="s">
        <v>56</v>
      </c>
      <c r="Q2" s="2" t="s">
        <v>60</v>
      </c>
      <c r="R2" s="2" t="s">
        <v>59</v>
      </c>
      <c r="S2" s="2" t="s">
        <v>58</v>
      </c>
      <c r="T2" s="2" t="s">
        <v>57</v>
      </c>
      <c r="U2" s="2" t="s">
        <v>55</v>
      </c>
      <c r="V2" s="2" t="s">
        <v>62</v>
      </c>
    </row>
    <row r="3" spans="1:22" ht="96" customHeight="1" x14ac:dyDescent="0.25">
      <c r="A3" s="52" t="s">
        <v>0</v>
      </c>
      <c r="B3" s="32" t="s">
        <v>3</v>
      </c>
      <c r="C3" s="33" t="s">
        <v>39</v>
      </c>
      <c r="D3" s="34" t="s">
        <v>195</v>
      </c>
      <c r="E3" s="34"/>
      <c r="F3" s="49" t="s">
        <v>78</v>
      </c>
      <c r="G3" s="49" t="s">
        <v>79</v>
      </c>
      <c r="H3" s="23"/>
      <c r="I3" s="23"/>
      <c r="J3" s="23" t="s">
        <v>83</v>
      </c>
      <c r="K3" s="48" t="s">
        <v>80</v>
      </c>
      <c r="L3" s="47"/>
      <c r="M3" s="47"/>
      <c r="O3" t="str">
        <f t="shared" ref="O3:O36" si="0">B3</f>
        <v>1.1.1: Non-text Content</v>
      </c>
      <c r="P3">
        <f>E3</f>
        <v>0</v>
      </c>
      <c r="Q3">
        <f>H3</f>
        <v>0</v>
      </c>
      <c r="R3">
        <f>I3</f>
        <v>0</v>
      </c>
      <c r="S3">
        <f>L3</f>
        <v>0</v>
      </c>
      <c r="T3">
        <f>M3</f>
        <v>0</v>
      </c>
      <c r="U3">
        <f>SUM(Q3:T3)</f>
        <v>0</v>
      </c>
    </row>
    <row r="4" spans="1:22" ht="21" customHeight="1" x14ac:dyDescent="0.25">
      <c r="A4" s="53"/>
      <c r="B4" s="5" t="s">
        <v>4</v>
      </c>
      <c r="C4" s="10" t="s">
        <v>52</v>
      </c>
      <c r="D4" s="27" t="s">
        <v>196</v>
      </c>
      <c r="E4" s="27"/>
      <c r="F4" s="49" t="s">
        <v>81</v>
      </c>
      <c r="G4" s="49" t="s">
        <v>82</v>
      </c>
      <c r="H4" s="24"/>
      <c r="I4" s="24"/>
      <c r="J4" s="49" t="s">
        <v>82</v>
      </c>
      <c r="K4" s="49" t="s">
        <v>82</v>
      </c>
      <c r="L4" s="47"/>
      <c r="M4" s="47"/>
      <c r="O4" t="str">
        <f t="shared" si="0"/>
        <v>1.2.1: Audio-only and Video-only (Prerecorded)</v>
      </c>
      <c r="P4">
        <f t="shared" ref="P4:P36" si="1">E4</f>
        <v>0</v>
      </c>
      <c r="Q4">
        <f t="shared" ref="Q4:Q36" si="2">H4</f>
        <v>0</v>
      </c>
      <c r="R4">
        <f t="shared" ref="R4:R36" si="3">I4</f>
        <v>0</v>
      </c>
      <c r="S4">
        <f t="shared" ref="S4:S36" si="4">L4</f>
        <v>0</v>
      </c>
      <c r="T4">
        <f t="shared" ref="T4:T36" si="5">M4</f>
        <v>0</v>
      </c>
      <c r="U4">
        <f t="shared" ref="U4:U36" si="6">SUM(Q4:T4)</f>
        <v>0</v>
      </c>
    </row>
    <row r="5" spans="1:22" ht="21" customHeight="1" x14ac:dyDescent="0.25">
      <c r="A5" s="53"/>
      <c r="B5" s="5" t="s">
        <v>5</v>
      </c>
      <c r="C5" s="10" t="s">
        <v>39</v>
      </c>
      <c r="D5" s="27" t="s">
        <v>197</v>
      </c>
      <c r="E5" s="27"/>
      <c r="F5" s="27" t="s">
        <v>84</v>
      </c>
      <c r="G5" s="24" t="s">
        <v>85</v>
      </c>
      <c r="H5" s="24"/>
      <c r="I5" s="24"/>
      <c r="J5" s="24" t="s">
        <v>86</v>
      </c>
      <c r="K5" s="28" t="s">
        <v>87</v>
      </c>
      <c r="L5" s="47"/>
      <c r="M5" s="47"/>
      <c r="O5" t="str">
        <f t="shared" si="0"/>
        <v>1.2.2: Captions (Prerecorded)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</row>
    <row r="6" spans="1:22" ht="21" customHeight="1" x14ac:dyDescent="0.25">
      <c r="A6" s="53"/>
      <c r="B6" s="5" t="s">
        <v>6</v>
      </c>
      <c r="C6" s="10" t="s">
        <v>40</v>
      </c>
      <c r="D6" s="27" t="s">
        <v>88</v>
      </c>
      <c r="E6" s="27"/>
      <c r="F6" s="27" t="s">
        <v>89</v>
      </c>
      <c r="G6" s="24" t="s">
        <v>90</v>
      </c>
      <c r="H6" s="24"/>
      <c r="I6" s="24"/>
      <c r="J6" s="24" t="s">
        <v>91</v>
      </c>
      <c r="K6" s="28" t="s">
        <v>92</v>
      </c>
      <c r="L6" s="47"/>
      <c r="M6" s="47"/>
      <c r="O6" t="str">
        <f t="shared" si="0"/>
        <v>1.2.3: Audio Description or Media Alternative (Prerecorded)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</row>
    <row r="7" spans="1:22" ht="21" customHeight="1" x14ac:dyDescent="0.25">
      <c r="A7" s="53"/>
      <c r="B7" s="5" t="s">
        <v>7</v>
      </c>
      <c r="C7" s="10" t="s">
        <v>52</v>
      </c>
      <c r="D7" s="27" t="s">
        <v>93</v>
      </c>
      <c r="E7" s="27"/>
      <c r="F7" s="27" t="s">
        <v>94</v>
      </c>
      <c r="G7" s="49" t="s">
        <v>82</v>
      </c>
      <c r="H7" s="24"/>
      <c r="I7" s="24"/>
      <c r="J7" s="49" t="s">
        <v>82</v>
      </c>
      <c r="K7" s="49" t="s">
        <v>82</v>
      </c>
      <c r="L7" s="47"/>
      <c r="M7" s="47"/>
      <c r="O7" t="str">
        <f t="shared" si="0"/>
        <v>1.2.4: Captions (Live)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</row>
    <row r="8" spans="1:22" ht="21" customHeight="1" x14ac:dyDescent="0.25">
      <c r="A8" s="53"/>
      <c r="B8" s="5" t="s">
        <v>8</v>
      </c>
      <c r="C8" s="10" t="s">
        <v>40</v>
      </c>
      <c r="D8" s="27" t="s">
        <v>95</v>
      </c>
      <c r="E8" s="27"/>
      <c r="F8" s="27" t="s">
        <v>96</v>
      </c>
      <c r="G8" s="24" t="s">
        <v>97</v>
      </c>
      <c r="H8" s="24"/>
      <c r="I8" s="24"/>
      <c r="J8" s="24" t="s">
        <v>98</v>
      </c>
      <c r="K8" s="28" t="s">
        <v>99</v>
      </c>
      <c r="L8" s="47"/>
      <c r="M8" s="47"/>
      <c r="O8" t="str">
        <f t="shared" si="0"/>
        <v>1.3.1: Info and Relationships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</row>
    <row r="9" spans="1:22" ht="21" customHeight="1" x14ac:dyDescent="0.25">
      <c r="A9" s="53"/>
      <c r="B9" s="5" t="s">
        <v>9</v>
      </c>
      <c r="C9" s="10" t="s">
        <v>39</v>
      </c>
      <c r="D9" s="49" t="s">
        <v>100</v>
      </c>
      <c r="E9" s="27"/>
      <c r="F9" s="27" t="s">
        <v>101</v>
      </c>
      <c r="G9" s="24" t="s">
        <v>102</v>
      </c>
      <c r="H9" s="24"/>
      <c r="I9" s="24"/>
      <c r="J9" s="24" t="s">
        <v>103</v>
      </c>
      <c r="K9" s="28" t="s">
        <v>103</v>
      </c>
      <c r="L9" s="47"/>
      <c r="M9" s="47"/>
      <c r="O9" t="str">
        <f t="shared" si="0"/>
        <v>1.3.2: Meaningful Sequence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</row>
    <row r="10" spans="1:22" ht="21" customHeight="1" x14ac:dyDescent="0.25">
      <c r="A10" s="53"/>
      <c r="B10" s="5" t="s">
        <v>10</v>
      </c>
      <c r="C10" s="10" t="s">
        <v>39</v>
      </c>
      <c r="D10" s="27" t="s">
        <v>104</v>
      </c>
      <c r="E10" s="27"/>
      <c r="F10" s="27" t="s">
        <v>105</v>
      </c>
      <c r="G10" s="24" t="s">
        <v>106</v>
      </c>
      <c r="H10" s="24"/>
      <c r="I10" s="24"/>
      <c r="J10" s="24" t="s">
        <v>103</v>
      </c>
      <c r="K10" s="28" t="s">
        <v>103</v>
      </c>
      <c r="L10" s="47"/>
      <c r="M10" s="47"/>
      <c r="O10" t="str">
        <f t="shared" si="0"/>
        <v>1.3.3: Sensory Characteristics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</row>
    <row r="11" spans="1:22" ht="21" customHeight="1" x14ac:dyDescent="0.25">
      <c r="A11" s="53"/>
      <c r="B11" s="5" t="s">
        <v>11</v>
      </c>
      <c r="C11" s="10" t="s">
        <v>39</v>
      </c>
      <c r="D11" s="27" t="s">
        <v>107</v>
      </c>
      <c r="E11" s="27"/>
      <c r="F11" s="27" t="s">
        <v>108</v>
      </c>
      <c r="G11" s="24" t="s">
        <v>109</v>
      </c>
      <c r="H11" s="24"/>
      <c r="I11" s="24"/>
      <c r="J11" s="24" t="s">
        <v>103</v>
      </c>
      <c r="K11" s="28" t="s">
        <v>103</v>
      </c>
      <c r="L11" s="47"/>
      <c r="M11" s="47"/>
      <c r="O11" t="str">
        <f t="shared" si="0"/>
        <v>1.4.1: Use of Color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</row>
    <row r="12" spans="1:22" ht="21" customHeight="1" x14ac:dyDescent="0.25">
      <c r="A12" s="53"/>
      <c r="B12" s="5" t="s">
        <v>12</v>
      </c>
      <c r="C12" s="10" t="s">
        <v>52</v>
      </c>
      <c r="D12" s="27" t="s">
        <v>110</v>
      </c>
      <c r="E12" s="27"/>
      <c r="F12" s="27" t="s">
        <v>111</v>
      </c>
      <c r="G12" s="24" t="s">
        <v>112</v>
      </c>
      <c r="H12" s="24"/>
      <c r="I12" s="24"/>
      <c r="J12" s="24" t="s">
        <v>112</v>
      </c>
      <c r="K12" s="28" t="s">
        <v>112</v>
      </c>
      <c r="L12" s="47"/>
      <c r="M12" s="47"/>
      <c r="O12" t="str">
        <f t="shared" si="0"/>
        <v>1.4.2: Audio Control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</row>
    <row r="13" spans="1:22" ht="21" customHeight="1" x14ac:dyDescent="0.25">
      <c r="A13" s="53"/>
      <c r="B13" s="5" t="s">
        <v>13</v>
      </c>
      <c r="C13" s="10" t="s">
        <v>40</v>
      </c>
      <c r="D13" s="27" t="s">
        <v>113</v>
      </c>
      <c r="E13" s="27"/>
      <c r="F13" s="27" t="s">
        <v>114</v>
      </c>
      <c r="G13" s="24" t="s">
        <v>115</v>
      </c>
      <c r="H13" s="24"/>
      <c r="I13" s="24"/>
      <c r="J13" s="24" t="s">
        <v>116</v>
      </c>
      <c r="K13" s="28" t="s">
        <v>117</v>
      </c>
      <c r="L13" s="47"/>
      <c r="M13" s="47"/>
      <c r="O13" t="str">
        <f t="shared" si="0"/>
        <v>1.4.3: Contrast (Minimum)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</row>
    <row r="14" spans="1:22" ht="21" customHeight="1" x14ac:dyDescent="0.25">
      <c r="A14" s="53"/>
      <c r="B14" s="5" t="s">
        <v>14</v>
      </c>
      <c r="C14" s="10" t="s">
        <v>39</v>
      </c>
      <c r="D14" s="27" t="s">
        <v>118</v>
      </c>
      <c r="E14" s="27"/>
      <c r="F14" s="27" t="s">
        <v>119</v>
      </c>
      <c r="G14" s="24" t="s">
        <v>120</v>
      </c>
      <c r="H14" s="24"/>
      <c r="I14" s="24"/>
      <c r="J14" s="24" t="s">
        <v>103</v>
      </c>
      <c r="K14" s="28" t="s">
        <v>103</v>
      </c>
      <c r="L14" s="47"/>
      <c r="M14" s="47"/>
      <c r="O14" t="str">
        <f t="shared" si="0"/>
        <v>1.4.4: Resize text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</row>
    <row r="15" spans="1:22" ht="22" customHeight="1" thickBot="1" x14ac:dyDescent="0.3">
      <c r="A15" s="54"/>
      <c r="B15" s="8" t="s">
        <v>15</v>
      </c>
      <c r="C15" s="11" t="s">
        <v>39</v>
      </c>
      <c r="D15" s="29" t="s">
        <v>121</v>
      </c>
      <c r="E15" s="29"/>
      <c r="F15" s="29" t="s">
        <v>122</v>
      </c>
      <c r="G15" s="30" t="s">
        <v>123</v>
      </c>
      <c r="H15" s="30"/>
      <c r="I15" s="30"/>
      <c r="J15" s="30" t="s">
        <v>103</v>
      </c>
      <c r="K15" s="31" t="s">
        <v>103</v>
      </c>
      <c r="L15" s="47"/>
      <c r="M15" s="47"/>
      <c r="O15" t="str">
        <f t="shared" si="0"/>
        <v>1.4.5: Images of Text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</row>
    <row r="16" spans="1:22" ht="20" customHeight="1" x14ac:dyDescent="0.25">
      <c r="A16" s="52" t="s">
        <v>16</v>
      </c>
      <c r="B16" s="6" t="s">
        <v>17</v>
      </c>
      <c r="C16" s="9" t="s">
        <v>40</v>
      </c>
      <c r="D16" s="25" t="s">
        <v>124</v>
      </c>
      <c r="E16" s="25"/>
      <c r="F16" s="25" t="s">
        <v>125</v>
      </c>
      <c r="G16" s="22" t="s">
        <v>126</v>
      </c>
      <c r="H16" s="22"/>
      <c r="I16" s="22"/>
      <c r="J16" s="22" t="s">
        <v>127</v>
      </c>
      <c r="K16" s="26" t="s">
        <v>128</v>
      </c>
      <c r="L16" s="47"/>
      <c r="M16" s="47"/>
      <c r="O16" t="str">
        <f t="shared" si="0"/>
        <v>2.1.1: Keyboard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</row>
    <row r="17" spans="1:21" ht="21" customHeight="1" x14ac:dyDescent="0.25">
      <c r="A17" s="53"/>
      <c r="B17" s="5" t="s">
        <v>18</v>
      </c>
      <c r="C17" s="10" t="s">
        <v>39</v>
      </c>
      <c r="D17" s="27" t="s">
        <v>129</v>
      </c>
      <c r="E17" s="27"/>
      <c r="F17" s="27" t="s">
        <v>130</v>
      </c>
      <c r="G17" s="24" t="s">
        <v>131</v>
      </c>
      <c r="H17" s="24"/>
      <c r="I17" s="24"/>
      <c r="J17" s="24" t="s">
        <v>103</v>
      </c>
      <c r="K17" s="28" t="s">
        <v>103</v>
      </c>
      <c r="L17" s="47"/>
      <c r="M17" s="47"/>
      <c r="O17" t="str">
        <f t="shared" si="0"/>
        <v>2.1.2: No Keyboard Trap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</row>
    <row r="18" spans="1:21" ht="21" customHeight="1" x14ac:dyDescent="0.25">
      <c r="A18" s="53"/>
      <c r="B18" s="5" t="s">
        <v>19</v>
      </c>
      <c r="C18" s="10" t="s">
        <v>52</v>
      </c>
      <c r="D18" s="27" t="s">
        <v>132</v>
      </c>
      <c r="E18" s="27"/>
      <c r="F18" s="27" t="s">
        <v>133</v>
      </c>
      <c r="G18" s="24" t="s">
        <v>112</v>
      </c>
      <c r="H18" s="24"/>
      <c r="I18" s="24"/>
      <c r="J18" s="24" t="s">
        <v>112</v>
      </c>
      <c r="K18" s="28" t="s">
        <v>112</v>
      </c>
      <c r="L18" s="47"/>
      <c r="M18" s="47"/>
      <c r="O18" t="str">
        <f t="shared" si="0"/>
        <v>2.2.1: Timing Adjustable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</row>
    <row r="19" spans="1:21" ht="21" customHeight="1" x14ac:dyDescent="0.25">
      <c r="A19" s="53"/>
      <c r="B19" s="5" t="s">
        <v>20</v>
      </c>
      <c r="C19" s="10" t="s">
        <v>52</v>
      </c>
      <c r="D19" s="27" t="s">
        <v>134</v>
      </c>
      <c r="E19" s="27"/>
      <c r="F19" s="27" t="s">
        <v>135</v>
      </c>
      <c r="G19" s="24" t="s">
        <v>112</v>
      </c>
      <c r="H19" s="24"/>
      <c r="I19" s="24"/>
      <c r="J19" s="24" t="s">
        <v>112</v>
      </c>
      <c r="K19" s="28" t="s">
        <v>112</v>
      </c>
      <c r="L19" s="47"/>
      <c r="M19" s="47"/>
      <c r="O19" t="str">
        <f t="shared" si="0"/>
        <v>2.2.2: Pause, Stop, Hide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</row>
    <row r="20" spans="1:21" ht="21" customHeight="1" x14ac:dyDescent="0.25">
      <c r="A20" s="53"/>
      <c r="B20" s="5" t="s">
        <v>21</v>
      </c>
      <c r="C20" s="10" t="s">
        <v>39</v>
      </c>
      <c r="D20" s="27" t="s">
        <v>136</v>
      </c>
      <c r="E20" s="27"/>
      <c r="F20" s="27" t="s">
        <v>137</v>
      </c>
      <c r="G20" s="24" t="s">
        <v>138</v>
      </c>
      <c r="H20" s="24"/>
      <c r="I20" s="24"/>
      <c r="J20" s="24" t="s">
        <v>103</v>
      </c>
      <c r="K20" s="28" t="s">
        <v>103</v>
      </c>
      <c r="L20" s="47"/>
      <c r="M20" s="47"/>
      <c r="O20" t="str">
        <f t="shared" si="0"/>
        <v>2.3.1: Three Flashes or Below Threshold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</row>
    <row r="21" spans="1:21" ht="21" customHeight="1" x14ac:dyDescent="0.25">
      <c r="A21" s="53"/>
      <c r="B21" s="5" t="s">
        <v>22</v>
      </c>
      <c r="C21" s="10" t="s">
        <v>39</v>
      </c>
      <c r="D21" s="27" t="s">
        <v>139</v>
      </c>
      <c r="E21" s="27"/>
      <c r="F21" s="27" t="s">
        <v>140</v>
      </c>
      <c r="G21" s="24" t="s">
        <v>141</v>
      </c>
      <c r="H21" s="24"/>
      <c r="I21" s="24"/>
      <c r="J21" s="24" t="s">
        <v>103</v>
      </c>
      <c r="K21" s="28" t="s">
        <v>103</v>
      </c>
      <c r="L21" s="47"/>
      <c r="M21" s="47"/>
      <c r="O21" t="str">
        <f t="shared" si="0"/>
        <v>2.4.1: Bypass Blocks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</row>
    <row r="22" spans="1:21" ht="21" customHeight="1" x14ac:dyDescent="0.25">
      <c r="A22" s="53"/>
      <c r="B22" s="5" t="s">
        <v>23</v>
      </c>
      <c r="C22" s="10" t="s">
        <v>40</v>
      </c>
      <c r="D22" s="27" t="s">
        <v>142</v>
      </c>
      <c r="E22" s="27"/>
      <c r="F22" s="27" t="s">
        <v>143</v>
      </c>
      <c r="G22" s="24" t="s">
        <v>144</v>
      </c>
      <c r="H22" s="24"/>
      <c r="I22" s="24"/>
      <c r="J22" s="24" t="s">
        <v>145</v>
      </c>
      <c r="K22" s="28" t="s">
        <v>146</v>
      </c>
      <c r="L22" s="47"/>
      <c r="M22" s="47"/>
      <c r="O22" t="str">
        <f t="shared" si="0"/>
        <v>2.4.2: Page Titled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</row>
    <row r="23" spans="1:21" ht="21" customHeight="1" x14ac:dyDescent="0.25">
      <c r="A23" s="53"/>
      <c r="B23" s="5" t="s">
        <v>24</v>
      </c>
      <c r="C23" s="10" t="s">
        <v>39</v>
      </c>
      <c r="D23" s="27" t="s">
        <v>147</v>
      </c>
      <c r="E23" s="27"/>
      <c r="F23" s="27" t="s">
        <v>148</v>
      </c>
      <c r="G23" s="24" t="s">
        <v>131</v>
      </c>
      <c r="H23" s="24"/>
      <c r="I23" s="24"/>
      <c r="J23" s="24" t="s">
        <v>103</v>
      </c>
      <c r="K23" s="24" t="s">
        <v>103</v>
      </c>
      <c r="L23" s="47"/>
      <c r="M23" s="47"/>
      <c r="O23" t="str">
        <f t="shared" si="0"/>
        <v>2.4.3: Focus Order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</row>
    <row r="24" spans="1:21" ht="21" customHeight="1" x14ac:dyDescent="0.25">
      <c r="A24" s="53"/>
      <c r="B24" s="5" t="s">
        <v>25</v>
      </c>
      <c r="C24" s="10" t="s">
        <v>40</v>
      </c>
      <c r="D24" s="27" t="s">
        <v>149</v>
      </c>
      <c r="E24" s="27"/>
      <c r="F24" s="27" t="s">
        <v>150</v>
      </c>
      <c r="G24" s="24" t="s">
        <v>151</v>
      </c>
      <c r="H24" s="24"/>
      <c r="I24" s="24"/>
      <c r="J24" s="24" t="s">
        <v>152</v>
      </c>
      <c r="K24" s="28" t="s">
        <v>153</v>
      </c>
      <c r="L24" s="47"/>
      <c r="M24" s="47"/>
      <c r="O24" t="str">
        <f t="shared" si="0"/>
        <v>2.4.4: Link Purpose (In Context)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</row>
    <row r="25" spans="1:21" ht="21" customHeight="1" x14ac:dyDescent="0.25">
      <c r="A25" s="53"/>
      <c r="B25" s="5" t="s">
        <v>26</v>
      </c>
      <c r="C25" s="10" t="s">
        <v>39</v>
      </c>
      <c r="D25" s="27" t="s">
        <v>154</v>
      </c>
      <c r="E25" s="27"/>
      <c r="F25" s="27" t="s">
        <v>155</v>
      </c>
      <c r="G25" s="24" t="s">
        <v>156</v>
      </c>
      <c r="H25" s="24"/>
      <c r="I25" s="24"/>
      <c r="J25" s="24" t="s">
        <v>103</v>
      </c>
      <c r="K25" s="28" t="s">
        <v>103</v>
      </c>
      <c r="L25" s="47"/>
      <c r="M25" s="47"/>
      <c r="O25" t="str">
        <f t="shared" si="0"/>
        <v>2.4.5: Multiple Ways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</row>
    <row r="26" spans="1:21" ht="21" customHeight="1" x14ac:dyDescent="0.25">
      <c r="A26" s="53"/>
      <c r="B26" s="5" t="s">
        <v>27</v>
      </c>
      <c r="C26" s="10" t="s">
        <v>39</v>
      </c>
      <c r="D26" s="27" t="s">
        <v>157</v>
      </c>
      <c r="E26" s="27"/>
      <c r="F26" s="27" t="s">
        <v>158</v>
      </c>
      <c r="G26" s="24" t="s">
        <v>159</v>
      </c>
      <c r="H26" s="24"/>
      <c r="I26" s="24"/>
      <c r="J26" s="24" t="s">
        <v>103</v>
      </c>
      <c r="K26" s="28" t="s">
        <v>103</v>
      </c>
      <c r="L26" s="47"/>
      <c r="M26" s="47"/>
      <c r="O26" t="str">
        <f t="shared" si="0"/>
        <v>2.4.6: Headings and Labels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</row>
    <row r="27" spans="1:21" ht="22" customHeight="1" thickBot="1" x14ac:dyDescent="0.3">
      <c r="A27" s="54"/>
      <c r="B27" s="8" t="s">
        <v>28</v>
      </c>
      <c r="C27" s="11" t="s">
        <v>39</v>
      </c>
      <c r="D27" s="29" t="s">
        <v>160</v>
      </c>
      <c r="E27" s="29"/>
      <c r="F27" s="29" t="s">
        <v>161</v>
      </c>
      <c r="G27" s="30" t="s">
        <v>131</v>
      </c>
      <c r="H27" s="30"/>
      <c r="I27" s="30"/>
      <c r="J27" s="30" t="s">
        <v>103</v>
      </c>
      <c r="K27" s="31" t="s">
        <v>103</v>
      </c>
      <c r="L27" s="47"/>
      <c r="M27" s="47"/>
      <c r="O27" t="str">
        <f t="shared" si="0"/>
        <v>2.4.7: Focus Visible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</row>
    <row r="28" spans="1:21" ht="20" customHeight="1" x14ac:dyDescent="0.25">
      <c r="A28" s="52" t="s">
        <v>29</v>
      </c>
      <c r="B28" s="6" t="s">
        <v>30</v>
      </c>
      <c r="C28" s="9" t="s">
        <v>40</v>
      </c>
      <c r="D28" s="25" t="s">
        <v>162</v>
      </c>
      <c r="E28" s="25"/>
      <c r="F28" s="25" t="s">
        <v>163</v>
      </c>
      <c r="G28" s="22" t="s">
        <v>164</v>
      </c>
      <c r="H28" s="22"/>
      <c r="I28" s="22"/>
      <c r="J28" s="22" t="s">
        <v>165</v>
      </c>
      <c r="K28" s="50" t="s">
        <v>166</v>
      </c>
      <c r="L28" s="47"/>
      <c r="M28" s="47"/>
      <c r="O28" t="str">
        <f t="shared" si="0"/>
        <v>3.1.1: Language of Page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</row>
    <row r="29" spans="1:21" ht="21" customHeight="1" x14ac:dyDescent="0.25">
      <c r="A29" s="53"/>
      <c r="B29" s="5" t="s">
        <v>31</v>
      </c>
      <c r="C29" s="10" t="s">
        <v>52</v>
      </c>
      <c r="D29" s="27" t="s">
        <v>167</v>
      </c>
      <c r="E29" s="27"/>
      <c r="F29" s="27" t="s">
        <v>168</v>
      </c>
      <c r="G29" s="24" t="s">
        <v>112</v>
      </c>
      <c r="H29" s="24"/>
      <c r="I29" s="24"/>
      <c r="J29" s="24" t="s">
        <v>112</v>
      </c>
      <c r="K29" s="28" t="s">
        <v>112</v>
      </c>
      <c r="L29" s="47"/>
      <c r="M29" s="47"/>
      <c r="O29" t="str">
        <f t="shared" si="0"/>
        <v>3.1.2: Language of Parts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</row>
    <row r="30" spans="1:21" ht="21" customHeight="1" x14ac:dyDescent="0.25">
      <c r="A30" s="53"/>
      <c r="B30" s="5" t="s">
        <v>32</v>
      </c>
      <c r="C30" s="10" t="s">
        <v>39</v>
      </c>
      <c r="D30" s="27" t="s">
        <v>169</v>
      </c>
      <c r="E30" s="27"/>
      <c r="F30" s="27" t="s">
        <v>170</v>
      </c>
      <c r="G30" s="24" t="s">
        <v>171</v>
      </c>
      <c r="H30" s="24"/>
      <c r="I30" s="24"/>
      <c r="J30" s="24" t="s">
        <v>103</v>
      </c>
      <c r="K30" s="28" t="s">
        <v>103</v>
      </c>
      <c r="L30" s="47"/>
      <c r="M30" s="47"/>
      <c r="O30" t="str">
        <f t="shared" si="0"/>
        <v>3.2.1: On Focus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</row>
    <row r="31" spans="1:21" ht="21" customHeight="1" x14ac:dyDescent="0.25">
      <c r="A31" s="53"/>
      <c r="B31" s="5" t="s">
        <v>33</v>
      </c>
      <c r="C31" s="10" t="s">
        <v>40</v>
      </c>
      <c r="D31" s="27" t="s">
        <v>172</v>
      </c>
      <c r="E31" s="27"/>
      <c r="F31" s="27" t="s">
        <v>173</v>
      </c>
      <c r="G31" s="24" t="s">
        <v>174</v>
      </c>
      <c r="H31" s="24"/>
      <c r="I31" s="24"/>
      <c r="J31" s="24" t="s">
        <v>175</v>
      </c>
      <c r="K31" s="28" t="s">
        <v>176</v>
      </c>
      <c r="L31" s="47"/>
      <c r="M31" s="47"/>
      <c r="O31" t="str">
        <f t="shared" si="0"/>
        <v>3.2.2: On Input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</row>
    <row r="32" spans="1:21" ht="21" customHeight="1" x14ac:dyDescent="0.25">
      <c r="A32" s="53"/>
      <c r="B32" s="5" t="s">
        <v>34</v>
      </c>
      <c r="C32" s="10" t="s">
        <v>39</v>
      </c>
      <c r="D32" s="27" t="s">
        <v>177</v>
      </c>
      <c r="E32" s="27"/>
      <c r="F32" s="27" t="s">
        <v>178</v>
      </c>
      <c r="G32" s="24" t="s">
        <v>179</v>
      </c>
      <c r="H32" s="24"/>
      <c r="I32" s="24"/>
      <c r="J32" s="24" t="s">
        <v>103</v>
      </c>
      <c r="K32" s="28" t="s">
        <v>103</v>
      </c>
      <c r="L32" s="47"/>
      <c r="M32" s="47"/>
      <c r="O32" t="str">
        <f t="shared" si="0"/>
        <v>3.2.3: Consistent Navigation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</row>
    <row r="33" spans="1:21" ht="21" customHeight="1" x14ac:dyDescent="0.25">
      <c r="A33" s="53"/>
      <c r="B33" s="5" t="s">
        <v>35</v>
      </c>
      <c r="C33" s="10" t="s">
        <v>39</v>
      </c>
      <c r="D33" s="27" t="s">
        <v>180</v>
      </c>
      <c r="E33" s="27"/>
      <c r="F33" s="27" t="s">
        <v>181</v>
      </c>
      <c r="G33" s="24" t="s">
        <v>182</v>
      </c>
      <c r="H33" s="24"/>
      <c r="I33" s="24"/>
      <c r="J33" s="24" t="s">
        <v>103</v>
      </c>
      <c r="K33" s="28" t="s">
        <v>103</v>
      </c>
      <c r="L33" s="47"/>
      <c r="M33" s="47"/>
      <c r="O33" t="str">
        <f t="shared" si="0"/>
        <v>3.2.4: Consistent Identification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</row>
    <row r="34" spans="1:21" ht="21" customHeight="1" x14ac:dyDescent="0.25">
      <c r="A34" s="53"/>
      <c r="B34" s="5" t="s">
        <v>36</v>
      </c>
      <c r="C34" s="10" t="s">
        <v>40</v>
      </c>
      <c r="D34" s="27" t="s">
        <v>183</v>
      </c>
      <c r="E34" s="27"/>
      <c r="F34" s="27" t="s">
        <v>184</v>
      </c>
      <c r="G34" s="24" t="s">
        <v>185</v>
      </c>
      <c r="H34" s="24"/>
      <c r="I34" s="24"/>
      <c r="J34" s="24" t="s">
        <v>186</v>
      </c>
      <c r="K34" s="28" t="s">
        <v>187</v>
      </c>
      <c r="L34" s="47"/>
      <c r="M34" s="47"/>
      <c r="O34" t="str">
        <f t="shared" si="0"/>
        <v>3.3.2: Labels or Instructions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</row>
    <row r="35" spans="1:21" ht="22" customHeight="1" thickBot="1" x14ac:dyDescent="0.3">
      <c r="A35" s="54"/>
      <c r="B35" s="8" t="s">
        <v>37</v>
      </c>
      <c r="C35" s="11" t="s">
        <v>52</v>
      </c>
      <c r="D35" s="29" t="s">
        <v>188</v>
      </c>
      <c r="E35" s="29"/>
      <c r="F35" s="29" t="s">
        <v>189</v>
      </c>
      <c r="G35" s="30" t="s">
        <v>112</v>
      </c>
      <c r="H35" s="30"/>
      <c r="I35" s="30"/>
      <c r="J35" s="30" t="s">
        <v>112</v>
      </c>
      <c r="K35" s="31" t="s">
        <v>112</v>
      </c>
      <c r="L35" s="47"/>
      <c r="M35" s="47"/>
      <c r="O35" t="str">
        <f t="shared" si="0"/>
        <v>3.3.4: Error Prevention (Legal, Financial, Data)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</row>
    <row r="36" spans="1:21" ht="22" customHeight="1" thickBot="1" x14ac:dyDescent="0.3">
      <c r="A36" s="39"/>
      <c r="B36" s="40" t="s">
        <v>38</v>
      </c>
      <c r="C36" s="41" t="s">
        <v>40</v>
      </c>
      <c r="D36" s="42" t="s">
        <v>190</v>
      </c>
      <c r="E36" s="42"/>
      <c r="F36" s="42" t="s">
        <v>191</v>
      </c>
      <c r="G36" s="43" t="s">
        <v>192</v>
      </c>
      <c r="H36" s="43"/>
      <c r="I36" s="43"/>
      <c r="J36" s="43" t="s">
        <v>193</v>
      </c>
      <c r="K36" s="44" t="s">
        <v>194</v>
      </c>
      <c r="L36" s="47"/>
      <c r="M36" s="47"/>
      <c r="O36" t="str">
        <f t="shared" si="0"/>
        <v>4.1.2: Name, Role, Value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</row>
  </sheetData>
  <mergeCells count="8">
    <mergeCell ref="A3:A15"/>
    <mergeCell ref="A16:A27"/>
    <mergeCell ref="A28:A35"/>
    <mergeCell ref="J1:K1"/>
    <mergeCell ref="B1:B2"/>
    <mergeCell ref="C1:C2"/>
    <mergeCell ref="F1:G1"/>
    <mergeCell ref="D1:D2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'options-DontChangeThis'!$C$3:$C$6</xm:f>
          </x14:formula1>
          <xm:sqref>C3:C36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6"/>
  <sheetViews>
    <sheetView workbookViewId="0">
      <selection activeCell="B4" sqref="B4"/>
    </sheetView>
  </sheetViews>
  <sheetFormatPr baseColWidth="10" defaultRowHeight="16" x14ac:dyDescent="0.2"/>
  <cols>
    <col min="3" max="3" width="13.1640625" customWidth="1"/>
  </cols>
  <sheetData>
    <row r="4" spans="2:3" x14ac:dyDescent="0.2">
      <c r="B4" t="s">
        <v>2</v>
      </c>
      <c r="C4" t="s">
        <v>39</v>
      </c>
    </row>
    <row r="5" spans="2:3" x14ac:dyDescent="0.2">
      <c r="C5" t="s">
        <v>40</v>
      </c>
    </row>
    <row r="6" spans="2:3" x14ac:dyDescent="0.2">
      <c r="C6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7"/>
  <sheetViews>
    <sheetView topLeftCell="C1" workbookViewId="0">
      <selection activeCell="L32" sqref="L32"/>
    </sheetView>
  </sheetViews>
  <sheetFormatPr baseColWidth="10" defaultRowHeight="16" x14ac:dyDescent="0.2"/>
  <cols>
    <col min="2" max="2" width="49.83203125" bestFit="1" customWidth="1"/>
    <col min="11" max="11" width="28.83203125" bestFit="1" customWidth="1"/>
    <col min="15" max="15" width="34.1640625" customWidth="1"/>
    <col min="16" max="17" width="12" bestFit="1" customWidth="1"/>
  </cols>
  <sheetData>
    <row r="1" spans="2:18" x14ac:dyDescent="0.2">
      <c r="P1" t="s">
        <v>69</v>
      </c>
      <c r="Q1" t="s">
        <v>68</v>
      </c>
      <c r="R1" t="s">
        <v>70</v>
      </c>
    </row>
    <row r="2" spans="2:18" ht="20" customHeight="1" x14ac:dyDescent="0.2">
      <c r="B2" t="str">
        <f>Report!O2</f>
        <v>SC</v>
      </c>
      <c r="C2" t="str">
        <f>Report!P2</f>
        <v>Test</v>
      </c>
      <c r="D2" t="str">
        <f>Report!Q2</f>
        <v>C-Describe</v>
      </c>
      <c r="E2" t="str">
        <f>Report!R2</f>
        <v>C-How</v>
      </c>
      <c r="F2" t="str">
        <f>Report!S2</f>
        <v>D-Describe</v>
      </c>
      <c r="G2" t="str">
        <f>Report!T2</f>
        <v>D-Code</v>
      </c>
      <c r="H2" t="str">
        <f>Report!U2</f>
        <v>Total</v>
      </c>
      <c r="L2" t="s">
        <v>63</v>
      </c>
      <c r="M2" t="s">
        <v>64</v>
      </c>
      <c r="O2" t="str">
        <f>Report!B3</f>
        <v>1.1.1: Non-text Content</v>
      </c>
      <c r="P2" t="str">
        <f>Report!C3</f>
        <v>Pass</v>
      </c>
      <c r="R2">
        <f>IF(P2=Q2,1,0)</f>
        <v>0</v>
      </c>
    </row>
    <row r="3" spans="2:18" x14ac:dyDescent="0.2">
      <c r="B3" t="str">
        <f>Report!O3</f>
        <v>1.1.1: Non-text Content</v>
      </c>
      <c r="C3">
        <f>Report!P3</f>
        <v>0</v>
      </c>
      <c r="D3">
        <f>Report!Q3</f>
        <v>0</v>
      </c>
      <c r="E3">
        <f>Report!R3</f>
        <v>0</v>
      </c>
      <c r="F3">
        <f>Report!S3</f>
        <v>0</v>
      </c>
      <c r="G3">
        <f>Report!T3</f>
        <v>0</v>
      </c>
      <c r="H3">
        <f>Report!U3</f>
        <v>0</v>
      </c>
      <c r="I3">
        <v>1</v>
      </c>
      <c r="K3" t="s">
        <v>65</v>
      </c>
      <c r="L3">
        <f>SUM(C3:C36)</f>
        <v>0</v>
      </c>
      <c r="M3">
        <v>68</v>
      </c>
      <c r="O3" t="str">
        <f>Report!B4</f>
        <v>1.2.1: Audio-only and Video-only (Prerecorded)</v>
      </c>
      <c r="P3" t="str">
        <f>Report!C4</f>
        <v>Not available</v>
      </c>
      <c r="R3">
        <f t="shared" ref="R3:R35" si="0">IF(P3=Q3,1,0)</f>
        <v>0</v>
      </c>
    </row>
    <row r="4" spans="2:18" x14ac:dyDescent="0.2">
      <c r="B4" t="str">
        <f>Report!O4</f>
        <v>1.2.1: Audio-only and Video-only (Prerecorded)</v>
      </c>
      <c r="C4">
        <f>Report!P4</f>
        <v>0</v>
      </c>
      <c r="D4">
        <f>Report!Q4</f>
        <v>0</v>
      </c>
      <c r="E4">
        <f>Report!R4</f>
        <v>0</v>
      </c>
      <c r="F4">
        <f>Report!S4</f>
        <v>0</v>
      </c>
      <c r="G4">
        <f>Report!T4</f>
        <v>0</v>
      </c>
      <c r="H4">
        <f>Report!U4</f>
        <v>0</v>
      </c>
      <c r="I4">
        <v>2</v>
      </c>
      <c r="K4" t="s">
        <v>66</v>
      </c>
      <c r="L4">
        <f>SUM(H3:H12)</f>
        <v>0</v>
      </c>
      <c r="M4">
        <v>80</v>
      </c>
      <c r="O4" t="str">
        <f>Report!B5</f>
        <v>1.2.2: Captions (Prerecorded)</v>
      </c>
      <c r="P4" t="str">
        <f>Report!C5</f>
        <v>Pass</v>
      </c>
      <c r="R4">
        <f t="shared" si="0"/>
        <v>0</v>
      </c>
    </row>
    <row r="5" spans="2:18" x14ac:dyDescent="0.2">
      <c r="B5" t="str">
        <f>Report!O5</f>
        <v>1.2.2: Captions (Prerecorded)</v>
      </c>
      <c r="C5">
        <f>Report!P5</f>
        <v>0</v>
      </c>
      <c r="D5">
        <f>Report!Q5</f>
        <v>0</v>
      </c>
      <c r="E5">
        <f>Report!R5</f>
        <v>0</v>
      </c>
      <c r="F5">
        <f>Report!S5</f>
        <v>0</v>
      </c>
      <c r="G5">
        <f>Report!T5</f>
        <v>0</v>
      </c>
      <c r="H5">
        <f>Report!U5</f>
        <v>0</v>
      </c>
      <c r="I5">
        <v>3</v>
      </c>
      <c r="K5" t="s">
        <v>67</v>
      </c>
      <c r="L5">
        <f>R37</f>
        <v>0</v>
      </c>
      <c r="M5">
        <v>34</v>
      </c>
      <c r="O5" t="str">
        <f>Report!B6</f>
        <v>1.2.3: Audio Description or Media Alternative (Prerecorded)</v>
      </c>
      <c r="P5" t="str">
        <f>Report!C6</f>
        <v>Fail</v>
      </c>
      <c r="R5">
        <f t="shared" si="0"/>
        <v>0</v>
      </c>
    </row>
    <row r="6" spans="2:18" x14ac:dyDescent="0.2">
      <c r="B6" t="str">
        <f>Report!O6</f>
        <v>1.2.3: Audio Description or Media Alternative (Prerecorded)</v>
      </c>
      <c r="C6">
        <f>Report!P6</f>
        <v>0</v>
      </c>
      <c r="D6">
        <f>Report!Q6</f>
        <v>0</v>
      </c>
      <c r="E6">
        <f>Report!R6</f>
        <v>0</v>
      </c>
      <c r="F6">
        <f>Report!S6</f>
        <v>0</v>
      </c>
      <c r="G6">
        <f>Report!T6</f>
        <v>0</v>
      </c>
      <c r="H6">
        <f>Report!U6</f>
        <v>0</v>
      </c>
      <c r="I6">
        <v>4</v>
      </c>
      <c r="K6" t="s">
        <v>71</v>
      </c>
      <c r="M6">
        <v>8</v>
      </c>
      <c r="O6" t="str">
        <f>Report!B7</f>
        <v>1.2.4: Captions (Live)</v>
      </c>
      <c r="P6" t="str">
        <f>Report!C7</f>
        <v>Not available</v>
      </c>
      <c r="R6">
        <f t="shared" si="0"/>
        <v>0</v>
      </c>
    </row>
    <row r="7" spans="2:18" x14ac:dyDescent="0.2">
      <c r="B7" t="str">
        <f>Report!O7</f>
        <v>1.2.4: Captions (Live)</v>
      </c>
      <c r="C7">
        <f>Report!P7</f>
        <v>0</v>
      </c>
      <c r="D7">
        <f>Report!Q7</f>
        <v>0</v>
      </c>
      <c r="E7">
        <f>Report!R7</f>
        <v>0</v>
      </c>
      <c r="F7">
        <f>Report!S7</f>
        <v>0</v>
      </c>
      <c r="G7">
        <f>Report!T7</f>
        <v>0</v>
      </c>
      <c r="H7">
        <f>Report!U7</f>
        <v>0</v>
      </c>
      <c r="I7">
        <v>5</v>
      </c>
      <c r="K7" t="s">
        <v>72</v>
      </c>
      <c r="L7">
        <f>SUM(L3:L6)</f>
        <v>0</v>
      </c>
      <c r="M7">
        <f>SUM(M3:M6)</f>
        <v>190</v>
      </c>
      <c r="O7" t="str">
        <f>Report!B8</f>
        <v>1.3.1: Info and Relationships</v>
      </c>
      <c r="P7" t="str">
        <f>Report!C8</f>
        <v>Fail</v>
      </c>
      <c r="R7">
        <f t="shared" si="0"/>
        <v>0</v>
      </c>
    </row>
    <row r="8" spans="2:18" x14ac:dyDescent="0.2">
      <c r="B8" t="str">
        <f>Report!O8</f>
        <v>1.3.1: Info and Relationships</v>
      </c>
      <c r="C8">
        <f>Report!P8</f>
        <v>0</v>
      </c>
      <c r="D8">
        <f>Report!Q8</f>
        <v>0</v>
      </c>
      <c r="E8">
        <f>Report!R8</f>
        <v>0</v>
      </c>
      <c r="F8">
        <f>Report!S8</f>
        <v>0</v>
      </c>
      <c r="G8">
        <f>Report!T8</f>
        <v>0</v>
      </c>
      <c r="H8">
        <f>Report!U8</f>
        <v>0</v>
      </c>
      <c r="I8">
        <v>6</v>
      </c>
      <c r="O8" t="str">
        <f>Report!B9</f>
        <v>1.3.2: Meaningful Sequence</v>
      </c>
      <c r="P8" t="str">
        <f>Report!C9</f>
        <v>Pass</v>
      </c>
      <c r="R8">
        <f t="shared" si="0"/>
        <v>0</v>
      </c>
    </row>
    <row r="9" spans="2:18" x14ac:dyDescent="0.2">
      <c r="B9" t="str">
        <f>Report!O9</f>
        <v>1.3.2: Meaningful Sequence</v>
      </c>
      <c r="C9">
        <f>Report!P9</f>
        <v>0</v>
      </c>
      <c r="D9">
        <f>Report!Q9</f>
        <v>0</v>
      </c>
      <c r="E9">
        <f>Report!R9</f>
        <v>0</v>
      </c>
      <c r="F9">
        <f>Report!S9</f>
        <v>0</v>
      </c>
      <c r="G9">
        <f>Report!T9</f>
        <v>0</v>
      </c>
      <c r="H9">
        <f>Report!U9</f>
        <v>0</v>
      </c>
      <c r="I9">
        <v>7</v>
      </c>
      <c r="O9" t="str">
        <f>Report!B10</f>
        <v>1.3.3: Sensory Characteristics</v>
      </c>
      <c r="P9" t="str">
        <f>Report!C10</f>
        <v>Pass</v>
      </c>
      <c r="R9">
        <f t="shared" si="0"/>
        <v>0</v>
      </c>
    </row>
    <row r="10" spans="2:18" x14ac:dyDescent="0.2">
      <c r="B10" t="str">
        <f>Report!O10</f>
        <v>1.3.3: Sensory Characteristics</v>
      </c>
      <c r="C10">
        <f>Report!P10</f>
        <v>0</v>
      </c>
      <c r="D10">
        <f>Report!Q10</f>
        <v>0</v>
      </c>
      <c r="E10">
        <f>Report!R10</f>
        <v>0</v>
      </c>
      <c r="F10">
        <f>Report!S10</f>
        <v>0</v>
      </c>
      <c r="G10">
        <f>Report!T10</f>
        <v>0</v>
      </c>
      <c r="H10">
        <f>Report!U10</f>
        <v>0</v>
      </c>
      <c r="I10">
        <v>8</v>
      </c>
      <c r="O10" t="str">
        <f>Report!B11</f>
        <v>1.4.1: Use of Color</v>
      </c>
      <c r="P10" t="str">
        <f>Report!C11</f>
        <v>Pass</v>
      </c>
      <c r="R10">
        <f t="shared" si="0"/>
        <v>0</v>
      </c>
    </row>
    <row r="11" spans="2:18" x14ac:dyDescent="0.2">
      <c r="B11" t="str">
        <f>Report!O11</f>
        <v>1.4.1: Use of Color</v>
      </c>
      <c r="C11">
        <f>Report!P11</f>
        <v>0</v>
      </c>
      <c r="D11">
        <f>Report!Q11</f>
        <v>0</v>
      </c>
      <c r="E11">
        <f>Report!R11</f>
        <v>0</v>
      </c>
      <c r="F11">
        <f>Report!S11</f>
        <v>0</v>
      </c>
      <c r="G11">
        <f>Report!T11</f>
        <v>0</v>
      </c>
      <c r="H11">
        <f>Report!U11</f>
        <v>0</v>
      </c>
      <c r="I11">
        <v>9</v>
      </c>
      <c r="O11" t="str">
        <f>Report!B12</f>
        <v>1.4.2: Audio Control</v>
      </c>
      <c r="P11" t="str">
        <f>Report!C12</f>
        <v>Not available</v>
      </c>
      <c r="R11">
        <f t="shared" si="0"/>
        <v>0</v>
      </c>
    </row>
    <row r="12" spans="2:18" x14ac:dyDescent="0.2">
      <c r="B12" t="str">
        <f>Report!O12</f>
        <v>1.4.2: Audio Control</v>
      </c>
      <c r="C12">
        <f>Report!P12</f>
        <v>0</v>
      </c>
      <c r="D12">
        <f>Report!Q12</f>
        <v>0</v>
      </c>
      <c r="E12">
        <f>Report!R12</f>
        <v>0</v>
      </c>
      <c r="F12">
        <f>Report!S12</f>
        <v>0</v>
      </c>
      <c r="G12">
        <f>Report!T12</f>
        <v>0</v>
      </c>
      <c r="H12">
        <f>Report!U12</f>
        <v>0</v>
      </c>
      <c r="I12">
        <v>10</v>
      </c>
      <c r="O12" t="str">
        <f>Report!B13</f>
        <v>1.4.3: Contrast (Minimum)</v>
      </c>
      <c r="P12" t="str">
        <f>Report!C13</f>
        <v>Fail</v>
      </c>
      <c r="R12">
        <f t="shared" si="0"/>
        <v>0</v>
      </c>
    </row>
    <row r="13" spans="2:18" x14ac:dyDescent="0.2">
      <c r="B13" t="str">
        <f>Report!O13</f>
        <v>1.4.3: Contrast (Minimum)</v>
      </c>
      <c r="C13">
        <f>Report!P13</f>
        <v>0</v>
      </c>
      <c r="D13">
        <f>Report!Q13</f>
        <v>0</v>
      </c>
      <c r="E13">
        <f>Report!R13</f>
        <v>0</v>
      </c>
      <c r="F13">
        <f>Report!S13</f>
        <v>0</v>
      </c>
      <c r="G13">
        <f>Report!T13</f>
        <v>0</v>
      </c>
      <c r="H13">
        <f>Report!U13</f>
        <v>0</v>
      </c>
      <c r="O13" t="str">
        <f>Report!B14</f>
        <v>1.4.4: Resize text</v>
      </c>
      <c r="P13" t="str">
        <f>Report!C14</f>
        <v>Pass</v>
      </c>
      <c r="R13">
        <f t="shared" si="0"/>
        <v>0</v>
      </c>
    </row>
    <row r="14" spans="2:18" x14ac:dyDescent="0.2">
      <c r="B14" t="str">
        <f>Report!O14</f>
        <v>1.4.4: Resize text</v>
      </c>
      <c r="C14">
        <f>Report!P14</f>
        <v>0</v>
      </c>
      <c r="D14">
        <f>Report!Q14</f>
        <v>0</v>
      </c>
      <c r="E14">
        <f>Report!R14</f>
        <v>0</v>
      </c>
      <c r="F14">
        <f>Report!S14</f>
        <v>0</v>
      </c>
      <c r="G14">
        <f>Report!T14</f>
        <v>0</v>
      </c>
      <c r="H14">
        <f>Report!U14</f>
        <v>0</v>
      </c>
      <c r="O14" t="str">
        <f>Report!B15</f>
        <v>1.4.5: Images of Text</v>
      </c>
      <c r="P14" t="str">
        <f>Report!C15</f>
        <v>Pass</v>
      </c>
      <c r="R14">
        <f t="shared" si="0"/>
        <v>0</v>
      </c>
    </row>
    <row r="15" spans="2:18" x14ac:dyDescent="0.2">
      <c r="B15" t="str">
        <f>Report!O15</f>
        <v>1.4.5: Images of Text</v>
      </c>
      <c r="C15">
        <f>Report!P15</f>
        <v>0</v>
      </c>
      <c r="D15">
        <f>Report!Q15</f>
        <v>0</v>
      </c>
      <c r="E15">
        <f>Report!R15</f>
        <v>0</v>
      </c>
      <c r="F15">
        <f>Report!S15</f>
        <v>0</v>
      </c>
      <c r="G15">
        <f>Report!T15</f>
        <v>0</v>
      </c>
      <c r="H15">
        <f>Report!U15</f>
        <v>0</v>
      </c>
      <c r="O15" t="str">
        <f>Report!B16</f>
        <v>2.1.1: Keyboard</v>
      </c>
      <c r="P15" t="str">
        <f>Report!C16</f>
        <v>Fail</v>
      </c>
      <c r="R15">
        <f t="shared" si="0"/>
        <v>0</v>
      </c>
    </row>
    <row r="16" spans="2:18" x14ac:dyDescent="0.2">
      <c r="B16" t="str">
        <f>Report!O16</f>
        <v>2.1.1: Keyboard</v>
      </c>
      <c r="C16">
        <f>Report!P16</f>
        <v>0</v>
      </c>
      <c r="D16">
        <f>Report!Q16</f>
        <v>0</v>
      </c>
      <c r="E16">
        <f>Report!R16</f>
        <v>0</v>
      </c>
      <c r="F16">
        <f>Report!S16</f>
        <v>0</v>
      </c>
      <c r="G16">
        <f>Report!T16</f>
        <v>0</v>
      </c>
      <c r="H16">
        <f>Report!U16</f>
        <v>0</v>
      </c>
      <c r="O16" t="str">
        <f>Report!B17</f>
        <v>2.1.2: No Keyboard Trap</v>
      </c>
      <c r="P16" t="str">
        <f>Report!C17</f>
        <v>Pass</v>
      </c>
      <c r="R16">
        <f t="shared" si="0"/>
        <v>0</v>
      </c>
    </row>
    <row r="17" spans="2:18" x14ac:dyDescent="0.2">
      <c r="B17" t="str">
        <f>Report!O17</f>
        <v>2.1.2: No Keyboard Trap</v>
      </c>
      <c r="C17">
        <f>Report!P17</f>
        <v>0</v>
      </c>
      <c r="D17">
        <f>Report!Q17</f>
        <v>0</v>
      </c>
      <c r="E17">
        <f>Report!R17</f>
        <v>0</v>
      </c>
      <c r="F17">
        <f>Report!S17</f>
        <v>0</v>
      </c>
      <c r="G17">
        <f>Report!T17</f>
        <v>0</v>
      </c>
      <c r="H17">
        <f>Report!U17</f>
        <v>0</v>
      </c>
      <c r="O17" t="str">
        <f>Report!B18</f>
        <v>2.2.1: Timing Adjustable</v>
      </c>
      <c r="P17" t="str">
        <f>Report!C18</f>
        <v>Not available</v>
      </c>
      <c r="R17">
        <f t="shared" si="0"/>
        <v>0</v>
      </c>
    </row>
    <row r="18" spans="2:18" x14ac:dyDescent="0.2">
      <c r="B18" t="str">
        <f>Report!O18</f>
        <v>2.2.1: Timing Adjustable</v>
      </c>
      <c r="C18">
        <f>Report!P18</f>
        <v>0</v>
      </c>
      <c r="D18">
        <f>Report!Q18</f>
        <v>0</v>
      </c>
      <c r="E18">
        <f>Report!R18</f>
        <v>0</v>
      </c>
      <c r="F18">
        <f>Report!S18</f>
        <v>0</v>
      </c>
      <c r="G18">
        <f>Report!T18</f>
        <v>0</v>
      </c>
      <c r="H18">
        <f>Report!U18</f>
        <v>0</v>
      </c>
      <c r="O18" t="str">
        <f>Report!B19</f>
        <v>2.2.2: Pause, Stop, Hide</v>
      </c>
      <c r="P18" t="str">
        <f>Report!C19</f>
        <v>Not available</v>
      </c>
      <c r="R18">
        <f t="shared" si="0"/>
        <v>0</v>
      </c>
    </row>
    <row r="19" spans="2:18" x14ac:dyDescent="0.2">
      <c r="B19" t="str">
        <f>Report!O19</f>
        <v>2.2.2: Pause, Stop, Hide</v>
      </c>
      <c r="C19">
        <f>Report!P19</f>
        <v>0</v>
      </c>
      <c r="D19">
        <f>Report!Q19</f>
        <v>0</v>
      </c>
      <c r="E19">
        <f>Report!R19</f>
        <v>0</v>
      </c>
      <c r="F19">
        <f>Report!S19</f>
        <v>0</v>
      </c>
      <c r="G19">
        <f>Report!T19</f>
        <v>0</v>
      </c>
      <c r="H19">
        <f>Report!U19</f>
        <v>0</v>
      </c>
      <c r="O19" t="str">
        <f>Report!B20</f>
        <v>2.3.1: Three Flashes or Below Threshold</v>
      </c>
      <c r="P19" t="str">
        <f>Report!C20</f>
        <v>Pass</v>
      </c>
      <c r="R19">
        <f t="shared" si="0"/>
        <v>0</v>
      </c>
    </row>
    <row r="20" spans="2:18" x14ac:dyDescent="0.2">
      <c r="B20" t="str">
        <f>Report!O20</f>
        <v>2.3.1: Three Flashes or Below Threshold</v>
      </c>
      <c r="C20">
        <f>Report!P20</f>
        <v>0</v>
      </c>
      <c r="D20">
        <f>Report!Q20</f>
        <v>0</v>
      </c>
      <c r="E20">
        <f>Report!R20</f>
        <v>0</v>
      </c>
      <c r="F20">
        <f>Report!S20</f>
        <v>0</v>
      </c>
      <c r="G20">
        <f>Report!T20</f>
        <v>0</v>
      </c>
      <c r="H20">
        <f>Report!U20</f>
        <v>0</v>
      </c>
      <c r="O20" t="str">
        <f>Report!B21</f>
        <v>2.4.1: Bypass Blocks</v>
      </c>
      <c r="P20" t="str">
        <f>Report!C21</f>
        <v>Pass</v>
      </c>
      <c r="R20">
        <f t="shared" si="0"/>
        <v>0</v>
      </c>
    </row>
    <row r="21" spans="2:18" x14ac:dyDescent="0.2">
      <c r="B21" t="str">
        <f>Report!O21</f>
        <v>2.4.1: Bypass Blocks</v>
      </c>
      <c r="C21">
        <f>Report!P21</f>
        <v>0</v>
      </c>
      <c r="D21">
        <f>Report!Q21</f>
        <v>0</v>
      </c>
      <c r="E21">
        <f>Report!R21</f>
        <v>0</v>
      </c>
      <c r="F21">
        <f>Report!S21</f>
        <v>0</v>
      </c>
      <c r="G21">
        <f>Report!T21</f>
        <v>0</v>
      </c>
      <c r="H21">
        <f>Report!U21</f>
        <v>0</v>
      </c>
      <c r="O21" t="str">
        <f>Report!B22</f>
        <v>2.4.2: Page Titled</v>
      </c>
      <c r="P21" t="str">
        <f>Report!C22</f>
        <v>Fail</v>
      </c>
      <c r="R21">
        <f t="shared" si="0"/>
        <v>0</v>
      </c>
    </row>
    <row r="22" spans="2:18" x14ac:dyDescent="0.2">
      <c r="B22" t="str">
        <f>Report!O22</f>
        <v>2.4.2: Page Titled</v>
      </c>
      <c r="C22">
        <f>Report!P22</f>
        <v>0</v>
      </c>
      <c r="D22">
        <f>Report!Q22</f>
        <v>0</v>
      </c>
      <c r="E22">
        <f>Report!R22</f>
        <v>0</v>
      </c>
      <c r="F22">
        <f>Report!S22</f>
        <v>0</v>
      </c>
      <c r="G22">
        <f>Report!T22</f>
        <v>0</v>
      </c>
      <c r="H22">
        <f>Report!U22</f>
        <v>0</v>
      </c>
      <c r="O22" t="str">
        <f>Report!B23</f>
        <v>2.4.3: Focus Order</v>
      </c>
      <c r="P22" t="str">
        <f>Report!C23</f>
        <v>Pass</v>
      </c>
      <c r="R22">
        <f t="shared" si="0"/>
        <v>0</v>
      </c>
    </row>
    <row r="23" spans="2:18" x14ac:dyDescent="0.2">
      <c r="B23" t="str">
        <f>Report!O23</f>
        <v>2.4.3: Focus Order</v>
      </c>
      <c r="C23">
        <f>Report!P23</f>
        <v>0</v>
      </c>
      <c r="D23">
        <f>Report!Q23</f>
        <v>0</v>
      </c>
      <c r="E23">
        <f>Report!R23</f>
        <v>0</v>
      </c>
      <c r="F23">
        <f>Report!S23</f>
        <v>0</v>
      </c>
      <c r="G23">
        <f>Report!T23</f>
        <v>0</v>
      </c>
      <c r="H23">
        <f>Report!U23</f>
        <v>0</v>
      </c>
      <c r="O23" t="str">
        <f>Report!B24</f>
        <v>2.4.4: Link Purpose (In Context)</v>
      </c>
      <c r="P23" t="str">
        <f>Report!C24</f>
        <v>Fail</v>
      </c>
      <c r="R23">
        <f t="shared" si="0"/>
        <v>0</v>
      </c>
    </row>
    <row r="24" spans="2:18" x14ac:dyDescent="0.2">
      <c r="B24" t="str">
        <f>Report!O24</f>
        <v>2.4.4: Link Purpose (In Context)</v>
      </c>
      <c r="C24">
        <f>Report!P24</f>
        <v>0</v>
      </c>
      <c r="D24">
        <f>Report!Q24</f>
        <v>0</v>
      </c>
      <c r="E24">
        <f>Report!R24</f>
        <v>0</v>
      </c>
      <c r="F24">
        <f>Report!S24</f>
        <v>0</v>
      </c>
      <c r="G24">
        <f>Report!T24</f>
        <v>0</v>
      </c>
      <c r="H24">
        <f>Report!U24</f>
        <v>0</v>
      </c>
      <c r="O24" t="str">
        <f>Report!B25</f>
        <v>2.4.5: Multiple Ways</v>
      </c>
      <c r="P24" t="str">
        <f>Report!C25</f>
        <v>Pass</v>
      </c>
      <c r="R24">
        <f t="shared" si="0"/>
        <v>0</v>
      </c>
    </row>
    <row r="25" spans="2:18" x14ac:dyDescent="0.2">
      <c r="B25" t="str">
        <f>Report!O25</f>
        <v>2.4.5: Multiple Ways</v>
      </c>
      <c r="C25">
        <f>Report!P25</f>
        <v>0</v>
      </c>
      <c r="D25">
        <f>Report!Q25</f>
        <v>0</v>
      </c>
      <c r="E25">
        <f>Report!R25</f>
        <v>0</v>
      </c>
      <c r="F25">
        <f>Report!S25</f>
        <v>0</v>
      </c>
      <c r="G25">
        <f>Report!T25</f>
        <v>0</v>
      </c>
      <c r="H25">
        <f>Report!U25</f>
        <v>0</v>
      </c>
      <c r="O25" t="str">
        <f>Report!B26</f>
        <v>2.4.6: Headings and Labels</v>
      </c>
      <c r="P25" t="str">
        <f>Report!C26</f>
        <v>Pass</v>
      </c>
      <c r="R25">
        <f t="shared" si="0"/>
        <v>0</v>
      </c>
    </row>
    <row r="26" spans="2:18" x14ac:dyDescent="0.2">
      <c r="B26" t="str">
        <f>Report!O26</f>
        <v>2.4.6: Headings and Labels</v>
      </c>
      <c r="C26">
        <f>Report!P26</f>
        <v>0</v>
      </c>
      <c r="D26">
        <f>Report!Q26</f>
        <v>0</v>
      </c>
      <c r="E26">
        <f>Report!R26</f>
        <v>0</v>
      </c>
      <c r="F26">
        <f>Report!S26</f>
        <v>0</v>
      </c>
      <c r="G26">
        <f>Report!T26</f>
        <v>0</v>
      </c>
      <c r="H26">
        <f>Report!U26</f>
        <v>0</v>
      </c>
      <c r="O26" t="str">
        <f>Report!B27</f>
        <v>2.4.7: Focus Visible</v>
      </c>
      <c r="P26" t="str">
        <f>Report!C27</f>
        <v>Pass</v>
      </c>
      <c r="R26">
        <f t="shared" si="0"/>
        <v>0</v>
      </c>
    </row>
    <row r="27" spans="2:18" x14ac:dyDescent="0.2">
      <c r="B27" t="str">
        <f>Report!O27</f>
        <v>2.4.7: Focus Visible</v>
      </c>
      <c r="C27">
        <f>Report!P27</f>
        <v>0</v>
      </c>
      <c r="D27">
        <f>Report!Q27</f>
        <v>0</v>
      </c>
      <c r="E27">
        <f>Report!R27</f>
        <v>0</v>
      </c>
      <c r="F27">
        <f>Report!S27</f>
        <v>0</v>
      </c>
      <c r="G27">
        <f>Report!T27</f>
        <v>0</v>
      </c>
      <c r="H27">
        <f>Report!U27</f>
        <v>0</v>
      </c>
      <c r="O27" t="str">
        <f>Report!B28</f>
        <v>3.1.1: Language of Page</v>
      </c>
      <c r="P27" t="str">
        <f>Report!C28</f>
        <v>Fail</v>
      </c>
      <c r="R27">
        <f t="shared" si="0"/>
        <v>0</v>
      </c>
    </row>
    <row r="28" spans="2:18" x14ac:dyDescent="0.2">
      <c r="B28" t="str">
        <f>Report!O28</f>
        <v>3.1.1: Language of Page</v>
      </c>
      <c r="C28">
        <f>Report!P28</f>
        <v>0</v>
      </c>
      <c r="D28">
        <f>Report!Q28</f>
        <v>0</v>
      </c>
      <c r="E28">
        <f>Report!R28</f>
        <v>0</v>
      </c>
      <c r="F28">
        <f>Report!S28</f>
        <v>0</v>
      </c>
      <c r="G28">
        <f>Report!T28</f>
        <v>0</v>
      </c>
      <c r="H28">
        <f>Report!U28</f>
        <v>0</v>
      </c>
      <c r="O28" t="str">
        <f>Report!B29</f>
        <v>3.1.2: Language of Parts</v>
      </c>
      <c r="P28" t="str">
        <f>Report!C29</f>
        <v>Not available</v>
      </c>
      <c r="R28">
        <f t="shared" si="0"/>
        <v>0</v>
      </c>
    </row>
    <row r="29" spans="2:18" x14ac:dyDescent="0.2">
      <c r="B29" t="str">
        <f>Report!O29</f>
        <v>3.1.2: Language of Parts</v>
      </c>
      <c r="C29">
        <f>Report!P29</f>
        <v>0</v>
      </c>
      <c r="D29">
        <f>Report!Q29</f>
        <v>0</v>
      </c>
      <c r="E29">
        <f>Report!R29</f>
        <v>0</v>
      </c>
      <c r="F29">
        <f>Report!S29</f>
        <v>0</v>
      </c>
      <c r="G29">
        <f>Report!T29</f>
        <v>0</v>
      </c>
      <c r="H29">
        <f>Report!U29</f>
        <v>0</v>
      </c>
      <c r="O29" t="str">
        <f>Report!B30</f>
        <v>3.2.1: On Focus</v>
      </c>
      <c r="P29" t="str">
        <f>Report!C30</f>
        <v>Pass</v>
      </c>
      <c r="R29">
        <f t="shared" si="0"/>
        <v>0</v>
      </c>
    </row>
    <row r="30" spans="2:18" x14ac:dyDescent="0.2">
      <c r="B30" t="str">
        <f>Report!O30</f>
        <v>3.2.1: On Focus</v>
      </c>
      <c r="C30">
        <f>Report!P30</f>
        <v>0</v>
      </c>
      <c r="D30">
        <f>Report!Q30</f>
        <v>0</v>
      </c>
      <c r="E30">
        <f>Report!R30</f>
        <v>0</v>
      </c>
      <c r="F30">
        <f>Report!S30</f>
        <v>0</v>
      </c>
      <c r="G30">
        <f>Report!T30</f>
        <v>0</v>
      </c>
      <c r="H30">
        <f>Report!U30</f>
        <v>0</v>
      </c>
      <c r="O30" t="str">
        <f>Report!B31</f>
        <v>3.2.2: On Input</v>
      </c>
      <c r="P30" t="str">
        <f>Report!C31</f>
        <v>Fail</v>
      </c>
      <c r="R30">
        <f t="shared" si="0"/>
        <v>0</v>
      </c>
    </row>
    <row r="31" spans="2:18" x14ac:dyDescent="0.2">
      <c r="B31" t="str">
        <f>Report!O31</f>
        <v>3.2.2: On Input</v>
      </c>
      <c r="C31">
        <f>Report!P31</f>
        <v>0</v>
      </c>
      <c r="D31">
        <f>Report!Q31</f>
        <v>0</v>
      </c>
      <c r="E31">
        <f>Report!R31</f>
        <v>0</v>
      </c>
      <c r="F31">
        <f>Report!S31</f>
        <v>0</v>
      </c>
      <c r="G31">
        <f>Report!T31</f>
        <v>0</v>
      </c>
      <c r="H31">
        <f>Report!U31</f>
        <v>0</v>
      </c>
      <c r="O31" t="str">
        <f>Report!B32</f>
        <v>3.2.3: Consistent Navigation</v>
      </c>
      <c r="P31" t="str">
        <f>Report!C32</f>
        <v>Pass</v>
      </c>
      <c r="R31">
        <f t="shared" si="0"/>
        <v>0</v>
      </c>
    </row>
    <row r="32" spans="2:18" x14ac:dyDescent="0.2">
      <c r="B32" t="str">
        <f>Report!O32</f>
        <v>3.2.3: Consistent Navigation</v>
      </c>
      <c r="C32">
        <f>Report!P32</f>
        <v>0</v>
      </c>
      <c r="D32">
        <f>Report!Q32</f>
        <v>0</v>
      </c>
      <c r="E32">
        <f>Report!R32</f>
        <v>0</v>
      </c>
      <c r="F32">
        <f>Report!S32</f>
        <v>0</v>
      </c>
      <c r="G32">
        <f>Report!T32</f>
        <v>0</v>
      </c>
      <c r="H32">
        <f>Report!U32</f>
        <v>0</v>
      </c>
      <c r="O32" t="str">
        <f>Report!B33</f>
        <v>3.2.4: Consistent Identification</v>
      </c>
      <c r="P32" t="str">
        <f>Report!C33</f>
        <v>Pass</v>
      </c>
      <c r="R32">
        <f t="shared" si="0"/>
        <v>0</v>
      </c>
    </row>
    <row r="33" spans="2:18" x14ac:dyDescent="0.2">
      <c r="B33" t="str">
        <f>Report!O33</f>
        <v>3.2.4: Consistent Identification</v>
      </c>
      <c r="C33">
        <f>Report!P33</f>
        <v>0</v>
      </c>
      <c r="D33">
        <f>Report!Q33</f>
        <v>0</v>
      </c>
      <c r="E33">
        <f>Report!R33</f>
        <v>0</v>
      </c>
      <c r="F33">
        <f>Report!S33</f>
        <v>0</v>
      </c>
      <c r="G33">
        <f>Report!T33</f>
        <v>0</v>
      </c>
      <c r="H33">
        <f>Report!U33</f>
        <v>0</v>
      </c>
      <c r="O33" t="str">
        <f>Report!B34</f>
        <v>3.3.2: Labels or Instructions</v>
      </c>
      <c r="P33" t="str">
        <f>Report!C34</f>
        <v>Fail</v>
      </c>
      <c r="R33">
        <f t="shared" si="0"/>
        <v>0</v>
      </c>
    </row>
    <row r="34" spans="2:18" x14ac:dyDescent="0.2">
      <c r="B34" t="str">
        <f>Report!O34</f>
        <v>3.3.2: Labels or Instructions</v>
      </c>
      <c r="C34">
        <f>Report!P34</f>
        <v>0</v>
      </c>
      <c r="D34">
        <f>Report!Q34</f>
        <v>0</v>
      </c>
      <c r="E34">
        <f>Report!R34</f>
        <v>0</v>
      </c>
      <c r="F34">
        <f>Report!S34</f>
        <v>0</v>
      </c>
      <c r="G34">
        <f>Report!T34</f>
        <v>0</v>
      </c>
      <c r="H34">
        <f>Report!U34</f>
        <v>0</v>
      </c>
      <c r="O34" t="str">
        <f>Report!B35</f>
        <v>3.3.4: Error Prevention (Legal, Financial, Data)</v>
      </c>
      <c r="P34" t="str">
        <f>Report!C35</f>
        <v>Not available</v>
      </c>
      <c r="R34">
        <f t="shared" si="0"/>
        <v>0</v>
      </c>
    </row>
    <row r="35" spans="2:18" x14ac:dyDescent="0.2">
      <c r="B35" t="str">
        <f>Report!O35</f>
        <v>3.3.4: Error Prevention (Legal, Financial, Data)</v>
      </c>
      <c r="C35">
        <f>Report!P35</f>
        <v>0</v>
      </c>
      <c r="D35">
        <f>Report!Q35</f>
        <v>0</v>
      </c>
      <c r="E35">
        <f>Report!R35</f>
        <v>0</v>
      </c>
      <c r="F35">
        <f>Report!S35</f>
        <v>0</v>
      </c>
      <c r="G35">
        <f>Report!T35</f>
        <v>0</v>
      </c>
      <c r="H35">
        <f>Report!U35</f>
        <v>0</v>
      </c>
      <c r="O35" t="str">
        <f>Report!B36</f>
        <v>4.1.2: Name, Role, Value</v>
      </c>
      <c r="P35" t="str">
        <f>Report!C36</f>
        <v>Fail</v>
      </c>
      <c r="R35">
        <f t="shared" si="0"/>
        <v>0</v>
      </c>
    </row>
    <row r="36" spans="2:18" x14ac:dyDescent="0.2">
      <c r="B36" t="str">
        <f>Report!O36</f>
        <v>4.1.2: Name, Role, Value</v>
      </c>
      <c r="C36">
        <f>Report!P36</f>
        <v>0</v>
      </c>
      <c r="D36">
        <f>Report!Q36</f>
        <v>0</v>
      </c>
      <c r="E36">
        <f>Report!R36</f>
        <v>0</v>
      </c>
      <c r="F36">
        <f>Report!S36</f>
        <v>0</v>
      </c>
      <c r="G36">
        <f>Report!T36</f>
        <v>0</v>
      </c>
      <c r="H36">
        <f>Report!U36</f>
        <v>0</v>
      </c>
    </row>
    <row r="37" spans="2:18" x14ac:dyDescent="0.2">
      <c r="Q37" t="s">
        <v>72</v>
      </c>
      <c r="R37">
        <f>SUM(R2:R35)</f>
        <v>0</v>
      </c>
    </row>
  </sheetData>
  <sortState xmlns:xlrd2="http://schemas.microsoft.com/office/spreadsheetml/2017/richdata2" ref="B3:H36">
    <sortCondition ref="B3:B36"/>
  </sortState>
  <conditionalFormatting sqref="P2:P35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'/Users/saikarthick/Downloads/[report-ANSWERS.xlsx]options-DontChangeThis'!#REF!</xm:f>
          </x14:formula1>
          <xm:sqref>Q2:Q35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Report</vt:lpstr>
      <vt:lpstr>options-DontChangeThis</vt:lpstr>
      <vt:lpstr>details-DontChangeThis</vt:lpstr>
    </vt:vector>
  </TitlesOfParts>
  <Company>CIC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laptop</dc:creator>
  <cp:lastModifiedBy>Sai Karthick Kalidoss</cp:lastModifiedBy>
  <dcterms:created xsi:type="dcterms:W3CDTF">2024-10-20T15:14:48Z</dcterms:created>
  <dcterms:modified xsi:type="dcterms:W3CDTF">2025-03-15T01:22:56Z</dcterms:modified>
</cp:coreProperties>
</file>