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2c79b31ba2e23f1/Cursos/MisionTIC2022/Programación/Ciclo3/"/>
    </mc:Choice>
  </mc:AlternateContent>
  <xr:revisionPtr revIDLastSave="362" documentId="8_{681CD6B1-B722-4255-A6B4-42DB35B4AD93}" xr6:coauthVersionLast="47" xr6:coauthVersionMax="47" xr10:uidLastSave="{C1DE36F2-B9CB-40F9-A31D-1C3DBEC8CE5D}"/>
  <bookViews>
    <workbookView xWindow="-110" yWindow="-110" windowWidth="19420" windowHeight="10420" tabRatio="794" activeTab="1" xr2:uid="{00000000-000D-0000-FFFF-FFFF00000000}"/>
  </bookViews>
  <sheets>
    <sheet name="Release Plan" sheetId="10" r:id="rId1"/>
    <sheet name="Product Backlog" sheetId="9" r:id="rId2"/>
    <sheet name="sf" sheetId="7" state="hidden" r:id="rId3"/>
    <sheet name="SP1" sheetId="2" r:id="rId4"/>
    <sheet name="SP2" sheetId="4" r:id="rId5"/>
    <sheet name="SP3" sheetId="5" r:id="rId6"/>
    <sheet name="SB4" sheetId="6" r:id="rId7"/>
  </sheets>
  <externalReferences>
    <externalReference r:id="rId8"/>
  </externalReferences>
  <definedNames>
    <definedName name="_ftn1" localSheetId="1">'Product Backlog'!#REF!</definedName>
    <definedName name="_ftnref1" localSheetId="1">'Product Backlog'!$C$18</definedName>
    <definedName name="DoneDays">#REF!</definedName>
    <definedName name="ImplementationDays">#REF!</definedName>
    <definedName name="SprintTasks">#REF!</definedName>
    <definedName name="TaskRows">#REF!</definedName>
    <definedName name="TaskStatus">#REF!</definedName>
    <definedName name="TaskStoryID">#REF!</definedName>
    <definedName name="TotalEffort">#REF!</definedName>
    <definedName name="TrendDays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1" i="10" l="1"/>
  <c r="E31" i="10"/>
  <c r="E30" i="10"/>
  <c r="K21" i="10"/>
  <c r="C21" i="10"/>
  <c r="K20" i="10"/>
  <c r="C20" i="10"/>
  <c r="K19" i="10"/>
  <c r="C19" i="10"/>
  <c r="K18" i="10"/>
  <c r="C18" i="10"/>
  <c r="K17" i="10"/>
  <c r="C17" i="10"/>
  <c r="K16" i="10"/>
  <c r="C16" i="10"/>
  <c r="K15" i="10"/>
  <c r="C15" i="10"/>
  <c r="K14" i="10"/>
  <c r="D14" i="10"/>
  <c r="C14" i="10"/>
  <c r="B15" i="10" s="1"/>
  <c r="E9" i="10"/>
  <c r="C9" i="10"/>
  <c r="D9" i="10" s="1"/>
  <c r="E8" i="10"/>
  <c r="B8" i="10"/>
  <c r="D8" i="10" s="1"/>
  <c r="F7" i="10"/>
  <c r="E7" i="10"/>
  <c r="D7" i="10"/>
  <c r="B7" i="10"/>
  <c r="F6" i="10"/>
  <c r="E6" i="10"/>
  <c r="B6" i="10"/>
  <c r="D6" i="10" s="1"/>
  <c r="F5" i="10"/>
  <c r="E5" i="10"/>
  <c r="D5" i="10"/>
  <c r="B5" i="10"/>
  <c r="F4" i="10"/>
  <c r="E4" i="10"/>
  <c r="B4" i="10"/>
  <c r="D4" i="10" s="1"/>
  <c r="F3" i="10"/>
  <c r="J3" i="10" s="1"/>
  <c r="E3" i="10"/>
  <c r="C3" i="10"/>
  <c r="B3" i="10"/>
  <c r="D3" i="10" s="1"/>
  <c r="B16" i="10" l="1"/>
  <c r="D15" i="10"/>
  <c r="B17" i="10" l="1"/>
  <c r="D16" i="10"/>
  <c r="B18" i="10" l="1"/>
  <c r="D17" i="10"/>
  <c r="B19" i="10" l="1"/>
  <c r="D18" i="10"/>
  <c r="B20" i="10" l="1"/>
  <c r="D19" i="10"/>
  <c r="B21" i="10" l="1"/>
  <c r="D20" i="10"/>
  <c r="B22" i="10" l="1"/>
  <c r="D21" i="10"/>
  <c r="D22" i="10" l="1"/>
  <c r="B23" i="10"/>
  <c r="B24" i="10" l="1"/>
  <c r="D23" i="10"/>
  <c r="B25" i="10" l="1"/>
  <c r="D24" i="10"/>
  <c r="B26" i="10" l="1"/>
  <c r="D26" i="10" s="1"/>
  <c r="D25" i="10"/>
</calcChain>
</file>

<file path=xl/sharedStrings.xml><?xml version="1.0" encoding="utf-8"?>
<sst xmlns="http://schemas.openxmlformats.org/spreadsheetml/2006/main" count="371" uniqueCount="162">
  <si>
    <t>PRODUCT BACKLOG</t>
  </si>
  <si>
    <t>Historia Usuario</t>
  </si>
  <si>
    <t>Enunciado de la Historia</t>
  </si>
  <si>
    <t>Estado (No iniciada, En progreso, Terminada)</t>
  </si>
  <si>
    <t>Dimensión / Esfuerzo</t>
  </si>
  <si>
    <t>Iteración (Sprint)</t>
  </si>
  <si>
    <t>Prioridad (Alta, Media, Baja)</t>
  </si>
  <si>
    <t>Comentarios</t>
  </si>
  <si>
    <t>HU001</t>
  </si>
  <si>
    <t>No iniciada</t>
  </si>
  <si>
    <t>Alta</t>
  </si>
  <si>
    <t>HU002</t>
  </si>
  <si>
    <t>HU003</t>
  </si>
  <si>
    <t>HU004</t>
  </si>
  <si>
    <t>HU005</t>
  </si>
  <si>
    <t>RF1</t>
  </si>
  <si>
    <t>RF2</t>
  </si>
  <si>
    <t>RF3</t>
  </si>
  <si>
    <t>HU017</t>
  </si>
  <si>
    <r>
      <t xml:space="preserve">Como </t>
    </r>
    <r>
      <rPr>
        <b/>
        <sz val="11"/>
        <color rgb="FF000000"/>
        <rFont val="Calibri"/>
        <family val="2"/>
        <scheme val="minor"/>
      </rPr>
      <t>usuario Administrador</t>
    </r>
    <r>
      <rPr>
        <sz val="11"/>
        <color rgb="FF000000"/>
        <rFont val="Calibri"/>
        <family val="2"/>
        <scheme val="minor"/>
      </rPr>
      <t xml:space="preserve">, necesito que la </t>
    </r>
    <r>
      <rPr>
        <sz val="11"/>
        <color theme="1"/>
        <rFont val="Calibri"/>
        <family val="2"/>
        <scheme val="minor"/>
      </rPr>
      <t>aplicación web permita la creación, edición, activación e inactivación de roles de usuario y asignarle permisos de visualización o consulta, creación y edición sobre las distintas funcionalidades que ofrece el sistema.</t>
    </r>
  </si>
  <si>
    <t>RF4</t>
  </si>
  <si>
    <t>HU018</t>
  </si>
  <si>
    <t>RF4.1</t>
  </si>
  <si>
    <r>
      <t xml:space="preserve">Como </t>
    </r>
    <r>
      <rPr>
        <b/>
        <sz val="11"/>
        <color rgb="FF000000"/>
        <rFont val="Calibri"/>
        <family val="2"/>
        <scheme val="minor"/>
      </rPr>
      <t>usuario</t>
    </r>
    <r>
      <rPr>
        <sz val="11"/>
        <color rgb="FF000000"/>
        <rFont val="Calibri"/>
        <family val="2"/>
        <scheme val="minor"/>
      </rPr>
      <t xml:space="preserve">, necesito que la </t>
    </r>
    <r>
      <rPr>
        <sz val="11"/>
        <color theme="1"/>
        <rFont val="Calibri"/>
        <family val="2"/>
        <scheme val="minor"/>
      </rPr>
      <t>aplicación movil permita gestionar automáticamente el cierre de cesión transcurrido cinco (5) minutos de inactividad.</t>
    </r>
  </si>
  <si>
    <t>RF5</t>
  </si>
  <si>
    <t>RF6</t>
  </si>
  <si>
    <t>RF11</t>
  </si>
  <si>
    <t>HU028</t>
  </si>
  <si>
    <r>
      <t xml:space="preserve">Como </t>
    </r>
    <r>
      <rPr>
        <b/>
        <sz val="11"/>
        <color rgb="FF000000"/>
        <rFont val="Calibri"/>
        <family val="2"/>
        <scheme val="minor"/>
      </rPr>
      <t>usuario</t>
    </r>
    <r>
      <rPr>
        <sz val="11"/>
        <color rgb="FF000000"/>
        <rFont val="Calibri"/>
        <family val="2"/>
        <scheme val="minor"/>
      </rPr>
      <t xml:space="preserve">, necesito que la </t>
    </r>
    <r>
      <rPr>
        <sz val="11"/>
        <color theme="1"/>
        <rFont val="Calibri"/>
        <family val="2"/>
        <scheme val="minor"/>
      </rPr>
      <t>aplicación permita visualizar y/o descargar en formato Excel y/o PDF diversos informes (Definir los informes) sobre la información contenida en la Base de Datos con determinados filtros (Definir filtros) y selección de campos, consultas que deberán ser además visualizadas espacialmente. Esta opción estará disponible solo para determinados roles.</t>
    </r>
  </si>
  <si>
    <t>RF16</t>
  </si>
  <si>
    <t>HU033</t>
  </si>
  <si>
    <r>
      <t xml:space="preserve">Como </t>
    </r>
    <r>
      <rPr>
        <b/>
        <sz val="11"/>
        <color rgb="FF000000"/>
        <rFont val="Calibri"/>
        <family val="2"/>
        <scheme val="minor"/>
      </rPr>
      <t>usuario</t>
    </r>
    <r>
      <rPr>
        <sz val="11"/>
        <color rgb="FF000000"/>
        <rFont val="Calibri"/>
        <family val="2"/>
        <scheme val="minor"/>
      </rPr>
      <t xml:space="preserve">, necesito que la </t>
    </r>
    <r>
      <rPr>
        <sz val="11"/>
        <color theme="1"/>
        <rFont val="Calibri"/>
        <family val="2"/>
        <scheme val="minor"/>
      </rPr>
      <t>aplicación permita generar alertas automáticas sobre el estado y/o fecha de cumplimiento de las tareas. Solo para determinados roles.</t>
    </r>
  </si>
  <si>
    <t>RF17</t>
  </si>
  <si>
    <t>HU034</t>
  </si>
  <si>
    <r>
      <t xml:space="preserve">Como </t>
    </r>
    <r>
      <rPr>
        <b/>
        <sz val="11"/>
        <color rgb="FF000000"/>
        <rFont val="Calibri"/>
        <family val="2"/>
        <scheme val="minor"/>
      </rPr>
      <t>usuario</t>
    </r>
    <r>
      <rPr>
        <sz val="11"/>
        <color rgb="FF000000"/>
        <rFont val="Calibri"/>
        <family val="2"/>
        <scheme val="minor"/>
      </rPr>
      <t xml:space="preserve">, necesito que la </t>
    </r>
    <r>
      <rPr>
        <sz val="11"/>
        <color theme="1"/>
        <rFont val="Calibri"/>
        <family val="2"/>
        <scheme val="minor"/>
      </rPr>
      <t>aplicación web permita cargar una o varias fotos adjuntas, como prueba de los elementos inspeccionados durante el levantamiento del “Panorama de Riesgo”.</t>
    </r>
  </si>
  <si>
    <t>RF17.1</t>
  </si>
  <si>
    <t>HU035</t>
  </si>
  <si>
    <r>
      <t xml:space="preserve">Como </t>
    </r>
    <r>
      <rPr>
        <b/>
        <sz val="11"/>
        <color rgb="FF000000"/>
        <rFont val="Calibri"/>
        <family val="2"/>
        <scheme val="minor"/>
      </rPr>
      <t>usuario</t>
    </r>
    <r>
      <rPr>
        <sz val="11"/>
        <color rgb="FF000000"/>
        <rFont val="Calibri"/>
        <family val="2"/>
        <scheme val="minor"/>
      </rPr>
      <t xml:space="preserve">, necesito que la </t>
    </r>
    <r>
      <rPr>
        <sz val="11"/>
        <color theme="1"/>
        <rFont val="Calibri"/>
        <family val="2"/>
        <scheme val="minor"/>
      </rPr>
      <t>aplicación móvil cargar una o varias fotos tomadas desde el dispositivo, como prueba de los elementos inspeccionados durante el levantamiento del “Panorama de Riesgo”.</t>
    </r>
  </si>
  <si>
    <t>RF18</t>
  </si>
  <si>
    <t>HU036</t>
  </si>
  <si>
    <r>
      <t xml:space="preserve">Como </t>
    </r>
    <r>
      <rPr>
        <b/>
        <sz val="11"/>
        <color rgb="FF000000"/>
        <rFont val="Calibri"/>
        <family val="2"/>
        <scheme val="minor"/>
      </rPr>
      <t>usuario</t>
    </r>
    <r>
      <rPr>
        <sz val="11"/>
        <color rgb="FF000000"/>
        <rFont val="Calibri"/>
        <family val="2"/>
        <scheme val="minor"/>
      </rPr>
      <t xml:space="preserve">, necesito que la </t>
    </r>
    <r>
      <rPr>
        <sz val="11"/>
        <color theme="1"/>
        <rFont val="Calibri"/>
        <family val="2"/>
        <scheme val="minor"/>
      </rPr>
      <t>aplicación permita realizar la valoración o puntuación de los factores de riesgo y su clasificación. Ver documento Anexo de “Panoramas de Riesgo”.</t>
    </r>
  </si>
  <si>
    <t>CRONONOGRAMA DE SPRINT</t>
  </si>
  <si>
    <t>SPIRNG</t>
  </si>
  <si>
    <t>FECHA INICIO</t>
  </si>
  <si>
    <t>FECHA FIN</t>
  </si>
  <si>
    <t>31/09/2019</t>
  </si>
  <si>
    <t xml:space="preserve">* el sprint 5 está destinado para documentacion del proyecto y temas contraactuales </t>
  </si>
  <si>
    <t>SPRINT BACKLOG - SPRINT 1</t>
  </si>
  <si>
    <t>Tarea</t>
  </si>
  <si>
    <t>Responsable</t>
  </si>
  <si>
    <t>Esfuerzo (Horas)</t>
  </si>
  <si>
    <t>T001</t>
  </si>
  <si>
    <t>T002</t>
  </si>
  <si>
    <t>T003</t>
  </si>
  <si>
    <t>T004</t>
  </si>
  <si>
    <t>T005</t>
  </si>
  <si>
    <t>SPRINT BACKLOG - SPRINT 2</t>
  </si>
  <si>
    <t>SPRINT BACKLOG - SPRINT 3</t>
  </si>
  <si>
    <t>SPRINT BACKLOG - SPRINT 4</t>
  </si>
  <si>
    <r>
      <t xml:space="preserve">Como </t>
    </r>
    <r>
      <rPr>
        <b/>
        <sz val="11"/>
        <color theme="1"/>
        <rFont val="Calibri"/>
        <family val="2"/>
        <scheme val="minor"/>
      </rPr>
      <t>usuario</t>
    </r>
    <r>
      <rPr>
        <sz val="11"/>
        <color theme="1"/>
        <rFont val="Calibri"/>
        <family val="2"/>
        <scheme val="minor"/>
      </rPr>
      <t>, necesito que la aplicación web permita registrar los datos de un empleado: nombres, apellidos, tipo de identificación, número de identificación, cargo y estado</t>
    </r>
  </si>
  <si>
    <t>ID SIGESE</t>
  </si>
  <si>
    <r>
      <t xml:space="preserve">Como </t>
    </r>
    <r>
      <rPr>
        <b/>
        <sz val="11"/>
        <color rgb="FF000000"/>
        <rFont val="Calibri"/>
        <family val="2"/>
        <scheme val="minor"/>
      </rPr>
      <t>usuario</t>
    </r>
    <r>
      <rPr>
        <sz val="11"/>
        <color rgb="FF000000"/>
        <rFont val="Calibri"/>
        <family val="2"/>
        <scheme val="minor"/>
      </rPr>
      <t>, necesito que la aplicación web me permita listar y buscar un determinado empleado</t>
    </r>
  </si>
  <si>
    <r>
      <t xml:space="preserve">Como </t>
    </r>
    <r>
      <rPr>
        <b/>
        <sz val="11"/>
        <color rgb="FF000000"/>
        <rFont val="Calibri"/>
        <family val="2"/>
        <scheme val="minor"/>
      </rPr>
      <t>usuario</t>
    </r>
    <r>
      <rPr>
        <sz val="11"/>
        <color rgb="FF000000"/>
        <rFont val="Calibri"/>
        <family val="2"/>
        <scheme val="minor"/>
      </rPr>
      <t>, necesito que la aplicación web permita editar los datos de un empleado.</t>
    </r>
  </si>
  <si>
    <r>
      <t xml:space="preserve">Como </t>
    </r>
    <r>
      <rPr>
        <b/>
        <sz val="11"/>
        <color theme="1"/>
        <rFont val="Calibri"/>
        <family val="2"/>
        <scheme val="minor"/>
      </rPr>
      <t>usuario</t>
    </r>
    <r>
      <rPr>
        <sz val="11"/>
        <color theme="1"/>
        <rFont val="Calibri"/>
        <family val="2"/>
        <scheme val="minor"/>
      </rPr>
      <t>, necesito que la aplicación web permita el registro de entrada y/o salida de un empleado, a partir del ingreso de su número de identificación. El sistema validará si el número de identificación ingresado corresponde a un empleado en el sistema, de ser correcto, almacena la fecha y hora de entrada/salida e informa en pantalla el registro exitoso, si no es correcto, informa que debe rectificar el número ingresado o comunicarse con el administrador.</t>
    </r>
  </si>
  <si>
    <r>
      <t xml:space="preserve">Como </t>
    </r>
    <r>
      <rPr>
        <b/>
        <sz val="11"/>
        <color theme="1"/>
        <rFont val="Calibri"/>
        <family val="2"/>
        <scheme val="minor"/>
      </rPr>
      <t>usuario</t>
    </r>
    <r>
      <rPr>
        <sz val="11"/>
        <color theme="1"/>
        <rFont val="Calibri"/>
        <family val="2"/>
        <scheme val="minor"/>
      </rPr>
      <t>, necesito que la aplicación web permita listar en pantalla el total de horas laboradas por todos y cada uno de los empleados, indicando: nombres y apellidos, cargo y total de horas laboradas</t>
    </r>
  </si>
  <si>
    <t>---</t>
  </si>
  <si>
    <t>Desarrollar Product Backlook Priorizado</t>
  </si>
  <si>
    <t>Construir Repositorio (Github) donde integraran el Trabajo</t>
  </si>
  <si>
    <t>Construir Archivo Gestion Configuracion</t>
  </si>
  <si>
    <t>Construir Historias de Usuario a desarrollar en Sprint No.1</t>
  </si>
  <si>
    <t>Creacion y configuracion cuenta Devops (SrumBoard y tareas)</t>
  </si>
  <si>
    <t>Construccion Incial de MockUps</t>
  </si>
  <si>
    <t>Construccion UML casos de uso</t>
  </si>
  <si>
    <t>Documento IEEE 29148</t>
  </si>
  <si>
    <t>Done</t>
  </si>
  <si>
    <t>ToDo</t>
  </si>
  <si>
    <t>in progress</t>
  </si>
  <si>
    <t>Increment Plan</t>
  </si>
  <si>
    <t>Incr.</t>
  </si>
  <si>
    <t>Start</t>
  </si>
  <si>
    <t>Days</t>
  </si>
  <si>
    <t>End</t>
  </si>
  <si>
    <t>Estimated Size</t>
  </si>
  <si>
    <t>Real Size</t>
  </si>
  <si>
    <t>Status</t>
  </si>
  <si>
    <t>Release Date</t>
  </si>
  <si>
    <t>Goal</t>
  </si>
  <si>
    <t>% Esfuerzo vs Estimación</t>
  </si>
  <si>
    <t>Ongoing</t>
  </si>
  <si>
    <t>Entrega Sprint 0 (Conformacion de equipo / Idea / Roles / Documentacion Preliminar)</t>
  </si>
  <si>
    <t>Unplanned</t>
  </si>
  <si>
    <t>Sprint Plan</t>
  </si>
  <si>
    <t>Sprint</t>
  </si>
  <si>
    <t>Increment</t>
  </si>
  <si>
    <t>% Error estimación</t>
  </si>
  <si>
    <t>Released</t>
  </si>
  <si>
    <t>Planned</t>
  </si>
  <si>
    <t>Construccion Inicial de Diagrama UML</t>
  </si>
  <si>
    <t>Diligenciamiento de documento IEEE 29148</t>
  </si>
  <si>
    <t>Historias no asignadas</t>
  </si>
  <si>
    <t>Total Size</t>
  </si>
  <si>
    <t>Estimadas</t>
  </si>
  <si>
    <t>Reales</t>
  </si>
  <si>
    <t>Terminada</t>
  </si>
  <si>
    <t>Wilmar</t>
  </si>
  <si>
    <t>Pendiente revisión por parte del equipo</t>
  </si>
  <si>
    <t>Leer documentación</t>
  </si>
  <si>
    <t>Revisar y ajustar formatos</t>
  </si>
  <si>
    <t>Diligenciar formatos</t>
  </si>
  <si>
    <t>Crear repositorio</t>
  </si>
  <si>
    <t>Crear archivo de configuración</t>
  </si>
  <si>
    <t>Agregar colaboradores</t>
  </si>
  <si>
    <t>Clonar repositorio</t>
  </si>
  <si>
    <t>Construir el archivo de configuración</t>
  </si>
  <si>
    <t>en progreso</t>
  </si>
  <si>
    <t>Todos</t>
  </si>
  <si>
    <t>Mockup interfaz de creación de empleados</t>
  </si>
  <si>
    <t>Mockup interfaz de gestión de empleados</t>
  </si>
  <si>
    <t>Mockup interfaz de login</t>
  </si>
  <si>
    <t>Mockup interfaz de registro entrada/salida</t>
  </si>
  <si>
    <t>Mockup interfaz de listado de horas laboradas</t>
  </si>
  <si>
    <t>Diligenciar documento</t>
  </si>
  <si>
    <t>Construcción del Modelo Entidad Relación</t>
  </si>
  <si>
    <t>Identificación de entidades, atributos y relaciones</t>
  </si>
  <si>
    <t>Construcción del Modelo Entidad Relación MER</t>
  </si>
  <si>
    <t>Implementación del MER</t>
  </si>
  <si>
    <t>Construcción e implementación de base de datos</t>
  </si>
  <si>
    <t>Pruebas unitarias de la lógica desarrollada</t>
  </si>
  <si>
    <t>Codificar lógica de creación de empleado (Controlador)</t>
  </si>
  <si>
    <t>Codificar lógica de persistencia de datos - empleado (Modelo)</t>
  </si>
  <si>
    <t>Crear interfaz web de Gestión de empleados</t>
  </si>
  <si>
    <t>Codificar lógica de Listar y buscar empleado (Controlador)</t>
  </si>
  <si>
    <t>Crear interfaz web de Edición de empleados (Vista)</t>
  </si>
  <si>
    <t>Codificar lógica de Edición de empleado (Controlador)</t>
  </si>
  <si>
    <t>HU05</t>
  </si>
  <si>
    <t>Crear interfaz web de Control Entrada/Salida (Vista)</t>
  </si>
  <si>
    <t>Codificar lógica de Control E/S (Controlador)</t>
  </si>
  <si>
    <t>Codificar lógica de persistencia de datos - E/S (Modelo)</t>
  </si>
  <si>
    <t>HU06</t>
  </si>
  <si>
    <t>Crear interfaz web de Informe de Horas (Vista)</t>
  </si>
  <si>
    <t>Codificar lógica de Informe de Horas (Controlador)</t>
  </si>
  <si>
    <t>Codificar lógica de Consulta Informe de Horas (Modelo)</t>
  </si>
  <si>
    <t>HU07</t>
  </si>
  <si>
    <t>Despligue de Backend en la nube</t>
  </si>
  <si>
    <t>Configuración Servidor</t>
  </si>
  <si>
    <t>Instalación de software</t>
  </si>
  <si>
    <t>Despliegue aplicación</t>
  </si>
  <si>
    <t>Pruebas</t>
  </si>
  <si>
    <t>Despliegue de Base de Datos en nube</t>
  </si>
  <si>
    <t>Configuraciones</t>
  </si>
  <si>
    <t>Despliegue de Base de Datos</t>
  </si>
  <si>
    <t>Desarrollar Product Backlog Priorizado</t>
  </si>
  <si>
    <t>Crear interfaz web (formulario) de creación de empleado (vista)</t>
  </si>
  <si>
    <t>Se realizan todas las hisotrias de usuario</t>
  </si>
  <si>
    <t>Se realizan casos de uso de la aplicación usando UML</t>
  </si>
  <si>
    <t>Diego</t>
  </si>
  <si>
    <t>Edison</t>
  </si>
  <si>
    <t>Mónica</t>
  </si>
  <si>
    <t>HU04</t>
  </si>
  <si>
    <t>Haiber German</t>
  </si>
  <si>
    <t xml:space="preserve">Mónica </t>
  </si>
  <si>
    <t>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</si>
</sst>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240A]dddd\,\ dd&quot; de &quot;mmmm&quot; de &quot;yyyy"/>
    <numFmt numFmtId="165" formatCode="d\.m\.yyyy"/>
    <numFmt numFmtId="166" formatCode="0.0"/>
  </numFmts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8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Arial"/>
      <family val="2"/>
    </font>
    <font>
      <sz val="10"/>
      <color rgb="FF000000"/>
      <name val="Arial"/>
      <family val="2"/>
    </font>
    <font>
      <b/>
      <sz val="14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4"/>
      <color theme="1"/>
      <name val="Arial"/>
      <family val="2"/>
    </font>
    <font>
      <sz val="10"/>
      <color theme="1"/>
      <name val="Calibri"/>
      <family val="2"/>
    </font>
    <font>
      <b/>
      <sz val="12"/>
      <color theme="4" tint="-0.249977111117893"/>
      <name val="Arial"/>
      <family val="2"/>
    </font>
    <font>
      <b/>
      <sz val="12"/>
      <color theme="1"/>
      <name val="Arial"/>
      <family val="2"/>
    </font>
    <font>
      <b/>
      <sz val="12"/>
      <color rgb="FFFF0000"/>
      <name val="Arial"/>
      <family val="2"/>
    </font>
    <font>
      <sz val="12"/>
      <color rgb="FF000000"/>
      <name val="Arial"/>
      <family val="2"/>
    </font>
    <font>
      <sz val="12"/>
      <color theme="1"/>
      <name val="Arial"/>
      <family val="2"/>
    </font>
    <font>
      <u/>
      <sz val="10"/>
      <color rgb="FF0563C1"/>
      <name val="Arial"/>
      <family val="2"/>
    </font>
    <font>
      <u/>
      <sz val="10"/>
      <color theme="10"/>
      <name val="Arial"/>
      <family val="2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9900"/>
        <bgColor rgb="FFFF9900"/>
      </patternFill>
    </fill>
    <fill>
      <patternFill patternType="solid">
        <fgColor theme="2" tint="-0.34998626667073579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10" fillId="0" borderId="0"/>
  </cellStyleXfs>
  <cellXfs count="106">
    <xf numFmtId="0" fontId="0" fillId="0" borderId="0" xfId="0"/>
    <xf numFmtId="0" fontId="0" fillId="3" borderId="1" xfId="0" applyFill="1" applyBorder="1" applyAlignment="1">
      <alignment horizontal="left" vertical="top" wrapText="1"/>
    </xf>
    <xf numFmtId="0" fontId="2" fillId="2" borderId="1" xfId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4" fillId="3" borderId="1" xfId="0" applyFont="1" applyFill="1" applyBorder="1" applyAlignment="1">
      <alignment horizontal="left" vertical="top" wrapText="1"/>
    </xf>
    <xf numFmtId="0" fontId="4" fillId="0" borderId="1" xfId="0" applyFont="1" applyBorder="1" applyAlignment="1">
      <alignment vertical="center" wrapText="1"/>
    </xf>
    <xf numFmtId="0" fontId="0" fillId="3" borderId="1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4" borderId="1" xfId="0" applyFont="1" applyFill="1" applyBorder="1" applyAlignment="1">
      <alignment vertical="center" wrapText="1"/>
    </xf>
    <xf numFmtId="0" fontId="0" fillId="0" borderId="1" xfId="0" applyBorder="1"/>
    <xf numFmtId="0" fontId="7" fillId="0" borderId="0" xfId="0" applyFont="1"/>
    <xf numFmtId="0" fontId="0" fillId="3" borderId="3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0" fillId="5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4" fontId="0" fillId="0" borderId="0" xfId="0" applyNumberFormat="1"/>
    <xf numFmtId="14" fontId="0" fillId="0" borderId="6" xfId="0" applyNumberFormat="1" applyBorder="1"/>
    <xf numFmtId="14" fontId="0" fillId="0" borderId="0" xfId="0" applyNumberFormat="1" applyAlignment="1">
      <alignment horizontal="right"/>
    </xf>
    <xf numFmtId="14" fontId="0" fillId="0" borderId="2" xfId="0" applyNumberFormat="1" applyBorder="1"/>
    <xf numFmtId="14" fontId="0" fillId="0" borderId="8" xfId="0" applyNumberFormat="1" applyBorder="1"/>
    <xf numFmtId="0" fontId="0" fillId="0" borderId="13" xfId="0" applyBorder="1"/>
    <xf numFmtId="0" fontId="0" fillId="0" borderId="14" xfId="0" applyBorder="1"/>
    <xf numFmtId="14" fontId="0" fillId="0" borderId="11" xfId="0" applyNumberFormat="1" applyBorder="1"/>
    <xf numFmtId="0" fontId="8" fillId="0" borderId="0" xfId="0" applyFont="1"/>
    <xf numFmtId="0" fontId="0" fillId="3" borderId="1" xfId="0" quotePrefix="1" applyFill="1" applyBorder="1" applyAlignment="1">
      <alignment horizontal="center" vertical="center" wrapText="1"/>
    </xf>
    <xf numFmtId="0" fontId="10" fillId="0" borderId="0" xfId="2"/>
    <xf numFmtId="0" fontId="12" fillId="0" borderId="17" xfId="2" applyFont="1" applyBorder="1" applyAlignment="1">
      <alignment horizontal="center" vertical="center" wrapText="1"/>
    </xf>
    <xf numFmtId="0" fontId="12" fillId="0" borderId="18" xfId="2" applyFont="1" applyBorder="1" applyAlignment="1">
      <alignment horizontal="center" vertical="center" wrapText="1"/>
    </xf>
    <xf numFmtId="0" fontId="12" fillId="0" borderId="18" xfId="2" applyFont="1" applyBorder="1" applyAlignment="1">
      <alignment vertical="center" wrapText="1"/>
    </xf>
    <xf numFmtId="0" fontId="12" fillId="0" borderId="19" xfId="2" applyFont="1" applyBorder="1" applyAlignment="1">
      <alignment vertical="center" wrapText="1"/>
    </xf>
    <xf numFmtId="0" fontId="13" fillId="0" borderId="0" xfId="2" applyFont="1" applyAlignment="1">
      <alignment vertical="center" wrapText="1"/>
    </xf>
    <xf numFmtId="0" fontId="10" fillId="0" borderId="0" xfId="2" applyAlignment="1">
      <alignment vertical="center"/>
    </xf>
    <xf numFmtId="0" fontId="13" fillId="0" borderId="20" xfId="2" applyFont="1" applyBorder="1" applyAlignment="1">
      <alignment horizontal="center"/>
    </xf>
    <xf numFmtId="164" fontId="13" fillId="0" borderId="15" xfId="2" applyNumberFormat="1" applyFont="1" applyBorder="1" applyAlignment="1">
      <alignment horizontal="center"/>
    </xf>
    <xf numFmtId="1" fontId="9" fillId="0" borderId="15" xfId="2" applyNumberFormat="1" applyFont="1" applyBorder="1" applyAlignment="1">
      <alignment horizontal="center"/>
    </xf>
    <xf numFmtId="0" fontId="13" fillId="0" borderId="15" xfId="2" applyFont="1" applyBorder="1" applyAlignment="1">
      <alignment horizontal="center"/>
    </xf>
    <xf numFmtId="0" fontId="13" fillId="0" borderId="15" xfId="2" applyFont="1" applyBorder="1"/>
    <xf numFmtId="14" fontId="9" fillId="0" borderId="15" xfId="2" applyNumberFormat="1" applyFont="1" applyBorder="1" applyAlignment="1">
      <alignment horizontal="center"/>
    </xf>
    <xf numFmtId="0" fontId="9" fillId="0" borderId="15" xfId="2" applyFont="1" applyBorder="1"/>
    <xf numFmtId="9" fontId="13" fillId="0" borderId="21" xfId="2" applyNumberFormat="1" applyFont="1" applyBorder="1"/>
    <xf numFmtId="0" fontId="9" fillId="0" borderId="15" xfId="2" applyFont="1" applyBorder="1" applyAlignment="1">
      <alignment horizontal="center"/>
    </xf>
    <xf numFmtId="0" fontId="10" fillId="7" borderId="15" xfId="2" applyFill="1" applyBorder="1"/>
    <xf numFmtId="14" fontId="13" fillId="0" borderId="15" xfId="2" applyNumberFormat="1" applyFont="1" applyBorder="1" applyAlignment="1">
      <alignment horizontal="center"/>
    </xf>
    <xf numFmtId="0" fontId="9" fillId="0" borderId="20" xfId="2" applyFont="1" applyBorder="1" applyAlignment="1">
      <alignment horizontal="center"/>
    </xf>
    <xf numFmtId="165" fontId="9" fillId="0" borderId="15" xfId="2" applyNumberFormat="1" applyFont="1" applyBorder="1" applyAlignment="1">
      <alignment horizontal="center"/>
    </xf>
    <xf numFmtId="0" fontId="9" fillId="0" borderId="21" xfId="2" applyFont="1" applyBorder="1" applyAlignment="1">
      <alignment horizontal="center"/>
    </xf>
    <xf numFmtId="0" fontId="9" fillId="0" borderId="22" xfId="2" applyFont="1" applyBorder="1" applyAlignment="1">
      <alignment horizontal="center"/>
    </xf>
    <xf numFmtId="0" fontId="9" fillId="0" borderId="23" xfId="2" applyFont="1" applyBorder="1" applyAlignment="1">
      <alignment horizontal="center"/>
    </xf>
    <xf numFmtId="0" fontId="9" fillId="0" borderId="24" xfId="2" applyFont="1" applyBorder="1" applyAlignment="1">
      <alignment horizontal="center"/>
    </xf>
    <xf numFmtId="0" fontId="9" fillId="0" borderId="25" xfId="2" applyFont="1" applyBorder="1" applyAlignment="1">
      <alignment horizontal="center"/>
    </xf>
    <xf numFmtId="0" fontId="13" fillId="0" borderId="0" xfId="2" applyFont="1" applyAlignment="1">
      <alignment wrapText="1"/>
    </xf>
    <xf numFmtId="164" fontId="9" fillId="0" borderId="15" xfId="2" applyNumberFormat="1" applyFont="1" applyBorder="1" applyAlignment="1">
      <alignment horizontal="center"/>
    </xf>
    <xf numFmtId="166" fontId="9" fillId="0" borderId="15" xfId="2" applyNumberFormat="1" applyFont="1" applyBorder="1" applyAlignment="1">
      <alignment horizontal="center"/>
    </xf>
    <xf numFmtId="0" fontId="9" fillId="0" borderId="0" xfId="2" applyFont="1"/>
    <xf numFmtId="0" fontId="9" fillId="0" borderId="15" xfId="2" applyFont="1" applyBorder="1" applyAlignment="1">
      <alignment horizontal="left"/>
    </xf>
    <xf numFmtId="0" fontId="13" fillId="0" borderId="26" xfId="2" applyFont="1" applyBorder="1"/>
    <xf numFmtId="0" fontId="13" fillId="0" borderId="15" xfId="2" applyFont="1" applyBorder="1" applyAlignment="1">
      <alignment horizontal="left"/>
    </xf>
    <xf numFmtId="0" fontId="13" fillId="0" borderId="23" xfId="2" applyFont="1" applyBorder="1" applyAlignment="1">
      <alignment horizontal="center"/>
    </xf>
    <xf numFmtId="0" fontId="13" fillId="8" borderId="0" xfId="2" applyFont="1" applyFill="1" applyAlignment="1">
      <alignment horizontal="center"/>
    </xf>
    <xf numFmtId="14" fontId="13" fillId="8" borderId="0" xfId="2" applyNumberFormat="1" applyFont="1" applyFill="1" applyAlignment="1">
      <alignment horizontal="center"/>
    </xf>
    <xf numFmtId="0" fontId="15" fillId="8" borderId="0" xfId="2" applyFont="1" applyFill="1"/>
    <xf numFmtId="0" fontId="13" fillId="8" borderId="0" xfId="2" applyFont="1" applyFill="1" applyAlignment="1">
      <alignment horizontal="left"/>
    </xf>
    <xf numFmtId="0" fontId="9" fillId="8" borderId="0" xfId="2" applyFont="1" applyFill="1" applyAlignment="1">
      <alignment horizontal="center"/>
    </xf>
    <xf numFmtId="0" fontId="13" fillId="8" borderId="0" xfId="2" applyFont="1" applyFill="1"/>
    <xf numFmtId="0" fontId="17" fillId="0" borderId="0" xfId="2" applyFont="1" applyAlignment="1">
      <alignment horizontal="center" vertical="center"/>
    </xf>
    <xf numFmtId="0" fontId="13" fillId="0" borderId="27" xfId="2" applyFont="1" applyBorder="1"/>
    <xf numFmtId="0" fontId="13" fillId="0" borderId="0" xfId="2" applyFont="1" applyAlignment="1">
      <alignment horizontal="center"/>
    </xf>
    <xf numFmtId="0" fontId="13" fillId="0" borderId="0" xfId="2" applyFont="1"/>
    <xf numFmtId="0" fontId="19" fillId="0" borderId="0" xfId="2" applyFont="1"/>
    <xf numFmtId="0" fontId="16" fillId="0" borderId="0" xfId="2" applyFont="1" applyAlignment="1">
      <alignment horizontal="center" vertical="center"/>
    </xf>
    <xf numFmtId="0" fontId="20" fillId="0" borderId="0" xfId="2" applyFont="1" applyAlignment="1">
      <alignment horizontal="center"/>
    </xf>
    <xf numFmtId="0" fontId="12" fillId="0" borderId="0" xfId="2" applyFont="1"/>
    <xf numFmtId="0" fontId="21" fillId="0" borderId="0" xfId="2" applyFont="1"/>
    <xf numFmtId="0" fontId="22" fillId="0" borderId="0" xfId="2" applyFont="1"/>
    <xf numFmtId="0" fontId="0" fillId="3" borderId="9" xfId="0" quotePrefix="1" applyFill="1" applyBorder="1" applyAlignment="1">
      <alignment horizontal="center" vertical="center" wrapText="1"/>
    </xf>
    <xf numFmtId="0" fontId="0" fillId="0" borderId="1" xfId="0" quotePrefix="1" applyBorder="1" applyAlignment="1">
      <alignment horizontal="center" vertical="center"/>
    </xf>
    <xf numFmtId="0" fontId="23" fillId="0" borderId="1" xfId="0" applyFont="1" applyBorder="1" applyAlignment="1">
      <alignment wrapText="1"/>
    </xf>
    <xf numFmtId="0" fontId="0" fillId="3" borderId="9" xfId="0" applyFill="1" applyBorder="1" applyAlignment="1">
      <alignment vertical="center" wrapText="1"/>
    </xf>
    <xf numFmtId="0" fontId="0" fillId="3" borderId="10" xfId="0" applyFill="1" applyBorder="1" applyAlignment="1">
      <alignment vertical="center" wrapText="1"/>
    </xf>
    <xf numFmtId="0" fontId="0" fillId="3" borderId="11" xfId="0" applyFill="1" applyBorder="1" applyAlignment="1">
      <alignment vertical="center" wrapText="1"/>
    </xf>
    <xf numFmtId="0" fontId="11" fillId="0" borderId="16" xfId="2" applyFont="1" applyBorder="1" applyAlignment="1">
      <alignment horizontal="center" vertical="center"/>
    </xf>
    <xf numFmtId="0" fontId="14" fillId="0" borderId="16" xfId="2" applyFont="1" applyBorder="1" applyAlignment="1">
      <alignment horizontal="center" vertical="center"/>
    </xf>
    <xf numFmtId="0" fontId="16" fillId="0" borderId="27" xfId="2" applyFont="1" applyBorder="1" applyAlignment="1">
      <alignment horizontal="right" vertical="center"/>
    </xf>
    <xf numFmtId="0" fontId="18" fillId="0" borderId="0" xfId="2" applyFont="1" applyAlignment="1">
      <alignment horizontal="right" vertical="center"/>
    </xf>
    <xf numFmtId="0" fontId="3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0" fontId="8" fillId="0" borderId="11" xfId="0" applyFont="1" applyBorder="1" applyAlignment="1">
      <alignment horizontal="center" wrapText="1"/>
    </xf>
    <xf numFmtId="0" fontId="0" fillId="3" borderId="3" xfId="0" applyFill="1" applyBorder="1" applyAlignment="1">
      <alignment horizontal="center" vertical="center" wrapText="1"/>
    </xf>
    <xf numFmtId="0" fontId="0" fillId="3" borderId="12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0" fontId="0" fillId="3" borderId="8" xfId="0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0" fontId="0" fillId="3" borderId="10" xfId="0" applyFill="1" applyBorder="1" applyAlignment="1">
      <alignment horizontal="center" vertical="center" wrapText="1"/>
    </xf>
    <xf numFmtId="0" fontId="0" fillId="3" borderId="11" xfId="0" applyFill="1" applyBorder="1" applyAlignment="1">
      <alignment horizontal="center" vertical="center" wrapText="1"/>
    </xf>
  </cellXfs>
  <cellStyles count="3">
    <cellStyle name="Énfasis1" xfId="1" builtinId="29"/>
    <cellStyle name="Normal" xfId="0" builtinId="0"/>
    <cellStyle name="Normal 2" xfId="2" xr:uid="{69EBE0BC-67EC-4AD4-BABA-E9633D4D7E9B}"/>
  </cellStyles>
  <dxfs count="5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border diagonalUp="0" diagonalDown="0">
        <left style="thin">
          <color rgb="FF000000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left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9" formatCode="d/mm/yyyy"/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solid">
          <fgColor rgb="FFFF9900"/>
          <bgColor rgb="FFFF9900"/>
        </patternFill>
      </fill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[$-240A]dddd\,\ dd&quot; de &quot;mmmm&quot; de &quot;yyyy"/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[$-240A]dddd\,\ dd&quot; de &quot;mmmm&quot; de &quot;yyyy"/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right style="thin">
          <color rgb="FF000000"/>
        </right>
        <top style="thin">
          <color rgb="FF000000"/>
        </top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3" formatCode="0%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solid">
          <fgColor rgb="FFFF9900"/>
          <bgColor rgb="FFFF9900"/>
        </patternFill>
      </fill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[$-240A]dddd\,\ dd&quot; de &quot;mmmm&quot; de &quot;yyyy"/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[$-240A]dddd\,\ dd&quot; de &quot;mmmm&quot; de &quot;yyyy"/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color rgb="FFFFFFFF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Unidad1/03_Product_Backlo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lease Plan"/>
      <sheetName val="Product Backlog"/>
    </sheetNames>
    <sheetDataSet>
      <sheetData sheetId="0"/>
      <sheetData sheetId="1">
        <row r="3">
          <cell r="C3" t="str">
            <v>Done</v>
          </cell>
          <cell r="D3">
            <v>3</v>
          </cell>
          <cell r="E3">
            <v>0</v>
          </cell>
        </row>
        <row r="4">
          <cell r="C4" t="str">
            <v>Done</v>
          </cell>
          <cell r="D4">
            <v>8</v>
          </cell>
          <cell r="E4">
            <v>0</v>
          </cell>
        </row>
        <row r="5">
          <cell r="C5" t="str">
            <v>Done</v>
          </cell>
          <cell r="D5">
            <v>20</v>
          </cell>
          <cell r="E5">
            <v>0</v>
          </cell>
        </row>
        <row r="6">
          <cell r="C6" t="str">
            <v>Ongoing</v>
          </cell>
          <cell r="D6">
            <v>13</v>
          </cell>
          <cell r="E6">
            <v>0</v>
          </cell>
        </row>
        <row r="7">
          <cell r="C7" t="str">
            <v>Ongoing</v>
          </cell>
          <cell r="D7">
            <v>13</v>
          </cell>
          <cell r="E7">
            <v>0</v>
          </cell>
        </row>
        <row r="8">
          <cell r="C8" t="str">
            <v>Planned</v>
          </cell>
          <cell r="D8">
            <v>13</v>
          </cell>
          <cell r="E8">
            <v>0</v>
          </cell>
        </row>
        <row r="9">
          <cell r="C9" t="str">
            <v>Planned</v>
          </cell>
          <cell r="D9">
            <v>13</v>
          </cell>
          <cell r="E9">
            <v>0</v>
          </cell>
        </row>
        <row r="10">
          <cell r="C10" t="str">
            <v>in progress</v>
          </cell>
          <cell r="D10">
            <v>8</v>
          </cell>
          <cell r="E10">
            <v>0</v>
          </cell>
        </row>
        <row r="11">
          <cell r="C11"/>
          <cell r="D11"/>
          <cell r="E11"/>
        </row>
        <row r="12">
          <cell r="C12"/>
          <cell r="D12"/>
          <cell r="E12"/>
        </row>
        <row r="13">
          <cell r="C13"/>
          <cell r="D13"/>
          <cell r="E13"/>
        </row>
        <row r="14">
          <cell r="C14"/>
          <cell r="D14"/>
          <cell r="E14"/>
        </row>
        <row r="15">
          <cell r="C15"/>
          <cell r="D15"/>
          <cell r="E15"/>
        </row>
        <row r="16">
          <cell r="C16"/>
          <cell r="D16"/>
          <cell r="E16"/>
        </row>
        <row r="17">
          <cell r="C17"/>
          <cell r="D17"/>
          <cell r="E17"/>
        </row>
        <row r="18">
          <cell r="C18"/>
          <cell r="D18"/>
          <cell r="E18"/>
        </row>
        <row r="19">
          <cell r="C19"/>
          <cell r="D19"/>
          <cell r="E19"/>
        </row>
        <row r="20">
          <cell r="C20"/>
          <cell r="D20"/>
          <cell r="E20"/>
        </row>
        <row r="21">
          <cell r="C21"/>
          <cell r="D21"/>
          <cell r="E21"/>
        </row>
        <row r="22">
          <cell r="C22"/>
          <cell r="D22"/>
          <cell r="E22"/>
        </row>
        <row r="23">
          <cell r="C23"/>
          <cell r="D23"/>
          <cell r="E23"/>
        </row>
        <row r="24">
          <cell r="C24"/>
          <cell r="D24"/>
          <cell r="E24"/>
        </row>
        <row r="25">
          <cell r="C25"/>
          <cell r="D25"/>
          <cell r="E25"/>
        </row>
        <row r="26">
          <cell r="C26"/>
          <cell r="D26"/>
          <cell r="E26"/>
        </row>
        <row r="27">
          <cell r="C27"/>
          <cell r="D27"/>
          <cell r="E27"/>
        </row>
        <row r="28">
          <cell r="C28"/>
          <cell r="D28"/>
          <cell r="E28"/>
        </row>
        <row r="29">
          <cell r="C29"/>
          <cell r="D29"/>
          <cell r="E29"/>
        </row>
        <row r="30">
          <cell r="C30"/>
          <cell r="D30"/>
          <cell r="E30"/>
        </row>
        <row r="31">
          <cell r="C31"/>
          <cell r="D31"/>
          <cell r="E31"/>
        </row>
        <row r="32">
          <cell r="C32"/>
          <cell r="D32"/>
          <cell r="E32"/>
        </row>
        <row r="33">
          <cell r="C33"/>
          <cell r="D33"/>
          <cell r="E33"/>
        </row>
        <row r="34">
          <cell r="C34"/>
          <cell r="D34"/>
          <cell r="E34"/>
        </row>
        <row r="35">
          <cell r="C35"/>
          <cell r="D35"/>
          <cell r="E35"/>
        </row>
        <row r="36">
          <cell r="C36"/>
          <cell r="D36"/>
          <cell r="E36"/>
        </row>
        <row r="37">
          <cell r="C37"/>
          <cell r="D37"/>
          <cell r="E37"/>
        </row>
        <row r="38">
          <cell r="C38"/>
          <cell r="D38"/>
          <cell r="E38"/>
        </row>
        <row r="39">
          <cell r="C39"/>
          <cell r="D39"/>
          <cell r="E39"/>
        </row>
        <row r="40">
          <cell r="C40"/>
          <cell r="D40"/>
          <cell r="E40"/>
        </row>
        <row r="41">
          <cell r="C41"/>
          <cell r="D41"/>
          <cell r="E41"/>
        </row>
        <row r="42">
          <cell r="C42"/>
          <cell r="D42"/>
          <cell r="E42"/>
        </row>
        <row r="43">
          <cell r="C43"/>
          <cell r="D43"/>
          <cell r="E43"/>
        </row>
        <row r="44">
          <cell r="C44"/>
          <cell r="D44"/>
          <cell r="E44"/>
        </row>
        <row r="45">
          <cell r="C45"/>
          <cell r="D45"/>
          <cell r="E45"/>
        </row>
        <row r="46">
          <cell r="C46"/>
          <cell r="D46"/>
          <cell r="E46"/>
        </row>
        <row r="47">
          <cell r="C47"/>
          <cell r="D47"/>
          <cell r="E47"/>
        </row>
        <row r="48">
          <cell r="C48"/>
          <cell r="D48"/>
          <cell r="E48"/>
        </row>
        <row r="49">
          <cell r="C49"/>
          <cell r="D49"/>
          <cell r="E49"/>
        </row>
        <row r="50">
          <cell r="C50"/>
          <cell r="D50"/>
          <cell r="E50"/>
        </row>
        <row r="51">
          <cell r="C51"/>
          <cell r="D51"/>
          <cell r="E51"/>
        </row>
        <row r="52">
          <cell r="C52"/>
          <cell r="D52"/>
          <cell r="E52"/>
        </row>
        <row r="53">
          <cell r="C53"/>
          <cell r="D53"/>
          <cell r="E53"/>
        </row>
        <row r="54">
          <cell r="C54"/>
          <cell r="D54"/>
          <cell r="E54"/>
        </row>
        <row r="55">
          <cell r="C55"/>
          <cell r="D55"/>
          <cell r="E55"/>
        </row>
        <row r="56">
          <cell r="C56"/>
          <cell r="D56"/>
          <cell r="E56"/>
        </row>
        <row r="57">
          <cell r="C57"/>
          <cell r="D57"/>
          <cell r="E57"/>
        </row>
        <row r="58">
          <cell r="C58"/>
          <cell r="D58"/>
          <cell r="E58"/>
        </row>
        <row r="59">
          <cell r="C59"/>
          <cell r="D59"/>
          <cell r="E59"/>
        </row>
        <row r="60">
          <cell r="C60"/>
          <cell r="D60"/>
          <cell r="E60"/>
        </row>
        <row r="61">
          <cell r="C61"/>
          <cell r="D61"/>
          <cell r="E61"/>
        </row>
        <row r="62">
          <cell r="C62"/>
          <cell r="D62"/>
          <cell r="E62"/>
        </row>
        <row r="63">
          <cell r="C63"/>
          <cell r="D63"/>
          <cell r="E63"/>
        </row>
        <row r="64">
          <cell r="C64"/>
          <cell r="D64"/>
          <cell r="E64"/>
        </row>
        <row r="65">
          <cell r="C65"/>
          <cell r="D65"/>
          <cell r="E65"/>
        </row>
        <row r="66">
          <cell r="C66"/>
          <cell r="D66"/>
          <cell r="E66"/>
        </row>
        <row r="67">
          <cell r="C67"/>
          <cell r="D67"/>
          <cell r="E67"/>
        </row>
        <row r="68">
          <cell r="C68"/>
          <cell r="D68"/>
          <cell r="E68"/>
        </row>
        <row r="69">
          <cell r="C69"/>
          <cell r="D69"/>
          <cell r="E69"/>
        </row>
        <row r="70">
          <cell r="C70"/>
          <cell r="D70"/>
          <cell r="E70"/>
        </row>
        <row r="71">
          <cell r="C71"/>
          <cell r="D71"/>
          <cell r="E71"/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70CB406-BE6B-481C-94C4-C420D2A1651C}" name="Tabla1" displayName="Tabla1" ref="A2:J10" totalsRowShown="0" headerRowDxfId="26" headerRowBorderDxfId="25" tableBorderDxfId="24" totalsRowBorderDxfId="23">
  <tableColumns count="10">
    <tableColumn id="1" xr3:uid="{A0CDCAE2-43CA-460D-B845-52384850176A}" name="Incr." dataDxfId="22"/>
    <tableColumn id="2" xr3:uid="{69A2D118-252E-4DD9-BB35-682F93AF2EFD}" name="Start" dataDxfId="21"/>
    <tableColumn id="3" xr3:uid="{C19D85A5-E23E-468B-997F-B8C7026263D9}" name="Days" dataDxfId="20"/>
    <tableColumn id="4" xr3:uid="{439FC137-87FB-41C8-B609-031B518539A2}" name="End" dataDxfId="19"/>
    <tableColumn id="5" xr3:uid="{496E4E29-4535-4A2A-95C8-6FCA524E878B}" name="Estimated Size" dataDxfId="18"/>
    <tableColumn id="6" xr3:uid="{8430224E-9D76-4B68-8EB1-2FB26BA93164}" name="Real Size" dataDxfId="17"/>
    <tableColumn id="7" xr3:uid="{A7D240BA-34A4-4DA9-8279-D615E4EA8AB5}" name="Status" dataDxfId="16"/>
    <tableColumn id="8" xr3:uid="{F32B089B-1B5F-4BF3-AFB2-E27B52EA948C}" name="Release Date"/>
    <tableColumn id="9" xr3:uid="{C95C26CA-9F54-4C13-9455-7A30A306FE65}" name="Goal" dataDxfId="15"/>
    <tableColumn id="10" xr3:uid="{BF29F7DD-8348-4D20-B0E7-6AC3F203C786}" name="% Esfuerzo vs Estimación" dataDxfId="14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0C6B163-C21D-400A-88C7-8CBB33D9E4FC}" name="Tabla2" displayName="Tabla2" ref="A13:K27" totalsRowShown="0" headerRowDxfId="13" headerRowBorderDxfId="12" tableBorderDxfId="11">
  <tableColumns count="11">
    <tableColumn id="1" xr3:uid="{27CFA835-F1A3-4C39-A1E8-A36A02C229B3}" name="Sprint" dataDxfId="10"/>
    <tableColumn id="2" xr3:uid="{19EC2DE1-B7E3-4A1F-B647-1473982886EB}" name="Start" dataDxfId="9">
      <calculatedColumnFormula>IF(AND(B13&lt;&gt;"",C13&lt;&gt;"",C14&lt;&gt;""),B13+C13,"")</calculatedColumnFormula>
    </tableColumn>
    <tableColumn id="3" xr3:uid="{E340DC53-C97E-4225-B1FC-93DD9E49633C}" name="Days" dataDxfId="8"/>
    <tableColumn id="4" xr3:uid="{60DB121A-9E28-4926-8CDA-8F0FFEF590C2}" name="End" dataDxfId="7">
      <calculatedColumnFormula>IF(AND(B14&lt;&gt;"",C14&lt;&gt;""),B14+C14-1,"")</calculatedColumnFormula>
    </tableColumn>
    <tableColumn id="5" xr3:uid="{AF8B57E0-6F3B-4CA4-97FE-AF26942A0988}" name="Estimated Size" dataDxfId="6"/>
    <tableColumn id="6" xr3:uid="{DDF395E6-22F1-43B1-8FA4-E1E49F9504FB}" name="Real Size" dataDxfId="5"/>
    <tableColumn id="7" xr3:uid="{F4B62C75-FD14-45C9-9EFE-682D48D312C5}" name="Status" dataDxfId="4"/>
    <tableColumn id="8" xr3:uid="{2DA691CE-1486-43D3-A51D-CDA57008D31D}" name="Release Date" dataDxfId="3"/>
    <tableColumn id="9" xr3:uid="{CA7B08FD-7E9F-4F72-ABE5-18E7C4C7BFCC}" name="Goal" dataDxfId="2"/>
    <tableColumn id="10" xr3:uid="{D1D6D61F-99CC-4B6E-ADD7-C858FB805404}" name="Increment" dataDxfId="1"/>
    <tableColumn id="11" xr3:uid="{026FFFA4-03CE-4253-8078-94AB2CF5F551}" name="% Error estimación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9B6B2-3C69-4444-AD01-593316F2AFF5}">
  <dimension ref="A1:Z999"/>
  <sheetViews>
    <sheetView topLeftCell="A22" zoomScale="85" zoomScaleNormal="85" workbookViewId="0">
      <selection activeCell="B14" sqref="B14"/>
    </sheetView>
  </sheetViews>
  <sheetFormatPr baseColWidth="10" defaultColWidth="14.453125" defaultRowHeight="15" customHeight="1" x14ac:dyDescent="0.25"/>
  <cols>
    <col min="1" max="1" width="8.36328125" style="30" customWidth="1"/>
    <col min="2" max="2" width="34.90625" style="30" bestFit="1" customWidth="1"/>
    <col min="3" max="3" width="5.36328125" style="30" bestFit="1" customWidth="1"/>
    <col min="4" max="4" width="35" style="30" bestFit="1" customWidth="1"/>
    <col min="5" max="5" width="16.1796875" style="30" customWidth="1"/>
    <col min="6" max="6" width="11.1796875" style="30" customWidth="1"/>
    <col min="7" max="7" width="9.81640625" style="30" bestFit="1" customWidth="1"/>
    <col min="8" max="8" width="13" style="30" bestFit="1" customWidth="1"/>
    <col min="9" max="9" width="66.36328125" style="30" customWidth="1"/>
    <col min="10" max="10" width="24.36328125" style="30" customWidth="1"/>
    <col min="11" max="11" width="18" style="30" bestFit="1" customWidth="1"/>
    <col min="12" max="26" width="9.08984375" style="30" customWidth="1"/>
    <col min="27" max="16384" width="14.453125" style="30"/>
  </cols>
  <sheetData>
    <row r="1" spans="1:26" ht="49.75" customHeight="1" x14ac:dyDescent="0.25">
      <c r="A1" s="85" t="s">
        <v>77</v>
      </c>
      <c r="B1" s="85"/>
      <c r="C1" s="85"/>
      <c r="D1" s="85"/>
      <c r="E1" s="85"/>
      <c r="F1" s="85"/>
      <c r="G1" s="85"/>
      <c r="H1" s="85"/>
      <c r="I1" s="85"/>
      <c r="J1" s="85"/>
    </row>
    <row r="2" spans="1:26" s="36" customFormat="1" ht="25" customHeight="1" x14ac:dyDescent="0.35">
      <c r="A2" s="31" t="s">
        <v>78</v>
      </c>
      <c r="B2" s="32" t="s">
        <v>79</v>
      </c>
      <c r="C2" s="32" t="s">
        <v>80</v>
      </c>
      <c r="D2" s="32" t="s">
        <v>81</v>
      </c>
      <c r="E2" s="32" t="s">
        <v>82</v>
      </c>
      <c r="F2" s="32" t="s">
        <v>83</v>
      </c>
      <c r="G2" s="33" t="s">
        <v>84</v>
      </c>
      <c r="H2" s="32" t="s">
        <v>85</v>
      </c>
      <c r="I2" s="33" t="s">
        <v>86</v>
      </c>
      <c r="J2" s="34" t="s">
        <v>87</v>
      </c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</row>
    <row r="3" spans="1:26" ht="12.75" customHeight="1" x14ac:dyDescent="0.25">
      <c r="A3" s="37">
        <v>1</v>
      </c>
      <c r="B3" s="38">
        <f>IF(OR(B14="",A3=""),"",B14)</f>
        <v>44445</v>
      </c>
      <c r="C3" s="39">
        <f>ROUND((SUMIF(A14:A21,A3,F14:F21)/8),0)</f>
        <v>5</v>
      </c>
      <c r="D3" s="38">
        <f t="shared" ref="D3:D9" si="0">IF(OR(B3="",C3=""),"",B3+C3-1)</f>
        <v>44449</v>
      </c>
      <c r="E3" s="40">
        <f>IF(A3="","",SUMIF(J$14:J$29,'Release Plan'!A3,E$14:E$29))</f>
        <v>36.300000000000004</v>
      </c>
      <c r="F3" s="40">
        <f>IF(A3="","",SUMIF(J$14:J$29,'Release Plan'!A3,F$14:F$29))</f>
        <v>39</v>
      </c>
      <c r="G3" s="41" t="s">
        <v>88</v>
      </c>
      <c r="H3" s="42">
        <v>44442</v>
      </c>
      <c r="I3" s="43" t="s">
        <v>89</v>
      </c>
      <c r="J3" s="44">
        <f>(F3/E3)</f>
        <v>1.0743801652892562</v>
      </c>
    </row>
    <row r="4" spans="1:26" ht="12.75" customHeight="1" x14ac:dyDescent="0.25">
      <c r="A4" s="37"/>
      <c r="B4" s="38" t="str">
        <f t="shared" ref="B4:B8" si="1">IF(A4="","",B3+C3)</f>
        <v/>
      </c>
      <c r="C4" s="45"/>
      <c r="D4" s="38" t="str">
        <f t="shared" si="0"/>
        <v/>
      </c>
      <c r="E4" s="40" t="str">
        <f>IF(A4="","",SUMIF(J$14:J$29,'Release Plan'!A4,E$14:E$29))</f>
        <v/>
      </c>
      <c r="F4" s="40" t="str">
        <f>IF(A4="","",SUMIF(J$14:J$29,'Release Plan'!A4,F$14:F$29))</f>
        <v/>
      </c>
      <c r="G4" s="46" t="s">
        <v>90</v>
      </c>
      <c r="H4" s="47"/>
      <c r="I4" s="43"/>
      <c r="J4" s="44"/>
    </row>
    <row r="5" spans="1:26" ht="12.75" customHeight="1" x14ac:dyDescent="0.25">
      <c r="A5" s="48"/>
      <c r="B5" s="38" t="str">
        <f t="shared" si="1"/>
        <v/>
      </c>
      <c r="C5" s="45"/>
      <c r="D5" s="38" t="str">
        <f t="shared" si="0"/>
        <v/>
      </c>
      <c r="E5" s="40" t="str">
        <f>IF(A5="","",SUMIF(J$14:J$29,'Release Plan'!A5,E$14:E$29))</f>
        <v/>
      </c>
      <c r="F5" s="43" t="str">
        <f>IF(A5="","",SUMIF(J$14:J$29,'Release Plan'!A5,F$14:F$29))</f>
        <v/>
      </c>
      <c r="G5" s="43" t="s">
        <v>90</v>
      </c>
      <c r="H5" s="43"/>
      <c r="I5" s="43"/>
      <c r="J5" s="44"/>
    </row>
    <row r="6" spans="1:26" ht="12.75" customHeight="1" x14ac:dyDescent="0.25">
      <c r="A6" s="48"/>
      <c r="B6" s="38" t="str">
        <f t="shared" si="1"/>
        <v/>
      </c>
      <c r="C6" s="45"/>
      <c r="D6" s="38" t="str">
        <f t="shared" si="0"/>
        <v/>
      </c>
      <c r="E6" s="40" t="str">
        <f>IF(A6="","",SUMIF(J$14:J$29,'Release Plan'!A6,E$14:E$29))</f>
        <v/>
      </c>
      <c r="F6" s="40" t="str">
        <f>IF(A6="","",SUMIF(J$14:J$29,'Release Plan'!A6,F$14:F$29))</f>
        <v/>
      </c>
      <c r="G6" s="46" t="s">
        <v>90</v>
      </c>
      <c r="H6" s="47"/>
      <c r="I6" s="43"/>
      <c r="J6" s="44"/>
    </row>
    <row r="7" spans="1:26" ht="12.75" customHeight="1" x14ac:dyDescent="0.25">
      <c r="A7" s="48"/>
      <c r="B7" s="38" t="str">
        <f t="shared" si="1"/>
        <v/>
      </c>
      <c r="C7" s="45"/>
      <c r="D7" s="38" t="str">
        <f t="shared" si="0"/>
        <v/>
      </c>
      <c r="E7" s="40" t="str">
        <f>IF(A7="","",SUMIF(J$14:J$29,'Release Plan'!A7,E$14:E$29))</f>
        <v/>
      </c>
      <c r="F7" s="40" t="str">
        <f>IF(A7="","",SUMIF(J$14:J$29,'Release Plan'!A7,F$14:F$29))</f>
        <v/>
      </c>
      <c r="G7" s="46" t="s">
        <v>90</v>
      </c>
      <c r="H7" s="47"/>
      <c r="I7" s="43"/>
      <c r="J7" s="44"/>
    </row>
    <row r="8" spans="1:26" ht="12.75" customHeight="1" x14ac:dyDescent="0.25">
      <c r="A8" s="48"/>
      <c r="B8" s="38" t="str">
        <f t="shared" si="1"/>
        <v/>
      </c>
      <c r="C8" s="45"/>
      <c r="D8" s="38" t="str">
        <f t="shared" si="0"/>
        <v/>
      </c>
      <c r="E8" s="40" t="str">
        <f>IF(A8="","",SUMIF(J$14:J$29,'Release Plan'!A8,E$14:E$29))</f>
        <v/>
      </c>
      <c r="F8" s="45"/>
      <c r="G8" s="46" t="s">
        <v>90</v>
      </c>
      <c r="H8" s="49"/>
      <c r="I8" s="43"/>
      <c r="J8" s="44"/>
    </row>
    <row r="9" spans="1:26" ht="12.75" customHeight="1" x14ac:dyDescent="0.25">
      <c r="A9" s="48"/>
      <c r="B9" s="45"/>
      <c r="C9" s="45" t="str">
        <f>IF(A9="","",SUMIF(J$14:J$29,A9,C$14:C$29))</f>
        <v/>
      </c>
      <c r="D9" s="45" t="str">
        <f t="shared" si="0"/>
        <v/>
      </c>
      <c r="E9" s="45" t="str">
        <f>IF(A9="","",SUMIF(J$14:J$29,'Release Plan'!A9,E$14:E$29))</f>
        <v/>
      </c>
      <c r="F9" s="45"/>
      <c r="G9" s="45"/>
      <c r="H9" s="45"/>
      <c r="I9" s="45"/>
      <c r="J9" s="50"/>
    </row>
    <row r="10" spans="1:26" ht="12.75" customHeight="1" x14ac:dyDescent="0.25">
      <c r="A10" s="51"/>
      <c r="B10" s="52"/>
      <c r="C10" s="52"/>
      <c r="D10" s="52"/>
      <c r="E10" s="52"/>
      <c r="F10" s="52"/>
      <c r="G10" s="52"/>
      <c r="H10" s="52"/>
      <c r="I10" s="52"/>
      <c r="J10" s="53"/>
    </row>
    <row r="11" spans="1:26" ht="12.75" customHeight="1" x14ac:dyDescent="0.25">
      <c r="A11" s="54"/>
      <c r="B11" s="54"/>
      <c r="C11" s="54"/>
      <c r="D11" s="54"/>
      <c r="E11" s="54"/>
      <c r="F11" s="54"/>
      <c r="G11" s="54"/>
      <c r="H11" s="54"/>
      <c r="I11" s="54"/>
      <c r="J11" s="54"/>
    </row>
    <row r="12" spans="1:26" ht="50" customHeight="1" x14ac:dyDescent="0.25">
      <c r="A12" s="86" t="s">
        <v>91</v>
      </c>
      <c r="B12" s="86"/>
      <c r="C12" s="86"/>
      <c r="D12" s="86"/>
      <c r="E12" s="86"/>
      <c r="F12" s="86"/>
      <c r="G12" s="86"/>
      <c r="H12" s="86"/>
      <c r="I12" s="86"/>
      <c r="J12" s="86"/>
      <c r="K12" s="86"/>
    </row>
    <row r="13" spans="1:26" ht="25" customHeight="1" x14ac:dyDescent="0.25">
      <c r="A13" s="32" t="s">
        <v>92</v>
      </c>
      <c r="B13" s="32" t="s">
        <v>79</v>
      </c>
      <c r="C13" s="32" t="s">
        <v>80</v>
      </c>
      <c r="D13" s="32" t="s">
        <v>81</v>
      </c>
      <c r="E13" s="32" t="s">
        <v>82</v>
      </c>
      <c r="F13" s="32" t="s">
        <v>83</v>
      </c>
      <c r="G13" s="33" t="s">
        <v>84</v>
      </c>
      <c r="H13" s="32" t="s">
        <v>85</v>
      </c>
      <c r="I13" s="33" t="s">
        <v>86</v>
      </c>
      <c r="J13" s="32" t="s">
        <v>93</v>
      </c>
      <c r="K13" s="34" t="s">
        <v>94</v>
      </c>
      <c r="L13" s="55"/>
      <c r="M13" s="55"/>
      <c r="N13" s="55"/>
      <c r="O13" s="55"/>
      <c r="P13" s="55"/>
      <c r="Q13" s="55"/>
      <c r="R13" s="55"/>
      <c r="S13" s="55"/>
      <c r="T13" s="55"/>
      <c r="U13" s="55"/>
      <c r="V13" s="55"/>
      <c r="W13" s="55"/>
      <c r="X13" s="55"/>
      <c r="Y13" s="55"/>
      <c r="Z13" s="55"/>
    </row>
    <row r="14" spans="1:26" ht="12.75" customHeight="1" x14ac:dyDescent="0.25">
      <c r="A14" s="40">
        <v>1</v>
      </c>
      <c r="B14" s="56">
        <v>44445</v>
      </c>
      <c r="C14" s="57">
        <f>+F14*1/F$14</f>
        <v>1</v>
      </c>
      <c r="D14" s="38">
        <f t="shared" ref="D14:D26" si="2">IF(AND(B14&lt;&gt;"",C14&lt;&gt;""),B14+C14-1,"")</f>
        <v>44445</v>
      </c>
      <c r="E14" s="45">
        <v>6.5</v>
      </c>
      <c r="F14" s="40">
        <v>7</v>
      </c>
      <c r="G14" s="41" t="s">
        <v>95</v>
      </c>
      <c r="H14" s="42">
        <v>44449</v>
      </c>
      <c r="I14" s="58" t="s">
        <v>66</v>
      </c>
      <c r="J14" s="40">
        <v>1</v>
      </c>
      <c r="K14" s="44">
        <f>(F14/E14)-1</f>
        <v>7.6923076923076872E-2</v>
      </c>
    </row>
    <row r="15" spans="1:26" ht="12.75" customHeight="1" x14ac:dyDescent="0.25">
      <c r="A15" s="40">
        <v>1</v>
      </c>
      <c r="B15" s="38">
        <f t="shared" ref="B15:B26" si="3">IF(AND(B14&lt;&gt;"",C14&lt;&gt;"",C15&lt;&gt;""),B14+C14,"")</f>
        <v>44446</v>
      </c>
      <c r="C15" s="57">
        <f t="shared" ref="C15:C21" si="4">+F15*1/F$14</f>
        <v>0.2857142857142857</v>
      </c>
      <c r="D15" s="38">
        <f t="shared" si="2"/>
        <v>44445.285714285717</v>
      </c>
      <c r="E15" s="40">
        <v>1.8</v>
      </c>
      <c r="F15" s="40">
        <v>2</v>
      </c>
      <c r="G15" s="41" t="s">
        <v>95</v>
      </c>
      <c r="H15" s="42">
        <v>44449</v>
      </c>
      <c r="I15" s="43" t="s">
        <v>67</v>
      </c>
      <c r="J15" s="40">
        <v>1</v>
      </c>
      <c r="K15" s="44">
        <f t="shared" ref="K15:K21" si="5">(F15/E15)-1</f>
        <v>0.11111111111111116</v>
      </c>
    </row>
    <row r="16" spans="1:26" ht="12.75" customHeight="1" x14ac:dyDescent="0.25">
      <c r="A16" s="40">
        <v>1</v>
      </c>
      <c r="B16" s="38">
        <f t="shared" si="3"/>
        <v>44446.285714285717</v>
      </c>
      <c r="C16" s="57">
        <f t="shared" si="4"/>
        <v>0.42857142857142855</v>
      </c>
      <c r="D16" s="38">
        <f t="shared" si="2"/>
        <v>44445.71428571429</v>
      </c>
      <c r="E16" s="40">
        <v>2.8</v>
      </c>
      <c r="F16" s="40">
        <v>3</v>
      </c>
      <c r="G16" s="41" t="s">
        <v>95</v>
      </c>
      <c r="H16" s="42">
        <v>44449</v>
      </c>
      <c r="I16" s="43" t="s">
        <v>68</v>
      </c>
      <c r="J16" s="40">
        <v>1</v>
      </c>
      <c r="K16" s="44">
        <f t="shared" si="5"/>
        <v>7.1428571428571397E-2</v>
      </c>
    </row>
    <row r="17" spans="1:11" ht="12.75" customHeight="1" x14ac:dyDescent="0.25">
      <c r="A17" s="40">
        <v>1</v>
      </c>
      <c r="B17" s="38">
        <f t="shared" si="3"/>
        <v>44446.71428571429</v>
      </c>
      <c r="C17" s="57">
        <f t="shared" si="4"/>
        <v>0.42857142857142855</v>
      </c>
      <c r="D17" s="38">
        <f t="shared" si="2"/>
        <v>44446.142857142862</v>
      </c>
      <c r="E17" s="40">
        <v>2.7</v>
      </c>
      <c r="F17" s="40">
        <v>3</v>
      </c>
      <c r="G17" s="41" t="s">
        <v>88</v>
      </c>
      <c r="H17" s="42">
        <v>44449</v>
      </c>
      <c r="I17" s="43" t="s">
        <v>69</v>
      </c>
      <c r="J17" s="40">
        <v>1</v>
      </c>
      <c r="K17" s="44">
        <f t="shared" si="5"/>
        <v>0.11111111111111094</v>
      </c>
    </row>
    <row r="18" spans="1:11" ht="12.75" customHeight="1" x14ac:dyDescent="0.25">
      <c r="A18" s="40">
        <v>1</v>
      </c>
      <c r="B18" s="38">
        <f t="shared" si="3"/>
        <v>44447.142857142862</v>
      </c>
      <c r="C18" s="57">
        <f t="shared" si="4"/>
        <v>1</v>
      </c>
      <c r="D18" s="38">
        <f t="shared" si="2"/>
        <v>44447.142857142862</v>
      </c>
      <c r="E18" s="45">
        <v>6.8</v>
      </c>
      <c r="F18" s="45">
        <v>7</v>
      </c>
      <c r="G18" s="41" t="s">
        <v>88</v>
      </c>
      <c r="H18" s="42">
        <v>44449</v>
      </c>
      <c r="I18" s="43" t="s">
        <v>70</v>
      </c>
      <c r="J18" s="40">
        <v>1</v>
      </c>
      <c r="K18" s="44">
        <f t="shared" si="5"/>
        <v>2.941176470588247E-2</v>
      </c>
    </row>
    <row r="19" spans="1:11" ht="12.75" customHeight="1" x14ac:dyDescent="0.25">
      <c r="A19" s="40">
        <v>1</v>
      </c>
      <c r="B19" s="38">
        <f t="shared" si="3"/>
        <v>44448.142857142862</v>
      </c>
      <c r="C19" s="57">
        <f t="shared" si="4"/>
        <v>1</v>
      </c>
      <c r="D19" s="38">
        <f t="shared" si="2"/>
        <v>44448.142857142862</v>
      </c>
      <c r="E19" s="45">
        <v>6.6</v>
      </c>
      <c r="F19" s="45">
        <v>7</v>
      </c>
      <c r="G19" s="41" t="s">
        <v>96</v>
      </c>
      <c r="H19" s="42">
        <v>44449</v>
      </c>
      <c r="I19" s="59" t="s">
        <v>71</v>
      </c>
      <c r="J19" s="40">
        <v>1</v>
      </c>
      <c r="K19" s="44">
        <f t="shared" si="5"/>
        <v>6.0606060606060552E-2</v>
      </c>
    </row>
    <row r="20" spans="1:11" ht="12.75" customHeight="1" x14ac:dyDescent="0.25">
      <c r="A20" s="40">
        <v>1</v>
      </c>
      <c r="B20" s="38">
        <f t="shared" si="3"/>
        <v>44449.142857142862</v>
      </c>
      <c r="C20" s="57">
        <f t="shared" si="4"/>
        <v>0.7142857142857143</v>
      </c>
      <c r="D20" s="38">
        <f t="shared" si="2"/>
        <v>44448.857142857145</v>
      </c>
      <c r="E20" s="45">
        <v>4.5999999999999996</v>
      </c>
      <c r="F20" s="45">
        <v>5</v>
      </c>
      <c r="G20" s="41" t="s">
        <v>96</v>
      </c>
      <c r="H20" s="42">
        <v>44449</v>
      </c>
      <c r="I20" s="59" t="s">
        <v>97</v>
      </c>
      <c r="J20" s="45">
        <v>1</v>
      </c>
      <c r="K20" s="44">
        <f t="shared" si="5"/>
        <v>8.6956521739130599E-2</v>
      </c>
    </row>
    <row r="21" spans="1:11" ht="12.75" customHeight="1" x14ac:dyDescent="0.25">
      <c r="A21" s="40">
        <v>1</v>
      </c>
      <c r="B21" s="38">
        <f t="shared" si="3"/>
        <v>44449.857142857145</v>
      </c>
      <c r="C21" s="57">
        <f t="shared" si="4"/>
        <v>0.7142857142857143</v>
      </c>
      <c r="D21" s="38">
        <f t="shared" si="2"/>
        <v>44449.571428571428</v>
      </c>
      <c r="E21" s="45">
        <v>4.5</v>
      </c>
      <c r="F21" s="45">
        <v>5</v>
      </c>
      <c r="G21" s="41" t="s">
        <v>96</v>
      </c>
      <c r="H21" s="42">
        <v>44449</v>
      </c>
      <c r="I21" s="59" t="s">
        <v>98</v>
      </c>
      <c r="J21" s="45">
        <v>1</v>
      </c>
      <c r="K21" s="44">
        <f t="shared" si="5"/>
        <v>0.11111111111111116</v>
      </c>
    </row>
    <row r="22" spans="1:11" ht="12.75" customHeight="1" x14ac:dyDescent="0.25">
      <c r="A22" s="40"/>
      <c r="B22" s="38" t="str">
        <f t="shared" si="3"/>
        <v/>
      </c>
      <c r="C22" s="40"/>
      <c r="D22" s="38" t="str">
        <f t="shared" si="2"/>
        <v/>
      </c>
      <c r="E22" s="40"/>
      <c r="F22" s="40"/>
      <c r="G22" s="46" t="s">
        <v>90</v>
      </c>
      <c r="H22" s="42"/>
      <c r="J22" s="45"/>
      <c r="K22" s="60"/>
    </row>
    <row r="23" spans="1:11" ht="12.75" customHeight="1" x14ac:dyDescent="0.25">
      <c r="A23" s="40"/>
      <c r="B23" s="38" t="str">
        <f t="shared" si="3"/>
        <v/>
      </c>
      <c r="C23" s="40"/>
      <c r="D23" s="38" t="str">
        <f t="shared" si="2"/>
        <v/>
      </c>
      <c r="E23" s="40"/>
      <c r="F23" s="40"/>
      <c r="G23" s="46" t="s">
        <v>90</v>
      </c>
      <c r="H23" s="47"/>
      <c r="I23" s="61"/>
      <c r="J23" s="45"/>
      <c r="K23" s="60"/>
    </row>
    <row r="24" spans="1:11" ht="12.75" customHeight="1" x14ac:dyDescent="0.25">
      <c r="A24" s="40"/>
      <c r="B24" s="40" t="str">
        <f t="shared" si="3"/>
        <v/>
      </c>
      <c r="C24" s="40"/>
      <c r="D24" s="40" t="str">
        <f t="shared" si="2"/>
        <v/>
      </c>
      <c r="E24" s="40"/>
      <c r="F24" s="40"/>
      <c r="G24" s="40"/>
      <c r="H24" s="40"/>
      <c r="I24" s="40"/>
      <c r="J24" s="40"/>
      <c r="K24" s="40"/>
    </row>
    <row r="25" spans="1:11" ht="12.75" customHeight="1" x14ac:dyDescent="0.25">
      <c r="A25" s="40"/>
      <c r="B25" s="40" t="str">
        <f t="shared" si="3"/>
        <v/>
      </c>
      <c r="C25" s="40"/>
      <c r="D25" s="40" t="str">
        <f t="shared" si="2"/>
        <v/>
      </c>
      <c r="E25" s="40"/>
      <c r="F25" s="40"/>
      <c r="G25" s="40"/>
      <c r="H25" s="40"/>
      <c r="I25" s="40"/>
      <c r="J25" s="40"/>
      <c r="K25" s="40"/>
    </row>
    <row r="26" spans="1:11" ht="12.75" customHeight="1" x14ac:dyDescent="0.25">
      <c r="A26" s="40"/>
      <c r="B26" s="40" t="str">
        <f t="shared" si="3"/>
        <v/>
      </c>
      <c r="C26" s="40"/>
      <c r="D26" s="40" t="str">
        <f t="shared" si="2"/>
        <v/>
      </c>
      <c r="E26" s="40"/>
      <c r="F26" s="40"/>
      <c r="G26" s="40"/>
      <c r="H26" s="40"/>
      <c r="I26" s="40"/>
      <c r="J26" s="40"/>
      <c r="K26" s="40"/>
    </row>
    <row r="27" spans="1:11" ht="12.75" customHeight="1" x14ac:dyDescent="0.25">
      <c r="A27" s="40"/>
      <c r="B27" s="40"/>
      <c r="C27" s="40"/>
      <c r="D27" s="40"/>
      <c r="E27" s="40"/>
      <c r="F27" s="40"/>
      <c r="G27" s="40"/>
      <c r="H27" s="40"/>
      <c r="I27" s="40"/>
      <c r="J27" s="40"/>
      <c r="K27" s="40"/>
    </row>
    <row r="28" spans="1:11" ht="12.75" customHeight="1" x14ac:dyDescent="0.25">
      <c r="A28" s="40"/>
      <c r="B28" s="40"/>
      <c r="C28" s="40"/>
      <c r="D28" s="40"/>
      <c r="E28" s="40"/>
      <c r="F28" s="40"/>
      <c r="G28" s="40"/>
      <c r="H28" s="62"/>
      <c r="I28" s="62"/>
      <c r="J28" s="62"/>
      <c r="K28" s="62"/>
    </row>
    <row r="29" spans="1:11" ht="39.65" customHeight="1" x14ac:dyDescent="0.3">
      <c r="A29" s="63"/>
      <c r="B29" s="64"/>
      <c r="C29" s="63"/>
      <c r="D29" s="64"/>
      <c r="E29" s="63"/>
      <c r="F29" s="63"/>
      <c r="G29" s="65"/>
      <c r="H29" s="63"/>
      <c r="I29" s="66"/>
      <c r="J29" s="67"/>
      <c r="K29" s="68"/>
    </row>
    <row r="30" spans="1:11" ht="25" customHeight="1" x14ac:dyDescent="0.25">
      <c r="A30" s="87" t="s">
        <v>99</v>
      </c>
      <c r="B30" s="87"/>
      <c r="C30" s="87"/>
      <c r="D30" s="87"/>
      <c r="E30" s="69" t="e">
        <f>SUMIF('[1]Product Backlog'!E$3:E$71,"",'[1]Product Backlog'!D$3:D$71)-SUMIF('[1]Product Backlog'!C$3:C$71,"Removed",'[1]Product Backlog'!D$3:D$71)</f>
        <v>#VALUE!</v>
      </c>
      <c r="F30" s="69"/>
      <c r="G30" s="70"/>
      <c r="H30" s="71"/>
      <c r="I30" s="72"/>
    </row>
    <row r="31" spans="1:11" ht="25" customHeight="1" x14ac:dyDescent="0.25">
      <c r="A31" s="88" t="s">
        <v>100</v>
      </c>
      <c r="B31" s="88"/>
      <c r="C31" s="88"/>
      <c r="D31" s="88"/>
      <c r="E31" s="69">
        <f>SUM(E14:E29)</f>
        <v>36.300000000000004</v>
      </c>
      <c r="F31" s="69">
        <f>SUM(F14:F29)</f>
        <v>39</v>
      </c>
      <c r="H31" s="71"/>
    </row>
    <row r="32" spans="1:11" s="73" customFormat="1" ht="25" customHeight="1" x14ac:dyDescent="0.35">
      <c r="E32" s="74" t="s">
        <v>101</v>
      </c>
      <c r="F32" s="74" t="s">
        <v>102</v>
      </c>
      <c r="H32" s="75"/>
    </row>
    <row r="33" spans="4:8" ht="12.75" customHeight="1" x14ac:dyDescent="0.3">
      <c r="D33" s="76"/>
      <c r="E33" s="77"/>
      <c r="H33" s="71"/>
    </row>
    <row r="34" spans="4:8" ht="12.75" customHeight="1" x14ac:dyDescent="0.25">
      <c r="E34" s="78"/>
      <c r="H34" s="71"/>
    </row>
    <row r="35" spans="4:8" ht="12.75" customHeight="1" x14ac:dyDescent="0.25">
      <c r="H35" s="71"/>
    </row>
    <row r="36" spans="4:8" ht="12.75" customHeight="1" x14ac:dyDescent="0.25">
      <c r="H36" s="71"/>
    </row>
    <row r="37" spans="4:8" ht="12.75" customHeight="1" x14ac:dyDescent="0.25">
      <c r="H37" s="71"/>
    </row>
    <row r="38" spans="4:8" ht="12.75" customHeight="1" x14ac:dyDescent="0.25">
      <c r="H38" s="71"/>
    </row>
    <row r="39" spans="4:8" ht="12.75" customHeight="1" x14ac:dyDescent="0.25">
      <c r="H39" s="71"/>
    </row>
    <row r="40" spans="4:8" ht="12.75" customHeight="1" x14ac:dyDescent="0.25">
      <c r="H40" s="71"/>
    </row>
    <row r="41" spans="4:8" ht="12.75" customHeight="1" x14ac:dyDescent="0.25">
      <c r="H41" s="71"/>
    </row>
    <row r="42" spans="4:8" ht="12.75" customHeight="1" x14ac:dyDescent="0.25">
      <c r="H42" s="71"/>
    </row>
    <row r="43" spans="4:8" ht="12.75" customHeight="1" x14ac:dyDescent="0.25">
      <c r="H43" s="71"/>
    </row>
    <row r="44" spans="4:8" ht="12.75" customHeight="1" x14ac:dyDescent="0.25">
      <c r="H44" s="71"/>
    </row>
    <row r="45" spans="4:8" ht="12.75" customHeight="1" x14ac:dyDescent="0.25">
      <c r="H45" s="71"/>
    </row>
    <row r="46" spans="4:8" ht="12.75" customHeight="1" x14ac:dyDescent="0.25">
      <c r="H46" s="71"/>
    </row>
    <row r="47" spans="4:8" ht="12.75" customHeight="1" x14ac:dyDescent="0.25">
      <c r="H47" s="71"/>
    </row>
    <row r="48" spans="4:8" ht="12.75" customHeight="1" x14ac:dyDescent="0.25">
      <c r="H48" s="71"/>
    </row>
    <row r="49" spans="8:8" ht="12.75" customHeight="1" x14ac:dyDescent="0.25">
      <c r="H49" s="71"/>
    </row>
    <row r="50" spans="8:8" ht="12.75" customHeight="1" x14ac:dyDescent="0.25">
      <c r="H50" s="71"/>
    </row>
    <row r="51" spans="8:8" ht="12.75" customHeight="1" x14ac:dyDescent="0.25">
      <c r="H51" s="71"/>
    </row>
    <row r="52" spans="8:8" ht="12.75" customHeight="1" x14ac:dyDescent="0.25">
      <c r="H52" s="71"/>
    </row>
    <row r="53" spans="8:8" ht="12.75" customHeight="1" x14ac:dyDescent="0.25">
      <c r="H53" s="71"/>
    </row>
    <row r="54" spans="8:8" ht="12.75" customHeight="1" x14ac:dyDescent="0.25">
      <c r="H54" s="71"/>
    </row>
    <row r="55" spans="8:8" ht="12.75" customHeight="1" x14ac:dyDescent="0.25">
      <c r="H55" s="71"/>
    </row>
    <row r="56" spans="8:8" ht="12.75" customHeight="1" x14ac:dyDescent="0.25">
      <c r="H56" s="71"/>
    </row>
    <row r="57" spans="8:8" ht="12.75" customHeight="1" x14ac:dyDescent="0.25">
      <c r="H57" s="71"/>
    </row>
    <row r="58" spans="8:8" ht="12.75" customHeight="1" x14ac:dyDescent="0.25">
      <c r="H58" s="71"/>
    </row>
    <row r="59" spans="8:8" ht="12.75" customHeight="1" x14ac:dyDescent="0.25">
      <c r="H59" s="71"/>
    </row>
    <row r="60" spans="8:8" ht="12.75" customHeight="1" x14ac:dyDescent="0.25">
      <c r="H60" s="71"/>
    </row>
    <row r="61" spans="8:8" ht="12.75" customHeight="1" x14ac:dyDescent="0.25">
      <c r="H61" s="71"/>
    </row>
    <row r="62" spans="8:8" ht="12.75" customHeight="1" x14ac:dyDescent="0.25">
      <c r="H62" s="71"/>
    </row>
    <row r="63" spans="8:8" ht="12.75" customHeight="1" x14ac:dyDescent="0.25">
      <c r="H63" s="71"/>
    </row>
    <row r="64" spans="8:8" ht="12.75" customHeight="1" x14ac:dyDescent="0.25">
      <c r="H64" s="71"/>
    </row>
    <row r="65" spans="8:8" ht="12.75" customHeight="1" x14ac:dyDescent="0.25">
      <c r="H65" s="71"/>
    </row>
    <row r="66" spans="8:8" ht="12.75" customHeight="1" x14ac:dyDescent="0.25">
      <c r="H66" s="71"/>
    </row>
    <row r="67" spans="8:8" ht="12.75" customHeight="1" x14ac:dyDescent="0.25">
      <c r="H67" s="71"/>
    </row>
    <row r="68" spans="8:8" ht="12.75" customHeight="1" x14ac:dyDescent="0.25">
      <c r="H68" s="71"/>
    </row>
    <row r="69" spans="8:8" ht="12.75" customHeight="1" x14ac:dyDescent="0.25">
      <c r="H69" s="71"/>
    </row>
    <row r="70" spans="8:8" ht="12.75" customHeight="1" x14ac:dyDescent="0.25">
      <c r="H70" s="71"/>
    </row>
    <row r="71" spans="8:8" ht="12.75" customHeight="1" x14ac:dyDescent="0.25">
      <c r="H71" s="71"/>
    </row>
    <row r="72" spans="8:8" ht="12.75" customHeight="1" x14ac:dyDescent="0.25">
      <c r="H72" s="71"/>
    </row>
    <row r="73" spans="8:8" ht="12.75" customHeight="1" x14ac:dyDescent="0.25">
      <c r="H73" s="71"/>
    </row>
    <row r="74" spans="8:8" ht="12.75" customHeight="1" x14ac:dyDescent="0.25">
      <c r="H74" s="71"/>
    </row>
    <row r="75" spans="8:8" ht="12.75" customHeight="1" x14ac:dyDescent="0.25">
      <c r="H75" s="71"/>
    </row>
    <row r="76" spans="8:8" ht="12.75" customHeight="1" x14ac:dyDescent="0.25">
      <c r="H76" s="71"/>
    </row>
    <row r="77" spans="8:8" ht="12.75" customHeight="1" x14ac:dyDescent="0.25">
      <c r="H77" s="71"/>
    </row>
    <row r="78" spans="8:8" ht="12.75" customHeight="1" x14ac:dyDescent="0.25">
      <c r="H78" s="71"/>
    </row>
    <row r="79" spans="8:8" ht="12.75" customHeight="1" x14ac:dyDescent="0.25">
      <c r="H79" s="71"/>
    </row>
    <row r="80" spans="8:8" ht="12.75" customHeight="1" x14ac:dyDescent="0.25">
      <c r="H80" s="71"/>
    </row>
    <row r="81" spans="8:8" ht="12.75" customHeight="1" x14ac:dyDescent="0.25">
      <c r="H81" s="71"/>
    </row>
    <row r="82" spans="8:8" ht="12.75" customHeight="1" x14ac:dyDescent="0.25">
      <c r="H82" s="71"/>
    </row>
    <row r="83" spans="8:8" ht="12.75" customHeight="1" x14ac:dyDescent="0.25">
      <c r="H83" s="71"/>
    </row>
    <row r="84" spans="8:8" ht="12.75" customHeight="1" x14ac:dyDescent="0.25">
      <c r="H84" s="71"/>
    </row>
    <row r="85" spans="8:8" ht="12.75" customHeight="1" x14ac:dyDescent="0.25">
      <c r="H85" s="71"/>
    </row>
    <row r="86" spans="8:8" ht="12.75" customHeight="1" x14ac:dyDescent="0.25">
      <c r="H86" s="71"/>
    </row>
    <row r="87" spans="8:8" ht="12.75" customHeight="1" x14ac:dyDescent="0.25">
      <c r="H87" s="71"/>
    </row>
    <row r="88" spans="8:8" ht="12.75" customHeight="1" x14ac:dyDescent="0.25">
      <c r="H88" s="71"/>
    </row>
    <row r="89" spans="8:8" ht="12.75" customHeight="1" x14ac:dyDescent="0.25">
      <c r="H89" s="71"/>
    </row>
    <row r="90" spans="8:8" ht="12.75" customHeight="1" x14ac:dyDescent="0.25">
      <c r="H90" s="71"/>
    </row>
    <row r="91" spans="8:8" ht="12.75" customHeight="1" x14ac:dyDescent="0.25">
      <c r="H91" s="71"/>
    </row>
    <row r="92" spans="8:8" ht="12.75" customHeight="1" x14ac:dyDescent="0.25">
      <c r="H92" s="71"/>
    </row>
    <row r="93" spans="8:8" ht="12.75" customHeight="1" x14ac:dyDescent="0.25">
      <c r="H93" s="71"/>
    </row>
    <row r="94" spans="8:8" ht="12.75" customHeight="1" x14ac:dyDescent="0.25">
      <c r="H94" s="71"/>
    </row>
    <row r="95" spans="8:8" ht="12.75" customHeight="1" x14ac:dyDescent="0.25">
      <c r="H95" s="71"/>
    </row>
    <row r="96" spans="8:8" ht="12.75" customHeight="1" x14ac:dyDescent="0.25">
      <c r="H96" s="71"/>
    </row>
    <row r="97" spans="8:8" ht="12.75" customHeight="1" x14ac:dyDescent="0.25">
      <c r="H97" s="71"/>
    </row>
    <row r="98" spans="8:8" ht="12.75" customHeight="1" x14ac:dyDescent="0.25">
      <c r="H98" s="71"/>
    </row>
    <row r="99" spans="8:8" ht="12.75" customHeight="1" x14ac:dyDescent="0.25">
      <c r="H99" s="71"/>
    </row>
    <row r="100" spans="8:8" ht="12.75" customHeight="1" x14ac:dyDescent="0.25">
      <c r="H100" s="71"/>
    </row>
    <row r="101" spans="8:8" ht="12.75" customHeight="1" x14ac:dyDescent="0.25">
      <c r="H101" s="71"/>
    </row>
    <row r="102" spans="8:8" ht="12.75" customHeight="1" x14ac:dyDescent="0.25">
      <c r="H102" s="71"/>
    </row>
    <row r="103" spans="8:8" ht="12.75" customHeight="1" x14ac:dyDescent="0.25">
      <c r="H103" s="71"/>
    </row>
    <row r="104" spans="8:8" ht="12.75" customHeight="1" x14ac:dyDescent="0.25">
      <c r="H104" s="71"/>
    </row>
    <row r="105" spans="8:8" ht="12.75" customHeight="1" x14ac:dyDescent="0.25">
      <c r="H105" s="71"/>
    </row>
    <row r="106" spans="8:8" ht="12.75" customHeight="1" x14ac:dyDescent="0.25">
      <c r="H106" s="71"/>
    </row>
    <row r="107" spans="8:8" ht="12.75" customHeight="1" x14ac:dyDescent="0.25">
      <c r="H107" s="71"/>
    </row>
    <row r="108" spans="8:8" ht="12.75" customHeight="1" x14ac:dyDescent="0.25">
      <c r="H108" s="71"/>
    </row>
    <row r="109" spans="8:8" ht="12.75" customHeight="1" x14ac:dyDescent="0.25">
      <c r="H109" s="71"/>
    </row>
    <row r="110" spans="8:8" ht="12.75" customHeight="1" x14ac:dyDescent="0.25">
      <c r="H110" s="71"/>
    </row>
    <row r="111" spans="8:8" ht="12.75" customHeight="1" x14ac:dyDescent="0.25">
      <c r="H111" s="71"/>
    </row>
    <row r="112" spans="8:8" ht="12.75" customHeight="1" x14ac:dyDescent="0.25">
      <c r="H112" s="71"/>
    </row>
    <row r="113" spans="8:8" ht="12.75" customHeight="1" x14ac:dyDescent="0.25">
      <c r="H113" s="71"/>
    </row>
    <row r="114" spans="8:8" ht="12.75" customHeight="1" x14ac:dyDescent="0.25">
      <c r="H114" s="71"/>
    </row>
    <row r="115" spans="8:8" ht="12.75" customHeight="1" x14ac:dyDescent="0.25">
      <c r="H115" s="71"/>
    </row>
    <row r="116" spans="8:8" ht="12.75" customHeight="1" x14ac:dyDescent="0.25">
      <c r="H116" s="71"/>
    </row>
    <row r="117" spans="8:8" ht="12.75" customHeight="1" x14ac:dyDescent="0.25">
      <c r="H117" s="71"/>
    </row>
    <row r="118" spans="8:8" ht="12.75" customHeight="1" x14ac:dyDescent="0.25">
      <c r="H118" s="71"/>
    </row>
    <row r="119" spans="8:8" ht="12.75" customHeight="1" x14ac:dyDescent="0.25">
      <c r="H119" s="71"/>
    </row>
    <row r="120" spans="8:8" ht="12.75" customHeight="1" x14ac:dyDescent="0.25">
      <c r="H120" s="71"/>
    </row>
    <row r="121" spans="8:8" ht="12.75" customHeight="1" x14ac:dyDescent="0.25">
      <c r="H121" s="71"/>
    </row>
    <row r="122" spans="8:8" ht="12.75" customHeight="1" x14ac:dyDescent="0.25">
      <c r="H122" s="71"/>
    </row>
    <row r="123" spans="8:8" ht="12.75" customHeight="1" x14ac:dyDescent="0.25">
      <c r="H123" s="71"/>
    </row>
    <row r="124" spans="8:8" ht="12.75" customHeight="1" x14ac:dyDescent="0.25">
      <c r="H124" s="71"/>
    </row>
    <row r="125" spans="8:8" ht="12.75" customHeight="1" x14ac:dyDescent="0.25">
      <c r="H125" s="71"/>
    </row>
    <row r="126" spans="8:8" ht="12.75" customHeight="1" x14ac:dyDescent="0.25">
      <c r="H126" s="71"/>
    </row>
    <row r="127" spans="8:8" ht="12.75" customHeight="1" x14ac:dyDescent="0.25">
      <c r="H127" s="71"/>
    </row>
    <row r="128" spans="8:8" ht="12.75" customHeight="1" x14ac:dyDescent="0.25">
      <c r="H128" s="71"/>
    </row>
    <row r="129" spans="8:8" ht="12.75" customHeight="1" x14ac:dyDescent="0.25">
      <c r="H129" s="71"/>
    </row>
    <row r="130" spans="8:8" ht="12.75" customHeight="1" x14ac:dyDescent="0.25">
      <c r="H130" s="71"/>
    </row>
    <row r="131" spans="8:8" ht="12.75" customHeight="1" x14ac:dyDescent="0.25">
      <c r="H131" s="71"/>
    </row>
    <row r="132" spans="8:8" ht="12.75" customHeight="1" x14ac:dyDescent="0.25">
      <c r="H132" s="71"/>
    </row>
    <row r="133" spans="8:8" ht="12.75" customHeight="1" x14ac:dyDescent="0.25">
      <c r="H133" s="71"/>
    </row>
    <row r="134" spans="8:8" ht="12.75" customHeight="1" x14ac:dyDescent="0.25">
      <c r="H134" s="71"/>
    </row>
    <row r="135" spans="8:8" ht="12.75" customHeight="1" x14ac:dyDescent="0.25">
      <c r="H135" s="71"/>
    </row>
    <row r="136" spans="8:8" ht="12.75" customHeight="1" x14ac:dyDescent="0.25">
      <c r="H136" s="71"/>
    </row>
    <row r="137" spans="8:8" ht="12.75" customHeight="1" x14ac:dyDescent="0.25">
      <c r="H137" s="71"/>
    </row>
    <row r="138" spans="8:8" ht="12.75" customHeight="1" x14ac:dyDescent="0.25">
      <c r="H138" s="71"/>
    </row>
    <row r="139" spans="8:8" ht="12.75" customHeight="1" x14ac:dyDescent="0.25">
      <c r="H139" s="71"/>
    </row>
    <row r="140" spans="8:8" ht="12.75" customHeight="1" x14ac:dyDescent="0.25">
      <c r="H140" s="71"/>
    </row>
    <row r="141" spans="8:8" ht="12.75" customHeight="1" x14ac:dyDescent="0.25">
      <c r="H141" s="71"/>
    </row>
    <row r="142" spans="8:8" ht="12.75" customHeight="1" x14ac:dyDescent="0.25">
      <c r="H142" s="71"/>
    </row>
    <row r="143" spans="8:8" ht="12.75" customHeight="1" x14ac:dyDescent="0.25">
      <c r="H143" s="71"/>
    </row>
    <row r="144" spans="8:8" ht="12.75" customHeight="1" x14ac:dyDescent="0.25">
      <c r="H144" s="71"/>
    </row>
    <row r="145" spans="8:8" ht="12.75" customHeight="1" x14ac:dyDescent="0.25">
      <c r="H145" s="71"/>
    </row>
    <row r="146" spans="8:8" ht="12.75" customHeight="1" x14ac:dyDescent="0.25">
      <c r="H146" s="71"/>
    </row>
    <row r="147" spans="8:8" ht="12.75" customHeight="1" x14ac:dyDescent="0.25">
      <c r="H147" s="71"/>
    </row>
    <row r="148" spans="8:8" ht="12.75" customHeight="1" x14ac:dyDescent="0.25">
      <c r="H148" s="71"/>
    </row>
    <row r="149" spans="8:8" ht="12.75" customHeight="1" x14ac:dyDescent="0.25">
      <c r="H149" s="71"/>
    </row>
    <row r="150" spans="8:8" ht="12.75" customHeight="1" x14ac:dyDescent="0.25">
      <c r="H150" s="71"/>
    </row>
    <row r="151" spans="8:8" ht="12.75" customHeight="1" x14ac:dyDescent="0.25">
      <c r="H151" s="71"/>
    </row>
    <row r="152" spans="8:8" ht="12.75" customHeight="1" x14ac:dyDescent="0.25">
      <c r="H152" s="71"/>
    </row>
    <row r="153" spans="8:8" ht="12.75" customHeight="1" x14ac:dyDescent="0.25">
      <c r="H153" s="71"/>
    </row>
    <row r="154" spans="8:8" ht="12.75" customHeight="1" x14ac:dyDescent="0.25">
      <c r="H154" s="71"/>
    </row>
    <row r="155" spans="8:8" ht="12.75" customHeight="1" x14ac:dyDescent="0.25">
      <c r="H155" s="71"/>
    </row>
    <row r="156" spans="8:8" ht="12.75" customHeight="1" x14ac:dyDescent="0.25">
      <c r="H156" s="71"/>
    </row>
    <row r="157" spans="8:8" ht="12.75" customHeight="1" x14ac:dyDescent="0.25">
      <c r="H157" s="71"/>
    </row>
    <row r="158" spans="8:8" ht="12.75" customHeight="1" x14ac:dyDescent="0.25">
      <c r="H158" s="71"/>
    </row>
    <row r="159" spans="8:8" ht="12.75" customHeight="1" x14ac:dyDescent="0.25">
      <c r="H159" s="71"/>
    </row>
    <row r="160" spans="8:8" ht="12.75" customHeight="1" x14ac:dyDescent="0.25">
      <c r="H160" s="71"/>
    </row>
    <row r="161" spans="8:8" ht="12.75" customHeight="1" x14ac:dyDescent="0.25">
      <c r="H161" s="71"/>
    </row>
    <row r="162" spans="8:8" ht="12.75" customHeight="1" x14ac:dyDescent="0.25">
      <c r="H162" s="71"/>
    </row>
    <row r="163" spans="8:8" ht="12.75" customHeight="1" x14ac:dyDescent="0.25">
      <c r="H163" s="71"/>
    </row>
    <row r="164" spans="8:8" ht="12.75" customHeight="1" x14ac:dyDescent="0.25">
      <c r="H164" s="71"/>
    </row>
    <row r="165" spans="8:8" ht="12.75" customHeight="1" x14ac:dyDescent="0.25">
      <c r="H165" s="71"/>
    </row>
    <row r="166" spans="8:8" ht="12.75" customHeight="1" x14ac:dyDescent="0.25">
      <c r="H166" s="71"/>
    </row>
    <row r="167" spans="8:8" ht="12.75" customHeight="1" x14ac:dyDescent="0.25">
      <c r="H167" s="71"/>
    </row>
    <row r="168" spans="8:8" ht="12.75" customHeight="1" x14ac:dyDescent="0.25">
      <c r="H168" s="71"/>
    </row>
    <row r="169" spans="8:8" ht="12.75" customHeight="1" x14ac:dyDescent="0.25">
      <c r="H169" s="71"/>
    </row>
    <row r="170" spans="8:8" ht="12.75" customHeight="1" x14ac:dyDescent="0.25">
      <c r="H170" s="71"/>
    </row>
    <row r="171" spans="8:8" ht="12.75" customHeight="1" x14ac:dyDescent="0.25">
      <c r="H171" s="71"/>
    </row>
    <row r="172" spans="8:8" ht="12.75" customHeight="1" x14ac:dyDescent="0.25">
      <c r="H172" s="71"/>
    </row>
    <row r="173" spans="8:8" ht="12.75" customHeight="1" x14ac:dyDescent="0.25">
      <c r="H173" s="71"/>
    </row>
    <row r="174" spans="8:8" ht="12.75" customHeight="1" x14ac:dyDescent="0.25">
      <c r="H174" s="71"/>
    </row>
    <row r="175" spans="8:8" ht="12.75" customHeight="1" x14ac:dyDescent="0.25">
      <c r="H175" s="71"/>
    </row>
    <row r="176" spans="8:8" ht="12.75" customHeight="1" x14ac:dyDescent="0.25">
      <c r="H176" s="71"/>
    </row>
    <row r="177" spans="8:8" ht="12.75" customHeight="1" x14ac:dyDescent="0.25">
      <c r="H177" s="71"/>
    </row>
    <row r="178" spans="8:8" ht="12.75" customHeight="1" x14ac:dyDescent="0.25">
      <c r="H178" s="71"/>
    </row>
    <row r="179" spans="8:8" ht="12.75" customHeight="1" x14ac:dyDescent="0.25">
      <c r="H179" s="71"/>
    </row>
    <row r="180" spans="8:8" ht="12.75" customHeight="1" x14ac:dyDescent="0.25">
      <c r="H180" s="71"/>
    </row>
    <row r="181" spans="8:8" ht="12.75" customHeight="1" x14ac:dyDescent="0.25">
      <c r="H181" s="71"/>
    </row>
    <row r="182" spans="8:8" ht="12.75" customHeight="1" x14ac:dyDescent="0.25">
      <c r="H182" s="71"/>
    </row>
    <row r="183" spans="8:8" ht="12.75" customHeight="1" x14ac:dyDescent="0.25">
      <c r="H183" s="71"/>
    </row>
    <row r="184" spans="8:8" ht="12.75" customHeight="1" x14ac:dyDescent="0.25">
      <c r="H184" s="71"/>
    </row>
    <row r="185" spans="8:8" ht="12.75" customHeight="1" x14ac:dyDescent="0.25">
      <c r="H185" s="71"/>
    </row>
    <row r="186" spans="8:8" ht="12.75" customHeight="1" x14ac:dyDescent="0.25">
      <c r="H186" s="71"/>
    </row>
    <row r="187" spans="8:8" ht="12.75" customHeight="1" x14ac:dyDescent="0.25">
      <c r="H187" s="71"/>
    </row>
    <row r="188" spans="8:8" ht="12.75" customHeight="1" x14ac:dyDescent="0.25">
      <c r="H188" s="71"/>
    </row>
    <row r="189" spans="8:8" ht="12.75" customHeight="1" x14ac:dyDescent="0.25">
      <c r="H189" s="71"/>
    </row>
    <row r="190" spans="8:8" ht="12.75" customHeight="1" x14ac:dyDescent="0.25">
      <c r="H190" s="71"/>
    </row>
    <row r="191" spans="8:8" ht="12.75" customHeight="1" x14ac:dyDescent="0.25">
      <c r="H191" s="71"/>
    </row>
    <row r="192" spans="8:8" ht="12.75" customHeight="1" x14ac:dyDescent="0.25">
      <c r="H192" s="71"/>
    </row>
    <row r="193" spans="8:8" ht="12.75" customHeight="1" x14ac:dyDescent="0.25">
      <c r="H193" s="71"/>
    </row>
    <row r="194" spans="8:8" ht="12.75" customHeight="1" x14ac:dyDescent="0.25">
      <c r="H194" s="71"/>
    </row>
    <row r="195" spans="8:8" ht="12.75" customHeight="1" x14ac:dyDescent="0.25">
      <c r="H195" s="71"/>
    </row>
    <row r="196" spans="8:8" ht="12.75" customHeight="1" x14ac:dyDescent="0.25">
      <c r="H196" s="71"/>
    </row>
    <row r="197" spans="8:8" ht="12.75" customHeight="1" x14ac:dyDescent="0.25">
      <c r="H197" s="71"/>
    </row>
    <row r="198" spans="8:8" ht="12.75" customHeight="1" x14ac:dyDescent="0.25">
      <c r="H198" s="71"/>
    </row>
    <row r="199" spans="8:8" ht="12.75" customHeight="1" x14ac:dyDescent="0.25">
      <c r="H199" s="71"/>
    </row>
    <row r="200" spans="8:8" ht="12.75" customHeight="1" x14ac:dyDescent="0.25">
      <c r="H200" s="71"/>
    </row>
    <row r="201" spans="8:8" ht="12.75" customHeight="1" x14ac:dyDescent="0.25">
      <c r="H201" s="71"/>
    </row>
    <row r="202" spans="8:8" ht="12.75" customHeight="1" x14ac:dyDescent="0.25">
      <c r="H202" s="71"/>
    </row>
    <row r="203" spans="8:8" ht="12.75" customHeight="1" x14ac:dyDescent="0.25">
      <c r="H203" s="71"/>
    </row>
    <row r="204" spans="8:8" ht="12.75" customHeight="1" x14ac:dyDescent="0.25">
      <c r="H204" s="71"/>
    </row>
    <row r="205" spans="8:8" ht="12.75" customHeight="1" x14ac:dyDescent="0.25">
      <c r="H205" s="71"/>
    </row>
    <row r="206" spans="8:8" ht="12.75" customHeight="1" x14ac:dyDescent="0.25">
      <c r="H206" s="71"/>
    </row>
    <row r="207" spans="8:8" ht="12.75" customHeight="1" x14ac:dyDescent="0.25">
      <c r="H207" s="71"/>
    </row>
    <row r="208" spans="8:8" ht="12.75" customHeight="1" x14ac:dyDescent="0.25">
      <c r="H208" s="71"/>
    </row>
    <row r="209" spans="8:8" ht="12.75" customHeight="1" x14ac:dyDescent="0.25">
      <c r="H209" s="71"/>
    </row>
    <row r="210" spans="8:8" ht="12.75" customHeight="1" x14ac:dyDescent="0.25">
      <c r="H210" s="71"/>
    </row>
    <row r="211" spans="8:8" ht="12.75" customHeight="1" x14ac:dyDescent="0.25">
      <c r="H211" s="71"/>
    </row>
    <row r="212" spans="8:8" ht="12.75" customHeight="1" x14ac:dyDescent="0.25">
      <c r="H212" s="71"/>
    </row>
    <row r="213" spans="8:8" ht="12.75" customHeight="1" x14ac:dyDescent="0.25">
      <c r="H213" s="71"/>
    </row>
    <row r="214" spans="8:8" ht="12.75" customHeight="1" x14ac:dyDescent="0.25">
      <c r="H214" s="71"/>
    </row>
    <row r="215" spans="8:8" ht="12.75" customHeight="1" x14ac:dyDescent="0.25">
      <c r="H215" s="71"/>
    </row>
    <row r="216" spans="8:8" ht="12.75" customHeight="1" x14ac:dyDescent="0.25">
      <c r="H216" s="71"/>
    </row>
    <row r="217" spans="8:8" ht="12.75" customHeight="1" x14ac:dyDescent="0.25">
      <c r="H217" s="71"/>
    </row>
    <row r="218" spans="8:8" ht="12.75" customHeight="1" x14ac:dyDescent="0.25">
      <c r="H218" s="71"/>
    </row>
    <row r="219" spans="8:8" ht="12.75" customHeight="1" x14ac:dyDescent="0.25">
      <c r="H219" s="71"/>
    </row>
    <row r="220" spans="8:8" ht="12.75" customHeight="1" x14ac:dyDescent="0.25">
      <c r="H220" s="71"/>
    </row>
    <row r="221" spans="8:8" ht="12.75" customHeight="1" x14ac:dyDescent="0.25">
      <c r="H221" s="71"/>
    </row>
    <row r="222" spans="8:8" ht="12.75" customHeight="1" x14ac:dyDescent="0.25">
      <c r="H222" s="71"/>
    </row>
    <row r="223" spans="8:8" ht="12.75" customHeight="1" x14ac:dyDescent="0.25">
      <c r="H223" s="71"/>
    </row>
    <row r="224" spans="8:8" ht="12.75" customHeight="1" x14ac:dyDescent="0.25">
      <c r="H224" s="71"/>
    </row>
    <row r="225" spans="8:8" ht="12.75" customHeight="1" x14ac:dyDescent="0.25">
      <c r="H225" s="71"/>
    </row>
    <row r="226" spans="8:8" ht="12.75" customHeight="1" x14ac:dyDescent="0.25">
      <c r="H226" s="71"/>
    </row>
    <row r="227" spans="8:8" ht="12.75" customHeight="1" x14ac:dyDescent="0.25">
      <c r="H227" s="71"/>
    </row>
    <row r="228" spans="8:8" ht="12.75" customHeight="1" x14ac:dyDescent="0.25">
      <c r="H228" s="71"/>
    </row>
    <row r="229" spans="8:8" ht="12.75" customHeight="1" x14ac:dyDescent="0.25">
      <c r="H229" s="71"/>
    </row>
    <row r="230" spans="8:8" ht="12.75" customHeight="1" x14ac:dyDescent="0.25">
      <c r="H230" s="71"/>
    </row>
    <row r="231" spans="8:8" ht="12.75" customHeight="1" x14ac:dyDescent="0.25">
      <c r="H231" s="71"/>
    </row>
    <row r="232" spans="8:8" ht="12.75" customHeight="1" x14ac:dyDescent="0.25">
      <c r="H232" s="71"/>
    </row>
    <row r="233" spans="8:8" ht="12.75" customHeight="1" x14ac:dyDescent="0.25">
      <c r="H233" s="71"/>
    </row>
    <row r="234" spans="8:8" ht="12.75" customHeight="1" x14ac:dyDescent="0.25">
      <c r="H234" s="71"/>
    </row>
    <row r="235" spans="8:8" ht="12.75" customHeight="1" x14ac:dyDescent="0.25">
      <c r="H235" s="71"/>
    </row>
    <row r="236" spans="8:8" ht="12.75" customHeight="1" x14ac:dyDescent="0.25">
      <c r="H236" s="71"/>
    </row>
    <row r="237" spans="8:8" ht="12.75" customHeight="1" x14ac:dyDescent="0.25">
      <c r="H237" s="71"/>
    </row>
    <row r="238" spans="8:8" ht="12.75" customHeight="1" x14ac:dyDescent="0.25">
      <c r="H238" s="71"/>
    </row>
    <row r="239" spans="8:8" ht="12.75" customHeight="1" x14ac:dyDescent="0.25">
      <c r="H239" s="71"/>
    </row>
    <row r="240" spans="8:8" ht="12.75" customHeight="1" x14ac:dyDescent="0.25">
      <c r="H240" s="71"/>
    </row>
    <row r="241" spans="8:8" ht="12.75" customHeight="1" x14ac:dyDescent="0.25">
      <c r="H241" s="71"/>
    </row>
    <row r="242" spans="8:8" ht="12.75" customHeight="1" x14ac:dyDescent="0.25">
      <c r="H242" s="71"/>
    </row>
    <row r="243" spans="8:8" ht="12.75" customHeight="1" x14ac:dyDescent="0.25">
      <c r="H243" s="71"/>
    </row>
    <row r="244" spans="8:8" ht="12.75" customHeight="1" x14ac:dyDescent="0.25">
      <c r="H244" s="71"/>
    </row>
    <row r="245" spans="8:8" ht="12.75" customHeight="1" x14ac:dyDescent="0.25">
      <c r="H245" s="71"/>
    </row>
    <row r="246" spans="8:8" ht="12.75" customHeight="1" x14ac:dyDescent="0.25">
      <c r="H246" s="71"/>
    </row>
    <row r="247" spans="8:8" ht="12.75" customHeight="1" x14ac:dyDescent="0.25">
      <c r="H247" s="71"/>
    </row>
    <row r="248" spans="8:8" ht="12.75" customHeight="1" x14ac:dyDescent="0.25">
      <c r="H248" s="71"/>
    </row>
    <row r="249" spans="8:8" ht="12.75" customHeight="1" x14ac:dyDescent="0.25">
      <c r="H249" s="71"/>
    </row>
    <row r="250" spans="8:8" ht="12.75" customHeight="1" x14ac:dyDescent="0.25">
      <c r="H250" s="71"/>
    </row>
    <row r="251" spans="8:8" ht="12.75" customHeight="1" x14ac:dyDescent="0.25">
      <c r="H251" s="71"/>
    </row>
    <row r="252" spans="8:8" ht="12.75" customHeight="1" x14ac:dyDescent="0.25">
      <c r="H252" s="71"/>
    </row>
    <row r="253" spans="8:8" ht="12.75" customHeight="1" x14ac:dyDescent="0.25">
      <c r="H253" s="71"/>
    </row>
    <row r="254" spans="8:8" ht="12.75" customHeight="1" x14ac:dyDescent="0.25">
      <c r="H254" s="71"/>
    </row>
    <row r="255" spans="8:8" ht="12.75" customHeight="1" x14ac:dyDescent="0.25">
      <c r="H255" s="71"/>
    </row>
    <row r="256" spans="8:8" ht="12.75" customHeight="1" x14ac:dyDescent="0.25">
      <c r="H256" s="71"/>
    </row>
    <row r="257" spans="8:8" ht="12.75" customHeight="1" x14ac:dyDescent="0.25">
      <c r="H257" s="71"/>
    </row>
    <row r="258" spans="8:8" ht="12.75" customHeight="1" x14ac:dyDescent="0.25">
      <c r="H258" s="71"/>
    </row>
    <row r="259" spans="8:8" ht="12.75" customHeight="1" x14ac:dyDescent="0.25">
      <c r="H259" s="71"/>
    </row>
    <row r="260" spans="8:8" ht="12.75" customHeight="1" x14ac:dyDescent="0.25">
      <c r="H260" s="71"/>
    </row>
    <row r="261" spans="8:8" ht="12.75" customHeight="1" x14ac:dyDescent="0.25">
      <c r="H261" s="71"/>
    </row>
    <row r="262" spans="8:8" ht="12.75" customHeight="1" x14ac:dyDescent="0.25">
      <c r="H262" s="71"/>
    </row>
    <row r="263" spans="8:8" ht="12.75" customHeight="1" x14ac:dyDescent="0.25">
      <c r="H263" s="71"/>
    </row>
    <row r="264" spans="8:8" ht="12.75" customHeight="1" x14ac:dyDescent="0.25">
      <c r="H264" s="71"/>
    </row>
    <row r="265" spans="8:8" ht="12.75" customHeight="1" x14ac:dyDescent="0.25">
      <c r="H265" s="71"/>
    </row>
    <row r="266" spans="8:8" ht="12.75" customHeight="1" x14ac:dyDescent="0.25">
      <c r="H266" s="71"/>
    </row>
    <row r="267" spans="8:8" ht="12.75" customHeight="1" x14ac:dyDescent="0.25">
      <c r="H267" s="71"/>
    </row>
    <row r="268" spans="8:8" ht="12.75" customHeight="1" x14ac:dyDescent="0.25">
      <c r="H268" s="71"/>
    </row>
    <row r="269" spans="8:8" ht="12.75" customHeight="1" x14ac:dyDescent="0.25">
      <c r="H269" s="71"/>
    </row>
    <row r="270" spans="8:8" ht="12.75" customHeight="1" x14ac:dyDescent="0.25">
      <c r="H270" s="71"/>
    </row>
    <row r="271" spans="8:8" ht="12.75" customHeight="1" x14ac:dyDescent="0.25">
      <c r="H271" s="71"/>
    </row>
    <row r="272" spans="8:8" ht="12.75" customHeight="1" x14ac:dyDescent="0.25">
      <c r="H272" s="71"/>
    </row>
    <row r="273" spans="8:8" ht="12.75" customHeight="1" x14ac:dyDescent="0.25">
      <c r="H273" s="71"/>
    </row>
    <row r="274" spans="8:8" ht="12.75" customHeight="1" x14ac:dyDescent="0.25">
      <c r="H274" s="71"/>
    </row>
    <row r="275" spans="8:8" ht="12.75" customHeight="1" x14ac:dyDescent="0.25">
      <c r="H275" s="71"/>
    </row>
    <row r="276" spans="8:8" ht="12.75" customHeight="1" x14ac:dyDescent="0.25">
      <c r="H276" s="71"/>
    </row>
    <row r="277" spans="8:8" ht="12.75" customHeight="1" x14ac:dyDescent="0.25">
      <c r="H277" s="71"/>
    </row>
    <row r="278" spans="8:8" ht="12.75" customHeight="1" x14ac:dyDescent="0.25">
      <c r="H278" s="71"/>
    </row>
    <row r="279" spans="8:8" ht="12.75" customHeight="1" x14ac:dyDescent="0.25">
      <c r="H279" s="71"/>
    </row>
    <row r="280" spans="8:8" ht="12.75" customHeight="1" x14ac:dyDescent="0.25">
      <c r="H280" s="71"/>
    </row>
    <row r="281" spans="8:8" ht="12.75" customHeight="1" x14ac:dyDescent="0.25">
      <c r="H281" s="71"/>
    </row>
    <row r="282" spans="8:8" ht="12.75" customHeight="1" x14ac:dyDescent="0.25">
      <c r="H282" s="71"/>
    </row>
    <row r="283" spans="8:8" ht="12.75" customHeight="1" x14ac:dyDescent="0.25">
      <c r="H283" s="71"/>
    </row>
    <row r="284" spans="8:8" ht="12.75" customHeight="1" x14ac:dyDescent="0.25">
      <c r="H284" s="71"/>
    </row>
    <row r="285" spans="8:8" ht="12.75" customHeight="1" x14ac:dyDescent="0.25">
      <c r="H285" s="71"/>
    </row>
    <row r="286" spans="8:8" ht="12.75" customHeight="1" x14ac:dyDescent="0.25">
      <c r="H286" s="71"/>
    </row>
    <row r="287" spans="8:8" ht="12.75" customHeight="1" x14ac:dyDescent="0.25">
      <c r="H287" s="71"/>
    </row>
    <row r="288" spans="8:8" ht="12.75" customHeight="1" x14ac:dyDescent="0.25">
      <c r="H288" s="71"/>
    </row>
    <row r="289" spans="8:8" ht="12.75" customHeight="1" x14ac:dyDescent="0.25">
      <c r="H289" s="71"/>
    </row>
    <row r="290" spans="8:8" ht="12.75" customHeight="1" x14ac:dyDescent="0.25">
      <c r="H290" s="71"/>
    </row>
    <row r="291" spans="8:8" ht="12.75" customHeight="1" x14ac:dyDescent="0.25">
      <c r="H291" s="71"/>
    </row>
    <row r="292" spans="8:8" ht="12.75" customHeight="1" x14ac:dyDescent="0.25">
      <c r="H292" s="71"/>
    </row>
    <row r="293" spans="8:8" ht="12.75" customHeight="1" x14ac:dyDescent="0.25">
      <c r="H293" s="71"/>
    </row>
    <row r="294" spans="8:8" ht="12.75" customHeight="1" x14ac:dyDescent="0.25">
      <c r="H294" s="71"/>
    </row>
    <row r="295" spans="8:8" ht="12.75" customHeight="1" x14ac:dyDescent="0.25">
      <c r="H295" s="71"/>
    </row>
    <row r="296" spans="8:8" ht="12.75" customHeight="1" x14ac:dyDescent="0.25">
      <c r="H296" s="71"/>
    </row>
    <row r="297" spans="8:8" ht="12.75" customHeight="1" x14ac:dyDescent="0.25">
      <c r="H297" s="71"/>
    </row>
    <row r="298" spans="8:8" ht="12.75" customHeight="1" x14ac:dyDescent="0.25">
      <c r="H298" s="71"/>
    </row>
    <row r="299" spans="8:8" ht="12.75" customHeight="1" x14ac:dyDescent="0.25">
      <c r="H299" s="71"/>
    </row>
    <row r="300" spans="8:8" ht="12.75" customHeight="1" x14ac:dyDescent="0.25">
      <c r="H300" s="71"/>
    </row>
    <row r="301" spans="8:8" ht="12.75" customHeight="1" x14ac:dyDescent="0.25">
      <c r="H301" s="71"/>
    </row>
    <row r="302" spans="8:8" ht="12.75" customHeight="1" x14ac:dyDescent="0.25">
      <c r="H302" s="71"/>
    </row>
    <row r="303" spans="8:8" ht="12.75" customHeight="1" x14ac:dyDescent="0.25">
      <c r="H303" s="71"/>
    </row>
    <row r="304" spans="8:8" ht="12.75" customHeight="1" x14ac:dyDescent="0.25">
      <c r="H304" s="71"/>
    </row>
    <row r="305" spans="8:8" ht="12.75" customHeight="1" x14ac:dyDescent="0.25">
      <c r="H305" s="71"/>
    </row>
    <row r="306" spans="8:8" ht="12.75" customHeight="1" x14ac:dyDescent="0.25">
      <c r="H306" s="71"/>
    </row>
    <row r="307" spans="8:8" ht="12.75" customHeight="1" x14ac:dyDescent="0.25">
      <c r="H307" s="71"/>
    </row>
    <row r="308" spans="8:8" ht="12.75" customHeight="1" x14ac:dyDescent="0.25">
      <c r="H308" s="71"/>
    </row>
    <row r="309" spans="8:8" ht="12.75" customHeight="1" x14ac:dyDescent="0.25">
      <c r="H309" s="71"/>
    </row>
    <row r="310" spans="8:8" ht="12.75" customHeight="1" x14ac:dyDescent="0.25">
      <c r="H310" s="71"/>
    </row>
    <row r="311" spans="8:8" ht="12.75" customHeight="1" x14ac:dyDescent="0.25">
      <c r="H311" s="71"/>
    </row>
    <row r="312" spans="8:8" ht="12.75" customHeight="1" x14ac:dyDescent="0.25">
      <c r="H312" s="71"/>
    </row>
    <row r="313" spans="8:8" ht="12.75" customHeight="1" x14ac:dyDescent="0.25">
      <c r="H313" s="71"/>
    </row>
    <row r="314" spans="8:8" ht="12.75" customHeight="1" x14ac:dyDescent="0.25">
      <c r="H314" s="71"/>
    </row>
    <row r="315" spans="8:8" ht="12.75" customHeight="1" x14ac:dyDescent="0.25">
      <c r="H315" s="71"/>
    </row>
    <row r="316" spans="8:8" ht="12.75" customHeight="1" x14ac:dyDescent="0.25">
      <c r="H316" s="71"/>
    </row>
    <row r="317" spans="8:8" ht="12.75" customHeight="1" x14ac:dyDescent="0.25">
      <c r="H317" s="71"/>
    </row>
    <row r="318" spans="8:8" ht="12.75" customHeight="1" x14ac:dyDescent="0.25">
      <c r="H318" s="71"/>
    </row>
    <row r="319" spans="8:8" ht="12.75" customHeight="1" x14ac:dyDescent="0.25">
      <c r="H319" s="71"/>
    </row>
    <row r="320" spans="8:8" ht="12.75" customHeight="1" x14ac:dyDescent="0.25">
      <c r="H320" s="71"/>
    </row>
    <row r="321" spans="8:8" ht="12.75" customHeight="1" x14ac:dyDescent="0.25">
      <c r="H321" s="71"/>
    </row>
    <row r="322" spans="8:8" ht="12.75" customHeight="1" x14ac:dyDescent="0.25">
      <c r="H322" s="71"/>
    </row>
    <row r="323" spans="8:8" ht="12.75" customHeight="1" x14ac:dyDescent="0.25">
      <c r="H323" s="71"/>
    </row>
    <row r="324" spans="8:8" ht="12.75" customHeight="1" x14ac:dyDescent="0.25">
      <c r="H324" s="71"/>
    </row>
    <row r="325" spans="8:8" ht="12.75" customHeight="1" x14ac:dyDescent="0.25">
      <c r="H325" s="71"/>
    </row>
    <row r="326" spans="8:8" ht="12.75" customHeight="1" x14ac:dyDescent="0.25">
      <c r="H326" s="71"/>
    </row>
    <row r="327" spans="8:8" ht="12.75" customHeight="1" x14ac:dyDescent="0.25">
      <c r="H327" s="71"/>
    </row>
    <row r="328" spans="8:8" ht="12.75" customHeight="1" x14ac:dyDescent="0.25">
      <c r="H328" s="71"/>
    </row>
    <row r="329" spans="8:8" ht="12.75" customHeight="1" x14ac:dyDescent="0.25">
      <c r="H329" s="71"/>
    </row>
    <row r="330" spans="8:8" ht="12.75" customHeight="1" x14ac:dyDescent="0.25">
      <c r="H330" s="71"/>
    </row>
    <row r="331" spans="8:8" ht="12.75" customHeight="1" x14ac:dyDescent="0.25">
      <c r="H331" s="71"/>
    </row>
    <row r="332" spans="8:8" ht="12.75" customHeight="1" x14ac:dyDescent="0.25">
      <c r="H332" s="71"/>
    </row>
    <row r="333" spans="8:8" ht="12.75" customHeight="1" x14ac:dyDescent="0.25">
      <c r="H333" s="71"/>
    </row>
    <row r="334" spans="8:8" ht="12.75" customHeight="1" x14ac:dyDescent="0.25">
      <c r="H334" s="71"/>
    </row>
    <row r="335" spans="8:8" ht="12.75" customHeight="1" x14ac:dyDescent="0.25">
      <c r="H335" s="71"/>
    </row>
    <row r="336" spans="8:8" ht="12.75" customHeight="1" x14ac:dyDescent="0.25">
      <c r="H336" s="71"/>
    </row>
    <row r="337" spans="8:8" ht="12.75" customHeight="1" x14ac:dyDescent="0.25">
      <c r="H337" s="71"/>
    </row>
    <row r="338" spans="8:8" ht="12.75" customHeight="1" x14ac:dyDescent="0.25">
      <c r="H338" s="71"/>
    </row>
    <row r="339" spans="8:8" ht="12.75" customHeight="1" x14ac:dyDescent="0.25">
      <c r="H339" s="71"/>
    </row>
    <row r="340" spans="8:8" ht="12.75" customHeight="1" x14ac:dyDescent="0.25">
      <c r="H340" s="71"/>
    </row>
    <row r="341" spans="8:8" ht="12.75" customHeight="1" x14ac:dyDescent="0.25">
      <c r="H341" s="71"/>
    </row>
    <row r="342" spans="8:8" ht="12.75" customHeight="1" x14ac:dyDescent="0.25">
      <c r="H342" s="71"/>
    </row>
    <row r="343" spans="8:8" ht="12.75" customHeight="1" x14ac:dyDescent="0.25">
      <c r="H343" s="71"/>
    </row>
    <row r="344" spans="8:8" ht="12.75" customHeight="1" x14ac:dyDescent="0.25">
      <c r="H344" s="71"/>
    </row>
    <row r="345" spans="8:8" ht="12.75" customHeight="1" x14ac:dyDescent="0.25">
      <c r="H345" s="71"/>
    </row>
    <row r="346" spans="8:8" ht="12.75" customHeight="1" x14ac:dyDescent="0.25">
      <c r="H346" s="71"/>
    </row>
    <row r="347" spans="8:8" ht="12.75" customHeight="1" x14ac:dyDescent="0.25">
      <c r="H347" s="71"/>
    </row>
    <row r="348" spans="8:8" ht="12.75" customHeight="1" x14ac:dyDescent="0.25">
      <c r="H348" s="71"/>
    </row>
    <row r="349" spans="8:8" ht="12.75" customHeight="1" x14ac:dyDescent="0.25">
      <c r="H349" s="71"/>
    </row>
    <row r="350" spans="8:8" ht="12.75" customHeight="1" x14ac:dyDescent="0.25">
      <c r="H350" s="71"/>
    </row>
    <row r="351" spans="8:8" ht="12.75" customHeight="1" x14ac:dyDescent="0.25">
      <c r="H351" s="71"/>
    </row>
    <row r="352" spans="8:8" ht="12.75" customHeight="1" x14ac:dyDescent="0.25">
      <c r="H352" s="71"/>
    </row>
    <row r="353" spans="8:8" ht="12.75" customHeight="1" x14ac:dyDescent="0.25">
      <c r="H353" s="71"/>
    </row>
    <row r="354" spans="8:8" ht="12.75" customHeight="1" x14ac:dyDescent="0.25">
      <c r="H354" s="71"/>
    </row>
    <row r="355" spans="8:8" ht="12.75" customHeight="1" x14ac:dyDescent="0.25">
      <c r="H355" s="71"/>
    </row>
    <row r="356" spans="8:8" ht="12.75" customHeight="1" x14ac:dyDescent="0.25">
      <c r="H356" s="71"/>
    </row>
    <row r="357" spans="8:8" ht="12.75" customHeight="1" x14ac:dyDescent="0.25">
      <c r="H357" s="71"/>
    </row>
    <row r="358" spans="8:8" ht="12.75" customHeight="1" x14ac:dyDescent="0.25">
      <c r="H358" s="71"/>
    </row>
    <row r="359" spans="8:8" ht="12.75" customHeight="1" x14ac:dyDescent="0.25">
      <c r="H359" s="71"/>
    </row>
    <row r="360" spans="8:8" ht="12.75" customHeight="1" x14ac:dyDescent="0.25">
      <c r="H360" s="71"/>
    </row>
    <row r="361" spans="8:8" ht="12.75" customHeight="1" x14ac:dyDescent="0.25">
      <c r="H361" s="71"/>
    </row>
    <row r="362" spans="8:8" ht="12.75" customHeight="1" x14ac:dyDescent="0.25">
      <c r="H362" s="71"/>
    </row>
    <row r="363" spans="8:8" ht="12.75" customHeight="1" x14ac:dyDescent="0.25">
      <c r="H363" s="71"/>
    </row>
    <row r="364" spans="8:8" ht="12.75" customHeight="1" x14ac:dyDescent="0.25">
      <c r="H364" s="71"/>
    </row>
    <row r="365" spans="8:8" ht="12.75" customHeight="1" x14ac:dyDescent="0.25">
      <c r="H365" s="71"/>
    </row>
    <row r="366" spans="8:8" ht="12.75" customHeight="1" x14ac:dyDescent="0.25">
      <c r="H366" s="71"/>
    </row>
    <row r="367" spans="8:8" ht="12.75" customHeight="1" x14ac:dyDescent="0.25">
      <c r="H367" s="71"/>
    </row>
    <row r="368" spans="8:8" ht="12.75" customHeight="1" x14ac:dyDescent="0.25">
      <c r="H368" s="71"/>
    </row>
    <row r="369" spans="8:8" ht="12.75" customHeight="1" x14ac:dyDescent="0.25">
      <c r="H369" s="71"/>
    </row>
    <row r="370" spans="8:8" ht="12.75" customHeight="1" x14ac:dyDescent="0.25">
      <c r="H370" s="71"/>
    </row>
    <row r="371" spans="8:8" ht="12.75" customHeight="1" x14ac:dyDescent="0.25">
      <c r="H371" s="71"/>
    </row>
    <row r="372" spans="8:8" ht="12.75" customHeight="1" x14ac:dyDescent="0.25">
      <c r="H372" s="71"/>
    </row>
    <row r="373" spans="8:8" ht="12.75" customHeight="1" x14ac:dyDescent="0.25">
      <c r="H373" s="71"/>
    </row>
    <row r="374" spans="8:8" ht="12.75" customHeight="1" x14ac:dyDescent="0.25">
      <c r="H374" s="71"/>
    </row>
    <row r="375" spans="8:8" ht="12.75" customHeight="1" x14ac:dyDescent="0.25">
      <c r="H375" s="71"/>
    </row>
    <row r="376" spans="8:8" ht="12.75" customHeight="1" x14ac:dyDescent="0.25">
      <c r="H376" s="71"/>
    </row>
    <row r="377" spans="8:8" ht="12.75" customHeight="1" x14ac:dyDescent="0.25">
      <c r="H377" s="71"/>
    </row>
    <row r="378" spans="8:8" ht="12.75" customHeight="1" x14ac:dyDescent="0.25">
      <c r="H378" s="71"/>
    </row>
    <row r="379" spans="8:8" ht="12.75" customHeight="1" x14ac:dyDescent="0.25">
      <c r="H379" s="71"/>
    </row>
    <row r="380" spans="8:8" ht="12.75" customHeight="1" x14ac:dyDescent="0.25">
      <c r="H380" s="71"/>
    </row>
    <row r="381" spans="8:8" ht="12.75" customHeight="1" x14ac:dyDescent="0.25">
      <c r="H381" s="71"/>
    </row>
    <row r="382" spans="8:8" ht="12.75" customHeight="1" x14ac:dyDescent="0.25">
      <c r="H382" s="71"/>
    </row>
    <row r="383" spans="8:8" ht="12.75" customHeight="1" x14ac:dyDescent="0.25">
      <c r="H383" s="71"/>
    </row>
    <row r="384" spans="8:8" ht="12.75" customHeight="1" x14ac:dyDescent="0.25">
      <c r="H384" s="71"/>
    </row>
    <row r="385" spans="8:8" ht="12.75" customHeight="1" x14ac:dyDescent="0.25">
      <c r="H385" s="71"/>
    </row>
    <row r="386" spans="8:8" ht="12.75" customHeight="1" x14ac:dyDescent="0.25">
      <c r="H386" s="71"/>
    </row>
    <row r="387" spans="8:8" ht="12.75" customHeight="1" x14ac:dyDescent="0.25">
      <c r="H387" s="71"/>
    </row>
    <row r="388" spans="8:8" ht="12.75" customHeight="1" x14ac:dyDescent="0.25">
      <c r="H388" s="71"/>
    </row>
    <row r="389" spans="8:8" ht="12.75" customHeight="1" x14ac:dyDescent="0.25">
      <c r="H389" s="71"/>
    </row>
    <row r="390" spans="8:8" ht="12.75" customHeight="1" x14ac:dyDescent="0.25">
      <c r="H390" s="71"/>
    </row>
    <row r="391" spans="8:8" ht="12.75" customHeight="1" x14ac:dyDescent="0.25">
      <c r="H391" s="71"/>
    </row>
    <row r="392" spans="8:8" ht="12.75" customHeight="1" x14ac:dyDescent="0.25">
      <c r="H392" s="71"/>
    </row>
    <row r="393" spans="8:8" ht="12.75" customHeight="1" x14ac:dyDescent="0.25">
      <c r="H393" s="71"/>
    </row>
    <row r="394" spans="8:8" ht="12.75" customHeight="1" x14ac:dyDescent="0.25">
      <c r="H394" s="71"/>
    </row>
    <row r="395" spans="8:8" ht="12.75" customHeight="1" x14ac:dyDescent="0.25">
      <c r="H395" s="71"/>
    </row>
    <row r="396" spans="8:8" ht="12.75" customHeight="1" x14ac:dyDescent="0.25">
      <c r="H396" s="71"/>
    </row>
    <row r="397" spans="8:8" ht="12.75" customHeight="1" x14ac:dyDescent="0.25">
      <c r="H397" s="71"/>
    </row>
    <row r="398" spans="8:8" ht="12.75" customHeight="1" x14ac:dyDescent="0.25">
      <c r="H398" s="71"/>
    </row>
    <row r="399" spans="8:8" ht="12.75" customHeight="1" x14ac:dyDescent="0.25">
      <c r="H399" s="71"/>
    </row>
    <row r="400" spans="8:8" ht="12.75" customHeight="1" x14ac:dyDescent="0.25">
      <c r="H400" s="71"/>
    </row>
    <row r="401" spans="8:8" ht="12.75" customHeight="1" x14ac:dyDescent="0.25">
      <c r="H401" s="71"/>
    </row>
    <row r="402" spans="8:8" ht="12.75" customHeight="1" x14ac:dyDescent="0.25">
      <c r="H402" s="71"/>
    </row>
    <row r="403" spans="8:8" ht="12.75" customHeight="1" x14ac:dyDescent="0.25">
      <c r="H403" s="71"/>
    </row>
    <row r="404" spans="8:8" ht="12.75" customHeight="1" x14ac:dyDescent="0.25">
      <c r="H404" s="71"/>
    </row>
    <row r="405" spans="8:8" ht="12.75" customHeight="1" x14ac:dyDescent="0.25">
      <c r="H405" s="71"/>
    </row>
    <row r="406" spans="8:8" ht="12.75" customHeight="1" x14ac:dyDescent="0.25">
      <c r="H406" s="71"/>
    </row>
    <row r="407" spans="8:8" ht="12.75" customHeight="1" x14ac:dyDescent="0.25">
      <c r="H407" s="71"/>
    </row>
    <row r="408" spans="8:8" ht="12.75" customHeight="1" x14ac:dyDescent="0.25">
      <c r="H408" s="71"/>
    </row>
    <row r="409" spans="8:8" ht="12.75" customHeight="1" x14ac:dyDescent="0.25">
      <c r="H409" s="71"/>
    </row>
    <row r="410" spans="8:8" ht="12.75" customHeight="1" x14ac:dyDescent="0.25">
      <c r="H410" s="71"/>
    </row>
    <row r="411" spans="8:8" ht="12.75" customHeight="1" x14ac:dyDescent="0.25">
      <c r="H411" s="71"/>
    </row>
    <row r="412" spans="8:8" ht="12.75" customHeight="1" x14ac:dyDescent="0.25">
      <c r="H412" s="71"/>
    </row>
    <row r="413" spans="8:8" ht="12.75" customHeight="1" x14ac:dyDescent="0.25">
      <c r="H413" s="71"/>
    </row>
    <row r="414" spans="8:8" ht="12.75" customHeight="1" x14ac:dyDescent="0.25">
      <c r="H414" s="71"/>
    </row>
    <row r="415" spans="8:8" ht="12.75" customHeight="1" x14ac:dyDescent="0.25">
      <c r="H415" s="71"/>
    </row>
    <row r="416" spans="8:8" ht="12.75" customHeight="1" x14ac:dyDescent="0.25">
      <c r="H416" s="71"/>
    </row>
    <row r="417" spans="8:8" ht="12.75" customHeight="1" x14ac:dyDescent="0.25">
      <c r="H417" s="71"/>
    </row>
    <row r="418" spans="8:8" ht="12.75" customHeight="1" x14ac:dyDescent="0.25">
      <c r="H418" s="71"/>
    </row>
    <row r="419" spans="8:8" ht="12.75" customHeight="1" x14ac:dyDescent="0.25">
      <c r="H419" s="71"/>
    </row>
    <row r="420" spans="8:8" ht="12.75" customHeight="1" x14ac:dyDescent="0.25">
      <c r="H420" s="71"/>
    </row>
    <row r="421" spans="8:8" ht="12.75" customHeight="1" x14ac:dyDescent="0.25">
      <c r="H421" s="71"/>
    </row>
    <row r="422" spans="8:8" ht="12.75" customHeight="1" x14ac:dyDescent="0.25">
      <c r="H422" s="71"/>
    </row>
    <row r="423" spans="8:8" ht="12.75" customHeight="1" x14ac:dyDescent="0.25">
      <c r="H423" s="71"/>
    </row>
    <row r="424" spans="8:8" ht="12.75" customHeight="1" x14ac:dyDescent="0.25">
      <c r="H424" s="71"/>
    </row>
    <row r="425" spans="8:8" ht="12.75" customHeight="1" x14ac:dyDescent="0.25">
      <c r="H425" s="71"/>
    </row>
    <row r="426" spans="8:8" ht="12.75" customHeight="1" x14ac:dyDescent="0.25">
      <c r="H426" s="71"/>
    </row>
    <row r="427" spans="8:8" ht="12.75" customHeight="1" x14ac:dyDescent="0.25">
      <c r="H427" s="71"/>
    </row>
    <row r="428" spans="8:8" ht="12.75" customHeight="1" x14ac:dyDescent="0.25">
      <c r="H428" s="71"/>
    </row>
    <row r="429" spans="8:8" ht="12.75" customHeight="1" x14ac:dyDescent="0.25">
      <c r="H429" s="71"/>
    </row>
    <row r="430" spans="8:8" ht="12.75" customHeight="1" x14ac:dyDescent="0.25">
      <c r="H430" s="71"/>
    </row>
    <row r="431" spans="8:8" ht="12.75" customHeight="1" x14ac:dyDescent="0.25">
      <c r="H431" s="71"/>
    </row>
    <row r="432" spans="8:8" ht="12.75" customHeight="1" x14ac:dyDescent="0.25">
      <c r="H432" s="71"/>
    </row>
    <row r="433" spans="8:8" ht="12.75" customHeight="1" x14ac:dyDescent="0.25">
      <c r="H433" s="71"/>
    </row>
    <row r="434" spans="8:8" ht="12.75" customHeight="1" x14ac:dyDescent="0.25">
      <c r="H434" s="71"/>
    </row>
    <row r="435" spans="8:8" ht="12.75" customHeight="1" x14ac:dyDescent="0.25">
      <c r="H435" s="71"/>
    </row>
    <row r="436" spans="8:8" ht="12.75" customHeight="1" x14ac:dyDescent="0.25">
      <c r="H436" s="71"/>
    </row>
    <row r="437" spans="8:8" ht="12.75" customHeight="1" x14ac:dyDescent="0.25">
      <c r="H437" s="71"/>
    </row>
    <row r="438" spans="8:8" ht="12.75" customHeight="1" x14ac:dyDescent="0.25">
      <c r="H438" s="71"/>
    </row>
    <row r="439" spans="8:8" ht="12.75" customHeight="1" x14ac:dyDescent="0.25">
      <c r="H439" s="71"/>
    </row>
    <row r="440" spans="8:8" ht="12.75" customHeight="1" x14ac:dyDescent="0.25">
      <c r="H440" s="71"/>
    </row>
    <row r="441" spans="8:8" ht="12.75" customHeight="1" x14ac:dyDescent="0.25">
      <c r="H441" s="71"/>
    </row>
    <row r="442" spans="8:8" ht="12.75" customHeight="1" x14ac:dyDescent="0.25">
      <c r="H442" s="71"/>
    </row>
    <row r="443" spans="8:8" ht="12.75" customHeight="1" x14ac:dyDescent="0.25">
      <c r="H443" s="71"/>
    </row>
    <row r="444" spans="8:8" ht="12.75" customHeight="1" x14ac:dyDescent="0.25">
      <c r="H444" s="71"/>
    </row>
    <row r="445" spans="8:8" ht="12.75" customHeight="1" x14ac:dyDescent="0.25">
      <c r="H445" s="71"/>
    </row>
    <row r="446" spans="8:8" ht="12.75" customHeight="1" x14ac:dyDescent="0.25">
      <c r="H446" s="71"/>
    </row>
    <row r="447" spans="8:8" ht="12.75" customHeight="1" x14ac:dyDescent="0.25">
      <c r="H447" s="71"/>
    </row>
    <row r="448" spans="8:8" ht="12.75" customHeight="1" x14ac:dyDescent="0.25">
      <c r="H448" s="71"/>
    </row>
    <row r="449" spans="8:8" ht="12.75" customHeight="1" x14ac:dyDescent="0.25">
      <c r="H449" s="71"/>
    </row>
    <row r="450" spans="8:8" ht="12.75" customHeight="1" x14ac:dyDescent="0.25">
      <c r="H450" s="71"/>
    </row>
    <row r="451" spans="8:8" ht="12.75" customHeight="1" x14ac:dyDescent="0.25">
      <c r="H451" s="71"/>
    </row>
    <row r="452" spans="8:8" ht="12.75" customHeight="1" x14ac:dyDescent="0.25">
      <c r="H452" s="71"/>
    </row>
    <row r="453" spans="8:8" ht="12.75" customHeight="1" x14ac:dyDescent="0.25">
      <c r="H453" s="71"/>
    </row>
    <row r="454" spans="8:8" ht="12.75" customHeight="1" x14ac:dyDescent="0.25">
      <c r="H454" s="71"/>
    </row>
    <row r="455" spans="8:8" ht="12.75" customHeight="1" x14ac:dyDescent="0.25">
      <c r="H455" s="71"/>
    </row>
    <row r="456" spans="8:8" ht="12.75" customHeight="1" x14ac:dyDescent="0.25">
      <c r="H456" s="71"/>
    </row>
    <row r="457" spans="8:8" ht="12.75" customHeight="1" x14ac:dyDescent="0.25">
      <c r="H457" s="71"/>
    </row>
    <row r="458" spans="8:8" ht="12.75" customHeight="1" x14ac:dyDescent="0.25">
      <c r="H458" s="71"/>
    </row>
    <row r="459" spans="8:8" ht="12.75" customHeight="1" x14ac:dyDescent="0.25">
      <c r="H459" s="71"/>
    </row>
    <row r="460" spans="8:8" ht="12.75" customHeight="1" x14ac:dyDescent="0.25">
      <c r="H460" s="71"/>
    </row>
    <row r="461" spans="8:8" ht="12.75" customHeight="1" x14ac:dyDescent="0.25">
      <c r="H461" s="71"/>
    </row>
    <row r="462" spans="8:8" ht="12.75" customHeight="1" x14ac:dyDescent="0.25">
      <c r="H462" s="71"/>
    </row>
    <row r="463" spans="8:8" ht="12.75" customHeight="1" x14ac:dyDescent="0.25">
      <c r="H463" s="71"/>
    </row>
    <row r="464" spans="8:8" ht="12.75" customHeight="1" x14ac:dyDescent="0.25">
      <c r="H464" s="71"/>
    </row>
    <row r="465" spans="8:8" ht="12.75" customHeight="1" x14ac:dyDescent="0.25">
      <c r="H465" s="71"/>
    </row>
    <row r="466" spans="8:8" ht="12.75" customHeight="1" x14ac:dyDescent="0.25">
      <c r="H466" s="71"/>
    </row>
    <row r="467" spans="8:8" ht="12.75" customHeight="1" x14ac:dyDescent="0.25">
      <c r="H467" s="71"/>
    </row>
    <row r="468" spans="8:8" ht="12.75" customHeight="1" x14ac:dyDescent="0.25">
      <c r="H468" s="71"/>
    </row>
    <row r="469" spans="8:8" ht="12.75" customHeight="1" x14ac:dyDescent="0.25">
      <c r="H469" s="71"/>
    </row>
    <row r="470" spans="8:8" ht="12.75" customHeight="1" x14ac:dyDescent="0.25">
      <c r="H470" s="71"/>
    </row>
    <row r="471" spans="8:8" ht="12.75" customHeight="1" x14ac:dyDescent="0.25">
      <c r="H471" s="71"/>
    </row>
    <row r="472" spans="8:8" ht="12.75" customHeight="1" x14ac:dyDescent="0.25">
      <c r="H472" s="71"/>
    </row>
    <row r="473" spans="8:8" ht="12.75" customHeight="1" x14ac:dyDescent="0.25">
      <c r="H473" s="71"/>
    </row>
    <row r="474" spans="8:8" ht="12.75" customHeight="1" x14ac:dyDescent="0.25">
      <c r="H474" s="71"/>
    </row>
    <row r="475" spans="8:8" ht="12.75" customHeight="1" x14ac:dyDescent="0.25">
      <c r="H475" s="71"/>
    </row>
    <row r="476" spans="8:8" ht="12.75" customHeight="1" x14ac:dyDescent="0.25">
      <c r="H476" s="71"/>
    </row>
    <row r="477" spans="8:8" ht="12.75" customHeight="1" x14ac:dyDescent="0.25">
      <c r="H477" s="71"/>
    </row>
    <row r="478" spans="8:8" ht="12.75" customHeight="1" x14ac:dyDescent="0.25">
      <c r="H478" s="71"/>
    </row>
    <row r="479" spans="8:8" ht="12.75" customHeight="1" x14ac:dyDescent="0.25">
      <c r="H479" s="71"/>
    </row>
    <row r="480" spans="8:8" ht="12.75" customHeight="1" x14ac:dyDescent="0.25">
      <c r="H480" s="71"/>
    </row>
    <row r="481" spans="8:8" ht="12.75" customHeight="1" x14ac:dyDescent="0.25">
      <c r="H481" s="71"/>
    </row>
    <row r="482" spans="8:8" ht="12.75" customHeight="1" x14ac:dyDescent="0.25">
      <c r="H482" s="71"/>
    </row>
    <row r="483" spans="8:8" ht="12.75" customHeight="1" x14ac:dyDescent="0.25">
      <c r="H483" s="71"/>
    </row>
    <row r="484" spans="8:8" ht="12.75" customHeight="1" x14ac:dyDescent="0.25">
      <c r="H484" s="71"/>
    </row>
    <row r="485" spans="8:8" ht="12.75" customHeight="1" x14ac:dyDescent="0.25">
      <c r="H485" s="71"/>
    </row>
    <row r="486" spans="8:8" ht="12.75" customHeight="1" x14ac:dyDescent="0.25">
      <c r="H486" s="71"/>
    </row>
    <row r="487" spans="8:8" ht="12.75" customHeight="1" x14ac:dyDescent="0.25">
      <c r="H487" s="71"/>
    </row>
    <row r="488" spans="8:8" ht="12.75" customHeight="1" x14ac:dyDescent="0.25">
      <c r="H488" s="71"/>
    </row>
    <row r="489" spans="8:8" ht="12.75" customHeight="1" x14ac:dyDescent="0.25">
      <c r="H489" s="71"/>
    </row>
    <row r="490" spans="8:8" ht="12.75" customHeight="1" x14ac:dyDescent="0.25">
      <c r="H490" s="71"/>
    </row>
    <row r="491" spans="8:8" ht="12.75" customHeight="1" x14ac:dyDescent="0.25">
      <c r="H491" s="71"/>
    </row>
    <row r="492" spans="8:8" ht="12.75" customHeight="1" x14ac:dyDescent="0.25">
      <c r="H492" s="71"/>
    </row>
    <row r="493" spans="8:8" ht="12.75" customHeight="1" x14ac:dyDescent="0.25">
      <c r="H493" s="71"/>
    </row>
    <row r="494" spans="8:8" ht="12.75" customHeight="1" x14ac:dyDescent="0.25">
      <c r="H494" s="71"/>
    </row>
    <row r="495" spans="8:8" ht="12.75" customHeight="1" x14ac:dyDescent="0.25">
      <c r="H495" s="71"/>
    </row>
    <row r="496" spans="8:8" ht="12.75" customHeight="1" x14ac:dyDescent="0.25">
      <c r="H496" s="71"/>
    </row>
    <row r="497" spans="8:8" ht="12.75" customHeight="1" x14ac:dyDescent="0.25">
      <c r="H497" s="71"/>
    </row>
    <row r="498" spans="8:8" ht="12.75" customHeight="1" x14ac:dyDescent="0.25">
      <c r="H498" s="71"/>
    </row>
    <row r="499" spans="8:8" ht="12.75" customHeight="1" x14ac:dyDescent="0.25">
      <c r="H499" s="71"/>
    </row>
    <row r="500" spans="8:8" ht="12.75" customHeight="1" x14ac:dyDescent="0.25">
      <c r="H500" s="71"/>
    </row>
    <row r="501" spans="8:8" ht="12.75" customHeight="1" x14ac:dyDescent="0.25">
      <c r="H501" s="71"/>
    </row>
    <row r="502" spans="8:8" ht="12.75" customHeight="1" x14ac:dyDescent="0.25">
      <c r="H502" s="71"/>
    </row>
    <row r="503" spans="8:8" ht="12.75" customHeight="1" x14ac:dyDescent="0.25">
      <c r="H503" s="71"/>
    </row>
    <row r="504" spans="8:8" ht="12.75" customHeight="1" x14ac:dyDescent="0.25">
      <c r="H504" s="71"/>
    </row>
    <row r="505" spans="8:8" ht="12.75" customHeight="1" x14ac:dyDescent="0.25">
      <c r="H505" s="71"/>
    </row>
    <row r="506" spans="8:8" ht="12.75" customHeight="1" x14ac:dyDescent="0.25">
      <c r="H506" s="71"/>
    </row>
    <row r="507" spans="8:8" ht="12.75" customHeight="1" x14ac:dyDescent="0.25">
      <c r="H507" s="71"/>
    </row>
    <row r="508" spans="8:8" ht="12.75" customHeight="1" x14ac:dyDescent="0.25">
      <c r="H508" s="71"/>
    </row>
    <row r="509" spans="8:8" ht="12.75" customHeight="1" x14ac:dyDescent="0.25">
      <c r="H509" s="71"/>
    </row>
    <row r="510" spans="8:8" ht="12.75" customHeight="1" x14ac:dyDescent="0.25">
      <c r="H510" s="71"/>
    </row>
    <row r="511" spans="8:8" ht="12.75" customHeight="1" x14ac:dyDescent="0.25">
      <c r="H511" s="71"/>
    </row>
    <row r="512" spans="8:8" ht="12.75" customHeight="1" x14ac:dyDescent="0.25">
      <c r="H512" s="71"/>
    </row>
    <row r="513" spans="8:8" ht="12.75" customHeight="1" x14ac:dyDescent="0.25">
      <c r="H513" s="71"/>
    </row>
    <row r="514" spans="8:8" ht="12.75" customHeight="1" x14ac:dyDescent="0.25">
      <c r="H514" s="71"/>
    </row>
    <row r="515" spans="8:8" ht="12.75" customHeight="1" x14ac:dyDescent="0.25">
      <c r="H515" s="71"/>
    </row>
    <row r="516" spans="8:8" ht="12.75" customHeight="1" x14ac:dyDescent="0.25">
      <c r="H516" s="71"/>
    </row>
    <row r="517" spans="8:8" ht="12.75" customHeight="1" x14ac:dyDescent="0.25">
      <c r="H517" s="71"/>
    </row>
    <row r="518" spans="8:8" ht="12.75" customHeight="1" x14ac:dyDescent="0.25">
      <c r="H518" s="71"/>
    </row>
    <row r="519" spans="8:8" ht="12.75" customHeight="1" x14ac:dyDescent="0.25">
      <c r="H519" s="71"/>
    </row>
    <row r="520" spans="8:8" ht="12.75" customHeight="1" x14ac:dyDescent="0.25">
      <c r="H520" s="71"/>
    </row>
    <row r="521" spans="8:8" ht="12.75" customHeight="1" x14ac:dyDescent="0.25">
      <c r="H521" s="71"/>
    </row>
    <row r="522" spans="8:8" ht="12.75" customHeight="1" x14ac:dyDescent="0.25">
      <c r="H522" s="71"/>
    </row>
    <row r="523" spans="8:8" ht="12.75" customHeight="1" x14ac:dyDescent="0.25">
      <c r="H523" s="71"/>
    </row>
    <row r="524" spans="8:8" ht="12.75" customHeight="1" x14ac:dyDescent="0.25">
      <c r="H524" s="71"/>
    </row>
    <row r="525" spans="8:8" ht="12.75" customHeight="1" x14ac:dyDescent="0.25">
      <c r="H525" s="71"/>
    </row>
    <row r="526" spans="8:8" ht="12.75" customHeight="1" x14ac:dyDescent="0.25">
      <c r="H526" s="71"/>
    </row>
    <row r="527" spans="8:8" ht="12.75" customHeight="1" x14ac:dyDescent="0.25">
      <c r="H527" s="71"/>
    </row>
    <row r="528" spans="8:8" ht="12.75" customHeight="1" x14ac:dyDescent="0.25">
      <c r="H528" s="71"/>
    </row>
    <row r="529" spans="8:8" ht="12.75" customHeight="1" x14ac:dyDescent="0.25">
      <c r="H529" s="71"/>
    </row>
    <row r="530" spans="8:8" ht="12.75" customHeight="1" x14ac:dyDescent="0.25">
      <c r="H530" s="71"/>
    </row>
    <row r="531" spans="8:8" ht="12.75" customHeight="1" x14ac:dyDescent="0.25">
      <c r="H531" s="71"/>
    </row>
    <row r="532" spans="8:8" ht="12.75" customHeight="1" x14ac:dyDescent="0.25">
      <c r="H532" s="71"/>
    </row>
    <row r="533" spans="8:8" ht="12.75" customHeight="1" x14ac:dyDescent="0.25">
      <c r="H533" s="71"/>
    </row>
    <row r="534" spans="8:8" ht="12.75" customHeight="1" x14ac:dyDescent="0.25">
      <c r="H534" s="71"/>
    </row>
    <row r="535" spans="8:8" ht="12.75" customHeight="1" x14ac:dyDescent="0.25">
      <c r="H535" s="71"/>
    </row>
    <row r="536" spans="8:8" ht="12.75" customHeight="1" x14ac:dyDescent="0.25">
      <c r="H536" s="71"/>
    </row>
    <row r="537" spans="8:8" ht="12.75" customHeight="1" x14ac:dyDescent="0.25">
      <c r="H537" s="71"/>
    </row>
    <row r="538" spans="8:8" ht="12.75" customHeight="1" x14ac:dyDescent="0.25">
      <c r="H538" s="71"/>
    </row>
    <row r="539" spans="8:8" ht="12.75" customHeight="1" x14ac:dyDescent="0.25">
      <c r="H539" s="71"/>
    </row>
    <row r="540" spans="8:8" ht="12.75" customHeight="1" x14ac:dyDescent="0.25">
      <c r="H540" s="71"/>
    </row>
    <row r="541" spans="8:8" ht="12.75" customHeight="1" x14ac:dyDescent="0.25">
      <c r="H541" s="71"/>
    </row>
    <row r="542" spans="8:8" ht="12.75" customHeight="1" x14ac:dyDescent="0.25">
      <c r="H542" s="71"/>
    </row>
    <row r="543" spans="8:8" ht="12.75" customHeight="1" x14ac:dyDescent="0.25">
      <c r="H543" s="71"/>
    </row>
    <row r="544" spans="8:8" ht="12.75" customHeight="1" x14ac:dyDescent="0.25">
      <c r="H544" s="71"/>
    </row>
    <row r="545" spans="8:8" ht="12.75" customHeight="1" x14ac:dyDescent="0.25">
      <c r="H545" s="71"/>
    </row>
    <row r="546" spans="8:8" ht="12.75" customHeight="1" x14ac:dyDescent="0.25">
      <c r="H546" s="71"/>
    </row>
    <row r="547" spans="8:8" ht="12.75" customHeight="1" x14ac:dyDescent="0.25">
      <c r="H547" s="71"/>
    </row>
    <row r="548" spans="8:8" ht="12.75" customHeight="1" x14ac:dyDescent="0.25">
      <c r="H548" s="71"/>
    </row>
    <row r="549" spans="8:8" ht="12.75" customHeight="1" x14ac:dyDescent="0.25">
      <c r="H549" s="71"/>
    </row>
    <row r="550" spans="8:8" ht="12.75" customHeight="1" x14ac:dyDescent="0.25">
      <c r="H550" s="71"/>
    </row>
    <row r="551" spans="8:8" ht="12.75" customHeight="1" x14ac:dyDescent="0.25">
      <c r="H551" s="71"/>
    </row>
    <row r="552" spans="8:8" ht="12.75" customHeight="1" x14ac:dyDescent="0.25">
      <c r="H552" s="71"/>
    </row>
    <row r="553" spans="8:8" ht="12.75" customHeight="1" x14ac:dyDescent="0.25">
      <c r="H553" s="71"/>
    </row>
    <row r="554" spans="8:8" ht="12.75" customHeight="1" x14ac:dyDescent="0.25">
      <c r="H554" s="71"/>
    </row>
    <row r="555" spans="8:8" ht="12.75" customHeight="1" x14ac:dyDescent="0.25">
      <c r="H555" s="71"/>
    </row>
    <row r="556" spans="8:8" ht="12.75" customHeight="1" x14ac:dyDescent="0.25">
      <c r="H556" s="71"/>
    </row>
    <row r="557" spans="8:8" ht="12.75" customHeight="1" x14ac:dyDescent="0.25">
      <c r="H557" s="71"/>
    </row>
    <row r="558" spans="8:8" ht="12.75" customHeight="1" x14ac:dyDescent="0.25">
      <c r="H558" s="71"/>
    </row>
    <row r="559" spans="8:8" ht="12.75" customHeight="1" x14ac:dyDescent="0.25">
      <c r="H559" s="71"/>
    </row>
    <row r="560" spans="8:8" ht="12.75" customHeight="1" x14ac:dyDescent="0.25">
      <c r="H560" s="71"/>
    </row>
    <row r="561" spans="8:8" ht="12.75" customHeight="1" x14ac:dyDescent="0.25">
      <c r="H561" s="71"/>
    </row>
    <row r="562" spans="8:8" ht="12.75" customHeight="1" x14ac:dyDescent="0.25">
      <c r="H562" s="71"/>
    </row>
    <row r="563" spans="8:8" ht="12.75" customHeight="1" x14ac:dyDescent="0.25">
      <c r="H563" s="71"/>
    </row>
    <row r="564" spans="8:8" ht="12.75" customHeight="1" x14ac:dyDescent="0.25">
      <c r="H564" s="71"/>
    </row>
    <row r="565" spans="8:8" ht="12.75" customHeight="1" x14ac:dyDescent="0.25">
      <c r="H565" s="71"/>
    </row>
    <row r="566" spans="8:8" ht="12.75" customHeight="1" x14ac:dyDescent="0.25">
      <c r="H566" s="71"/>
    </row>
    <row r="567" spans="8:8" ht="12.75" customHeight="1" x14ac:dyDescent="0.25">
      <c r="H567" s="71"/>
    </row>
    <row r="568" spans="8:8" ht="12.75" customHeight="1" x14ac:dyDescent="0.25">
      <c r="H568" s="71"/>
    </row>
    <row r="569" spans="8:8" ht="12.75" customHeight="1" x14ac:dyDescent="0.25">
      <c r="H569" s="71"/>
    </row>
    <row r="570" spans="8:8" ht="12.75" customHeight="1" x14ac:dyDescent="0.25">
      <c r="H570" s="71"/>
    </row>
    <row r="571" spans="8:8" ht="12.75" customHeight="1" x14ac:dyDescent="0.25">
      <c r="H571" s="71"/>
    </row>
    <row r="572" spans="8:8" ht="12.75" customHeight="1" x14ac:dyDescent="0.25">
      <c r="H572" s="71"/>
    </row>
    <row r="573" spans="8:8" ht="12.75" customHeight="1" x14ac:dyDescent="0.25">
      <c r="H573" s="71"/>
    </row>
    <row r="574" spans="8:8" ht="12.75" customHeight="1" x14ac:dyDescent="0.25">
      <c r="H574" s="71"/>
    </row>
    <row r="575" spans="8:8" ht="12.75" customHeight="1" x14ac:dyDescent="0.25">
      <c r="H575" s="71"/>
    </row>
    <row r="576" spans="8:8" ht="12.75" customHeight="1" x14ac:dyDescent="0.25">
      <c r="H576" s="71"/>
    </row>
    <row r="577" spans="8:8" ht="12.75" customHeight="1" x14ac:dyDescent="0.25">
      <c r="H577" s="71"/>
    </row>
    <row r="578" spans="8:8" ht="12.75" customHeight="1" x14ac:dyDescent="0.25">
      <c r="H578" s="71"/>
    </row>
    <row r="579" spans="8:8" ht="12.75" customHeight="1" x14ac:dyDescent="0.25">
      <c r="H579" s="71"/>
    </row>
    <row r="580" spans="8:8" ht="12.75" customHeight="1" x14ac:dyDescent="0.25">
      <c r="H580" s="71"/>
    </row>
    <row r="581" spans="8:8" ht="12.75" customHeight="1" x14ac:dyDescent="0.25">
      <c r="H581" s="71"/>
    </row>
    <row r="582" spans="8:8" ht="12.75" customHeight="1" x14ac:dyDescent="0.25">
      <c r="H582" s="71"/>
    </row>
    <row r="583" spans="8:8" ht="12.75" customHeight="1" x14ac:dyDescent="0.25">
      <c r="H583" s="71"/>
    </row>
    <row r="584" spans="8:8" ht="12.75" customHeight="1" x14ac:dyDescent="0.25">
      <c r="H584" s="71"/>
    </row>
    <row r="585" spans="8:8" ht="12.75" customHeight="1" x14ac:dyDescent="0.25">
      <c r="H585" s="71"/>
    </row>
    <row r="586" spans="8:8" ht="12.75" customHeight="1" x14ac:dyDescent="0.25">
      <c r="H586" s="71"/>
    </row>
    <row r="587" spans="8:8" ht="12.75" customHeight="1" x14ac:dyDescent="0.25">
      <c r="H587" s="71"/>
    </row>
    <row r="588" spans="8:8" ht="12.75" customHeight="1" x14ac:dyDescent="0.25">
      <c r="H588" s="71"/>
    </row>
    <row r="589" spans="8:8" ht="12.75" customHeight="1" x14ac:dyDescent="0.25">
      <c r="H589" s="71"/>
    </row>
    <row r="590" spans="8:8" ht="12.75" customHeight="1" x14ac:dyDescent="0.25">
      <c r="H590" s="71"/>
    </row>
    <row r="591" spans="8:8" ht="12.75" customHeight="1" x14ac:dyDescent="0.25">
      <c r="H591" s="71"/>
    </row>
    <row r="592" spans="8:8" ht="12.75" customHeight="1" x14ac:dyDescent="0.25">
      <c r="H592" s="71"/>
    </row>
    <row r="593" spans="8:8" ht="12.75" customHeight="1" x14ac:dyDescent="0.25">
      <c r="H593" s="71"/>
    </row>
    <row r="594" spans="8:8" ht="12.75" customHeight="1" x14ac:dyDescent="0.25">
      <c r="H594" s="71"/>
    </row>
    <row r="595" spans="8:8" ht="12.75" customHeight="1" x14ac:dyDescent="0.25">
      <c r="H595" s="71"/>
    </row>
    <row r="596" spans="8:8" ht="12.75" customHeight="1" x14ac:dyDescent="0.25">
      <c r="H596" s="71"/>
    </row>
    <row r="597" spans="8:8" ht="12.75" customHeight="1" x14ac:dyDescent="0.25">
      <c r="H597" s="71"/>
    </row>
    <row r="598" spans="8:8" ht="12.75" customHeight="1" x14ac:dyDescent="0.25">
      <c r="H598" s="71"/>
    </row>
    <row r="599" spans="8:8" ht="12.75" customHeight="1" x14ac:dyDescent="0.25">
      <c r="H599" s="71"/>
    </row>
    <row r="600" spans="8:8" ht="12.75" customHeight="1" x14ac:dyDescent="0.25">
      <c r="H600" s="71"/>
    </row>
    <row r="601" spans="8:8" ht="12.75" customHeight="1" x14ac:dyDescent="0.25">
      <c r="H601" s="71"/>
    </row>
    <row r="602" spans="8:8" ht="12.75" customHeight="1" x14ac:dyDescent="0.25">
      <c r="H602" s="71"/>
    </row>
    <row r="603" spans="8:8" ht="12.75" customHeight="1" x14ac:dyDescent="0.25">
      <c r="H603" s="71"/>
    </row>
    <row r="604" spans="8:8" ht="12.75" customHeight="1" x14ac:dyDescent="0.25">
      <c r="H604" s="71"/>
    </row>
    <row r="605" spans="8:8" ht="12.75" customHeight="1" x14ac:dyDescent="0.25">
      <c r="H605" s="71"/>
    </row>
    <row r="606" spans="8:8" ht="12.75" customHeight="1" x14ac:dyDescent="0.25">
      <c r="H606" s="71"/>
    </row>
    <row r="607" spans="8:8" ht="12.75" customHeight="1" x14ac:dyDescent="0.25">
      <c r="H607" s="71"/>
    </row>
    <row r="608" spans="8:8" ht="12.75" customHeight="1" x14ac:dyDescent="0.25">
      <c r="H608" s="71"/>
    </row>
    <row r="609" spans="8:8" ht="12.75" customHeight="1" x14ac:dyDescent="0.25">
      <c r="H609" s="71"/>
    </row>
    <row r="610" spans="8:8" ht="12.75" customHeight="1" x14ac:dyDescent="0.25">
      <c r="H610" s="71"/>
    </row>
    <row r="611" spans="8:8" ht="12.75" customHeight="1" x14ac:dyDescent="0.25">
      <c r="H611" s="71"/>
    </row>
    <row r="612" spans="8:8" ht="12.75" customHeight="1" x14ac:dyDescent="0.25">
      <c r="H612" s="71"/>
    </row>
    <row r="613" spans="8:8" ht="12.75" customHeight="1" x14ac:dyDescent="0.25">
      <c r="H613" s="71"/>
    </row>
    <row r="614" spans="8:8" ht="12.75" customHeight="1" x14ac:dyDescent="0.25">
      <c r="H614" s="71"/>
    </row>
    <row r="615" spans="8:8" ht="12.75" customHeight="1" x14ac:dyDescent="0.25">
      <c r="H615" s="71"/>
    </row>
    <row r="616" spans="8:8" ht="12.75" customHeight="1" x14ac:dyDescent="0.25">
      <c r="H616" s="71"/>
    </row>
    <row r="617" spans="8:8" ht="12.75" customHeight="1" x14ac:dyDescent="0.25">
      <c r="H617" s="71"/>
    </row>
    <row r="618" spans="8:8" ht="12.75" customHeight="1" x14ac:dyDescent="0.25">
      <c r="H618" s="71"/>
    </row>
    <row r="619" spans="8:8" ht="12.75" customHeight="1" x14ac:dyDescent="0.25">
      <c r="H619" s="71"/>
    </row>
    <row r="620" spans="8:8" ht="12.75" customHeight="1" x14ac:dyDescent="0.25">
      <c r="H620" s="71"/>
    </row>
    <row r="621" spans="8:8" ht="12.75" customHeight="1" x14ac:dyDescent="0.25">
      <c r="H621" s="71"/>
    </row>
    <row r="622" spans="8:8" ht="12.75" customHeight="1" x14ac:dyDescent="0.25">
      <c r="H622" s="71"/>
    </row>
    <row r="623" spans="8:8" ht="12.75" customHeight="1" x14ac:dyDescent="0.25">
      <c r="H623" s="71"/>
    </row>
    <row r="624" spans="8:8" ht="12.75" customHeight="1" x14ac:dyDescent="0.25">
      <c r="H624" s="71"/>
    </row>
    <row r="625" spans="8:8" ht="12.75" customHeight="1" x14ac:dyDescent="0.25">
      <c r="H625" s="71"/>
    </row>
    <row r="626" spans="8:8" ht="12.75" customHeight="1" x14ac:dyDescent="0.25">
      <c r="H626" s="71"/>
    </row>
    <row r="627" spans="8:8" ht="12.75" customHeight="1" x14ac:dyDescent="0.25">
      <c r="H627" s="71"/>
    </row>
    <row r="628" spans="8:8" ht="12.75" customHeight="1" x14ac:dyDescent="0.25">
      <c r="H628" s="71"/>
    </row>
    <row r="629" spans="8:8" ht="12.75" customHeight="1" x14ac:dyDescent="0.25">
      <c r="H629" s="71"/>
    </row>
    <row r="630" spans="8:8" ht="12.75" customHeight="1" x14ac:dyDescent="0.25">
      <c r="H630" s="71"/>
    </row>
    <row r="631" spans="8:8" ht="12.75" customHeight="1" x14ac:dyDescent="0.25">
      <c r="H631" s="71"/>
    </row>
    <row r="632" spans="8:8" ht="12.75" customHeight="1" x14ac:dyDescent="0.25">
      <c r="H632" s="71"/>
    </row>
    <row r="633" spans="8:8" ht="12.75" customHeight="1" x14ac:dyDescent="0.25">
      <c r="H633" s="71"/>
    </row>
    <row r="634" spans="8:8" ht="12.75" customHeight="1" x14ac:dyDescent="0.25">
      <c r="H634" s="71"/>
    </row>
    <row r="635" spans="8:8" ht="12.75" customHeight="1" x14ac:dyDescent="0.25">
      <c r="H635" s="71"/>
    </row>
    <row r="636" spans="8:8" ht="12.75" customHeight="1" x14ac:dyDescent="0.25">
      <c r="H636" s="71"/>
    </row>
    <row r="637" spans="8:8" ht="12.75" customHeight="1" x14ac:dyDescent="0.25">
      <c r="H637" s="71"/>
    </row>
    <row r="638" spans="8:8" ht="12.75" customHeight="1" x14ac:dyDescent="0.25">
      <c r="H638" s="71"/>
    </row>
    <row r="639" spans="8:8" ht="12.75" customHeight="1" x14ac:dyDescent="0.25">
      <c r="H639" s="71"/>
    </row>
    <row r="640" spans="8:8" ht="12.75" customHeight="1" x14ac:dyDescent="0.25">
      <c r="H640" s="71"/>
    </row>
    <row r="641" spans="8:8" ht="12.75" customHeight="1" x14ac:dyDescent="0.25">
      <c r="H641" s="71"/>
    </row>
    <row r="642" spans="8:8" ht="12.75" customHeight="1" x14ac:dyDescent="0.25">
      <c r="H642" s="71"/>
    </row>
    <row r="643" spans="8:8" ht="12.75" customHeight="1" x14ac:dyDescent="0.25">
      <c r="H643" s="71"/>
    </row>
    <row r="644" spans="8:8" ht="12.75" customHeight="1" x14ac:dyDescent="0.25">
      <c r="H644" s="71"/>
    </row>
    <row r="645" spans="8:8" ht="12.75" customHeight="1" x14ac:dyDescent="0.25">
      <c r="H645" s="71"/>
    </row>
    <row r="646" spans="8:8" ht="12.75" customHeight="1" x14ac:dyDescent="0.25">
      <c r="H646" s="71"/>
    </row>
    <row r="647" spans="8:8" ht="12.75" customHeight="1" x14ac:dyDescent="0.25">
      <c r="H647" s="71"/>
    </row>
    <row r="648" spans="8:8" ht="12.75" customHeight="1" x14ac:dyDescent="0.25">
      <c r="H648" s="71"/>
    </row>
    <row r="649" spans="8:8" ht="12.75" customHeight="1" x14ac:dyDescent="0.25">
      <c r="H649" s="71"/>
    </row>
    <row r="650" spans="8:8" ht="12.75" customHeight="1" x14ac:dyDescent="0.25">
      <c r="H650" s="71"/>
    </row>
    <row r="651" spans="8:8" ht="12.75" customHeight="1" x14ac:dyDescent="0.25">
      <c r="H651" s="71"/>
    </row>
    <row r="652" spans="8:8" ht="12.75" customHeight="1" x14ac:dyDescent="0.25">
      <c r="H652" s="71"/>
    </row>
    <row r="653" spans="8:8" ht="12.75" customHeight="1" x14ac:dyDescent="0.25">
      <c r="H653" s="71"/>
    </row>
    <row r="654" spans="8:8" ht="12.75" customHeight="1" x14ac:dyDescent="0.25">
      <c r="H654" s="71"/>
    </row>
    <row r="655" spans="8:8" ht="12.75" customHeight="1" x14ac:dyDescent="0.25">
      <c r="H655" s="71"/>
    </row>
    <row r="656" spans="8:8" ht="12.75" customHeight="1" x14ac:dyDescent="0.25">
      <c r="H656" s="71"/>
    </row>
    <row r="657" spans="8:8" ht="12.75" customHeight="1" x14ac:dyDescent="0.25">
      <c r="H657" s="71"/>
    </row>
    <row r="658" spans="8:8" ht="12.75" customHeight="1" x14ac:dyDescent="0.25">
      <c r="H658" s="71"/>
    </row>
    <row r="659" spans="8:8" ht="12.75" customHeight="1" x14ac:dyDescent="0.25">
      <c r="H659" s="71"/>
    </row>
    <row r="660" spans="8:8" ht="12.75" customHeight="1" x14ac:dyDescent="0.25">
      <c r="H660" s="71"/>
    </row>
    <row r="661" spans="8:8" ht="12.75" customHeight="1" x14ac:dyDescent="0.25">
      <c r="H661" s="71"/>
    </row>
    <row r="662" spans="8:8" ht="12.75" customHeight="1" x14ac:dyDescent="0.25">
      <c r="H662" s="71"/>
    </row>
    <row r="663" spans="8:8" ht="12.75" customHeight="1" x14ac:dyDescent="0.25">
      <c r="H663" s="71"/>
    </row>
    <row r="664" spans="8:8" ht="12.75" customHeight="1" x14ac:dyDescent="0.25">
      <c r="H664" s="71"/>
    </row>
    <row r="665" spans="8:8" ht="12.75" customHeight="1" x14ac:dyDescent="0.25">
      <c r="H665" s="71"/>
    </row>
    <row r="666" spans="8:8" ht="12.75" customHeight="1" x14ac:dyDescent="0.25">
      <c r="H666" s="71"/>
    </row>
    <row r="667" spans="8:8" ht="12.75" customHeight="1" x14ac:dyDescent="0.25">
      <c r="H667" s="71"/>
    </row>
    <row r="668" spans="8:8" ht="12.75" customHeight="1" x14ac:dyDescent="0.25">
      <c r="H668" s="71"/>
    </row>
    <row r="669" spans="8:8" ht="12.75" customHeight="1" x14ac:dyDescent="0.25">
      <c r="H669" s="71"/>
    </row>
    <row r="670" spans="8:8" ht="12.75" customHeight="1" x14ac:dyDescent="0.25">
      <c r="H670" s="71"/>
    </row>
    <row r="671" spans="8:8" ht="12.75" customHeight="1" x14ac:dyDescent="0.25">
      <c r="H671" s="71"/>
    </row>
    <row r="672" spans="8:8" ht="12.75" customHeight="1" x14ac:dyDescent="0.25">
      <c r="H672" s="71"/>
    </row>
    <row r="673" spans="8:8" ht="12.75" customHeight="1" x14ac:dyDescent="0.25">
      <c r="H673" s="71"/>
    </row>
    <row r="674" spans="8:8" ht="12.75" customHeight="1" x14ac:dyDescent="0.25">
      <c r="H674" s="71"/>
    </row>
    <row r="675" spans="8:8" ht="12.75" customHeight="1" x14ac:dyDescent="0.25">
      <c r="H675" s="71"/>
    </row>
    <row r="676" spans="8:8" ht="12.75" customHeight="1" x14ac:dyDescent="0.25">
      <c r="H676" s="71"/>
    </row>
    <row r="677" spans="8:8" ht="12.75" customHeight="1" x14ac:dyDescent="0.25">
      <c r="H677" s="71"/>
    </row>
    <row r="678" spans="8:8" ht="12.75" customHeight="1" x14ac:dyDescent="0.25">
      <c r="H678" s="71"/>
    </row>
    <row r="679" spans="8:8" ht="12.75" customHeight="1" x14ac:dyDescent="0.25">
      <c r="H679" s="71"/>
    </row>
    <row r="680" spans="8:8" ht="12.75" customHeight="1" x14ac:dyDescent="0.25">
      <c r="H680" s="71"/>
    </row>
    <row r="681" spans="8:8" ht="12.75" customHeight="1" x14ac:dyDescent="0.25">
      <c r="H681" s="71"/>
    </row>
    <row r="682" spans="8:8" ht="12.75" customHeight="1" x14ac:dyDescent="0.25">
      <c r="H682" s="71"/>
    </row>
    <row r="683" spans="8:8" ht="12.75" customHeight="1" x14ac:dyDescent="0.25">
      <c r="H683" s="71"/>
    </row>
    <row r="684" spans="8:8" ht="12.75" customHeight="1" x14ac:dyDescent="0.25">
      <c r="H684" s="71"/>
    </row>
    <row r="685" spans="8:8" ht="12.75" customHeight="1" x14ac:dyDescent="0.25">
      <c r="H685" s="71"/>
    </row>
    <row r="686" spans="8:8" ht="12.75" customHeight="1" x14ac:dyDescent="0.25">
      <c r="H686" s="71"/>
    </row>
    <row r="687" spans="8:8" ht="12.75" customHeight="1" x14ac:dyDescent="0.25">
      <c r="H687" s="71"/>
    </row>
    <row r="688" spans="8:8" ht="12.75" customHeight="1" x14ac:dyDescent="0.25">
      <c r="H688" s="71"/>
    </row>
    <row r="689" spans="8:8" ht="12.75" customHeight="1" x14ac:dyDescent="0.25">
      <c r="H689" s="71"/>
    </row>
    <row r="690" spans="8:8" ht="12.75" customHeight="1" x14ac:dyDescent="0.25">
      <c r="H690" s="71"/>
    </row>
    <row r="691" spans="8:8" ht="12.75" customHeight="1" x14ac:dyDescent="0.25">
      <c r="H691" s="71"/>
    </row>
    <row r="692" spans="8:8" ht="12.75" customHeight="1" x14ac:dyDescent="0.25">
      <c r="H692" s="71"/>
    </row>
    <row r="693" spans="8:8" ht="12.75" customHeight="1" x14ac:dyDescent="0.25">
      <c r="H693" s="71"/>
    </row>
    <row r="694" spans="8:8" ht="12.75" customHeight="1" x14ac:dyDescent="0.25">
      <c r="H694" s="71"/>
    </row>
    <row r="695" spans="8:8" ht="12.75" customHeight="1" x14ac:dyDescent="0.25">
      <c r="H695" s="71"/>
    </row>
    <row r="696" spans="8:8" ht="12.75" customHeight="1" x14ac:dyDescent="0.25">
      <c r="H696" s="71"/>
    </row>
    <row r="697" spans="8:8" ht="12.75" customHeight="1" x14ac:dyDescent="0.25">
      <c r="H697" s="71"/>
    </row>
    <row r="698" spans="8:8" ht="12.75" customHeight="1" x14ac:dyDescent="0.25">
      <c r="H698" s="71"/>
    </row>
    <row r="699" spans="8:8" ht="12.75" customHeight="1" x14ac:dyDescent="0.25">
      <c r="H699" s="71"/>
    </row>
    <row r="700" spans="8:8" ht="12.75" customHeight="1" x14ac:dyDescent="0.25">
      <c r="H700" s="71"/>
    </row>
    <row r="701" spans="8:8" ht="12.75" customHeight="1" x14ac:dyDescent="0.25">
      <c r="H701" s="71"/>
    </row>
    <row r="702" spans="8:8" ht="12.75" customHeight="1" x14ac:dyDescent="0.25">
      <c r="H702" s="71"/>
    </row>
    <row r="703" spans="8:8" ht="12.75" customHeight="1" x14ac:dyDescent="0.25">
      <c r="H703" s="71"/>
    </row>
    <row r="704" spans="8:8" ht="12.75" customHeight="1" x14ac:dyDescent="0.25">
      <c r="H704" s="71"/>
    </row>
    <row r="705" spans="8:8" ht="12.75" customHeight="1" x14ac:dyDescent="0.25">
      <c r="H705" s="71"/>
    </row>
    <row r="706" spans="8:8" ht="12.75" customHeight="1" x14ac:dyDescent="0.25">
      <c r="H706" s="71"/>
    </row>
    <row r="707" spans="8:8" ht="12.75" customHeight="1" x14ac:dyDescent="0.25">
      <c r="H707" s="71"/>
    </row>
    <row r="708" spans="8:8" ht="12.75" customHeight="1" x14ac:dyDescent="0.25">
      <c r="H708" s="71"/>
    </row>
    <row r="709" spans="8:8" ht="12.75" customHeight="1" x14ac:dyDescent="0.25">
      <c r="H709" s="71"/>
    </row>
    <row r="710" spans="8:8" ht="12.75" customHeight="1" x14ac:dyDescent="0.25">
      <c r="H710" s="71"/>
    </row>
    <row r="711" spans="8:8" ht="12.75" customHeight="1" x14ac:dyDescent="0.25">
      <c r="H711" s="71"/>
    </row>
    <row r="712" spans="8:8" ht="12.75" customHeight="1" x14ac:dyDescent="0.25">
      <c r="H712" s="71"/>
    </row>
    <row r="713" spans="8:8" ht="12.75" customHeight="1" x14ac:dyDescent="0.25">
      <c r="H713" s="71"/>
    </row>
    <row r="714" spans="8:8" ht="12.75" customHeight="1" x14ac:dyDescent="0.25">
      <c r="H714" s="71"/>
    </row>
    <row r="715" spans="8:8" ht="12.75" customHeight="1" x14ac:dyDescent="0.25">
      <c r="H715" s="71"/>
    </row>
    <row r="716" spans="8:8" ht="12.75" customHeight="1" x14ac:dyDescent="0.25">
      <c r="H716" s="71"/>
    </row>
    <row r="717" spans="8:8" ht="12.75" customHeight="1" x14ac:dyDescent="0.25">
      <c r="H717" s="71"/>
    </row>
    <row r="718" spans="8:8" ht="12.75" customHeight="1" x14ac:dyDescent="0.25">
      <c r="H718" s="71"/>
    </row>
    <row r="719" spans="8:8" ht="12.75" customHeight="1" x14ac:dyDescent="0.25">
      <c r="H719" s="71"/>
    </row>
    <row r="720" spans="8:8" ht="12.75" customHeight="1" x14ac:dyDescent="0.25">
      <c r="H720" s="71"/>
    </row>
    <row r="721" spans="8:8" ht="12.75" customHeight="1" x14ac:dyDescent="0.25">
      <c r="H721" s="71"/>
    </row>
    <row r="722" spans="8:8" ht="12.75" customHeight="1" x14ac:dyDescent="0.25">
      <c r="H722" s="71"/>
    </row>
    <row r="723" spans="8:8" ht="12.75" customHeight="1" x14ac:dyDescent="0.25">
      <c r="H723" s="71"/>
    </row>
    <row r="724" spans="8:8" ht="12.75" customHeight="1" x14ac:dyDescent="0.25">
      <c r="H724" s="71"/>
    </row>
    <row r="725" spans="8:8" ht="12.75" customHeight="1" x14ac:dyDescent="0.25">
      <c r="H725" s="71"/>
    </row>
    <row r="726" spans="8:8" ht="12.75" customHeight="1" x14ac:dyDescent="0.25">
      <c r="H726" s="71"/>
    </row>
    <row r="727" spans="8:8" ht="12.75" customHeight="1" x14ac:dyDescent="0.25">
      <c r="H727" s="71"/>
    </row>
    <row r="728" spans="8:8" ht="12.75" customHeight="1" x14ac:dyDescent="0.25">
      <c r="H728" s="71"/>
    </row>
    <row r="729" spans="8:8" ht="12.75" customHeight="1" x14ac:dyDescent="0.25">
      <c r="H729" s="71"/>
    </row>
    <row r="730" spans="8:8" ht="12.75" customHeight="1" x14ac:dyDescent="0.25">
      <c r="H730" s="71"/>
    </row>
    <row r="731" spans="8:8" ht="12.75" customHeight="1" x14ac:dyDescent="0.25">
      <c r="H731" s="71"/>
    </row>
    <row r="732" spans="8:8" ht="12.75" customHeight="1" x14ac:dyDescent="0.25">
      <c r="H732" s="71"/>
    </row>
    <row r="733" spans="8:8" ht="12.75" customHeight="1" x14ac:dyDescent="0.25">
      <c r="H733" s="71"/>
    </row>
    <row r="734" spans="8:8" ht="12.75" customHeight="1" x14ac:dyDescent="0.25">
      <c r="H734" s="71"/>
    </row>
    <row r="735" spans="8:8" ht="12.75" customHeight="1" x14ac:dyDescent="0.25">
      <c r="H735" s="71"/>
    </row>
    <row r="736" spans="8:8" ht="12.75" customHeight="1" x14ac:dyDescent="0.25">
      <c r="H736" s="71"/>
    </row>
    <row r="737" spans="8:8" ht="12.75" customHeight="1" x14ac:dyDescent="0.25">
      <c r="H737" s="71"/>
    </row>
    <row r="738" spans="8:8" ht="12.75" customHeight="1" x14ac:dyDescent="0.25">
      <c r="H738" s="71"/>
    </row>
    <row r="739" spans="8:8" ht="12.75" customHeight="1" x14ac:dyDescent="0.25">
      <c r="H739" s="71"/>
    </row>
    <row r="740" spans="8:8" ht="12.75" customHeight="1" x14ac:dyDescent="0.25">
      <c r="H740" s="71"/>
    </row>
    <row r="741" spans="8:8" ht="12.75" customHeight="1" x14ac:dyDescent="0.25">
      <c r="H741" s="71"/>
    </row>
    <row r="742" spans="8:8" ht="12.75" customHeight="1" x14ac:dyDescent="0.25">
      <c r="H742" s="71"/>
    </row>
    <row r="743" spans="8:8" ht="12.75" customHeight="1" x14ac:dyDescent="0.25">
      <c r="H743" s="71"/>
    </row>
    <row r="744" spans="8:8" ht="12.75" customHeight="1" x14ac:dyDescent="0.25">
      <c r="H744" s="71"/>
    </row>
    <row r="745" spans="8:8" ht="12.75" customHeight="1" x14ac:dyDescent="0.25">
      <c r="H745" s="71"/>
    </row>
    <row r="746" spans="8:8" ht="12.75" customHeight="1" x14ac:dyDescent="0.25">
      <c r="H746" s="71"/>
    </row>
    <row r="747" spans="8:8" ht="12.75" customHeight="1" x14ac:dyDescent="0.25">
      <c r="H747" s="71"/>
    </row>
    <row r="748" spans="8:8" ht="12.75" customHeight="1" x14ac:dyDescent="0.25">
      <c r="H748" s="71"/>
    </row>
    <row r="749" spans="8:8" ht="12.75" customHeight="1" x14ac:dyDescent="0.25">
      <c r="H749" s="71"/>
    </row>
    <row r="750" spans="8:8" ht="12.75" customHeight="1" x14ac:dyDescent="0.25">
      <c r="H750" s="71"/>
    </row>
    <row r="751" spans="8:8" ht="12.75" customHeight="1" x14ac:dyDescent="0.25">
      <c r="H751" s="71"/>
    </row>
    <row r="752" spans="8:8" ht="12.75" customHeight="1" x14ac:dyDescent="0.25">
      <c r="H752" s="71"/>
    </row>
    <row r="753" spans="8:8" ht="12.75" customHeight="1" x14ac:dyDescent="0.25">
      <c r="H753" s="71"/>
    </row>
    <row r="754" spans="8:8" ht="12.75" customHeight="1" x14ac:dyDescent="0.25">
      <c r="H754" s="71"/>
    </row>
    <row r="755" spans="8:8" ht="12.75" customHeight="1" x14ac:dyDescent="0.25">
      <c r="H755" s="71"/>
    </row>
    <row r="756" spans="8:8" ht="12.75" customHeight="1" x14ac:dyDescent="0.25">
      <c r="H756" s="71"/>
    </row>
    <row r="757" spans="8:8" ht="12.75" customHeight="1" x14ac:dyDescent="0.25">
      <c r="H757" s="71"/>
    </row>
    <row r="758" spans="8:8" ht="12.75" customHeight="1" x14ac:dyDescent="0.25">
      <c r="H758" s="71"/>
    </row>
    <row r="759" spans="8:8" ht="12.75" customHeight="1" x14ac:dyDescent="0.25">
      <c r="H759" s="71"/>
    </row>
    <row r="760" spans="8:8" ht="12.75" customHeight="1" x14ac:dyDescent="0.25">
      <c r="H760" s="71"/>
    </row>
    <row r="761" spans="8:8" ht="12.75" customHeight="1" x14ac:dyDescent="0.25">
      <c r="H761" s="71"/>
    </row>
    <row r="762" spans="8:8" ht="12.75" customHeight="1" x14ac:dyDescent="0.25">
      <c r="H762" s="71"/>
    </row>
    <row r="763" spans="8:8" ht="12.75" customHeight="1" x14ac:dyDescent="0.25">
      <c r="H763" s="71"/>
    </row>
    <row r="764" spans="8:8" ht="12.75" customHeight="1" x14ac:dyDescent="0.25">
      <c r="H764" s="71"/>
    </row>
    <row r="765" spans="8:8" ht="12.75" customHeight="1" x14ac:dyDescent="0.25">
      <c r="H765" s="71"/>
    </row>
    <row r="766" spans="8:8" ht="12.75" customHeight="1" x14ac:dyDescent="0.25">
      <c r="H766" s="71"/>
    </row>
    <row r="767" spans="8:8" ht="12.75" customHeight="1" x14ac:dyDescent="0.25">
      <c r="H767" s="71"/>
    </row>
    <row r="768" spans="8:8" ht="12.75" customHeight="1" x14ac:dyDescent="0.25">
      <c r="H768" s="71"/>
    </row>
    <row r="769" spans="8:8" ht="12.75" customHeight="1" x14ac:dyDescent="0.25">
      <c r="H769" s="71"/>
    </row>
    <row r="770" spans="8:8" ht="12.75" customHeight="1" x14ac:dyDescent="0.25">
      <c r="H770" s="71"/>
    </row>
    <row r="771" spans="8:8" ht="12.75" customHeight="1" x14ac:dyDescent="0.25">
      <c r="H771" s="71"/>
    </row>
    <row r="772" spans="8:8" ht="12.75" customHeight="1" x14ac:dyDescent="0.25">
      <c r="H772" s="71"/>
    </row>
    <row r="773" spans="8:8" ht="12.75" customHeight="1" x14ac:dyDescent="0.25">
      <c r="H773" s="71"/>
    </row>
    <row r="774" spans="8:8" ht="12.75" customHeight="1" x14ac:dyDescent="0.25">
      <c r="H774" s="71"/>
    </row>
    <row r="775" spans="8:8" ht="12.75" customHeight="1" x14ac:dyDescent="0.25">
      <c r="H775" s="71"/>
    </row>
    <row r="776" spans="8:8" ht="12.75" customHeight="1" x14ac:dyDescent="0.25">
      <c r="H776" s="71"/>
    </row>
    <row r="777" spans="8:8" ht="12.75" customHeight="1" x14ac:dyDescent="0.25">
      <c r="H777" s="71"/>
    </row>
    <row r="778" spans="8:8" ht="12.75" customHeight="1" x14ac:dyDescent="0.25">
      <c r="H778" s="71"/>
    </row>
    <row r="779" spans="8:8" ht="12.75" customHeight="1" x14ac:dyDescent="0.25">
      <c r="H779" s="71"/>
    </row>
    <row r="780" spans="8:8" ht="12.75" customHeight="1" x14ac:dyDescent="0.25">
      <c r="H780" s="71"/>
    </row>
    <row r="781" spans="8:8" ht="12.75" customHeight="1" x14ac:dyDescent="0.25">
      <c r="H781" s="71"/>
    </row>
    <row r="782" spans="8:8" ht="12.75" customHeight="1" x14ac:dyDescent="0.25">
      <c r="H782" s="71"/>
    </row>
    <row r="783" spans="8:8" ht="12.75" customHeight="1" x14ac:dyDescent="0.25">
      <c r="H783" s="71"/>
    </row>
    <row r="784" spans="8:8" ht="12.75" customHeight="1" x14ac:dyDescent="0.25">
      <c r="H784" s="71"/>
    </row>
    <row r="785" spans="8:8" ht="12.75" customHeight="1" x14ac:dyDescent="0.25">
      <c r="H785" s="71"/>
    </row>
    <row r="786" spans="8:8" ht="12.75" customHeight="1" x14ac:dyDescent="0.25">
      <c r="H786" s="71"/>
    </row>
    <row r="787" spans="8:8" ht="12.75" customHeight="1" x14ac:dyDescent="0.25">
      <c r="H787" s="71"/>
    </row>
    <row r="788" spans="8:8" ht="12.75" customHeight="1" x14ac:dyDescent="0.25">
      <c r="H788" s="71"/>
    </row>
    <row r="789" spans="8:8" ht="12.75" customHeight="1" x14ac:dyDescent="0.25">
      <c r="H789" s="71"/>
    </row>
    <row r="790" spans="8:8" ht="12.75" customHeight="1" x14ac:dyDescent="0.25">
      <c r="H790" s="71"/>
    </row>
    <row r="791" spans="8:8" ht="12.75" customHeight="1" x14ac:dyDescent="0.25">
      <c r="H791" s="71"/>
    </row>
    <row r="792" spans="8:8" ht="12.75" customHeight="1" x14ac:dyDescent="0.25">
      <c r="H792" s="71"/>
    </row>
    <row r="793" spans="8:8" ht="12.75" customHeight="1" x14ac:dyDescent="0.25">
      <c r="H793" s="71"/>
    </row>
    <row r="794" spans="8:8" ht="12.75" customHeight="1" x14ac:dyDescent="0.25">
      <c r="H794" s="71"/>
    </row>
    <row r="795" spans="8:8" ht="12.75" customHeight="1" x14ac:dyDescent="0.25">
      <c r="H795" s="71"/>
    </row>
    <row r="796" spans="8:8" ht="12.75" customHeight="1" x14ac:dyDescent="0.25">
      <c r="H796" s="71"/>
    </row>
    <row r="797" spans="8:8" ht="12.75" customHeight="1" x14ac:dyDescent="0.25">
      <c r="H797" s="71"/>
    </row>
    <row r="798" spans="8:8" ht="12.75" customHeight="1" x14ac:dyDescent="0.25">
      <c r="H798" s="71"/>
    </row>
    <row r="799" spans="8:8" ht="12.75" customHeight="1" x14ac:dyDescent="0.25">
      <c r="H799" s="71"/>
    </row>
    <row r="800" spans="8:8" ht="12.75" customHeight="1" x14ac:dyDescent="0.25">
      <c r="H800" s="71"/>
    </row>
    <row r="801" spans="8:8" ht="12.75" customHeight="1" x14ac:dyDescent="0.25">
      <c r="H801" s="71"/>
    </row>
    <row r="802" spans="8:8" ht="12.75" customHeight="1" x14ac:dyDescent="0.25">
      <c r="H802" s="71"/>
    </row>
    <row r="803" spans="8:8" ht="12.75" customHeight="1" x14ac:dyDescent="0.25">
      <c r="H803" s="71"/>
    </row>
    <row r="804" spans="8:8" ht="12.75" customHeight="1" x14ac:dyDescent="0.25">
      <c r="H804" s="71"/>
    </row>
    <row r="805" spans="8:8" ht="12.75" customHeight="1" x14ac:dyDescent="0.25">
      <c r="H805" s="71"/>
    </row>
    <row r="806" spans="8:8" ht="12.75" customHeight="1" x14ac:dyDescent="0.25">
      <c r="H806" s="71"/>
    </row>
    <row r="807" spans="8:8" ht="12.75" customHeight="1" x14ac:dyDescent="0.25">
      <c r="H807" s="71"/>
    </row>
    <row r="808" spans="8:8" ht="12.75" customHeight="1" x14ac:dyDescent="0.25">
      <c r="H808" s="71"/>
    </row>
    <row r="809" spans="8:8" ht="12.75" customHeight="1" x14ac:dyDescent="0.25">
      <c r="H809" s="71"/>
    </row>
    <row r="810" spans="8:8" ht="12.75" customHeight="1" x14ac:dyDescent="0.25">
      <c r="H810" s="71"/>
    </row>
    <row r="811" spans="8:8" ht="12.75" customHeight="1" x14ac:dyDescent="0.25">
      <c r="H811" s="71"/>
    </row>
    <row r="812" spans="8:8" ht="12.75" customHeight="1" x14ac:dyDescent="0.25">
      <c r="H812" s="71"/>
    </row>
    <row r="813" spans="8:8" ht="12.75" customHeight="1" x14ac:dyDescent="0.25">
      <c r="H813" s="71"/>
    </row>
    <row r="814" spans="8:8" ht="12.75" customHeight="1" x14ac:dyDescent="0.25">
      <c r="H814" s="71"/>
    </row>
    <row r="815" spans="8:8" ht="12.75" customHeight="1" x14ac:dyDescent="0.25">
      <c r="H815" s="71"/>
    </row>
    <row r="816" spans="8:8" ht="12.75" customHeight="1" x14ac:dyDescent="0.25">
      <c r="H816" s="71"/>
    </row>
    <row r="817" spans="8:8" ht="12.75" customHeight="1" x14ac:dyDescent="0.25">
      <c r="H817" s="71"/>
    </row>
    <row r="818" spans="8:8" ht="12.75" customHeight="1" x14ac:dyDescent="0.25">
      <c r="H818" s="71"/>
    </row>
    <row r="819" spans="8:8" ht="12.75" customHeight="1" x14ac:dyDescent="0.25">
      <c r="H819" s="71"/>
    </row>
    <row r="820" spans="8:8" ht="12.75" customHeight="1" x14ac:dyDescent="0.25">
      <c r="H820" s="71"/>
    </row>
    <row r="821" spans="8:8" ht="12.75" customHeight="1" x14ac:dyDescent="0.25">
      <c r="H821" s="71"/>
    </row>
    <row r="822" spans="8:8" ht="12.75" customHeight="1" x14ac:dyDescent="0.25">
      <c r="H822" s="71"/>
    </row>
    <row r="823" spans="8:8" ht="12.75" customHeight="1" x14ac:dyDescent="0.25">
      <c r="H823" s="71"/>
    </row>
    <row r="824" spans="8:8" ht="12.75" customHeight="1" x14ac:dyDescent="0.25">
      <c r="H824" s="71"/>
    </row>
    <row r="825" spans="8:8" ht="12.75" customHeight="1" x14ac:dyDescent="0.25">
      <c r="H825" s="71"/>
    </row>
    <row r="826" spans="8:8" ht="12.75" customHeight="1" x14ac:dyDescent="0.25">
      <c r="H826" s="71"/>
    </row>
    <row r="827" spans="8:8" ht="12.75" customHeight="1" x14ac:dyDescent="0.25">
      <c r="H827" s="71"/>
    </row>
    <row r="828" spans="8:8" ht="12.75" customHeight="1" x14ac:dyDescent="0.25">
      <c r="H828" s="71"/>
    </row>
    <row r="829" spans="8:8" ht="12.75" customHeight="1" x14ac:dyDescent="0.25">
      <c r="H829" s="71"/>
    </row>
    <row r="830" spans="8:8" ht="12.75" customHeight="1" x14ac:dyDescent="0.25">
      <c r="H830" s="71"/>
    </row>
    <row r="831" spans="8:8" ht="12.75" customHeight="1" x14ac:dyDescent="0.25">
      <c r="H831" s="71"/>
    </row>
    <row r="832" spans="8:8" ht="12.75" customHeight="1" x14ac:dyDescent="0.25">
      <c r="H832" s="71"/>
    </row>
    <row r="833" spans="8:8" ht="12.75" customHeight="1" x14ac:dyDescent="0.25">
      <c r="H833" s="71"/>
    </row>
    <row r="834" spans="8:8" ht="12.75" customHeight="1" x14ac:dyDescent="0.25">
      <c r="H834" s="71"/>
    </row>
    <row r="835" spans="8:8" ht="12.75" customHeight="1" x14ac:dyDescent="0.25">
      <c r="H835" s="71"/>
    </row>
    <row r="836" spans="8:8" ht="12.75" customHeight="1" x14ac:dyDescent="0.25">
      <c r="H836" s="71"/>
    </row>
    <row r="837" spans="8:8" ht="12.75" customHeight="1" x14ac:dyDescent="0.25">
      <c r="H837" s="71"/>
    </row>
    <row r="838" spans="8:8" ht="12.75" customHeight="1" x14ac:dyDescent="0.25">
      <c r="H838" s="71"/>
    </row>
    <row r="839" spans="8:8" ht="12.75" customHeight="1" x14ac:dyDescent="0.25">
      <c r="H839" s="71"/>
    </row>
    <row r="840" spans="8:8" ht="12.75" customHeight="1" x14ac:dyDescent="0.25">
      <c r="H840" s="71"/>
    </row>
    <row r="841" spans="8:8" ht="12.75" customHeight="1" x14ac:dyDescent="0.25">
      <c r="H841" s="71"/>
    </row>
    <row r="842" spans="8:8" ht="12.75" customHeight="1" x14ac:dyDescent="0.25">
      <c r="H842" s="71"/>
    </row>
    <row r="843" spans="8:8" ht="12.75" customHeight="1" x14ac:dyDescent="0.25">
      <c r="H843" s="71"/>
    </row>
    <row r="844" spans="8:8" ht="12.75" customHeight="1" x14ac:dyDescent="0.25">
      <c r="H844" s="71"/>
    </row>
    <row r="845" spans="8:8" ht="12.75" customHeight="1" x14ac:dyDescent="0.25">
      <c r="H845" s="71"/>
    </row>
    <row r="846" spans="8:8" ht="12.75" customHeight="1" x14ac:dyDescent="0.25">
      <c r="H846" s="71"/>
    </row>
    <row r="847" spans="8:8" ht="12.75" customHeight="1" x14ac:dyDescent="0.25">
      <c r="H847" s="71"/>
    </row>
    <row r="848" spans="8:8" ht="12.75" customHeight="1" x14ac:dyDescent="0.25">
      <c r="H848" s="71"/>
    </row>
    <row r="849" spans="8:8" ht="12.75" customHeight="1" x14ac:dyDescent="0.25">
      <c r="H849" s="71"/>
    </row>
    <row r="850" spans="8:8" ht="12.75" customHeight="1" x14ac:dyDescent="0.25">
      <c r="H850" s="71"/>
    </row>
    <row r="851" spans="8:8" ht="12.75" customHeight="1" x14ac:dyDescent="0.25">
      <c r="H851" s="71"/>
    </row>
    <row r="852" spans="8:8" ht="12.75" customHeight="1" x14ac:dyDescent="0.25">
      <c r="H852" s="71"/>
    </row>
    <row r="853" spans="8:8" ht="12.75" customHeight="1" x14ac:dyDescent="0.25">
      <c r="H853" s="71"/>
    </row>
    <row r="854" spans="8:8" ht="12.75" customHeight="1" x14ac:dyDescent="0.25">
      <c r="H854" s="71"/>
    </row>
    <row r="855" spans="8:8" ht="12.75" customHeight="1" x14ac:dyDescent="0.25">
      <c r="H855" s="71"/>
    </row>
    <row r="856" spans="8:8" ht="12.75" customHeight="1" x14ac:dyDescent="0.25">
      <c r="H856" s="71"/>
    </row>
    <row r="857" spans="8:8" ht="12.75" customHeight="1" x14ac:dyDescent="0.25">
      <c r="H857" s="71"/>
    </row>
    <row r="858" spans="8:8" ht="12.75" customHeight="1" x14ac:dyDescent="0.25">
      <c r="H858" s="71"/>
    </row>
    <row r="859" spans="8:8" ht="12.75" customHeight="1" x14ac:dyDescent="0.25">
      <c r="H859" s="71"/>
    </row>
    <row r="860" spans="8:8" ht="12.75" customHeight="1" x14ac:dyDescent="0.25">
      <c r="H860" s="71"/>
    </row>
    <row r="861" spans="8:8" ht="12.75" customHeight="1" x14ac:dyDescent="0.25">
      <c r="H861" s="71"/>
    </row>
    <row r="862" spans="8:8" ht="12.75" customHeight="1" x14ac:dyDescent="0.25">
      <c r="H862" s="71"/>
    </row>
    <row r="863" spans="8:8" ht="12.75" customHeight="1" x14ac:dyDescent="0.25">
      <c r="H863" s="71"/>
    </row>
    <row r="864" spans="8:8" ht="12.75" customHeight="1" x14ac:dyDescent="0.25">
      <c r="H864" s="71"/>
    </row>
    <row r="865" spans="8:8" ht="12.75" customHeight="1" x14ac:dyDescent="0.25">
      <c r="H865" s="71"/>
    </row>
    <row r="866" spans="8:8" ht="12.75" customHeight="1" x14ac:dyDescent="0.25">
      <c r="H866" s="71"/>
    </row>
    <row r="867" spans="8:8" ht="12.75" customHeight="1" x14ac:dyDescent="0.25">
      <c r="H867" s="71"/>
    </row>
    <row r="868" spans="8:8" ht="12.75" customHeight="1" x14ac:dyDescent="0.25">
      <c r="H868" s="71"/>
    </row>
    <row r="869" spans="8:8" ht="12.75" customHeight="1" x14ac:dyDescent="0.25">
      <c r="H869" s="71"/>
    </row>
    <row r="870" spans="8:8" ht="12.75" customHeight="1" x14ac:dyDescent="0.25">
      <c r="H870" s="71"/>
    </row>
    <row r="871" spans="8:8" ht="12.75" customHeight="1" x14ac:dyDescent="0.25">
      <c r="H871" s="71"/>
    </row>
    <row r="872" spans="8:8" ht="12.75" customHeight="1" x14ac:dyDescent="0.25">
      <c r="H872" s="71"/>
    </row>
    <row r="873" spans="8:8" ht="12.75" customHeight="1" x14ac:dyDescent="0.25">
      <c r="H873" s="71"/>
    </row>
    <row r="874" spans="8:8" ht="12.75" customHeight="1" x14ac:dyDescent="0.25">
      <c r="H874" s="71"/>
    </row>
    <row r="875" spans="8:8" ht="12.75" customHeight="1" x14ac:dyDescent="0.25">
      <c r="H875" s="71"/>
    </row>
    <row r="876" spans="8:8" ht="12.75" customHeight="1" x14ac:dyDescent="0.25">
      <c r="H876" s="71"/>
    </row>
    <row r="877" spans="8:8" ht="12.75" customHeight="1" x14ac:dyDescent="0.25">
      <c r="H877" s="71"/>
    </row>
    <row r="878" spans="8:8" ht="12.75" customHeight="1" x14ac:dyDescent="0.25">
      <c r="H878" s="71"/>
    </row>
    <row r="879" spans="8:8" ht="12.75" customHeight="1" x14ac:dyDescent="0.25">
      <c r="H879" s="71"/>
    </row>
    <row r="880" spans="8:8" ht="12.75" customHeight="1" x14ac:dyDescent="0.25">
      <c r="H880" s="71"/>
    </row>
    <row r="881" spans="8:8" ht="12.75" customHeight="1" x14ac:dyDescent="0.25">
      <c r="H881" s="71"/>
    </row>
    <row r="882" spans="8:8" ht="12.75" customHeight="1" x14ac:dyDescent="0.25">
      <c r="H882" s="71"/>
    </row>
    <row r="883" spans="8:8" ht="12.75" customHeight="1" x14ac:dyDescent="0.25">
      <c r="H883" s="71"/>
    </row>
    <row r="884" spans="8:8" ht="12.75" customHeight="1" x14ac:dyDescent="0.25">
      <c r="H884" s="71"/>
    </row>
    <row r="885" spans="8:8" ht="12.75" customHeight="1" x14ac:dyDescent="0.25">
      <c r="H885" s="71"/>
    </row>
    <row r="886" spans="8:8" ht="12.75" customHeight="1" x14ac:dyDescent="0.25">
      <c r="H886" s="71"/>
    </row>
    <row r="887" spans="8:8" ht="12.75" customHeight="1" x14ac:dyDescent="0.25">
      <c r="H887" s="71"/>
    </row>
    <row r="888" spans="8:8" ht="12.75" customHeight="1" x14ac:dyDescent="0.25">
      <c r="H888" s="71"/>
    </row>
    <row r="889" spans="8:8" ht="12.75" customHeight="1" x14ac:dyDescent="0.25">
      <c r="H889" s="71"/>
    </row>
    <row r="890" spans="8:8" ht="12.75" customHeight="1" x14ac:dyDescent="0.25">
      <c r="H890" s="71"/>
    </row>
    <row r="891" spans="8:8" ht="12.75" customHeight="1" x14ac:dyDescent="0.25">
      <c r="H891" s="71"/>
    </row>
    <row r="892" spans="8:8" ht="12.75" customHeight="1" x14ac:dyDescent="0.25">
      <c r="H892" s="71"/>
    </row>
    <row r="893" spans="8:8" ht="12.75" customHeight="1" x14ac:dyDescent="0.25">
      <c r="H893" s="71"/>
    </row>
    <row r="894" spans="8:8" ht="12.75" customHeight="1" x14ac:dyDescent="0.25">
      <c r="H894" s="71"/>
    </row>
    <row r="895" spans="8:8" ht="12.75" customHeight="1" x14ac:dyDescent="0.25">
      <c r="H895" s="71"/>
    </row>
    <row r="896" spans="8:8" ht="12.75" customHeight="1" x14ac:dyDescent="0.25">
      <c r="H896" s="71"/>
    </row>
    <row r="897" spans="8:8" ht="12.75" customHeight="1" x14ac:dyDescent="0.25">
      <c r="H897" s="71"/>
    </row>
    <row r="898" spans="8:8" ht="12.75" customHeight="1" x14ac:dyDescent="0.25">
      <c r="H898" s="71"/>
    </row>
    <row r="899" spans="8:8" ht="12.75" customHeight="1" x14ac:dyDescent="0.25">
      <c r="H899" s="71"/>
    </row>
    <row r="900" spans="8:8" ht="12.75" customHeight="1" x14ac:dyDescent="0.25">
      <c r="H900" s="71"/>
    </row>
    <row r="901" spans="8:8" ht="12.75" customHeight="1" x14ac:dyDescent="0.25">
      <c r="H901" s="71"/>
    </row>
    <row r="902" spans="8:8" ht="12.75" customHeight="1" x14ac:dyDescent="0.25">
      <c r="H902" s="71"/>
    </row>
    <row r="903" spans="8:8" ht="12.75" customHeight="1" x14ac:dyDescent="0.25">
      <c r="H903" s="71"/>
    </row>
    <row r="904" spans="8:8" ht="12.75" customHeight="1" x14ac:dyDescent="0.25">
      <c r="H904" s="71"/>
    </row>
    <row r="905" spans="8:8" ht="12.75" customHeight="1" x14ac:dyDescent="0.25">
      <c r="H905" s="71"/>
    </row>
    <row r="906" spans="8:8" ht="12.75" customHeight="1" x14ac:dyDescent="0.25">
      <c r="H906" s="71"/>
    </row>
    <row r="907" spans="8:8" ht="12.75" customHeight="1" x14ac:dyDescent="0.25">
      <c r="H907" s="71"/>
    </row>
    <row r="908" spans="8:8" ht="12.75" customHeight="1" x14ac:dyDescent="0.25">
      <c r="H908" s="71"/>
    </row>
    <row r="909" spans="8:8" ht="12.75" customHeight="1" x14ac:dyDescent="0.25">
      <c r="H909" s="71"/>
    </row>
    <row r="910" spans="8:8" ht="12.75" customHeight="1" x14ac:dyDescent="0.25">
      <c r="H910" s="71"/>
    </row>
    <row r="911" spans="8:8" ht="12.75" customHeight="1" x14ac:dyDescent="0.25">
      <c r="H911" s="71"/>
    </row>
    <row r="912" spans="8:8" ht="12.75" customHeight="1" x14ac:dyDescent="0.25">
      <c r="H912" s="71"/>
    </row>
    <row r="913" spans="8:8" ht="12.75" customHeight="1" x14ac:dyDescent="0.25">
      <c r="H913" s="71"/>
    </row>
    <row r="914" spans="8:8" ht="12.75" customHeight="1" x14ac:dyDescent="0.25">
      <c r="H914" s="71"/>
    </row>
    <row r="915" spans="8:8" ht="12.75" customHeight="1" x14ac:dyDescent="0.25">
      <c r="H915" s="71"/>
    </row>
    <row r="916" spans="8:8" ht="12.75" customHeight="1" x14ac:dyDescent="0.25">
      <c r="H916" s="71"/>
    </row>
    <row r="917" spans="8:8" ht="12.75" customHeight="1" x14ac:dyDescent="0.25">
      <c r="H917" s="71"/>
    </row>
    <row r="918" spans="8:8" ht="12.75" customHeight="1" x14ac:dyDescent="0.25">
      <c r="H918" s="71"/>
    </row>
    <row r="919" spans="8:8" ht="12.75" customHeight="1" x14ac:dyDescent="0.25">
      <c r="H919" s="71"/>
    </row>
    <row r="920" spans="8:8" ht="12.75" customHeight="1" x14ac:dyDescent="0.25">
      <c r="H920" s="71"/>
    </row>
    <row r="921" spans="8:8" ht="12.75" customHeight="1" x14ac:dyDescent="0.25">
      <c r="H921" s="71"/>
    </row>
    <row r="922" spans="8:8" ht="12.75" customHeight="1" x14ac:dyDescent="0.25">
      <c r="H922" s="71"/>
    </row>
    <row r="923" spans="8:8" ht="12.75" customHeight="1" x14ac:dyDescent="0.25">
      <c r="H923" s="71"/>
    </row>
    <row r="924" spans="8:8" ht="12.75" customHeight="1" x14ac:dyDescent="0.25">
      <c r="H924" s="71"/>
    </row>
    <row r="925" spans="8:8" ht="12.75" customHeight="1" x14ac:dyDescent="0.25">
      <c r="H925" s="71"/>
    </row>
    <row r="926" spans="8:8" ht="12.75" customHeight="1" x14ac:dyDescent="0.25">
      <c r="H926" s="71"/>
    </row>
    <row r="927" spans="8:8" ht="12.75" customHeight="1" x14ac:dyDescent="0.25">
      <c r="H927" s="71"/>
    </row>
    <row r="928" spans="8:8" ht="12.75" customHeight="1" x14ac:dyDescent="0.25">
      <c r="H928" s="71"/>
    </row>
    <row r="929" spans="8:8" ht="12.75" customHeight="1" x14ac:dyDescent="0.25">
      <c r="H929" s="71"/>
    </row>
    <row r="930" spans="8:8" ht="12.75" customHeight="1" x14ac:dyDescent="0.25">
      <c r="H930" s="71"/>
    </row>
    <row r="931" spans="8:8" ht="12.75" customHeight="1" x14ac:dyDescent="0.25">
      <c r="H931" s="71"/>
    </row>
    <row r="932" spans="8:8" ht="12.75" customHeight="1" x14ac:dyDescent="0.25">
      <c r="H932" s="71"/>
    </row>
    <row r="933" spans="8:8" ht="12.75" customHeight="1" x14ac:dyDescent="0.25">
      <c r="H933" s="71"/>
    </row>
    <row r="934" spans="8:8" ht="12.75" customHeight="1" x14ac:dyDescent="0.25">
      <c r="H934" s="71"/>
    </row>
    <row r="935" spans="8:8" ht="12.75" customHeight="1" x14ac:dyDescent="0.25">
      <c r="H935" s="71"/>
    </row>
    <row r="936" spans="8:8" ht="12.75" customHeight="1" x14ac:dyDescent="0.25">
      <c r="H936" s="71"/>
    </row>
    <row r="937" spans="8:8" ht="12.75" customHeight="1" x14ac:dyDescent="0.25">
      <c r="H937" s="71"/>
    </row>
    <row r="938" spans="8:8" ht="12.75" customHeight="1" x14ac:dyDescent="0.25">
      <c r="H938" s="71"/>
    </row>
    <row r="939" spans="8:8" ht="12.75" customHeight="1" x14ac:dyDescent="0.25">
      <c r="H939" s="71"/>
    </row>
    <row r="940" spans="8:8" ht="12.75" customHeight="1" x14ac:dyDescent="0.25">
      <c r="H940" s="71"/>
    </row>
    <row r="941" spans="8:8" ht="12.75" customHeight="1" x14ac:dyDescent="0.25">
      <c r="H941" s="71"/>
    </row>
    <row r="942" spans="8:8" ht="12.75" customHeight="1" x14ac:dyDescent="0.25">
      <c r="H942" s="71"/>
    </row>
    <row r="943" spans="8:8" ht="12.75" customHeight="1" x14ac:dyDescent="0.25">
      <c r="H943" s="71"/>
    </row>
    <row r="944" spans="8:8" ht="12.75" customHeight="1" x14ac:dyDescent="0.25">
      <c r="H944" s="71"/>
    </row>
    <row r="945" spans="8:8" ht="12.75" customHeight="1" x14ac:dyDescent="0.25">
      <c r="H945" s="71"/>
    </row>
    <row r="946" spans="8:8" ht="12.75" customHeight="1" x14ac:dyDescent="0.25">
      <c r="H946" s="71"/>
    </row>
    <row r="947" spans="8:8" ht="12.75" customHeight="1" x14ac:dyDescent="0.25">
      <c r="H947" s="71"/>
    </row>
    <row r="948" spans="8:8" ht="12.75" customHeight="1" x14ac:dyDescent="0.25">
      <c r="H948" s="71"/>
    </row>
    <row r="949" spans="8:8" ht="12.75" customHeight="1" x14ac:dyDescent="0.25">
      <c r="H949" s="71"/>
    </row>
    <row r="950" spans="8:8" ht="12.75" customHeight="1" x14ac:dyDescent="0.25">
      <c r="H950" s="71"/>
    </row>
    <row r="951" spans="8:8" ht="12.75" customHeight="1" x14ac:dyDescent="0.25">
      <c r="H951" s="71"/>
    </row>
    <row r="952" spans="8:8" ht="12.75" customHeight="1" x14ac:dyDescent="0.25">
      <c r="H952" s="71"/>
    </row>
    <row r="953" spans="8:8" ht="12.75" customHeight="1" x14ac:dyDescent="0.25">
      <c r="H953" s="71"/>
    </row>
    <row r="954" spans="8:8" ht="12.75" customHeight="1" x14ac:dyDescent="0.25">
      <c r="H954" s="71"/>
    </row>
    <row r="955" spans="8:8" ht="12.75" customHeight="1" x14ac:dyDescent="0.25">
      <c r="H955" s="71"/>
    </row>
    <row r="956" spans="8:8" ht="12.75" customHeight="1" x14ac:dyDescent="0.25">
      <c r="H956" s="71"/>
    </row>
    <row r="957" spans="8:8" ht="12.75" customHeight="1" x14ac:dyDescent="0.25">
      <c r="H957" s="71"/>
    </row>
    <row r="958" spans="8:8" ht="12.75" customHeight="1" x14ac:dyDescent="0.25">
      <c r="H958" s="71"/>
    </row>
    <row r="959" spans="8:8" ht="12.75" customHeight="1" x14ac:dyDescent="0.25">
      <c r="H959" s="71"/>
    </row>
    <row r="960" spans="8:8" ht="12.75" customHeight="1" x14ac:dyDescent="0.25">
      <c r="H960" s="71"/>
    </row>
    <row r="961" spans="8:8" ht="12.75" customHeight="1" x14ac:dyDescent="0.25">
      <c r="H961" s="71"/>
    </row>
    <row r="962" spans="8:8" ht="12.75" customHeight="1" x14ac:dyDescent="0.25">
      <c r="H962" s="71"/>
    </row>
    <row r="963" spans="8:8" ht="12.75" customHeight="1" x14ac:dyDescent="0.25">
      <c r="H963" s="71"/>
    </row>
    <row r="964" spans="8:8" ht="12.75" customHeight="1" x14ac:dyDescent="0.25">
      <c r="H964" s="71"/>
    </row>
    <row r="965" spans="8:8" ht="12.75" customHeight="1" x14ac:dyDescent="0.25">
      <c r="H965" s="71"/>
    </row>
    <row r="966" spans="8:8" ht="12.75" customHeight="1" x14ac:dyDescent="0.25">
      <c r="H966" s="71"/>
    </row>
    <row r="967" spans="8:8" ht="12.75" customHeight="1" x14ac:dyDescent="0.25">
      <c r="H967" s="71"/>
    </row>
    <row r="968" spans="8:8" ht="12.75" customHeight="1" x14ac:dyDescent="0.25">
      <c r="H968" s="71"/>
    </row>
    <row r="969" spans="8:8" ht="12.75" customHeight="1" x14ac:dyDescent="0.25">
      <c r="H969" s="71"/>
    </row>
    <row r="970" spans="8:8" ht="12.75" customHeight="1" x14ac:dyDescent="0.25">
      <c r="H970" s="71"/>
    </row>
    <row r="971" spans="8:8" ht="12.75" customHeight="1" x14ac:dyDescent="0.25">
      <c r="H971" s="71"/>
    </row>
    <row r="972" spans="8:8" ht="12.75" customHeight="1" x14ac:dyDescent="0.25">
      <c r="H972" s="71"/>
    </row>
    <row r="973" spans="8:8" ht="12.75" customHeight="1" x14ac:dyDescent="0.25">
      <c r="H973" s="71"/>
    </row>
    <row r="974" spans="8:8" ht="12.75" customHeight="1" x14ac:dyDescent="0.25">
      <c r="H974" s="71"/>
    </row>
    <row r="975" spans="8:8" ht="12.75" customHeight="1" x14ac:dyDescent="0.25">
      <c r="H975" s="71"/>
    </row>
    <row r="976" spans="8:8" ht="12.75" customHeight="1" x14ac:dyDescent="0.25">
      <c r="H976" s="71"/>
    </row>
    <row r="977" spans="8:8" ht="12.75" customHeight="1" x14ac:dyDescent="0.25">
      <c r="H977" s="71"/>
    </row>
    <row r="978" spans="8:8" ht="12.75" customHeight="1" x14ac:dyDescent="0.25">
      <c r="H978" s="71"/>
    </row>
    <row r="979" spans="8:8" ht="12.75" customHeight="1" x14ac:dyDescent="0.25">
      <c r="H979" s="71"/>
    </row>
    <row r="980" spans="8:8" ht="12.75" customHeight="1" x14ac:dyDescent="0.25">
      <c r="H980" s="71"/>
    </row>
    <row r="981" spans="8:8" ht="12.75" customHeight="1" x14ac:dyDescent="0.25">
      <c r="H981" s="71"/>
    </row>
    <row r="982" spans="8:8" ht="12.75" customHeight="1" x14ac:dyDescent="0.25">
      <c r="H982" s="71"/>
    </row>
    <row r="983" spans="8:8" ht="12.75" customHeight="1" x14ac:dyDescent="0.25">
      <c r="H983" s="71"/>
    </row>
    <row r="984" spans="8:8" ht="12.75" customHeight="1" x14ac:dyDescent="0.25">
      <c r="H984" s="71"/>
    </row>
    <row r="985" spans="8:8" ht="12.75" customHeight="1" x14ac:dyDescent="0.25">
      <c r="H985" s="71"/>
    </row>
    <row r="986" spans="8:8" ht="12.75" customHeight="1" x14ac:dyDescent="0.25">
      <c r="H986" s="71"/>
    </row>
    <row r="987" spans="8:8" ht="12.75" customHeight="1" x14ac:dyDescent="0.25">
      <c r="H987" s="71"/>
    </row>
    <row r="988" spans="8:8" ht="12.75" customHeight="1" x14ac:dyDescent="0.25">
      <c r="H988" s="71"/>
    </row>
    <row r="989" spans="8:8" ht="12.75" customHeight="1" x14ac:dyDescent="0.25">
      <c r="H989" s="71"/>
    </row>
    <row r="990" spans="8:8" ht="12.75" customHeight="1" x14ac:dyDescent="0.25">
      <c r="H990" s="71"/>
    </row>
    <row r="991" spans="8:8" ht="12.75" customHeight="1" x14ac:dyDescent="0.25">
      <c r="H991" s="71"/>
    </row>
    <row r="992" spans="8:8" ht="12.75" customHeight="1" x14ac:dyDescent="0.25">
      <c r="H992" s="71"/>
    </row>
    <row r="993" spans="8:8" ht="12.75" customHeight="1" x14ac:dyDescent="0.25">
      <c r="H993" s="71"/>
    </row>
    <row r="994" spans="8:8" ht="12.75" customHeight="1" x14ac:dyDescent="0.25">
      <c r="H994" s="71"/>
    </row>
    <row r="995" spans="8:8" ht="12.75" customHeight="1" x14ac:dyDescent="0.25">
      <c r="H995" s="71"/>
    </row>
    <row r="996" spans="8:8" ht="12.75" customHeight="1" x14ac:dyDescent="0.25">
      <c r="H996" s="71"/>
    </row>
    <row r="997" spans="8:8" ht="12.75" customHeight="1" x14ac:dyDescent="0.25">
      <c r="H997" s="71"/>
    </row>
    <row r="998" spans="8:8" ht="12.75" customHeight="1" x14ac:dyDescent="0.25">
      <c r="H998" s="71"/>
    </row>
    <row r="999" spans="8:8" ht="12.75" customHeight="1" x14ac:dyDescent="0.25">
      <c r="H999" s="71"/>
    </row>
  </sheetData>
  <mergeCells count="4">
    <mergeCell ref="A1:J1"/>
    <mergeCell ref="A12:K12"/>
    <mergeCell ref="A30:D30"/>
    <mergeCell ref="A31:D31"/>
  </mergeCells>
  <conditionalFormatting sqref="H3:I8 E4:F8 E30:F31 A3:D8 G5">
    <cfRule type="expression" dxfId="50" priority="11" stopIfTrue="1">
      <formula>$G2="Planned"</formula>
    </cfRule>
  </conditionalFormatting>
  <conditionalFormatting sqref="H3:I8 E4:F8 E30:F31 A3:D8 G5">
    <cfRule type="expression" dxfId="49" priority="12" stopIfTrue="1">
      <formula>$G2="Ongoing"</formula>
    </cfRule>
  </conditionalFormatting>
  <conditionalFormatting sqref="G3:G8 G14:G23 G29">
    <cfRule type="expression" dxfId="48" priority="13" stopIfTrue="1">
      <formula>$G3="Planned"</formula>
    </cfRule>
  </conditionalFormatting>
  <conditionalFormatting sqref="G3:G8 H14:I16 H23:I23 I17:I21 G14:G23 H17:H22 G29:I29">
    <cfRule type="expression" dxfId="47" priority="14" stopIfTrue="1">
      <formula>$G3="Ongoing"</formula>
    </cfRule>
  </conditionalFormatting>
  <conditionalFormatting sqref="G3:G8 G14:G23 G29">
    <cfRule type="cellIs" dxfId="46" priority="15" stopIfTrue="1" operator="equal">
      <formula>"Unplanned"</formula>
    </cfRule>
  </conditionalFormatting>
  <conditionalFormatting sqref="E3:E4 F3:F7 H3:H7 H14:I16 H23:I23 H17:H22 B14:F23 H29:I29 A29:F29">
    <cfRule type="expression" dxfId="45" priority="16" stopIfTrue="1">
      <formula>OR($G3="Planned",$G3="Unplanned")</formula>
    </cfRule>
  </conditionalFormatting>
  <conditionalFormatting sqref="E3:E4 F3:F7 H3:H7 B14:F23 A29:F29">
    <cfRule type="expression" dxfId="44" priority="17" stopIfTrue="1">
      <formula>$G3="Ongoing"</formula>
    </cfRule>
  </conditionalFormatting>
  <conditionalFormatting sqref="B14:B23">
    <cfRule type="expression" dxfId="43" priority="18" stopIfTrue="1">
      <formula>$G14="Planned"</formula>
    </cfRule>
  </conditionalFormatting>
  <conditionalFormatting sqref="B14:B23">
    <cfRule type="expression" dxfId="42" priority="19" stopIfTrue="1">
      <formula>$G14="Ongoing"</formula>
    </cfRule>
  </conditionalFormatting>
  <conditionalFormatting sqref="B14:B23">
    <cfRule type="expression" dxfId="41" priority="20" stopIfTrue="1">
      <formula>$G14="Planned"</formula>
    </cfRule>
  </conditionalFormatting>
  <conditionalFormatting sqref="B14:B23">
    <cfRule type="expression" dxfId="40" priority="21" stopIfTrue="1">
      <formula>$G14="Ongoing"</formula>
    </cfRule>
  </conditionalFormatting>
  <conditionalFormatting sqref="D14:D23">
    <cfRule type="expression" dxfId="39" priority="22" stopIfTrue="1">
      <formula>$G14="Planned"</formula>
    </cfRule>
  </conditionalFormatting>
  <conditionalFormatting sqref="D14:D23">
    <cfRule type="expression" dxfId="38" priority="23" stopIfTrue="1">
      <formula>$G14="Ongoing"</formula>
    </cfRule>
  </conditionalFormatting>
  <conditionalFormatting sqref="I17:I21">
    <cfRule type="expression" dxfId="37" priority="24" stopIfTrue="1">
      <formula>OR($G17="Planned",$G17="Unplanned")</formula>
    </cfRule>
  </conditionalFormatting>
  <conditionalFormatting sqref="A10:J10">
    <cfRule type="expression" dxfId="36" priority="9" stopIfTrue="1">
      <formula>$G9="Planned"</formula>
    </cfRule>
  </conditionalFormatting>
  <conditionalFormatting sqref="A10:J10">
    <cfRule type="expression" dxfId="35" priority="10" stopIfTrue="1">
      <formula>$G9="Ongoing"</formula>
    </cfRule>
  </conditionalFormatting>
  <conditionalFormatting sqref="A9:J9">
    <cfRule type="expression" dxfId="34" priority="7" stopIfTrue="1">
      <formula>$G8="Planned"</formula>
    </cfRule>
  </conditionalFormatting>
  <conditionalFormatting sqref="A9:J9">
    <cfRule type="expression" dxfId="33" priority="8" stopIfTrue="1">
      <formula>$G8="Ongoing"</formula>
    </cfRule>
  </conditionalFormatting>
  <conditionalFormatting sqref="A11:J11">
    <cfRule type="expression" dxfId="32" priority="5" stopIfTrue="1">
      <formula>$G10="Planned"</formula>
    </cfRule>
  </conditionalFormatting>
  <conditionalFormatting sqref="A11:J11">
    <cfRule type="expression" dxfId="31" priority="6" stopIfTrue="1">
      <formula>$G10="Ongoing"</formula>
    </cfRule>
  </conditionalFormatting>
  <conditionalFormatting sqref="A14:A23">
    <cfRule type="expression" dxfId="30" priority="3" stopIfTrue="1">
      <formula>OR($G14="Planned",$G14="Unplanned")</formula>
    </cfRule>
  </conditionalFormatting>
  <conditionalFormatting sqref="A24:K28">
    <cfRule type="expression" dxfId="29" priority="1" stopIfTrue="1">
      <formula>OR($G24="Planned",$G24="Unplanned")</formula>
    </cfRule>
  </conditionalFormatting>
  <conditionalFormatting sqref="A14:A23">
    <cfRule type="expression" dxfId="28" priority="4" stopIfTrue="1">
      <formula>$G14="Ongoing"</formula>
    </cfRule>
  </conditionalFormatting>
  <conditionalFormatting sqref="A24:K28">
    <cfRule type="expression" dxfId="27" priority="2" stopIfTrue="1">
      <formula>$G24="Ongoing"</formula>
    </cfRule>
  </conditionalFormatting>
  <dataValidations count="1">
    <dataValidation type="list" allowBlank="1" showErrorMessage="1" sqref="G3:G9 G14:G29" xr:uid="{9DF519A6-6E64-4C42-AB06-1398725453F4}">
      <formula1>"Planned,Ongoing,Released,Unplanned"</formula1>
    </dataValidation>
  </dataValidations>
  <pageMargins left="0.75" right="0.75" top="1" bottom="1" header="0" footer="0"/>
  <pageSetup paperSize="9"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C0E59-CDD0-4264-B316-5CBB2179C57B}">
  <dimension ref="A1:H26"/>
  <sheetViews>
    <sheetView tabSelected="1" zoomScale="90" zoomScaleNormal="90" workbookViewId="0">
      <selection activeCell="C15" sqref="C15"/>
    </sheetView>
  </sheetViews>
  <sheetFormatPr baseColWidth="10" defaultColWidth="81.1796875" defaultRowHeight="14.5" x14ac:dyDescent="0.35"/>
  <cols>
    <col min="1" max="1" width="6.90625" customWidth="1"/>
    <col min="2" max="2" width="11" customWidth="1"/>
    <col min="3" max="3" width="70.1796875" customWidth="1"/>
    <col min="4" max="4" width="12.26953125" customWidth="1"/>
    <col min="5" max="5" width="10.6328125" customWidth="1"/>
    <col min="6" max="6" width="9.81640625" customWidth="1"/>
    <col min="7" max="7" width="20.6328125" customWidth="1"/>
    <col min="8" max="8" width="18.54296875" customWidth="1"/>
  </cols>
  <sheetData>
    <row r="1" spans="1:8" ht="14.5" customHeight="1" x14ac:dyDescent="0.35">
      <c r="A1" s="89" t="s">
        <v>0</v>
      </c>
      <c r="B1" s="89"/>
      <c r="C1" s="89"/>
      <c r="D1" s="89"/>
      <c r="E1" s="89"/>
      <c r="F1" s="89"/>
      <c r="G1" s="89"/>
      <c r="H1" s="89"/>
    </row>
    <row r="2" spans="1:8" ht="14.5" customHeight="1" x14ac:dyDescent="0.35">
      <c r="A2" s="89"/>
      <c r="B2" s="89"/>
      <c r="C2" s="89"/>
      <c r="D2" s="89"/>
      <c r="E2" s="89"/>
      <c r="F2" s="89"/>
      <c r="G2" s="89"/>
      <c r="H2" s="89"/>
    </row>
    <row r="3" spans="1:8" ht="14.5" customHeight="1" x14ac:dyDescent="0.35">
      <c r="A3" s="89"/>
      <c r="B3" s="89"/>
      <c r="C3" s="89"/>
      <c r="D3" s="89"/>
      <c r="E3" s="89"/>
      <c r="F3" s="89"/>
      <c r="G3" s="89"/>
      <c r="H3" s="89"/>
    </row>
    <row r="4" spans="1:8" ht="14.5" customHeight="1" x14ac:dyDescent="0.35">
      <c r="A4" s="89"/>
      <c r="B4" s="89"/>
      <c r="C4" s="89"/>
      <c r="D4" s="89"/>
      <c r="E4" s="89"/>
      <c r="F4" s="89"/>
      <c r="G4" s="89"/>
      <c r="H4" s="89"/>
    </row>
    <row r="5" spans="1:8" ht="14.5" customHeight="1" x14ac:dyDescent="0.35">
      <c r="A5" s="90"/>
      <c r="B5" s="90"/>
      <c r="C5" s="90"/>
      <c r="D5" s="90"/>
      <c r="E5" s="90"/>
      <c r="F5" s="90"/>
      <c r="G5" s="90"/>
      <c r="H5" s="90"/>
    </row>
    <row r="6" spans="1:8" ht="58" x14ac:dyDescent="0.35">
      <c r="A6" s="2" t="s">
        <v>60</v>
      </c>
      <c r="B6" s="2" t="s">
        <v>1</v>
      </c>
      <c r="C6" s="2" t="s">
        <v>2</v>
      </c>
      <c r="D6" s="2" t="s">
        <v>3</v>
      </c>
      <c r="E6" s="2" t="s">
        <v>4</v>
      </c>
      <c r="F6" s="2" t="s">
        <v>5</v>
      </c>
      <c r="G6" s="2" t="s">
        <v>6</v>
      </c>
      <c r="H6" s="2" t="s">
        <v>7</v>
      </c>
    </row>
    <row r="7" spans="1:8" x14ac:dyDescent="0.35">
      <c r="A7" s="18">
        <v>1</v>
      </c>
      <c r="B7" s="29" t="s">
        <v>65</v>
      </c>
      <c r="C7" s="1" t="s">
        <v>66</v>
      </c>
      <c r="D7" s="6" t="s">
        <v>74</v>
      </c>
      <c r="E7" s="1">
        <v>3</v>
      </c>
      <c r="F7" s="6">
        <v>0</v>
      </c>
      <c r="G7" s="6" t="s">
        <v>10</v>
      </c>
      <c r="H7" s="1"/>
    </row>
    <row r="8" spans="1:8" x14ac:dyDescent="0.35">
      <c r="A8" s="18">
        <v>2</v>
      </c>
      <c r="B8" s="29" t="s">
        <v>65</v>
      </c>
      <c r="C8" s="1" t="s">
        <v>67</v>
      </c>
      <c r="D8" s="6" t="s">
        <v>74</v>
      </c>
      <c r="E8" s="1">
        <v>1</v>
      </c>
      <c r="F8" s="6">
        <v>0</v>
      </c>
      <c r="G8" s="6" t="s">
        <v>10</v>
      </c>
      <c r="H8" s="1"/>
    </row>
    <row r="9" spans="1:8" x14ac:dyDescent="0.35">
      <c r="A9" s="18">
        <v>3</v>
      </c>
      <c r="B9" s="29" t="s">
        <v>65</v>
      </c>
      <c r="C9" s="1" t="s">
        <v>68</v>
      </c>
      <c r="D9" s="6" t="s">
        <v>74</v>
      </c>
      <c r="E9" s="1">
        <v>2</v>
      </c>
      <c r="F9" s="6">
        <v>0</v>
      </c>
      <c r="G9" s="6" t="s">
        <v>10</v>
      </c>
      <c r="H9" s="1"/>
    </row>
    <row r="10" spans="1:8" x14ac:dyDescent="0.35">
      <c r="A10" s="18">
        <v>4</v>
      </c>
      <c r="B10" s="29" t="s">
        <v>65</v>
      </c>
      <c r="C10" s="1" t="s">
        <v>69</v>
      </c>
      <c r="D10" s="6" t="s">
        <v>74</v>
      </c>
      <c r="E10" s="1">
        <v>3</v>
      </c>
      <c r="F10" s="6">
        <v>0</v>
      </c>
      <c r="G10" s="6"/>
      <c r="H10" s="1"/>
    </row>
    <row r="11" spans="1:8" x14ac:dyDescent="0.35">
      <c r="A11" s="18">
        <v>5</v>
      </c>
      <c r="B11" s="29" t="s">
        <v>65</v>
      </c>
      <c r="C11" s="1" t="s">
        <v>71</v>
      </c>
      <c r="D11" s="6" t="s">
        <v>74</v>
      </c>
      <c r="E11" s="1"/>
      <c r="F11" s="6"/>
      <c r="G11" s="6"/>
      <c r="H11" s="1"/>
    </row>
    <row r="12" spans="1:8" x14ac:dyDescent="0.35">
      <c r="A12" s="18">
        <v>6</v>
      </c>
      <c r="B12" s="29" t="s">
        <v>65</v>
      </c>
      <c r="C12" s="1" t="s">
        <v>72</v>
      </c>
      <c r="D12" s="6" t="s">
        <v>75</v>
      </c>
      <c r="E12" s="1"/>
      <c r="F12" s="6"/>
      <c r="G12" s="6"/>
      <c r="H12" s="1"/>
    </row>
    <row r="13" spans="1:8" x14ac:dyDescent="0.35">
      <c r="A13" s="18">
        <v>7</v>
      </c>
      <c r="B13" s="29" t="s">
        <v>65</v>
      </c>
      <c r="C13" s="1" t="s">
        <v>73</v>
      </c>
      <c r="D13" s="6" t="s">
        <v>76</v>
      </c>
      <c r="E13" s="1"/>
      <c r="F13" s="6"/>
      <c r="G13" s="6"/>
      <c r="H13" s="1"/>
    </row>
    <row r="14" spans="1:8" x14ac:dyDescent="0.35">
      <c r="A14" s="18">
        <v>8</v>
      </c>
      <c r="B14" s="29" t="s">
        <v>65</v>
      </c>
      <c r="C14" s="1" t="s">
        <v>126</v>
      </c>
      <c r="D14" s="6" t="s">
        <v>103</v>
      </c>
      <c r="E14" s="1"/>
      <c r="F14" s="6"/>
      <c r="G14" s="6"/>
      <c r="H14" s="1"/>
    </row>
    <row r="15" spans="1:8" ht="43.5" x14ac:dyDescent="0.35">
      <c r="A15" s="18" t="s">
        <v>15</v>
      </c>
      <c r="B15" s="6" t="s">
        <v>8</v>
      </c>
      <c r="C15" s="1" t="s">
        <v>59</v>
      </c>
      <c r="D15" s="6" t="s">
        <v>103</v>
      </c>
      <c r="E15" s="1"/>
      <c r="F15" s="6">
        <v>2</v>
      </c>
      <c r="G15" s="6" t="s">
        <v>10</v>
      </c>
      <c r="H15" s="1"/>
    </row>
    <row r="16" spans="1:8" ht="29" x14ac:dyDescent="0.35">
      <c r="A16" s="18" t="s">
        <v>16</v>
      </c>
      <c r="B16" s="6" t="s">
        <v>11</v>
      </c>
      <c r="C16" s="4" t="s">
        <v>61</v>
      </c>
      <c r="D16" s="6" t="s">
        <v>103</v>
      </c>
      <c r="E16" s="1"/>
      <c r="F16" s="6">
        <v>3</v>
      </c>
      <c r="G16" s="6" t="s">
        <v>10</v>
      </c>
      <c r="H16" s="1"/>
    </row>
    <row r="17" spans="1:8" ht="29" x14ac:dyDescent="0.35">
      <c r="A17" s="17" t="s">
        <v>17</v>
      </c>
      <c r="B17" s="6" t="s">
        <v>12</v>
      </c>
      <c r="C17" s="4" t="s">
        <v>62</v>
      </c>
      <c r="D17" s="6" t="s">
        <v>103</v>
      </c>
      <c r="E17" s="1"/>
      <c r="F17" s="6">
        <v>3</v>
      </c>
      <c r="G17" s="6" t="s">
        <v>10</v>
      </c>
      <c r="H17" s="1"/>
    </row>
    <row r="18" spans="1:8" ht="87" x14ac:dyDescent="0.35">
      <c r="A18" s="17" t="s">
        <v>20</v>
      </c>
      <c r="B18" s="6" t="s">
        <v>13</v>
      </c>
      <c r="C18" s="1" t="s">
        <v>63</v>
      </c>
      <c r="D18" s="6" t="s">
        <v>103</v>
      </c>
      <c r="E18" s="1"/>
      <c r="F18" s="6">
        <v>4</v>
      </c>
      <c r="G18" s="6" t="s">
        <v>10</v>
      </c>
      <c r="H18" s="1"/>
    </row>
    <row r="19" spans="1:8" ht="43.5" x14ac:dyDescent="0.35">
      <c r="A19" s="17" t="s">
        <v>24</v>
      </c>
      <c r="B19" s="6" t="s">
        <v>14</v>
      </c>
      <c r="C19" s="1" t="s">
        <v>64</v>
      </c>
      <c r="D19" s="6" t="s">
        <v>103</v>
      </c>
      <c r="E19" s="1"/>
      <c r="F19" s="6">
        <v>4</v>
      </c>
      <c r="G19" s="6" t="s">
        <v>161</v>
      </c>
      <c r="H19" s="1"/>
    </row>
    <row r="20" spans="1:8" x14ac:dyDescent="0.35">
      <c r="C20" s="3"/>
    </row>
    <row r="22" spans="1:8" x14ac:dyDescent="0.35">
      <c r="C22" s="3"/>
    </row>
    <row r="24" spans="1:8" x14ac:dyDescent="0.35">
      <c r="C24" s="3"/>
    </row>
    <row r="26" spans="1:8" x14ac:dyDescent="0.35">
      <c r="C26" s="3"/>
    </row>
  </sheetData>
  <mergeCells count="1">
    <mergeCell ref="A1:H5"/>
  </mergeCells>
  <phoneticPr fontId="6" type="noConversion"/>
  <pageMargins left="0.7" right="0.7" top="0.75" bottom="0.75" header="0.3" footer="0.3"/>
  <pageSetup paperSize="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"/>
  <sheetViews>
    <sheetView workbookViewId="0">
      <selection activeCell="B7" sqref="B7"/>
    </sheetView>
  </sheetViews>
  <sheetFormatPr baseColWidth="10" defaultColWidth="11.453125" defaultRowHeight="14.5" x14ac:dyDescent="0.35"/>
  <cols>
    <col min="2" max="2" width="26.453125" customWidth="1"/>
    <col min="3" max="3" width="29.453125" customWidth="1"/>
    <col min="4" max="4" width="11.54296875" customWidth="1"/>
    <col min="5" max="5" width="12.81640625" bestFit="1" customWidth="1"/>
    <col min="6" max="6" width="10.7265625" bestFit="1" customWidth="1"/>
  </cols>
  <sheetData>
    <row r="1" spans="1:3" ht="15" customHeight="1" x14ac:dyDescent="0.35">
      <c r="A1" s="91" t="s">
        <v>41</v>
      </c>
      <c r="B1" s="92"/>
      <c r="C1" s="93"/>
    </row>
    <row r="2" spans="1:3" x14ac:dyDescent="0.35">
      <c r="A2" s="9" t="s">
        <v>42</v>
      </c>
      <c r="B2" s="9" t="s">
        <v>43</v>
      </c>
      <c r="C2" s="9" t="s">
        <v>44</v>
      </c>
    </row>
    <row r="3" spans="1:3" x14ac:dyDescent="0.35">
      <c r="A3" s="25">
        <v>1</v>
      </c>
      <c r="B3" s="20">
        <v>43689</v>
      </c>
      <c r="C3" s="21">
        <v>43707</v>
      </c>
    </row>
    <row r="4" spans="1:3" x14ac:dyDescent="0.35">
      <c r="A4" s="25">
        <v>2</v>
      </c>
      <c r="B4" s="22" t="s">
        <v>45</v>
      </c>
      <c r="C4" s="21">
        <v>43728</v>
      </c>
    </row>
    <row r="5" spans="1:3" x14ac:dyDescent="0.35">
      <c r="A5" s="25">
        <v>3</v>
      </c>
      <c r="B5" s="20">
        <v>43729</v>
      </c>
      <c r="C5" s="21">
        <v>43749</v>
      </c>
    </row>
    <row r="6" spans="1:3" x14ac:dyDescent="0.35">
      <c r="A6" s="26">
        <v>4</v>
      </c>
      <c r="B6" s="23">
        <v>43750</v>
      </c>
      <c r="C6" s="24">
        <v>43770</v>
      </c>
    </row>
    <row r="7" spans="1:3" x14ac:dyDescent="0.35">
      <c r="A7" s="9">
        <v>5</v>
      </c>
      <c r="B7" s="27">
        <v>43771</v>
      </c>
      <c r="C7" s="27">
        <v>43779</v>
      </c>
    </row>
    <row r="10" spans="1:3" x14ac:dyDescent="0.35">
      <c r="A10" s="28" t="s">
        <v>46</v>
      </c>
    </row>
  </sheetData>
  <mergeCells count="1">
    <mergeCell ref="A1:C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47"/>
  <sheetViews>
    <sheetView topLeftCell="A2" workbookViewId="0">
      <pane ySplit="5" topLeftCell="A7" activePane="bottomLeft" state="frozen"/>
      <selection activeCell="A2" sqref="A2"/>
      <selection pane="bottomLeft" activeCell="D47" sqref="D47"/>
    </sheetView>
  </sheetViews>
  <sheetFormatPr baseColWidth="10" defaultColWidth="81.1796875" defaultRowHeight="14.5" x14ac:dyDescent="0.35"/>
  <cols>
    <col min="1" max="1" width="6.6328125" style="7" customWidth="1"/>
    <col min="2" max="2" width="9.08984375" style="7" customWidth="1"/>
    <col min="3" max="3" width="7.26953125" customWidth="1"/>
    <col min="4" max="4" width="50" style="16" customWidth="1"/>
    <col min="5" max="5" width="12.08984375" customWidth="1"/>
    <col min="6" max="6" width="11.1796875" customWidth="1"/>
    <col min="7" max="7" width="17.26953125" customWidth="1"/>
    <col min="8" max="8" width="19.81640625" customWidth="1"/>
  </cols>
  <sheetData>
    <row r="1" spans="1:8" ht="14.5" customHeight="1" x14ac:dyDescent="0.35">
      <c r="A1" s="89" t="s">
        <v>47</v>
      </c>
      <c r="B1" s="89"/>
      <c r="C1" s="89"/>
      <c r="D1" s="89"/>
      <c r="E1" s="89"/>
      <c r="F1" s="89"/>
      <c r="G1" s="89"/>
      <c r="H1" s="89"/>
    </row>
    <row r="2" spans="1:8" ht="14.5" customHeight="1" x14ac:dyDescent="0.35">
      <c r="A2" s="89"/>
      <c r="B2" s="89"/>
      <c r="C2" s="89"/>
      <c r="D2" s="89"/>
      <c r="E2" s="89"/>
      <c r="F2" s="89"/>
      <c r="G2" s="89"/>
      <c r="H2" s="89"/>
    </row>
    <row r="3" spans="1:8" ht="14.5" customHeight="1" x14ac:dyDescent="0.35">
      <c r="A3" s="89"/>
      <c r="B3" s="89"/>
      <c r="C3" s="89"/>
      <c r="D3" s="89"/>
      <c r="E3" s="89"/>
      <c r="F3" s="89"/>
      <c r="G3" s="89"/>
      <c r="H3" s="89"/>
    </row>
    <row r="4" spans="1:8" ht="14.5" customHeight="1" x14ac:dyDescent="0.35">
      <c r="A4" s="89"/>
      <c r="B4" s="89"/>
      <c r="C4" s="89"/>
      <c r="D4" s="89"/>
      <c r="E4" s="89"/>
      <c r="F4" s="89"/>
      <c r="G4" s="89"/>
      <c r="H4" s="89"/>
    </row>
    <row r="5" spans="1:8" ht="14.5" customHeight="1" x14ac:dyDescent="0.35">
      <c r="A5" s="90"/>
      <c r="B5" s="90"/>
      <c r="C5" s="90"/>
      <c r="D5" s="90"/>
      <c r="E5" s="90"/>
      <c r="F5" s="90"/>
      <c r="G5" s="90"/>
      <c r="H5" s="90"/>
    </row>
    <row r="6" spans="1:8" ht="58" x14ac:dyDescent="0.35">
      <c r="A6" s="2" t="s">
        <v>60</v>
      </c>
      <c r="B6" s="2" t="s">
        <v>1</v>
      </c>
      <c r="C6" s="2" t="s">
        <v>48</v>
      </c>
      <c r="D6" s="2" t="s">
        <v>2</v>
      </c>
      <c r="E6" s="2" t="s">
        <v>3</v>
      </c>
      <c r="F6" s="2" t="s">
        <v>49</v>
      </c>
      <c r="G6" s="2" t="s">
        <v>50</v>
      </c>
      <c r="H6" s="2" t="s">
        <v>7</v>
      </c>
    </row>
    <row r="7" spans="1:8" ht="29" x14ac:dyDescent="0.35">
      <c r="A7" s="6">
        <v>1</v>
      </c>
      <c r="B7" s="79" t="s">
        <v>65</v>
      </c>
      <c r="C7" s="6"/>
      <c r="D7" s="1" t="s">
        <v>151</v>
      </c>
      <c r="E7" s="6" t="s">
        <v>103</v>
      </c>
      <c r="F7" s="6" t="s">
        <v>104</v>
      </c>
      <c r="G7" s="6">
        <v>2</v>
      </c>
      <c r="H7" s="1" t="s">
        <v>105</v>
      </c>
    </row>
    <row r="8" spans="1:8" x14ac:dyDescent="0.35">
      <c r="A8" s="94"/>
      <c r="B8" s="95"/>
      <c r="C8" s="6" t="s">
        <v>51</v>
      </c>
      <c r="D8" s="1" t="s">
        <v>106</v>
      </c>
      <c r="E8" s="6" t="s">
        <v>103</v>
      </c>
      <c r="F8" s="6" t="s">
        <v>104</v>
      </c>
      <c r="G8" s="6"/>
      <c r="H8" s="1"/>
    </row>
    <row r="9" spans="1:8" x14ac:dyDescent="0.35">
      <c r="A9" s="96"/>
      <c r="B9" s="97"/>
      <c r="C9" s="6" t="s">
        <v>52</v>
      </c>
      <c r="D9" s="1" t="s">
        <v>107</v>
      </c>
      <c r="E9" s="6" t="s">
        <v>103</v>
      </c>
      <c r="F9" s="6" t="s">
        <v>104</v>
      </c>
      <c r="G9" s="6"/>
      <c r="H9" s="1"/>
    </row>
    <row r="10" spans="1:8" x14ac:dyDescent="0.35">
      <c r="A10" s="96"/>
      <c r="B10" s="97"/>
      <c r="C10" s="6" t="s">
        <v>53</v>
      </c>
      <c r="D10" s="1" t="s">
        <v>108</v>
      </c>
      <c r="E10" s="6" t="s">
        <v>103</v>
      </c>
      <c r="F10" s="6" t="s">
        <v>104</v>
      </c>
      <c r="G10" s="6"/>
      <c r="H10" s="1"/>
    </row>
    <row r="11" spans="1:8" x14ac:dyDescent="0.35">
      <c r="A11" s="98"/>
      <c r="B11" s="99"/>
      <c r="C11" s="9"/>
      <c r="D11" s="15"/>
      <c r="E11" s="9"/>
      <c r="F11" s="9"/>
      <c r="G11" s="6"/>
      <c r="H11" s="9"/>
    </row>
    <row r="12" spans="1:8" ht="29" x14ac:dyDescent="0.35">
      <c r="A12" s="6">
        <v>2</v>
      </c>
      <c r="B12" s="79" t="s">
        <v>65</v>
      </c>
      <c r="C12" s="6"/>
      <c r="D12" s="4" t="s">
        <v>67</v>
      </c>
      <c r="E12" s="6" t="s">
        <v>103</v>
      </c>
      <c r="F12" s="6" t="s">
        <v>104</v>
      </c>
      <c r="G12" s="6">
        <v>1</v>
      </c>
      <c r="H12" s="1"/>
    </row>
    <row r="13" spans="1:8" x14ac:dyDescent="0.35">
      <c r="A13" s="94"/>
      <c r="B13" s="95"/>
      <c r="C13" s="6" t="s">
        <v>51</v>
      </c>
      <c r="D13" s="1" t="s">
        <v>109</v>
      </c>
      <c r="E13" s="6" t="s">
        <v>103</v>
      </c>
      <c r="F13" s="6" t="s">
        <v>104</v>
      </c>
      <c r="G13" s="6"/>
      <c r="H13" s="1"/>
    </row>
    <row r="14" spans="1:8" x14ac:dyDescent="0.35">
      <c r="A14" s="96"/>
      <c r="B14" s="97"/>
      <c r="C14" s="6" t="s">
        <v>52</v>
      </c>
      <c r="D14" s="1" t="s">
        <v>110</v>
      </c>
      <c r="E14" s="6" t="s">
        <v>103</v>
      </c>
      <c r="F14" s="6" t="s">
        <v>104</v>
      </c>
      <c r="G14" s="6"/>
      <c r="H14" s="1"/>
    </row>
    <row r="15" spans="1:8" x14ac:dyDescent="0.35">
      <c r="A15" s="96"/>
      <c r="B15" s="97"/>
      <c r="C15" s="6" t="s">
        <v>53</v>
      </c>
      <c r="D15" s="1" t="s">
        <v>111</v>
      </c>
      <c r="E15" s="6" t="s">
        <v>103</v>
      </c>
      <c r="F15" s="6" t="s">
        <v>104</v>
      </c>
      <c r="G15" s="6"/>
      <c r="H15" s="1"/>
    </row>
    <row r="16" spans="1:8" x14ac:dyDescent="0.35">
      <c r="A16" s="96"/>
      <c r="B16" s="97"/>
      <c r="C16" s="6" t="s">
        <v>54</v>
      </c>
      <c r="D16" s="1" t="s">
        <v>112</v>
      </c>
      <c r="E16" s="6" t="s">
        <v>103</v>
      </c>
      <c r="F16" s="6" t="s">
        <v>104</v>
      </c>
      <c r="G16" s="6"/>
      <c r="H16" s="1"/>
    </row>
    <row r="17" spans="1:8" x14ac:dyDescent="0.35">
      <c r="A17" s="98"/>
      <c r="B17" s="99"/>
      <c r="C17" s="9"/>
      <c r="D17" s="15"/>
      <c r="E17" s="9"/>
      <c r="F17" s="9"/>
      <c r="G17" s="9"/>
      <c r="H17" s="9"/>
    </row>
    <row r="18" spans="1:8" x14ac:dyDescent="0.35">
      <c r="A18" s="6">
        <v>3</v>
      </c>
      <c r="B18" s="79" t="s">
        <v>65</v>
      </c>
      <c r="C18" s="9"/>
      <c r="D18" s="1" t="s">
        <v>68</v>
      </c>
      <c r="E18" s="6" t="s">
        <v>9</v>
      </c>
      <c r="F18" s="6" t="s">
        <v>104</v>
      </c>
      <c r="G18" s="6">
        <v>1</v>
      </c>
      <c r="H18" s="9"/>
    </row>
    <row r="19" spans="1:8" x14ac:dyDescent="0.35">
      <c r="A19" s="94"/>
      <c r="B19" s="95"/>
      <c r="C19" s="6" t="s">
        <v>51</v>
      </c>
      <c r="D19" s="1" t="s">
        <v>113</v>
      </c>
      <c r="E19" s="6" t="s">
        <v>9</v>
      </c>
      <c r="F19" s="6"/>
      <c r="G19" s="1"/>
      <c r="H19" s="1"/>
    </row>
    <row r="20" spans="1:8" x14ac:dyDescent="0.35">
      <c r="A20" s="98"/>
      <c r="B20" s="99"/>
      <c r="C20" s="9"/>
      <c r="D20" s="15"/>
      <c r="E20" s="9"/>
      <c r="F20" s="9"/>
      <c r="G20" s="9"/>
      <c r="H20" s="9"/>
    </row>
    <row r="21" spans="1:8" x14ac:dyDescent="0.35">
      <c r="A21" s="19">
        <v>4</v>
      </c>
      <c r="B21" s="80" t="s">
        <v>65</v>
      </c>
      <c r="C21" s="9"/>
      <c r="D21" s="81" t="s">
        <v>69</v>
      </c>
      <c r="E21" s="6" t="s">
        <v>103</v>
      </c>
      <c r="F21" s="9" t="s">
        <v>115</v>
      </c>
      <c r="G21" s="9"/>
      <c r="H21" s="9"/>
    </row>
    <row r="22" spans="1:8" x14ac:dyDescent="0.35">
      <c r="A22" s="94"/>
      <c r="B22" s="95"/>
      <c r="C22" s="6" t="s">
        <v>51</v>
      </c>
      <c r="D22" s="1" t="s">
        <v>153</v>
      </c>
      <c r="E22" s="6"/>
      <c r="F22" s="6"/>
      <c r="G22" s="1"/>
      <c r="H22" s="1"/>
    </row>
    <row r="23" spans="1:8" x14ac:dyDescent="0.35">
      <c r="A23" s="96"/>
      <c r="B23" s="97"/>
      <c r="C23" s="6" t="s">
        <v>52</v>
      </c>
      <c r="D23" s="1"/>
      <c r="E23" s="6"/>
      <c r="F23" s="6"/>
      <c r="G23" s="1"/>
      <c r="H23" s="1"/>
    </row>
    <row r="24" spans="1:8" x14ac:dyDescent="0.35">
      <c r="A24" s="98"/>
      <c r="B24" s="99"/>
      <c r="C24" s="9"/>
      <c r="D24" s="15"/>
      <c r="E24" s="9"/>
      <c r="F24" s="9"/>
      <c r="G24" s="9"/>
      <c r="H24" s="9"/>
    </row>
    <row r="25" spans="1:8" x14ac:dyDescent="0.35">
      <c r="A25" s="19">
        <v>5</v>
      </c>
      <c r="B25" s="80" t="s">
        <v>65</v>
      </c>
      <c r="C25" s="9"/>
      <c r="D25" s="15" t="s">
        <v>71</v>
      </c>
      <c r="E25" s="6" t="s">
        <v>103</v>
      </c>
      <c r="F25" s="9" t="s">
        <v>115</v>
      </c>
      <c r="G25" s="6">
        <v>2</v>
      </c>
      <c r="H25" s="9"/>
    </row>
    <row r="26" spans="1:8" x14ac:dyDescent="0.35">
      <c r="A26" s="11"/>
      <c r="B26" s="12"/>
      <c r="C26" s="6" t="s">
        <v>51</v>
      </c>
      <c r="D26" s="1" t="s">
        <v>118</v>
      </c>
      <c r="E26" s="6" t="s">
        <v>103</v>
      </c>
      <c r="F26" s="6"/>
      <c r="G26" s="6"/>
      <c r="H26" s="1"/>
    </row>
    <row r="27" spans="1:8" x14ac:dyDescent="0.35">
      <c r="A27" s="13"/>
      <c r="B27" s="14"/>
      <c r="C27" s="6" t="s">
        <v>52</v>
      </c>
      <c r="D27" s="1" t="s">
        <v>117</v>
      </c>
      <c r="E27" s="6" t="s">
        <v>103</v>
      </c>
      <c r="F27" s="6"/>
      <c r="G27" s="6"/>
      <c r="H27" s="1"/>
    </row>
    <row r="28" spans="1:8" x14ac:dyDescent="0.35">
      <c r="A28" s="13"/>
      <c r="B28" s="14"/>
      <c r="C28" s="6" t="s">
        <v>53</v>
      </c>
      <c r="D28" s="1" t="s">
        <v>116</v>
      </c>
      <c r="E28" s="6" t="s">
        <v>103</v>
      </c>
      <c r="F28" s="6"/>
      <c r="G28" s="6"/>
      <c r="H28" s="1"/>
    </row>
    <row r="29" spans="1:8" x14ac:dyDescent="0.35">
      <c r="A29" s="13"/>
      <c r="B29" s="14"/>
      <c r="C29" s="6" t="s">
        <v>54</v>
      </c>
      <c r="D29" s="1" t="s">
        <v>119</v>
      </c>
      <c r="E29" s="6" t="s">
        <v>103</v>
      </c>
      <c r="F29" s="6"/>
      <c r="G29" s="6"/>
      <c r="H29" s="1"/>
    </row>
    <row r="30" spans="1:8" x14ac:dyDescent="0.35">
      <c r="A30" s="13"/>
      <c r="B30" s="14"/>
      <c r="C30" s="6" t="s">
        <v>55</v>
      </c>
      <c r="D30" s="1" t="s">
        <v>120</v>
      </c>
      <c r="E30" s="6" t="s">
        <v>103</v>
      </c>
      <c r="F30" s="6"/>
      <c r="G30" s="6"/>
      <c r="H30" s="1"/>
    </row>
    <row r="31" spans="1:8" x14ac:dyDescent="0.35">
      <c r="A31" s="13"/>
      <c r="B31" s="14"/>
      <c r="C31" s="6"/>
      <c r="D31" s="1"/>
      <c r="E31" s="6"/>
      <c r="F31" s="6"/>
      <c r="G31" s="6"/>
      <c r="H31" s="1"/>
    </row>
    <row r="32" spans="1:8" x14ac:dyDescent="0.35">
      <c r="A32" s="19">
        <v>6</v>
      </c>
      <c r="B32" s="80" t="s">
        <v>65</v>
      </c>
      <c r="C32" s="9"/>
      <c r="D32" s="15" t="s">
        <v>72</v>
      </c>
      <c r="E32" s="6" t="s">
        <v>103</v>
      </c>
      <c r="F32" s="9" t="s">
        <v>104</v>
      </c>
      <c r="G32" s="6"/>
      <c r="H32" s="9"/>
    </row>
    <row r="33" spans="1:8" x14ac:dyDescent="0.35">
      <c r="A33" s="94"/>
      <c r="B33" s="95"/>
      <c r="C33" s="6" t="s">
        <v>51</v>
      </c>
      <c r="D33" s="1" t="s">
        <v>154</v>
      </c>
      <c r="E33" s="6" t="s">
        <v>103</v>
      </c>
      <c r="F33" s="6"/>
      <c r="G33" s="6"/>
      <c r="H33" s="1"/>
    </row>
    <row r="34" spans="1:8" x14ac:dyDescent="0.35">
      <c r="A34" s="96"/>
      <c r="B34" s="97"/>
      <c r="C34" s="6" t="s">
        <v>52</v>
      </c>
      <c r="D34" s="1"/>
      <c r="E34" s="6" t="s">
        <v>103</v>
      </c>
      <c r="F34" s="6"/>
      <c r="G34" s="6"/>
      <c r="H34" s="1"/>
    </row>
    <row r="35" spans="1:8" x14ac:dyDescent="0.35">
      <c r="A35" s="98"/>
      <c r="B35" s="99"/>
      <c r="C35" s="9"/>
      <c r="D35" s="15"/>
      <c r="E35" s="9"/>
      <c r="F35" s="9"/>
      <c r="G35" s="9"/>
      <c r="H35" s="9"/>
    </row>
    <row r="36" spans="1:8" x14ac:dyDescent="0.35">
      <c r="A36" s="19">
        <v>8</v>
      </c>
      <c r="B36" s="80" t="s">
        <v>65</v>
      </c>
      <c r="C36" s="9"/>
      <c r="D36" s="15" t="s">
        <v>73</v>
      </c>
      <c r="E36" s="6" t="s">
        <v>114</v>
      </c>
      <c r="F36" s="9" t="s">
        <v>115</v>
      </c>
      <c r="G36" s="9"/>
      <c r="H36" s="9"/>
    </row>
    <row r="37" spans="1:8" x14ac:dyDescent="0.35">
      <c r="A37" s="94"/>
      <c r="B37" s="95"/>
      <c r="C37" s="6" t="s">
        <v>51</v>
      </c>
      <c r="D37" s="1" t="s">
        <v>121</v>
      </c>
      <c r="E37" s="6" t="s">
        <v>114</v>
      </c>
      <c r="F37" s="6"/>
      <c r="G37" s="1"/>
      <c r="H37" s="1"/>
    </row>
    <row r="38" spans="1:8" x14ac:dyDescent="0.35">
      <c r="A38" s="96"/>
      <c r="B38" s="97"/>
      <c r="C38" s="6" t="s">
        <v>52</v>
      </c>
      <c r="D38" s="1"/>
      <c r="E38" s="6"/>
      <c r="F38" s="6"/>
      <c r="G38" s="1"/>
      <c r="H38" s="1"/>
    </row>
    <row r="39" spans="1:8" x14ac:dyDescent="0.35">
      <c r="A39" s="98"/>
      <c r="B39" s="99"/>
      <c r="C39" s="9"/>
      <c r="D39" s="15"/>
      <c r="E39" s="9"/>
      <c r="F39" s="9"/>
      <c r="G39" s="9"/>
      <c r="H39" s="9"/>
    </row>
    <row r="40" spans="1:8" x14ac:dyDescent="0.35">
      <c r="A40" s="6">
        <v>9</v>
      </c>
      <c r="B40" s="79" t="s">
        <v>65</v>
      </c>
      <c r="C40" s="5"/>
      <c r="D40" s="15" t="s">
        <v>122</v>
      </c>
      <c r="E40" s="6" t="s">
        <v>103</v>
      </c>
      <c r="F40" s="9" t="s">
        <v>115</v>
      </c>
      <c r="G40" s="9"/>
      <c r="H40" s="9"/>
    </row>
    <row r="41" spans="1:8" x14ac:dyDescent="0.35">
      <c r="A41" s="94"/>
      <c r="B41" s="95"/>
      <c r="C41" s="6" t="s">
        <v>51</v>
      </c>
      <c r="D41" s="1" t="s">
        <v>123</v>
      </c>
      <c r="E41" s="6"/>
      <c r="F41" s="6"/>
      <c r="G41" s="1"/>
      <c r="H41" s="1"/>
    </row>
    <row r="42" spans="1:8" x14ac:dyDescent="0.35">
      <c r="A42" s="96"/>
      <c r="B42" s="97"/>
      <c r="C42" s="6" t="s">
        <v>52</v>
      </c>
      <c r="D42" s="1" t="s">
        <v>124</v>
      </c>
      <c r="E42" s="6"/>
      <c r="F42" s="6"/>
      <c r="G42" s="1"/>
      <c r="H42" s="1"/>
    </row>
    <row r="43" spans="1:8" x14ac:dyDescent="0.35">
      <c r="A43" s="96"/>
      <c r="B43" s="97"/>
      <c r="C43" s="6" t="s">
        <v>53</v>
      </c>
      <c r="D43" s="1" t="s">
        <v>125</v>
      </c>
      <c r="E43" s="6"/>
      <c r="F43" s="6"/>
      <c r="G43" s="1"/>
      <c r="H43" s="1"/>
    </row>
    <row r="44" spans="1:8" x14ac:dyDescent="0.35">
      <c r="A44" s="96"/>
      <c r="B44" s="97"/>
      <c r="C44" s="6"/>
      <c r="D44" s="1"/>
      <c r="E44" s="6"/>
      <c r="F44" s="6"/>
      <c r="G44" s="1"/>
      <c r="H44" s="1"/>
    </row>
    <row r="45" spans="1:8" x14ac:dyDescent="0.35">
      <c r="A45" s="96"/>
      <c r="B45" s="97"/>
      <c r="C45" s="6"/>
      <c r="D45" s="1"/>
      <c r="E45" s="6"/>
      <c r="F45" s="6"/>
      <c r="G45" s="1"/>
      <c r="H45" s="1"/>
    </row>
    <row r="46" spans="1:8" x14ac:dyDescent="0.35">
      <c r="A46" s="96"/>
      <c r="B46" s="97"/>
      <c r="C46" s="6"/>
      <c r="D46" s="1"/>
      <c r="E46" s="6"/>
      <c r="F46" s="6"/>
      <c r="G46" s="1"/>
      <c r="H46" s="1"/>
    </row>
    <row r="47" spans="1:8" x14ac:dyDescent="0.35">
      <c r="A47" s="98"/>
      <c r="B47" s="99"/>
      <c r="C47" s="9"/>
      <c r="D47" s="15"/>
      <c r="E47" s="9"/>
      <c r="F47" s="9"/>
      <c r="G47" s="9"/>
      <c r="H47" s="9"/>
    </row>
  </sheetData>
  <mergeCells count="8">
    <mergeCell ref="A41:B47"/>
    <mergeCell ref="A19:B20"/>
    <mergeCell ref="A22:B24"/>
    <mergeCell ref="A1:H5"/>
    <mergeCell ref="A8:B11"/>
    <mergeCell ref="A13:B17"/>
    <mergeCell ref="A33:B35"/>
    <mergeCell ref="A37:B39"/>
  </mergeCells>
  <phoneticPr fontId="6" type="noConversion"/>
  <pageMargins left="0.7" right="0.7" top="0.75" bottom="0.75" header="0.3" footer="0.3"/>
  <pageSetup paperSize="5" orientation="landscape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4"/>
  <sheetViews>
    <sheetView workbookViewId="0">
      <selection activeCell="F12" sqref="F12"/>
    </sheetView>
  </sheetViews>
  <sheetFormatPr baseColWidth="10" defaultColWidth="81.1796875" defaultRowHeight="14.5" x14ac:dyDescent="0.35"/>
  <cols>
    <col min="1" max="1" width="9.54296875" bestFit="1" customWidth="1"/>
    <col min="2" max="2" width="14.26953125" bestFit="1" customWidth="1"/>
    <col min="3" max="3" width="14.26953125" customWidth="1"/>
    <col min="4" max="4" width="72.26953125" bestFit="1" customWidth="1"/>
    <col min="5" max="6" width="12.26953125" customWidth="1"/>
    <col min="7" max="7" width="18.453125" bestFit="1" customWidth="1"/>
    <col min="8" max="8" width="32" customWidth="1"/>
  </cols>
  <sheetData>
    <row r="1" spans="1:8" ht="14.5" customHeight="1" x14ac:dyDescent="0.35">
      <c r="A1" s="89" t="s">
        <v>56</v>
      </c>
      <c r="B1" s="89"/>
      <c r="C1" s="89"/>
      <c r="D1" s="89"/>
      <c r="E1" s="89"/>
      <c r="F1" s="89"/>
      <c r="G1" s="89"/>
      <c r="H1" s="89"/>
    </row>
    <row r="2" spans="1:8" ht="14.5" customHeight="1" x14ac:dyDescent="0.35">
      <c r="A2" s="89"/>
      <c r="B2" s="89"/>
      <c r="C2" s="89"/>
      <c r="D2" s="89"/>
      <c r="E2" s="89"/>
      <c r="F2" s="89"/>
      <c r="G2" s="89"/>
      <c r="H2" s="89"/>
    </row>
    <row r="3" spans="1:8" ht="14.5" customHeight="1" x14ac:dyDescent="0.35">
      <c r="A3" s="89"/>
      <c r="B3" s="89"/>
      <c r="C3" s="89"/>
      <c r="D3" s="89"/>
      <c r="E3" s="89"/>
      <c r="F3" s="89"/>
      <c r="G3" s="89"/>
      <c r="H3" s="89"/>
    </row>
    <row r="4" spans="1:8" ht="14.5" customHeight="1" x14ac:dyDescent="0.35">
      <c r="A4" s="89"/>
      <c r="B4" s="89"/>
      <c r="C4" s="89"/>
      <c r="D4" s="89"/>
      <c r="E4" s="89"/>
      <c r="F4" s="89"/>
      <c r="G4" s="89"/>
      <c r="H4" s="89"/>
    </row>
    <row r="5" spans="1:8" ht="14.5" customHeight="1" x14ac:dyDescent="0.35">
      <c r="A5" s="90"/>
      <c r="B5" s="90"/>
      <c r="C5" s="90"/>
      <c r="D5" s="90"/>
      <c r="E5" s="90"/>
      <c r="F5" s="90"/>
      <c r="G5" s="90"/>
      <c r="H5" s="90"/>
    </row>
    <row r="6" spans="1:8" ht="58" x14ac:dyDescent="0.35">
      <c r="A6" s="2" t="s">
        <v>60</v>
      </c>
      <c r="B6" s="2" t="s">
        <v>1</v>
      </c>
      <c r="C6" s="2" t="s">
        <v>48</v>
      </c>
      <c r="D6" s="2" t="s">
        <v>2</v>
      </c>
      <c r="E6" s="2" t="s">
        <v>3</v>
      </c>
      <c r="F6" s="2" t="s">
        <v>49</v>
      </c>
      <c r="G6" s="2" t="s">
        <v>50</v>
      </c>
      <c r="H6" s="2" t="s">
        <v>7</v>
      </c>
    </row>
    <row r="7" spans="1:8" ht="43.5" x14ac:dyDescent="0.35">
      <c r="A7" s="6" t="s">
        <v>16</v>
      </c>
      <c r="B7" s="6" t="s">
        <v>8</v>
      </c>
      <c r="D7" s="1" t="s">
        <v>59</v>
      </c>
      <c r="E7" s="6" t="s">
        <v>103</v>
      </c>
      <c r="F7" s="82"/>
      <c r="G7" s="83"/>
      <c r="H7" s="84"/>
    </row>
    <row r="8" spans="1:8" x14ac:dyDescent="0.35">
      <c r="A8" s="94"/>
      <c r="B8" s="100"/>
      <c r="C8" s="6" t="s">
        <v>51</v>
      </c>
      <c r="D8" s="1" t="s">
        <v>152</v>
      </c>
      <c r="E8" s="6"/>
      <c r="F8" s="6" t="s">
        <v>155</v>
      </c>
      <c r="G8" s="1"/>
      <c r="H8" s="1"/>
    </row>
    <row r="9" spans="1:8" x14ac:dyDescent="0.35">
      <c r="A9" s="96"/>
      <c r="B9" s="101"/>
      <c r="C9" s="6" t="s">
        <v>52</v>
      </c>
      <c r="D9" s="1" t="s">
        <v>128</v>
      </c>
      <c r="E9" s="6"/>
      <c r="F9" s="6" t="s">
        <v>156</v>
      </c>
      <c r="G9" s="1"/>
      <c r="H9" s="1"/>
    </row>
    <row r="10" spans="1:8" x14ac:dyDescent="0.35">
      <c r="A10" s="96"/>
      <c r="B10" s="101"/>
      <c r="C10" s="6" t="s">
        <v>53</v>
      </c>
      <c r="D10" s="1" t="s">
        <v>129</v>
      </c>
      <c r="E10" s="6"/>
      <c r="F10" s="6" t="s">
        <v>104</v>
      </c>
      <c r="G10" s="1"/>
      <c r="H10" s="1"/>
    </row>
    <row r="11" spans="1:8" x14ac:dyDescent="0.35">
      <c r="A11" s="96"/>
      <c r="B11" s="101"/>
      <c r="C11" s="6" t="s">
        <v>54</v>
      </c>
      <c r="D11" s="1" t="s">
        <v>127</v>
      </c>
      <c r="E11" s="6"/>
      <c r="F11" s="6" t="s">
        <v>157</v>
      </c>
      <c r="G11" s="1"/>
      <c r="H11" s="1"/>
    </row>
    <row r="12" spans="1:8" x14ac:dyDescent="0.35">
      <c r="A12" s="96"/>
      <c r="B12" s="101"/>
      <c r="C12" s="6"/>
      <c r="D12" s="1"/>
      <c r="E12" s="6"/>
      <c r="F12" s="6"/>
      <c r="G12" s="1"/>
      <c r="H12" s="1"/>
    </row>
    <row r="13" spans="1:8" x14ac:dyDescent="0.35">
      <c r="A13" s="96"/>
      <c r="B13" s="101"/>
      <c r="C13" s="6"/>
      <c r="D13" s="1"/>
      <c r="E13" s="6"/>
      <c r="F13" s="6"/>
      <c r="G13" s="1"/>
      <c r="H13" s="1"/>
    </row>
    <row r="14" spans="1:8" x14ac:dyDescent="0.35">
      <c r="A14" s="98"/>
      <c r="B14" s="102"/>
      <c r="C14" s="9"/>
      <c r="D14" s="9"/>
      <c r="E14" s="9"/>
      <c r="F14" s="9"/>
      <c r="G14" s="9"/>
      <c r="H14" s="9"/>
    </row>
  </sheetData>
  <mergeCells count="2">
    <mergeCell ref="A1:H5"/>
    <mergeCell ref="A8:B14"/>
  </mergeCells>
  <phoneticPr fontId="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46"/>
  <sheetViews>
    <sheetView workbookViewId="0">
      <selection activeCell="F20" sqref="F20"/>
    </sheetView>
  </sheetViews>
  <sheetFormatPr baseColWidth="10" defaultColWidth="11.453125" defaultRowHeight="14.5" x14ac:dyDescent="0.35"/>
  <cols>
    <col min="4" max="4" width="49.7265625" customWidth="1"/>
    <col min="5" max="5" width="17.1796875" customWidth="1"/>
    <col min="6" max="6" width="17.26953125" customWidth="1"/>
    <col min="8" max="8" width="31.54296875" customWidth="1"/>
  </cols>
  <sheetData>
    <row r="1" spans="1:8" x14ac:dyDescent="0.35">
      <c r="A1" s="89" t="s">
        <v>57</v>
      </c>
      <c r="B1" s="89"/>
      <c r="C1" s="89"/>
      <c r="D1" s="89"/>
      <c r="E1" s="89"/>
      <c r="F1" s="89"/>
      <c r="G1" s="89"/>
      <c r="H1" s="89"/>
    </row>
    <row r="2" spans="1:8" x14ac:dyDescent="0.35">
      <c r="A2" s="89"/>
      <c r="B2" s="89"/>
      <c r="C2" s="89"/>
      <c r="D2" s="89"/>
      <c r="E2" s="89"/>
      <c r="F2" s="89"/>
      <c r="G2" s="89"/>
      <c r="H2" s="89"/>
    </row>
    <row r="3" spans="1:8" x14ac:dyDescent="0.35">
      <c r="A3" s="89"/>
      <c r="B3" s="89"/>
      <c r="C3" s="89"/>
      <c r="D3" s="89"/>
      <c r="E3" s="89"/>
      <c r="F3" s="89"/>
      <c r="G3" s="89"/>
      <c r="H3" s="89"/>
    </row>
    <row r="4" spans="1:8" x14ac:dyDescent="0.35">
      <c r="A4" s="89"/>
      <c r="B4" s="89"/>
      <c r="C4" s="89"/>
      <c r="D4" s="89"/>
      <c r="E4" s="89"/>
      <c r="F4" s="89"/>
      <c r="G4" s="89"/>
      <c r="H4" s="89"/>
    </row>
    <row r="5" spans="1:8" x14ac:dyDescent="0.35">
      <c r="A5" s="90"/>
      <c r="B5" s="90"/>
      <c r="C5" s="90"/>
      <c r="D5" s="90"/>
      <c r="E5" s="90"/>
      <c r="F5" s="90"/>
      <c r="G5" s="90"/>
      <c r="H5" s="90"/>
    </row>
    <row r="6" spans="1:8" ht="58" x14ac:dyDescent="0.35">
      <c r="A6" s="2" t="s">
        <v>60</v>
      </c>
      <c r="B6" s="2" t="s">
        <v>1</v>
      </c>
      <c r="C6" s="2" t="s">
        <v>48</v>
      </c>
      <c r="D6" s="2" t="s">
        <v>2</v>
      </c>
      <c r="E6" s="2" t="s">
        <v>3</v>
      </c>
      <c r="F6" s="2" t="s">
        <v>49</v>
      </c>
      <c r="G6" s="2" t="s">
        <v>50</v>
      </c>
      <c r="H6" s="2" t="s">
        <v>7</v>
      </c>
    </row>
    <row r="7" spans="1:8" ht="29" x14ac:dyDescent="0.35">
      <c r="A7" s="6" t="s">
        <v>17</v>
      </c>
      <c r="B7" s="6" t="s">
        <v>11</v>
      </c>
      <c r="D7" s="4" t="s">
        <v>61</v>
      </c>
      <c r="E7" s="6" t="s">
        <v>103</v>
      </c>
      <c r="F7" s="82"/>
      <c r="G7" s="83"/>
      <c r="H7" s="84"/>
    </row>
    <row r="8" spans="1:8" x14ac:dyDescent="0.35">
      <c r="A8" s="94"/>
      <c r="B8" s="100"/>
      <c r="C8" s="6" t="s">
        <v>51</v>
      </c>
      <c r="D8" s="1" t="s">
        <v>130</v>
      </c>
      <c r="E8" s="6"/>
      <c r="F8" s="6" t="s">
        <v>159</v>
      </c>
      <c r="G8" s="1"/>
      <c r="H8" s="1"/>
    </row>
    <row r="9" spans="1:8" x14ac:dyDescent="0.35">
      <c r="A9" s="96"/>
      <c r="B9" s="101"/>
      <c r="C9" s="6" t="s">
        <v>52</v>
      </c>
      <c r="D9" s="1" t="s">
        <v>131</v>
      </c>
      <c r="E9" s="6"/>
      <c r="F9" s="6" t="s">
        <v>156</v>
      </c>
      <c r="G9" s="1"/>
      <c r="H9" s="1"/>
    </row>
    <row r="10" spans="1:8" x14ac:dyDescent="0.35">
      <c r="A10" s="96"/>
      <c r="B10" s="101"/>
      <c r="C10" s="6" t="s">
        <v>53</v>
      </c>
      <c r="D10" s="1" t="s">
        <v>127</v>
      </c>
      <c r="E10" s="6"/>
      <c r="F10" s="6" t="s">
        <v>160</v>
      </c>
      <c r="G10" s="1"/>
      <c r="H10" s="1"/>
    </row>
    <row r="11" spans="1:8" x14ac:dyDescent="0.35">
      <c r="A11" s="96"/>
      <c r="B11" s="101"/>
      <c r="C11" s="6" t="s">
        <v>54</v>
      </c>
      <c r="D11" s="1"/>
      <c r="E11" s="6"/>
      <c r="F11" s="6"/>
      <c r="G11" s="1"/>
      <c r="H11" s="1"/>
    </row>
    <row r="12" spans="1:8" x14ac:dyDescent="0.35">
      <c r="A12" s="96"/>
      <c r="B12" s="101"/>
      <c r="C12" s="6"/>
      <c r="D12" s="1"/>
      <c r="E12" s="6"/>
      <c r="F12" s="6"/>
      <c r="G12" s="1"/>
      <c r="H12" s="1"/>
    </row>
    <row r="13" spans="1:8" x14ac:dyDescent="0.35">
      <c r="A13" s="96"/>
      <c r="B13" s="101"/>
      <c r="C13" s="6"/>
      <c r="D13" s="1"/>
      <c r="E13" s="6"/>
      <c r="F13" s="6"/>
      <c r="G13" s="1"/>
      <c r="H13" s="1"/>
    </row>
    <row r="14" spans="1:8" x14ac:dyDescent="0.35">
      <c r="A14" s="98"/>
      <c r="B14" s="102"/>
      <c r="C14" s="9"/>
      <c r="D14" s="9"/>
      <c r="E14" s="9"/>
      <c r="F14" s="9"/>
      <c r="G14" s="9"/>
      <c r="H14" s="9"/>
    </row>
    <row r="15" spans="1:8" ht="29" x14ac:dyDescent="0.35">
      <c r="A15" s="6" t="s">
        <v>20</v>
      </c>
      <c r="B15" s="6" t="s">
        <v>12</v>
      </c>
      <c r="D15" s="4" t="s">
        <v>62</v>
      </c>
      <c r="E15" s="6" t="s">
        <v>103</v>
      </c>
      <c r="F15" s="82"/>
      <c r="G15" s="83"/>
      <c r="H15" s="84"/>
    </row>
    <row r="16" spans="1:8" x14ac:dyDescent="0.35">
      <c r="A16" s="94"/>
      <c r="B16" s="100"/>
      <c r="C16" s="6" t="s">
        <v>51</v>
      </c>
      <c r="D16" s="1" t="s">
        <v>132</v>
      </c>
      <c r="E16" s="6"/>
      <c r="F16" s="6" t="s">
        <v>155</v>
      </c>
      <c r="G16" s="1"/>
      <c r="H16" s="1"/>
    </row>
    <row r="17" spans="1:8" x14ac:dyDescent="0.35">
      <c r="A17" s="96"/>
      <c r="B17" s="101"/>
      <c r="C17" s="6" t="s">
        <v>52</v>
      </c>
      <c r="D17" s="1" t="s">
        <v>133</v>
      </c>
      <c r="E17" s="6"/>
      <c r="F17" s="6" t="s">
        <v>156</v>
      </c>
      <c r="G17" s="1"/>
      <c r="H17" s="1"/>
    </row>
    <row r="18" spans="1:8" ht="29" x14ac:dyDescent="0.35">
      <c r="A18" s="96"/>
      <c r="B18" s="101"/>
      <c r="C18" s="6" t="s">
        <v>53</v>
      </c>
      <c r="D18" s="1" t="s">
        <v>129</v>
      </c>
      <c r="E18" s="6"/>
      <c r="F18" s="6" t="s">
        <v>104</v>
      </c>
      <c r="G18" s="1"/>
      <c r="H18" s="1"/>
    </row>
    <row r="19" spans="1:8" x14ac:dyDescent="0.35">
      <c r="A19" s="96"/>
      <c r="B19" s="101"/>
      <c r="C19" s="6" t="s">
        <v>54</v>
      </c>
      <c r="D19" s="1" t="s">
        <v>127</v>
      </c>
      <c r="E19" s="6"/>
      <c r="F19" s="6" t="s">
        <v>157</v>
      </c>
      <c r="G19" s="1"/>
      <c r="H19" s="1"/>
    </row>
    <row r="20" spans="1:8" x14ac:dyDescent="0.35">
      <c r="A20" s="96"/>
      <c r="B20" s="101"/>
      <c r="C20" s="6"/>
      <c r="D20" s="1"/>
      <c r="E20" s="6"/>
      <c r="F20" s="6"/>
      <c r="G20" s="1"/>
      <c r="H20" s="1"/>
    </row>
    <row r="21" spans="1:8" x14ac:dyDescent="0.35">
      <c r="A21" s="96"/>
      <c r="B21" s="101"/>
      <c r="C21" s="6"/>
      <c r="D21" s="1"/>
      <c r="E21" s="6"/>
      <c r="F21" s="6"/>
      <c r="G21" s="1"/>
      <c r="H21" s="1"/>
    </row>
    <row r="22" spans="1:8" x14ac:dyDescent="0.35">
      <c r="A22" s="98"/>
      <c r="B22" s="102"/>
      <c r="C22" s="9"/>
      <c r="D22" s="9"/>
      <c r="E22" s="9"/>
      <c r="F22" s="9"/>
      <c r="G22" s="9"/>
      <c r="H22" s="9"/>
    </row>
    <row r="23" spans="1:8" x14ac:dyDescent="0.35">
      <c r="A23" s="6"/>
      <c r="B23" s="6"/>
      <c r="C23" s="6"/>
      <c r="D23" s="4"/>
      <c r="E23" s="6"/>
      <c r="F23" s="103"/>
      <c r="G23" s="104"/>
      <c r="H23" s="105"/>
    </row>
    <row r="24" spans="1:8" x14ac:dyDescent="0.35">
      <c r="A24" s="94"/>
      <c r="B24" s="100"/>
      <c r="C24" s="6"/>
      <c r="D24" s="1"/>
      <c r="E24" s="6"/>
      <c r="F24" s="6"/>
      <c r="G24" s="1"/>
      <c r="H24" s="1"/>
    </row>
    <row r="25" spans="1:8" x14ac:dyDescent="0.35">
      <c r="A25" s="96"/>
      <c r="B25" s="101"/>
      <c r="C25" s="6"/>
      <c r="D25" s="1"/>
      <c r="E25" s="6"/>
      <c r="F25" s="6"/>
      <c r="G25" s="1"/>
      <c r="H25" s="1"/>
    </row>
    <row r="26" spans="1:8" x14ac:dyDescent="0.35">
      <c r="A26" s="96"/>
      <c r="B26" s="101"/>
      <c r="C26" s="6"/>
      <c r="D26" s="1"/>
      <c r="E26" s="6"/>
      <c r="F26" s="6"/>
      <c r="G26" s="1"/>
      <c r="H26" s="1"/>
    </row>
    <row r="27" spans="1:8" x14ac:dyDescent="0.35">
      <c r="A27" s="96"/>
      <c r="B27" s="101"/>
      <c r="C27" s="6"/>
      <c r="D27" s="1"/>
      <c r="E27" s="6"/>
      <c r="F27" s="6"/>
      <c r="G27" s="1"/>
      <c r="H27" s="1"/>
    </row>
    <row r="28" spans="1:8" x14ac:dyDescent="0.35">
      <c r="A28" s="96"/>
      <c r="B28" s="101"/>
      <c r="C28" s="6"/>
      <c r="D28" s="1"/>
      <c r="E28" s="6"/>
      <c r="F28" s="6"/>
      <c r="G28" s="1"/>
      <c r="H28" s="1"/>
    </row>
    <row r="29" spans="1:8" x14ac:dyDescent="0.35">
      <c r="A29" s="96"/>
      <c r="B29" s="101"/>
      <c r="C29" s="6"/>
      <c r="D29" s="1"/>
      <c r="E29" s="6"/>
      <c r="F29" s="6"/>
      <c r="G29" s="1"/>
      <c r="H29" s="1"/>
    </row>
    <row r="30" spans="1:8" x14ac:dyDescent="0.35">
      <c r="A30" s="98"/>
      <c r="B30" s="102"/>
      <c r="C30" s="9"/>
      <c r="D30" s="9"/>
      <c r="E30" s="9"/>
      <c r="F30" s="9"/>
      <c r="G30" s="9"/>
      <c r="H30" s="9"/>
    </row>
    <row r="31" spans="1:8" x14ac:dyDescent="0.35">
      <c r="A31" s="6"/>
      <c r="B31" s="6"/>
      <c r="C31" s="6"/>
      <c r="D31" s="4"/>
      <c r="E31" s="6"/>
      <c r="F31" s="103"/>
      <c r="G31" s="104"/>
      <c r="H31" s="105"/>
    </row>
    <row r="32" spans="1:8" x14ac:dyDescent="0.35">
      <c r="A32" s="94"/>
      <c r="B32" s="100"/>
      <c r="C32" s="6"/>
      <c r="D32" s="1"/>
      <c r="E32" s="6"/>
      <c r="F32" s="6"/>
      <c r="G32" s="1"/>
      <c r="H32" s="1"/>
    </row>
    <row r="33" spans="1:8" x14ac:dyDescent="0.35">
      <c r="A33" s="96"/>
      <c r="B33" s="101"/>
      <c r="C33" s="6"/>
      <c r="D33" s="1"/>
      <c r="E33" s="6"/>
      <c r="F33" s="6"/>
      <c r="G33" s="1"/>
      <c r="H33" s="1"/>
    </row>
    <row r="34" spans="1:8" x14ac:dyDescent="0.35">
      <c r="A34" s="96"/>
      <c r="B34" s="101"/>
      <c r="C34" s="6"/>
      <c r="D34" s="1"/>
      <c r="E34" s="6"/>
      <c r="F34" s="6"/>
      <c r="G34" s="1"/>
      <c r="H34" s="1"/>
    </row>
    <row r="35" spans="1:8" x14ac:dyDescent="0.35">
      <c r="A35" s="96"/>
      <c r="B35" s="101"/>
      <c r="C35" s="6"/>
      <c r="D35" s="1"/>
      <c r="E35" s="6"/>
      <c r="F35" s="6"/>
      <c r="G35" s="1"/>
      <c r="H35" s="1"/>
    </row>
    <row r="36" spans="1:8" x14ac:dyDescent="0.35">
      <c r="A36" s="96"/>
      <c r="B36" s="101"/>
      <c r="C36" s="6"/>
      <c r="D36" s="1"/>
      <c r="E36" s="6"/>
      <c r="F36" s="6"/>
      <c r="G36" s="1"/>
      <c r="H36" s="1"/>
    </row>
    <row r="37" spans="1:8" x14ac:dyDescent="0.35">
      <c r="A37" s="96"/>
      <c r="B37" s="101"/>
      <c r="C37" s="6"/>
      <c r="D37" s="1"/>
      <c r="E37" s="6"/>
      <c r="F37" s="6"/>
      <c r="G37" s="1"/>
      <c r="H37" s="1"/>
    </row>
    <row r="38" spans="1:8" x14ac:dyDescent="0.35">
      <c r="A38" s="98"/>
      <c r="B38" s="102"/>
      <c r="C38" s="9"/>
      <c r="D38" s="9"/>
      <c r="E38" s="9"/>
      <c r="F38" s="9"/>
      <c r="G38" s="9"/>
      <c r="H38" s="9"/>
    </row>
    <row r="39" spans="1:8" x14ac:dyDescent="0.35">
      <c r="A39" s="6"/>
      <c r="B39" s="6"/>
      <c r="C39" s="6"/>
      <c r="D39" s="4"/>
      <c r="E39" s="6"/>
      <c r="F39" s="103"/>
      <c r="G39" s="104"/>
      <c r="H39" s="105"/>
    </row>
    <row r="40" spans="1:8" x14ac:dyDescent="0.35">
      <c r="A40" s="94"/>
      <c r="B40" s="100"/>
      <c r="C40" s="6"/>
      <c r="D40" s="1"/>
      <c r="E40" s="6"/>
      <c r="F40" s="6"/>
      <c r="G40" s="1"/>
      <c r="H40" s="1"/>
    </row>
    <row r="41" spans="1:8" x14ac:dyDescent="0.35">
      <c r="A41" s="96"/>
      <c r="B41" s="101"/>
      <c r="C41" s="6"/>
      <c r="D41" s="1"/>
      <c r="E41" s="6"/>
      <c r="F41" s="6"/>
      <c r="G41" s="1"/>
      <c r="H41" s="1"/>
    </row>
    <row r="42" spans="1:8" x14ac:dyDescent="0.35">
      <c r="A42" s="96"/>
      <c r="B42" s="101"/>
      <c r="C42" s="6"/>
      <c r="D42" s="1"/>
      <c r="E42" s="6"/>
      <c r="F42" s="6"/>
      <c r="G42" s="1"/>
      <c r="H42" s="1"/>
    </row>
    <row r="43" spans="1:8" x14ac:dyDescent="0.35">
      <c r="A43" s="96"/>
      <c r="B43" s="101"/>
      <c r="C43" s="6"/>
      <c r="D43" s="1"/>
      <c r="E43" s="6"/>
      <c r="F43" s="6"/>
      <c r="G43" s="1"/>
      <c r="H43" s="1"/>
    </row>
    <row r="44" spans="1:8" x14ac:dyDescent="0.35">
      <c r="A44" s="96"/>
      <c r="B44" s="101"/>
      <c r="C44" s="6"/>
      <c r="D44" s="1"/>
      <c r="E44" s="6"/>
      <c r="F44" s="6"/>
      <c r="G44" s="1"/>
      <c r="H44" s="1"/>
    </row>
    <row r="45" spans="1:8" x14ac:dyDescent="0.35">
      <c r="A45" s="96"/>
      <c r="B45" s="101"/>
      <c r="C45" s="6"/>
      <c r="D45" s="1"/>
      <c r="E45" s="6"/>
      <c r="F45" s="6"/>
      <c r="G45" s="1"/>
      <c r="H45" s="1"/>
    </row>
    <row r="46" spans="1:8" x14ac:dyDescent="0.35">
      <c r="A46" s="98"/>
      <c r="B46" s="102"/>
      <c r="C46" s="9"/>
      <c r="D46" s="9"/>
      <c r="E46" s="9"/>
      <c r="F46" s="9"/>
      <c r="G46" s="9"/>
      <c r="H46" s="9"/>
    </row>
  </sheetData>
  <mergeCells count="9">
    <mergeCell ref="A1:H5"/>
    <mergeCell ref="A8:B14"/>
    <mergeCell ref="A16:B22"/>
    <mergeCell ref="F31:H31"/>
    <mergeCell ref="A32:B38"/>
    <mergeCell ref="F39:H39"/>
    <mergeCell ref="A40:B46"/>
    <mergeCell ref="F23:H23"/>
    <mergeCell ref="A24:B30"/>
  </mergeCells>
  <phoneticPr fontId="6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110"/>
  <sheetViews>
    <sheetView topLeftCell="A7" workbookViewId="0">
      <selection activeCell="A32" sqref="A32:B38"/>
    </sheetView>
  </sheetViews>
  <sheetFormatPr baseColWidth="10" defaultColWidth="11.453125" defaultRowHeight="14.5" x14ac:dyDescent="0.35"/>
  <cols>
    <col min="4" max="4" width="50.1796875" customWidth="1"/>
    <col min="5" max="5" width="21.1796875" customWidth="1"/>
    <col min="6" max="6" width="19.26953125" customWidth="1"/>
    <col min="8" max="8" width="34.453125" customWidth="1"/>
  </cols>
  <sheetData>
    <row r="1" spans="1:10" x14ac:dyDescent="0.35">
      <c r="A1" s="89" t="s">
        <v>58</v>
      </c>
      <c r="B1" s="89"/>
      <c r="C1" s="89"/>
      <c r="D1" s="89"/>
      <c r="E1" s="89"/>
      <c r="F1" s="89"/>
      <c r="G1" s="89"/>
      <c r="H1" s="89"/>
    </row>
    <row r="2" spans="1:10" x14ac:dyDescent="0.35">
      <c r="A2" s="89"/>
      <c r="B2" s="89"/>
      <c r="C2" s="89"/>
      <c r="D2" s="89"/>
      <c r="E2" s="89"/>
      <c r="F2" s="89"/>
      <c r="G2" s="89"/>
      <c r="H2" s="89"/>
    </row>
    <row r="3" spans="1:10" x14ac:dyDescent="0.35">
      <c r="A3" s="89"/>
      <c r="B3" s="89"/>
      <c r="C3" s="89"/>
      <c r="D3" s="89"/>
      <c r="E3" s="89"/>
      <c r="F3" s="89"/>
      <c r="G3" s="89"/>
      <c r="H3" s="89"/>
    </row>
    <row r="4" spans="1:10" x14ac:dyDescent="0.35">
      <c r="A4" s="89"/>
      <c r="B4" s="89"/>
      <c r="C4" s="89"/>
      <c r="D4" s="89"/>
      <c r="E4" s="89"/>
      <c r="F4" s="89"/>
      <c r="G4" s="89"/>
      <c r="H4" s="89"/>
    </row>
    <row r="5" spans="1:10" x14ac:dyDescent="0.35">
      <c r="A5" s="90"/>
      <c r="B5" s="90"/>
      <c r="C5" s="90"/>
      <c r="D5" s="90"/>
      <c r="E5" s="90"/>
      <c r="F5" s="90"/>
      <c r="G5" s="90"/>
      <c r="H5" s="90"/>
    </row>
    <row r="6" spans="1:10" ht="29" x14ac:dyDescent="0.35">
      <c r="A6" s="2" t="s">
        <v>60</v>
      </c>
      <c r="B6" s="2" t="s">
        <v>1</v>
      </c>
      <c r="C6" s="2" t="s">
        <v>48</v>
      </c>
      <c r="D6" s="2" t="s">
        <v>2</v>
      </c>
      <c r="E6" s="2" t="s">
        <v>3</v>
      </c>
      <c r="F6" s="2" t="s">
        <v>49</v>
      </c>
      <c r="G6" s="2" t="s">
        <v>50</v>
      </c>
      <c r="H6" s="2" t="s">
        <v>7</v>
      </c>
    </row>
    <row r="7" spans="1:10" ht="130.5" x14ac:dyDescent="0.35">
      <c r="A7" s="6" t="s">
        <v>24</v>
      </c>
      <c r="B7" s="6" t="s">
        <v>158</v>
      </c>
      <c r="D7" s="1" t="s">
        <v>63</v>
      </c>
      <c r="E7" s="6" t="s">
        <v>103</v>
      </c>
      <c r="F7" s="82"/>
      <c r="G7" s="83"/>
      <c r="H7" s="84"/>
    </row>
    <row r="8" spans="1:10" x14ac:dyDescent="0.35">
      <c r="A8" s="94"/>
      <c r="B8" s="100"/>
      <c r="C8" s="6" t="s">
        <v>51</v>
      </c>
      <c r="D8" s="1" t="s">
        <v>135</v>
      </c>
      <c r="E8" s="6"/>
      <c r="F8" s="6" t="s">
        <v>104</v>
      </c>
      <c r="G8" s="1"/>
      <c r="H8" s="1"/>
      <c r="J8" s="10"/>
    </row>
    <row r="9" spans="1:10" x14ac:dyDescent="0.35">
      <c r="A9" s="96"/>
      <c r="B9" s="101"/>
      <c r="C9" s="6" t="s">
        <v>52</v>
      </c>
      <c r="D9" s="1" t="s">
        <v>136</v>
      </c>
      <c r="E9" s="6"/>
      <c r="F9" s="6" t="s">
        <v>156</v>
      </c>
      <c r="G9" s="1"/>
      <c r="H9" s="1"/>
    </row>
    <row r="10" spans="1:10" x14ac:dyDescent="0.35">
      <c r="A10" s="96"/>
      <c r="B10" s="101"/>
      <c r="C10" s="6" t="s">
        <v>53</v>
      </c>
      <c r="D10" s="1" t="s">
        <v>137</v>
      </c>
      <c r="E10" s="6"/>
      <c r="F10" s="6" t="s">
        <v>104</v>
      </c>
      <c r="G10" s="1"/>
      <c r="H10" s="1"/>
    </row>
    <row r="11" spans="1:10" x14ac:dyDescent="0.35">
      <c r="A11" s="96"/>
      <c r="B11" s="101"/>
      <c r="C11" s="6" t="s">
        <v>54</v>
      </c>
      <c r="D11" s="1" t="s">
        <v>127</v>
      </c>
      <c r="E11" s="6"/>
      <c r="F11" s="6" t="s">
        <v>157</v>
      </c>
      <c r="G11" s="1"/>
      <c r="H11" s="1"/>
    </row>
    <row r="12" spans="1:10" x14ac:dyDescent="0.35">
      <c r="A12" s="96"/>
      <c r="B12" s="101"/>
      <c r="C12" s="6"/>
      <c r="D12" s="1"/>
      <c r="E12" s="6"/>
      <c r="F12" s="6"/>
      <c r="G12" s="1"/>
      <c r="H12" s="1"/>
    </row>
    <row r="13" spans="1:10" x14ac:dyDescent="0.35">
      <c r="A13" s="96"/>
      <c r="B13" s="101"/>
      <c r="C13" s="6"/>
      <c r="D13" s="1"/>
      <c r="E13" s="6"/>
      <c r="F13" s="6"/>
      <c r="G13" s="1"/>
      <c r="H13" s="1"/>
    </row>
    <row r="14" spans="1:10" x14ac:dyDescent="0.35">
      <c r="A14" s="98"/>
      <c r="B14" s="102"/>
      <c r="C14" s="9"/>
      <c r="D14" s="9"/>
      <c r="E14" s="9"/>
      <c r="F14" s="9"/>
      <c r="G14" s="9"/>
      <c r="H14" s="9"/>
    </row>
    <row r="15" spans="1:10" ht="58" x14ac:dyDescent="0.35">
      <c r="A15" s="6" t="s">
        <v>25</v>
      </c>
      <c r="B15" s="6" t="s">
        <v>134</v>
      </c>
      <c r="D15" s="1" t="s">
        <v>64</v>
      </c>
      <c r="E15" s="6" t="s">
        <v>103</v>
      </c>
      <c r="F15" s="82"/>
      <c r="G15" s="83"/>
      <c r="H15" s="84"/>
    </row>
    <row r="16" spans="1:10" x14ac:dyDescent="0.35">
      <c r="A16" s="94"/>
      <c r="B16" s="100"/>
      <c r="C16" s="6" t="s">
        <v>51</v>
      </c>
      <c r="D16" s="1" t="s">
        <v>139</v>
      </c>
      <c r="E16" s="6"/>
      <c r="F16" s="6" t="s">
        <v>155</v>
      </c>
      <c r="G16" s="1"/>
      <c r="H16" s="1"/>
    </row>
    <row r="17" spans="1:8" x14ac:dyDescent="0.35">
      <c r="A17" s="96"/>
      <c r="B17" s="101"/>
      <c r="C17" s="6" t="s">
        <v>52</v>
      </c>
      <c r="D17" s="1" t="s">
        <v>140</v>
      </c>
      <c r="E17" s="6"/>
      <c r="F17" s="6" t="s">
        <v>156</v>
      </c>
      <c r="G17" s="1"/>
      <c r="H17" s="1"/>
    </row>
    <row r="18" spans="1:8" x14ac:dyDescent="0.35">
      <c r="A18" s="96"/>
      <c r="B18" s="101"/>
      <c r="C18" s="6" t="s">
        <v>53</v>
      </c>
      <c r="D18" s="1" t="s">
        <v>141</v>
      </c>
      <c r="E18" s="6"/>
      <c r="F18" s="6" t="s">
        <v>104</v>
      </c>
      <c r="G18" s="1"/>
      <c r="H18" s="1"/>
    </row>
    <row r="19" spans="1:8" x14ac:dyDescent="0.35">
      <c r="A19" s="96"/>
      <c r="B19" s="101"/>
      <c r="C19" s="6" t="s">
        <v>54</v>
      </c>
      <c r="D19" s="1" t="s">
        <v>127</v>
      </c>
      <c r="E19" s="6"/>
      <c r="F19" s="6" t="s">
        <v>157</v>
      </c>
      <c r="G19" s="1"/>
      <c r="H19" s="1"/>
    </row>
    <row r="20" spans="1:8" x14ac:dyDescent="0.35">
      <c r="A20" s="96"/>
      <c r="B20" s="101"/>
      <c r="C20" s="6"/>
      <c r="D20" s="1"/>
      <c r="E20" s="6"/>
      <c r="F20" s="6"/>
      <c r="G20" s="1"/>
      <c r="H20" s="1"/>
    </row>
    <row r="21" spans="1:8" x14ac:dyDescent="0.35">
      <c r="A21" s="96"/>
      <c r="B21" s="101"/>
      <c r="C21" s="6"/>
      <c r="D21" s="1"/>
      <c r="E21" s="6"/>
      <c r="F21" s="6"/>
      <c r="G21" s="1"/>
      <c r="H21" s="1"/>
    </row>
    <row r="22" spans="1:8" x14ac:dyDescent="0.35">
      <c r="A22" s="98"/>
      <c r="B22" s="102"/>
      <c r="C22" s="9"/>
      <c r="D22" s="9"/>
      <c r="E22" s="9"/>
      <c r="F22" s="9"/>
      <c r="G22" s="9"/>
      <c r="H22" s="9"/>
    </row>
    <row r="23" spans="1:8" x14ac:dyDescent="0.35">
      <c r="A23" s="6"/>
      <c r="B23" s="6" t="s">
        <v>138</v>
      </c>
      <c r="D23" s="1" t="s">
        <v>143</v>
      </c>
      <c r="E23" s="6" t="s">
        <v>9</v>
      </c>
      <c r="F23" s="103"/>
      <c r="G23" s="104"/>
      <c r="H23" s="105"/>
    </row>
    <row r="24" spans="1:8" x14ac:dyDescent="0.35">
      <c r="A24" s="94"/>
      <c r="B24" s="100"/>
      <c r="C24" s="6" t="s">
        <v>51</v>
      </c>
      <c r="D24" s="1" t="s">
        <v>144</v>
      </c>
      <c r="E24" s="6"/>
      <c r="F24" s="6"/>
      <c r="G24" s="1"/>
      <c r="H24" s="1"/>
    </row>
    <row r="25" spans="1:8" x14ac:dyDescent="0.35">
      <c r="A25" s="96"/>
      <c r="B25" s="101"/>
      <c r="C25" s="6" t="s">
        <v>52</v>
      </c>
      <c r="D25" s="1" t="s">
        <v>145</v>
      </c>
      <c r="E25" s="6"/>
      <c r="F25" s="6"/>
      <c r="G25" s="1"/>
      <c r="H25" s="1"/>
    </row>
    <row r="26" spans="1:8" x14ac:dyDescent="0.35">
      <c r="A26" s="96"/>
      <c r="B26" s="101"/>
      <c r="C26" s="6" t="s">
        <v>53</v>
      </c>
      <c r="D26" s="1" t="s">
        <v>146</v>
      </c>
      <c r="E26" s="6"/>
      <c r="F26" s="6"/>
      <c r="G26" s="1"/>
      <c r="H26" s="1"/>
    </row>
    <row r="27" spans="1:8" x14ac:dyDescent="0.35">
      <c r="A27" s="96"/>
      <c r="B27" s="101"/>
      <c r="C27" s="6" t="s">
        <v>54</v>
      </c>
      <c r="D27" s="1" t="s">
        <v>147</v>
      </c>
      <c r="E27" s="6"/>
      <c r="F27" s="6"/>
      <c r="G27" s="1"/>
      <c r="H27" s="1"/>
    </row>
    <row r="28" spans="1:8" x14ac:dyDescent="0.35">
      <c r="A28" s="96"/>
      <c r="B28" s="101"/>
      <c r="C28" s="6"/>
      <c r="D28" s="1"/>
      <c r="E28" s="6"/>
      <c r="F28" s="6"/>
      <c r="G28" s="1"/>
      <c r="H28" s="1"/>
    </row>
    <row r="29" spans="1:8" x14ac:dyDescent="0.35">
      <c r="A29" s="96"/>
      <c r="B29" s="101"/>
      <c r="C29" s="6"/>
      <c r="D29" s="1"/>
      <c r="E29" s="6"/>
      <c r="F29" s="6"/>
      <c r="G29" s="1"/>
      <c r="H29" s="1"/>
    </row>
    <row r="30" spans="1:8" x14ac:dyDescent="0.35">
      <c r="A30" s="98"/>
      <c r="B30" s="102"/>
      <c r="C30" s="9"/>
      <c r="D30" s="9"/>
      <c r="E30" s="9"/>
      <c r="F30" s="9"/>
      <c r="G30" s="9"/>
      <c r="H30" s="9"/>
    </row>
    <row r="31" spans="1:8" x14ac:dyDescent="0.35">
      <c r="A31" s="6"/>
      <c r="B31" s="6" t="s">
        <v>142</v>
      </c>
      <c r="D31" s="1" t="s">
        <v>148</v>
      </c>
      <c r="E31" s="6"/>
      <c r="F31" s="103"/>
      <c r="G31" s="104"/>
      <c r="H31" s="105"/>
    </row>
    <row r="32" spans="1:8" x14ac:dyDescent="0.35">
      <c r="A32" s="94"/>
      <c r="B32" s="100"/>
      <c r="C32" s="6" t="s">
        <v>51</v>
      </c>
      <c r="D32" s="1" t="s">
        <v>149</v>
      </c>
      <c r="E32" s="6"/>
      <c r="F32" s="6"/>
      <c r="G32" s="1"/>
      <c r="H32" s="1"/>
    </row>
    <row r="33" spans="1:8" x14ac:dyDescent="0.35">
      <c r="A33" s="96"/>
      <c r="B33" s="101"/>
      <c r="C33" s="6" t="s">
        <v>52</v>
      </c>
      <c r="D33" s="1" t="s">
        <v>150</v>
      </c>
      <c r="E33" s="6"/>
      <c r="F33" s="6"/>
      <c r="G33" s="1"/>
      <c r="H33" s="1"/>
    </row>
    <row r="34" spans="1:8" x14ac:dyDescent="0.35">
      <c r="A34" s="96"/>
      <c r="B34" s="101"/>
      <c r="C34" s="6" t="s">
        <v>53</v>
      </c>
      <c r="D34" s="1" t="s">
        <v>147</v>
      </c>
      <c r="E34" s="6"/>
      <c r="F34" s="6"/>
      <c r="G34" s="1"/>
      <c r="H34" s="1"/>
    </row>
    <row r="35" spans="1:8" x14ac:dyDescent="0.35">
      <c r="A35" s="96"/>
      <c r="B35" s="101"/>
      <c r="C35" s="6" t="s">
        <v>54</v>
      </c>
      <c r="D35" s="1"/>
      <c r="E35" s="6"/>
      <c r="F35" s="6"/>
      <c r="G35" s="1"/>
      <c r="H35" s="1"/>
    </row>
    <row r="36" spans="1:8" x14ac:dyDescent="0.35">
      <c r="A36" s="96"/>
      <c r="B36" s="101"/>
      <c r="C36" s="6"/>
      <c r="D36" s="1"/>
      <c r="E36" s="6"/>
      <c r="F36" s="6"/>
      <c r="G36" s="1"/>
      <c r="H36" s="1"/>
    </row>
    <row r="37" spans="1:8" x14ac:dyDescent="0.35">
      <c r="A37" s="96"/>
      <c r="B37" s="101"/>
      <c r="C37" s="6"/>
      <c r="D37" s="1"/>
      <c r="E37" s="6"/>
      <c r="F37" s="6"/>
      <c r="G37" s="1"/>
      <c r="H37" s="1"/>
    </row>
    <row r="38" spans="1:8" x14ac:dyDescent="0.35">
      <c r="A38" s="98"/>
      <c r="B38" s="102"/>
      <c r="C38" s="9"/>
      <c r="D38" s="9"/>
      <c r="E38" s="9"/>
      <c r="F38" s="9"/>
      <c r="G38" s="9"/>
      <c r="H38" s="9"/>
    </row>
    <row r="39" spans="1:8" ht="43.5" x14ac:dyDescent="0.35">
      <c r="A39" s="6" t="s">
        <v>29</v>
      </c>
      <c r="B39" s="6" t="s">
        <v>30</v>
      </c>
      <c r="D39" s="8" t="s">
        <v>31</v>
      </c>
      <c r="E39" s="6"/>
      <c r="F39" s="103"/>
      <c r="G39" s="104"/>
      <c r="H39" s="105"/>
    </row>
    <row r="40" spans="1:8" x14ac:dyDescent="0.35">
      <c r="A40" s="94"/>
      <c r="B40" s="100"/>
      <c r="C40" s="6"/>
      <c r="D40" s="1"/>
      <c r="E40" s="6"/>
      <c r="F40" s="6"/>
      <c r="G40" s="1"/>
      <c r="H40" s="1"/>
    </row>
    <row r="41" spans="1:8" x14ac:dyDescent="0.35">
      <c r="A41" s="96"/>
      <c r="B41" s="101"/>
      <c r="C41" s="6"/>
      <c r="D41" s="1"/>
      <c r="E41" s="6"/>
      <c r="F41" s="6"/>
      <c r="G41" s="1"/>
      <c r="H41" s="1"/>
    </row>
    <row r="42" spans="1:8" x14ac:dyDescent="0.35">
      <c r="A42" s="96"/>
      <c r="B42" s="101"/>
      <c r="C42" s="6"/>
      <c r="D42" s="1"/>
      <c r="E42" s="6"/>
      <c r="F42" s="6"/>
      <c r="G42" s="1"/>
      <c r="H42" s="1"/>
    </row>
    <row r="43" spans="1:8" x14ac:dyDescent="0.35">
      <c r="A43" s="96"/>
      <c r="B43" s="101"/>
      <c r="C43" s="6"/>
      <c r="D43" s="1"/>
      <c r="E43" s="6"/>
      <c r="F43" s="6"/>
      <c r="G43" s="1"/>
      <c r="H43" s="1"/>
    </row>
    <row r="44" spans="1:8" x14ac:dyDescent="0.35">
      <c r="A44" s="96"/>
      <c r="B44" s="101"/>
      <c r="C44" s="6"/>
      <c r="D44" s="1"/>
      <c r="E44" s="6"/>
      <c r="F44" s="6"/>
      <c r="G44" s="1"/>
      <c r="H44" s="1"/>
    </row>
    <row r="45" spans="1:8" x14ac:dyDescent="0.35">
      <c r="A45" s="96"/>
      <c r="B45" s="101"/>
      <c r="C45" s="6"/>
      <c r="D45" s="1"/>
      <c r="E45" s="6"/>
      <c r="F45" s="6"/>
      <c r="G45" s="1"/>
      <c r="H45" s="1"/>
    </row>
    <row r="46" spans="1:8" x14ac:dyDescent="0.35">
      <c r="A46" s="98"/>
      <c r="B46" s="102"/>
      <c r="C46" s="9"/>
      <c r="D46" s="9"/>
      <c r="E46" s="9"/>
      <c r="F46" s="9"/>
      <c r="G46" s="9"/>
      <c r="H46" s="9"/>
    </row>
    <row r="47" spans="1:8" ht="58" x14ac:dyDescent="0.35">
      <c r="A47" s="6" t="s">
        <v>32</v>
      </c>
      <c r="B47" s="6" t="s">
        <v>33</v>
      </c>
      <c r="D47" s="8" t="s">
        <v>34</v>
      </c>
      <c r="E47" s="6"/>
      <c r="F47" s="103"/>
      <c r="G47" s="104"/>
      <c r="H47" s="105"/>
    </row>
    <row r="48" spans="1:8" x14ac:dyDescent="0.35">
      <c r="A48" s="94"/>
      <c r="B48" s="100"/>
      <c r="C48" s="6"/>
      <c r="D48" s="1"/>
      <c r="E48" s="6"/>
      <c r="F48" s="6"/>
      <c r="G48" s="1"/>
      <c r="H48" s="1"/>
    </row>
    <row r="49" spans="1:8" x14ac:dyDescent="0.35">
      <c r="A49" s="96"/>
      <c r="B49" s="101"/>
      <c r="C49" s="6"/>
      <c r="D49" s="1"/>
      <c r="E49" s="6"/>
      <c r="F49" s="6"/>
      <c r="G49" s="1"/>
      <c r="H49" s="1"/>
    </row>
    <row r="50" spans="1:8" x14ac:dyDescent="0.35">
      <c r="A50" s="96"/>
      <c r="B50" s="101"/>
      <c r="C50" s="6"/>
      <c r="D50" s="1"/>
      <c r="E50" s="6"/>
      <c r="F50" s="6"/>
      <c r="G50" s="1"/>
      <c r="H50" s="1"/>
    </row>
    <row r="51" spans="1:8" x14ac:dyDescent="0.35">
      <c r="A51" s="96"/>
      <c r="B51" s="101"/>
      <c r="C51" s="6"/>
      <c r="D51" s="1"/>
      <c r="E51" s="6"/>
      <c r="F51" s="6"/>
      <c r="G51" s="1"/>
      <c r="H51" s="1"/>
    </row>
    <row r="52" spans="1:8" x14ac:dyDescent="0.35">
      <c r="A52" s="96"/>
      <c r="B52" s="101"/>
      <c r="C52" s="6"/>
      <c r="D52" s="1"/>
      <c r="E52" s="6"/>
      <c r="F52" s="6"/>
      <c r="G52" s="1"/>
      <c r="H52" s="1"/>
    </row>
    <row r="53" spans="1:8" x14ac:dyDescent="0.35">
      <c r="A53" s="96"/>
      <c r="B53" s="101"/>
      <c r="C53" s="6"/>
      <c r="D53" s="1"/>
      <c r="E53" s="6"/>
      <c r="F53" s="6"/>
      <c r="G53" s="1"/>
      <c r="H53" s="1"/>
    </row>
    <row r="54" spans="1:8" x14ac:dyDescent="0.35">
      <c r="A54" s="98"/>
      <c r="B54" s="102"/>
      <c r="C54" s="9"/>
      <c r="D54" s="9"/>
      <c r="E54" s="9"/>
      <c r="F54" s="9"/>
      <c r="G54" s="9"/>
      <c r="H54" s="9"/>
    </row>
    <row r="55" spans="1:8" ht="58" x14ac:dyDescent="0.35">
      <c r="A55" s="6" t="s">
        <v>35</v>
      </c>
      <c r="B55" s="6" t="s">
        <v>36</v>
      </c>
      <c r="D55" s="8" t="s">
        <v>37</v>
      </c>
      <c r="E55" s="6"/>
      <c r="F55" s="103"/>
      <c r="G55" s="104"/>
      <c r="H55" s="105"/>
    </row>
    <row r="56" spans="1:8" x14ac:dyDescent="0.35">
      <c r="A56" s="94"/>
      <c r="B56" s="100"/>
      <c r="C56" s="6"/>
      <c r="D56" s="1"/>
      <c r="E56" s="6"/>
      <c r="F56" s="6"/>
      <c r="G56" s="1"/>
      <c r="H56" s="1"/>
    </row>
    <row r="57" spans="1:8" x14ac:dyDescent="0.35">
      <c r="A57" s="96"/>
      <c r="B57" s="101"/>
      <c r="C57" s="6"/>
      <c r="D57" s="1"/>
      <c r="E57" s="6"/>
      <c r="F57" s="6"/>
      <c r="G57" s="1"/>
      <c r="H57" s="1"/>
    </row>
    <row r="58" spans="1:8" x14ac:dyDescent="0.35">
      <c r="A58" s="96"/>
      <c r="B58" s="101"/>
      <c r="C58" s="6"/>
      <c r="D58" s="1"/>
      <c r="E58" s="6"/>
      <c r="F58" s="6"/>
      <c r="G58" s="1"/>
      <c r="H58" s="1"/>
    </row>
    <row r="59" spans="1:8" x14ac:dyDescent="0.35">
      <c r="A59" s="96"/>
      <c r="B59" s="101"/>
      <c r="C59" s="6"/>
      <c r="D59" s="1"/>
      <c r="E59" s="6"/>
      <c r="F59" s="6"/>
      <c r="G59" s="1"/>
      <c r="H59" s="1"/>
    </row>
    <row r="60" spans="1:8" x14ac:dyDescent="0.35">
      <c r="A60" s="96"/>
      <c r="B60" s="101"/>
      <c r="C60" s="6"/>
      <c r="D60" s="1"/>
      <c r="E60" s="6"/>
      <c r="F60" s="6"/>
      <c r="G60" s="1"/>
      <c r="H60" s="1"/>
    </row>
    <row r="61" spans="1:8" x14ac:dyDescent="0.35">
      <c r="A61" s="96"/>
      <c r="B61" s="101"/>
      <c r="C61" s="6"/>
      <c r="D61" s="1"/>
      <c r="E61" s="6"/>
      <c r="F61" s="6"/>
      <c r="G61" s="1"/>
      <c r="H61" s="1"/>
    </row>
    <row r="62" spans="1:8" x14ac:dyDescent="0.35">
      <c r="A62" s="98"/>
      <c r="B62" s="102"/>
      <c r="C62" s="9"/>
      <c r="D62" s="9"/>
      <c r="E62" s="9"/>
      <c r="F62" s="9"/>
      <c r="G62" s="9"/>
      <c r="H62" s="9"/>
    </row>
    <row r="63" spans="1:8" ht="58" x14ac:dyDescent="0.35">
      <c r="A63" s="6" t="s">
        <v>38</v>
      </c>
      <c r="B63" s="6" t="s">
        <v>39</v>
      </c>
      <c r="D63" s="8" t="s">
        <v>40</v>
      </c>
      <c r="E63" s="6"/>
      <c r="F63" s="103"/>
      <c r="G63" s="104"/>
      <c r="H63" s="105"/>
    </row>
    <row r="64" spans="1:8" x14ac:dyDescent="0.35">
      <c r="A64" s="94"/>
      <c r="B64" s="100"/>
      <c r="C64" s="6"/>
      <c r="D64" s="1"/>
      <c r="E64" s="6"/>
      <c r="F64" s="6"/>
      <c r="G64" s="1"/>
      <c r="H64" s="1"/>
    </row>
    <row r="65" spans="1:8" x14ac:dyDescent="0.35">
      <c r="A65" s="96"/>
      <c r="B65" s="101"/>
      <c r="C65" s="6"/>
      <c r="D65" s="1"/>
      <c r="E65" s="6"/>
      <c r="F65" s="6"/>
      <c r="G65" s="1"/>
      <c r="H65" s="1"/>
    </row>
    <row r="66" spans="1:8" x14ac:dyDescent="0.35">
      <c r="A66" s="96"/>
      <c r="B66" s="101"/>
      <c r="C66" s="6"/>
      <c r="D66" s="1"/>
      <c r="E66" s="6"/>
      <c r="F66" s="6"/>
      <c r="G66" s="1"/>
      <c r="H66" s="1"/>
    </row>
    <row r="67" spans="1:8" x14ac:dyDescent="0.35">
      <c r="A67" s="96"/>
      <c r="B67" s="101"/>
      <c r="C67" s="6"/>
      <c r="D67" s="1"/>
      <c r="E67" s="6"/>
      <c r="F67" s="6"/>
      <c r="G67" s="1"/>
      <c r="H67" s="1"/>
    </row>
    <row r="68" spans="1:8" x14ac:dyDescent="0.35">
      <c r="A68" s="96"/>
      <c r="B68" s="101"/>
      <c r="C68" s="6"/>
      <c r="D68" s="1"/>
      <c r="E68" s="6"/>
      <c r="F68" s="6"/>
      <c r="G68" s="1"/>
      <c r="H68" s="1"/>
    </row>
    <row r="69" spans="1:8" x14ac:dyDescent="0.35">
      <c r="A69" s="96"/>
      <c r="B69" s="101"/>
      <c r="C69" s="6"/>
      <c r="D69" s="1"/>
      <c r="E69" s="6"/>
      <c r="F69" s="6"/>
      <c r="G69" s="1"/>
      <c r="H69" s="1"/>
    </row>
    <row r="70" spans="1:8" x14ac:dyDescent="0.35">
      <c r="A70" s="98"/>
      <c r="B70" s="102"/>
      <c r="C70" s="9"/>
      <c r="D70" s="9"/>
      <c r="E70" s="9"/>
      <c r="F70" s="9"/>
      <c r="G70" s="9"/>
      <c r="H70" s="9"/>
    </row>
    <row r="71" spans="1:8" ht="72.5" x14ac:dyDescent="0.35">
      <c r="A71" s="6" t="s">
        <v>17</v>
      </c>
      <c r="B71" s="6" t="s">
        <v>18</v>
      </c>
      <c r="D71" s="8" t="s">
        <v>19</v>
      </c>
      <c r="E71" s="6"/>
      <c r="F71" s="103"/>
      <c r="G71" s="104"/>
      <c r="H71" s="105"/>
    </row>
    <row r="72" spans="1:8" x14ac:dyDescent="0.35">
      <c r="A72" s="94"/>
      <c r="B72" s="100"/>
      <c r="C72" s="6"/>
      <c r="D72" s="1"/>
      <c r="E72" s="6"/>
      <c r="F72" s="6"/>
      <c r="G72" s="1"/>
      <c r="H72" s="1"/>
    </row>
    <row r="73" spans="1:8" x14ac:dyDescent="0.35">
      <c r="A73" s="96"/>
      <c r="B73" s="101"/>
      <c r="C73" s="6"/>
      <c r="D73" s="1"/>
      <c r="E73" s="6"/>
      <c r="F73" s="6"/>
      <c r="G73" s="1"/>
      <c r="H73" s="1"/>
    </row>
    <row r="74" spans="1:8" x14ac:dyDescent="0.35">
      <c r="A74" s="96"/>
      <c r="B74" s="101"/>
      <c r="C74" s="6"/>
      <c r="D74" s="1"/>
      <c r="E74" s="6"/>
      <c r="F74" s="6"/>
      <c r="G74" s="1"/>
      <c r="H74" s="1"/>
    </row>
    <row r="75" spans="1:8" x14ac:dyDescent="0.35">
      <c r="A75" s="96"/>
      <c r="B75" s="101"/>
      <c r="C75" s="6"/>
      <c r="D75" s="1"/>
      <c r="E75" s="6"/>
      <c r="F75" s="6"/>
      <c r="G75" s="1"/>
      <c r="H75" s="1"/>
    </row>
    <row r="76" spans="1:8" x14ac:dyDescent="0.35">
      <c r="A76" s="96"/>
      <c r="B76" s="101"/>
      <c r="C76" s="6"/>
      <c r="D76" s="1"/>
      <c r="E76" s="6"/>
      <c r="F76" s="6"/>
      <c r="G76" s="1"/>
      <c r="H76" s="1"/>
    </row>
    <row r="77" spans="1:8" x14ac:dyDescent="0.35">
      <c r="A77" s="96"/>
      <c r="B77" s="101"/>
      <c r="C77" s="6"/>
      <c r="D77" s="1"/>
      <c r="E77" s="6"/>
      <c r="F77" s="6"/>
      <c r="G77" s="1"/>
      <c r="H77" s="1"/>
    </row>
    <row r="78" spans="1:8" x14ac:dyDescent="0.35">
      <c r="A78" s="98"/>
      <c r="B78" s="102"/>
      <c r="C78" s="9"/>
      <c r="D78" s="9"/>
      <c r="E78" s="9"/>
      <c r="F78" s="9"/>
      <c r="G78" s="9"/>
      <c r="H78" s="9"/>
    </row>
    <row r="79" spans="1:8" ht="43.5" x14ac:dyDescent="0.35">
      <c r="A79" s="6" t="s">
        <v>22</v>
      </c>
      <c r="B79" s="6" t="s">
        <v>21</v>
      </c>
      <c r="D79" s="5" t="s">
        <v>23</v>
      </c>
      <c r="E79" s="6"/>
      <c r="F79" s="103"/>
      <c r="G79" s="104"/>
      <c r="H79" s="105"/>
    </row>
    <row r="80" spans="1:8" x14ac:dyDescent="0.35">
      <c r="A80" s="94"/>
      <c r="B80" s="100"/>
      <c r="C80" s="6"/>
      <c r="D80" s="1"/>
      <c r="E80" s="6"/>
      <c r="F80" s="6"/>
      <c r="G80" s="1"/>
      <c r="H80" s="1"/>
    </row>
    <row r="81" spans="1:8" x14ac:dyDescent="0.35">
      <c r="A81" s="96"/>
      <c r="B81" s="101"/>
      <c r="C81" s="6"/>
      <c r="D81" s="1"/>
      <c r="E81" s="6"/>
      <c r="F81" s="6"/>
      <c r="G81" s="1"/>
      <c r="H81" s="1"/>
    </row>
    <row r="82" spans="1:8" x14ac:dyDescent="0.35">
      <c r="A82" s="96"/>
      <c r="B82" s="101"/>
      <c r="C82" s="6"/>
      <c r="D82" s="1"/>
      <c r="E82" s="6"/>
      <c r="F82" s="6"/>
      <c r="G82" s="1"/>
      <c r="H82" s="1"/>
    </row>
    <row r="83" spans="1:8" x14ac:dyDescent="0.35">
      <c r="A83" s="96"/>
      <c r="B83" s="101"/>
      <c r="C83" s="6"/>
      <c r="D83" s="1"/>
      <c r="E83" s="6"/>
      <c r="F83" s="6"/>
      <c r="G83" s="1"/>
      <c r="H83" s="1"/>
    </row>
    <row r="84" spans="1:8" x14ac:dyDescent="0.35">
      <c r="A84" s="96"/>
      <c r="B84" s="101"/>
      <c r="C84" s="6"/>
      <c r="D84" s="1"/>
      <c r="E84" s="6"/>
      <c r="F84" s="6"/>
      <c r="G84" s="1"/>
      <c r="H84" s="1"/>
    </row>
    <row r="85" spans="1:8" x14ac:dyDescent="0.35">
      <c r="A85" s="96"/>
      <c r="B85" s="101"/>
      <c r="C85" s="6"/>
      <c r="D85" s="1"/>
      <c r="E85" s="6"/>
      <c r="F85" s="6"/>
      <c r="G85" s="1"/>
      <c r="H85" s="1"/>
    </row>
    <row r="86" spans="1:8" x14ac:dyDescent="0.35">
      <c r="A86" s="98"/>
      <c r="B86" s="102"/>
      <c r="C86" s="9"/>
      <c r="D86" s="9"/>
      <c r="E86" s="9"/>
      <c r="F86" s="9"/>
      <c r="G86" s="9"/>
      <c r="H86" s="9"/>
    </row>
    <row r="87" spans="1:8" ht="101.5" x14ac:dyDescent="0.35">
      <c r="A87" s="6" t="s">
        <v>26</v>
      </c>
      <c r="B87" s="6" t="s">
        <v>27</v>
      </c>
      <c r="D87" s="8" t="s">
        <v>28</v>
      </c>
      <c r="E87" s="6"/>
      <c r="F87" s="103"/>
      <c r="G87" s="104"/>
      <c r="H87" s="105"/>
    </row>
    <row r="88" spans="1:8" x14ac:dyDescent="0.35">
      <c r="A88" s="94"/>
      <c r="B88" s="100"/>
      <c r="C88" s="6"/>
      <c r="D88" s="1"/>
      <c r="E88" s="6"/>
      <c r="F88" s="6"/>
      <c r="G88" s="1"/>
      <c r="H88" s="1"/>
    </row>
    <row r="89" spans="1:8" x14ac:dyDescent="0.35">
      <c r="A89" s="96"/>
      <c r="B89" s="101"/>
      <c r="C89" s="6"/>
      <c r="D89" s="1"/>
      <c r="E89" s="6"/>
      <c r="F89" s="6"/>
      <c r="G89" s="1"/>
      <c r="H89" s="1"/>
    </row>
    <row r="90" spans="1:8" x14ac:dyDescent="0.35">
      <c r="A90" s="96"/>
      <c r="B90" s="101"/>
      <c r="C90" s="6"/>
      <c r="D90" s="1"/>
      <c r="E90" s="6"/>
      <c r="F90" s="6"/>
      <c r="G90" s="1"/>
      <c r="H90" s="1"/>
    </row>
    <row r="91" spans="1:8" x14ac:dyDescent="0.35">
      <c r="A91" s="96"/>
      <c r="B91" s="101"/>
      <c r="C91" s="6"/>
      <c r="D91" s="1"/>
      <c r="E91" s="6"/>
      <c r="F91" s="6"/>
      <c r="G91" s="1"/>
      <c r="H91" s="1"/>
    </row>
    <row r="92" spans="1:8" x14ac:dyDescent="0.35">
      <c r="A92" s="96"/>
      <c r="B92" s="101"/>
      <c r="C92" s="6"/>
      <c r="D92" s="1"/>
      <c r="E92" s="6"/>
      <c r="F92" s="6"/>
      <c r="G92" s="1"/>
      <c r="H92" s="1"/>
    </row>
    <row r="93" spans="1:8" x14ac:dyDescent="0.35">
      <c r="A93" s="96"/>
      <c r="B93" s="101"/>
      <c r="C93" s="6"/>
      <c r="D93" s="1"/>
      <c r="E93" s="6"/>
      <c r="F93" s="6"/>
      <c r="G93" s="1"/>
      <c r="H93" s="1"/>
    </row>
    <row r="94" spans="1:8" x14ac:dyDescent="0.35">
      <c r="A94" s="98"/>
      <c r="B94" s="102"/>
      <c r="C94" s="9"/>
      <c r="D94" s="9"/>
      <c r="E94" s="9"/>
      <c r="F94" s="9"/>
      <c r="G94" s="9"/>
      <c r="H94" s="9"/>
    </row>
    <row r="95" spans="1:8" x14ac:dyDescent="0.35">
      <c r="A95" s="6"/>
      <c r="B95" s="6"/>
      <c r="D95" s="5"/>
      <c r="E95" s="6"/>
      <c r="F95" s="103"/>
      <c r="G95" s="104"/>
      <c r="H95" s="105"/>
    </row>
    <row r="96" spans="1:8" x14ac:dyDescent="0.35">
      <c r="A96" s="94"/>
      <c r="B96" s="100"/>
      <c r="C96" s="6"/>
      <c r="D96" s="1"/>
      <c r="E96" s="6"/>
      <c r="F96" s="6"/>
      <c r="G96" s="1"/>
      <c r="H96" s="1"/>
    </row>
    <row r="97" spans="1:8" x14ac:dyDescent="0.35">
      <c r="A97" s="96"/>
      <c r="B97" s="101"/>
      <c r="C97" s="6"/>
      <c r="D97" s="1"/>
      <c r="E97" s="6"/>
      <c r="F97" s="6"/>
      <c r="G97" s="1"/>
      <c r="H97" s="1"/>
    </row>
    <row r="98" spans="1:8" x14ac:dyDescent="0.35">
      <c r="A98" s="96"/>
      <c r="B98" s="101"/>
      <c r="C98" s="6"/>
      <c r="D98" s="1"/>
      <c r="E98" s="6"/>
      <c r="F98" s="6"/>
      <c r="G98" s="1"/>
      <c r="H98" s="1"/>
    </row>
    <row r="99" spans="1:8" x14ac:dyDescent="0.35">
      <c r="A99" s="96"/>
      <c r="B99" s="101"/>
      <c r="C99" s="6"/>
      <c r="D99" s="1"/>
      <c r="E99" s="6"/>
      <c r="F99" s="6"/>
      <c r="G99" s="1"/>
      <c r="H99" s="1"/>
    </row>
    <row r="100" spans="1:8" x14ac:dyDescent="0.35">
      <c r="A100" s="96"/>
      <c r="B100" s="101"/>
      <c r="C100" s="6"/>
      <c r="D100" s="1"/>
      <c r="E100" s="6"/>
      <c r="F100" s="6"/>
      <c r="G100" s="1"/>
      <c r="H100" s="1"/>
    </row>
    <row r="101" spans="1:8" x14ac:dyDescent="0.35">
      <c r="A101" s="96"/>
      <c r="B101" s="101"/>
      <c r="C101" s="6"/>
      <c r="D101" s="1"/>
      <c r="E101" s="6"/>
      <c r="F101" s="6"/>
      <c r="G101" s="1"/>
      <c r="H101" s="1"/>
    </row>
    <row r="102" spans="1:8" x14ac:dyDescent="0.35">
      <c r="A102" s="98"/>
      <c r="B102" s="102"/>
      <c r="C102" s="9"/>
      <c r="D102" s="9"/>
      <c r="E102" s="9"/>
      <c r="F102" s="9"/>
      <c r="G102" s="9"/>
      <c r="H102" s="9"/>
    </row>
    <row r="103" spans="1:8" x14ac:dyDescent="0.35">
      <c r="A103" s="6"/>
      <c r="B103" s="6"/>
      <c r="D103" s="5"/>
      <c r="E103" s="6"/>
      <c r="F103" s="103"/>
      <c r="G103" s="104"/>
      <c r="H103" s="105"/>
    </row>
    <row r="104" spans="1:8" x14ac:dyDescent="0.35">
      <c r="A104" s="94"/>
      <c r="B104" s="100"/>
      <c r="C104" s="6"/>
      <c r="D104" s="1"/>
      <c r="E104" s="6"/>
      <c r="F104" s="6"/>
      <c r="G104" s="1"/>
      <c r="H104" s="1"/>
    </row>
    <row r="105" spans="1:8" x14ac:dyDescent="0.35">
      <c r="A105" s="96"/>
      <c r="B105" s="101"/>
      <c r="C105" s="6"/>
      <c r="D105" s="1"/>
      <c r="E105" s="6"/>
      <c r="F105" s="6"/>
      <c r="G105" s="1"/>
      <c r="H105" s="1"/>
    </row>
    <row r="106" spans="1:8" x14ac:dyDescent="0.35">
      <c r="A106" s="96"/>
      <c r="B106" s="101"/>
      <c r="C106" s="6"/>
      <c r="D106" s="1"/>
      <c r="E106" s="6"/>
      <c r="F106" s="6"/>
      <c r="G106" s="1"/>
      <c r="H106" s="1"/>
    </row>
    <row r="107" spans="1:8" x14ac:dyDescent="0.35">
      <c r="A107" s="96"/>
      <c r="B107" s="101"/>
      <c r="C107" s="6"/>
      <c r="D107" s="1"/>
      <c r="E107" s="6"/>
      <c r="F107" s="6"/>
      <c r="G107" s="1"/>
      <c r="H107" s="1"/>
    </row>
    <row r="108" spans="1:8" x14ac:dyDescent="0.35">
      <c r="A108" s="96"/>
      <c r="B108" s="101"/>
      <c r="C108" s="6"/>
      <c r="D108" s="1"/>
      <c r="E108" s="6"/>
      <c r="F108" s="6"/>
      <c r="G108" s="1"/>
      <c r="H108" s="1"/>
    </row>
    <row r="109" spans="1:8" x14ac:dyDescent="0.35">
      <c r="A109" s="96"/>
      <c r="B109" s="101"/>
      <c r="C109" s="6"/>
      <c r="D109" s="1"/>
      <c r="E109" s="6"/>
      <c r="F109" s="6"/>
      <c r="G109" s="1"/>
      <c r="H109" s="1"/>
    </row>
    <row r="110" spans="1:8" x14ac:dyDescent="0.35">
      <c r="A110" s="98"/>
      <c r="B110" s="102"/>
      <c r="C110" s="9"/>
      <c r="D110" s="9"/>
      <c r="E110" s="9"/>
      <c r="F110" s="9"/>
      <c r="G110" s="9"/>
      <c r="H110" s="9"/>
    </row>
  </sheetData>
  <mergeCells count="25">
    <mergeCell ref="A1:H5"/>
    <mergeCell ref="A8:B14"/>
    <mergeCell ref="A16:B22"/>
    <mergeCell ref="F23:H23"/>
    <mergeCell ref="A24:B30"/>
    <mergeCell ref="F31:H31"/>
    <mergeCell ref="A32:B38"/>
    <mergeCell ref="F39:H39"/>
    <mergeCell ref="A40:B46"/>
    <mergeCell ref="F47:H47"/>
    <mergeCell ref="A48:B54"/>
    <mergeCell ref="F55:H55"/>
    <mergeCell ref="A56:B62"/>
    <mergeCell ref="F63:H63"/>
    <mergeCell ref="A64:B70"/>
    <mergeCell ref="F71:H71"/>
    <mergeCell ref="A72:B78"/>
    <mergeCell ref="F79:H79"/>
    <mergeCell ref="F103:H103"/>
    <mergeCell ref="A104:B110"/>
    <mergeCell ref="A80:B86"/>
    <mergeCell ref="F87:H87"/>
    <mergeCell ref="A88:B94"/>
    <mergeCell ref="F95:H95"/>
    <mergeCell ref="A96:B10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1</vt:i4>
      </vt:variant>
    </vt:vector>
  </HeadingPairs>
  <TitlesOfParts>
    <vt:vector size="8" baseType="lpstr">
      <vt:lpstr>Release Plan</vt:lpstr>
      <vt:lpstr>Product Backlog</vt:lpstr>
      <vt:lpstr>sf</vt:lpstr>
      <vt:lpstr>SP1</vt:lpstr>
      <vt:lpstr>SP2</vt:lpstr>
      <vt:lpstr>SP3</vt:lpstr>
      <vt:lpstr>SB4</vt:lpstr>
      <vt:lpstr>'Product Backlog'!_ftnref1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Jose Eyber Garcia Doncel</dc:creator>
  <cp:keywords/>
  <dc:description/>
  <cp:lastModifiedBy>Wilmar Ruiz</cp:lastModifiedBy>
  <cp:revision/>
  <cp:lastPrinted>2022-10-02T05:19:15Z</cp:lastPrinted>
  <dcterms:created xsi:type="dcterms:W3CDTF">2019-08-02T04:30:19Z</dcterms:created>
  <dcterms:modified xsi:type="dcterms:W3CDTF">2022-10-02T06:24:45Z</dcterms:modified>
  <cp:category/>
  <cp:contentStatus/>
</cp:coreProperties>
</file>