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<sst xmlns="http://schemas.openxmlformats.org/spreadsheetml/2006/main" uniqueCount="27">
  <si>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Given:</t>
  </si>
  <si>
    <t>Barbari dough</t>
  </si>
  <si>
    <t>Levain</t>
  </si>
  <si>
    <t>Ferni</t>
  </si>
  <si>
    <t>Levain hydration</t>
  </si>
  <si>
    <t>Levain-sourced flour to total flour ratio (seed)</t>
  </si>
  <si>
    <t>To get:</t>
  </si>
  <si>
    <t>Dough hydration</t>
  </si>
  <si>
    <t>Final amount of dough</t>
  </si>
  <si>
    <t>Salt percent</t>
  </si>
  <si>
    <t>Ingredient A percent</t>
  </si>
  <si>
    <t>Ingredient B percent</t>
  </si>
  <si>
    <t>Ingredient C percent</t>
  </si>
  <si>
    <t>Mix:</t>
  </si>
  <si>
    <t>Water</t>
  </si>
  <si>
    <t>Flour</t>
  </si>
  <si>
    <t>Salt</t>
  </si>
  <si>
    <t>Ingredient A</t>
  </si>
  <si>
    <t>Ingredient B</t>
  </si>
  <si>
    <t>Ingredient C</t>
  </si>
  <si>
    <t>Intermediary ratios:</t>
  </si>
  <si>
    <t>Ratio of levain to flour</t>
  </si>
  <si>
    <t>Ratio of water to flour</t>
  </si>
  <si>
    <t>Ratio of salt to flour</t>
  </si>
  <si>
    <t>Ratio of ingredient A to flour</t>
  </si>
  <si>
    <t>Ratio of ingredient B to flour</t>
  </si>
  <si>
    <t>Ratio of ingredient C to flour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</si>
</sst>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5" customHeight="1" outlineLevelRow="0" outlineLevelCol="0"/>
  <cols>
    <col min="1" max="1" width="42.6719" style="1" customWidth="1"/>
    <col min="2" max="2" width="17.3516" style="1" customWidth="1"/>
    <col min="3" max="3" width="14.6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t="s" s="2">
        <v>4</v>
      </c>
      <c r="B2" s="4">
        <v>1</v>
      </c>
      <c r="C2" s="4">
        <v>1</v>
      </c>
      <c r="D2" s="4">
        <v>1</v>
      </c>
      <c r="E2" s="3"/>
    </row>
    <row r="3" ht="16" customHeight="1">
      <c r="A3" t="s" s="2">
        <v>5</v>
      </c>
      <c r="B3" s="4">
        <v>0.1</v>
      </c>
      <c r="C3" s="4">
        <v>0.2</v>
      </c>
      <c r="D3" s="4">
        <v>0</v>
      </c>
      <c r="E3" s="3"/>
    </row>
    <row r="4" ht="16" customHeight="1">
      <c r="A4" s="3"/>
      <c r="B4" s="3"/>
      <c r="C4" s="3"/>
      <c r="D4" s="3"/>
      <c r="E4" s="3"/>
    </row>
    <row r="5" ht="16" customHeight="1">
      <c r="A5" t="s" s="2">
        <v>6</v>
      </c>
      <c r="B5" s="3"/>
      <c r="C5" s="3"/>
      <c r="D5" s="3"/>
      <c r="E5" s="3"/>
    </row>
    <row r="6" ht="16" customHeight="1">
      <c r="A6" t="s" s="2">
        <v>7</v>
      </c>
      <c r="B6" s="4">
        <v>0.78</v>
      </c>
      <c r="C6" s="4">
        <v>1</v>
      </c>
      <c r="D6" s="4">
        <v>6.5</v>
      </c>
      <c r="E6" s="3"/>
    </row>
    <row r="7" ht="16" customHeight="1">
      <c r="A7" t="s" s="2">
        <v>8</v>
      </c>
      <c r="B7" s="5">
        <v>2500</v>
      </c>
      <c r="C7" s="5">
        <v>500</v>
      </c>
      <c r="D7" s="5">
        <v>170</v>
      </c>
      <c r="E7" s="3"/>
    </row>
    <row r="8" ht="16" customHeight="1">
      <c r="A8" t="s" s="2">
        <v>9</v>
      </c>
      <c r="B8" s="6">
        <v>0.018</v>
      </c>
      <c r="C8" s="6"/>
      <c r="D8" s="6"/>
      <c r="E8" s="3"/>
    </row>
    <row r="9" ht="16" customHeight="1">
      <c r="A9" t="s" s="2">
        <v>10</v>
      </c>
      <c r="B9" s="6">
        <v>0.1</v>
      </c>
      <c r="C9" s="6"/>
      <c r="D9" s="6"/>
      <c r="E9" s="3"/>
    </row>
    <row r="10" ht="16" customHeight="1">
      <c r="A10" t="s" s="2">
        <v>11</v>
      </c>
      <c r="B10" s="6">
        <v>0.075</v>
      </c>
      <c r="C10" s="6"/>
      <c r="D10" s="6"/>
      <c r="E10" s="3"/>
    </row>
    <row r="11" ht="16" customHeight="1">
      <c r="A11" t="s" s="2">
        <v>12</v>
      </c>
      <c r="B11" s="6">
        <v>0</v>
      </c>
      <c r="C11" s="6"/>
      <c r="D11" s="6"/>
      <c r="E11" s="3"/>
    </row>
    <row r="12" ht="16" customHeight="1">
      <c r="A12" s="3"/>
      <c r="B12" s="3"/>
      <c r="C12" s="3"/>
      <c r="D12" s="3"/>
      <c r="E12" s="3"/>
    </row>
    <row r="13" ht="16" customHeight="1">
      <c r="A13" t="s" s="2">
        <v>13</v>
      </c>
      <c r="B13" s="3"/>
      <c r="C13" s="3"/>
      <c r="D13" s="3"/>
      <c r="E13" s="3"/>
    </row>
    <row r="14" ht="16" customHeight="1">
      <c r="A14" t="s" s="2">
        <v>2</v>
      </c>
      <c r="B14" s="7">
        <f>B16*B23</f>
        <v>278.0867630700779</v>
      </c>
      <c r="C14" s="7">
        <f>C16*C23</f>
        <v>100</v>
      </c>
      <c r="D14" s="7">
        <f>D16*D23</f>
        <v>0</v>
      </c>
      <c r="E14" s="3"/>
    </row>
    <row r="15" ht="16" customHeight="1">
      <c r="A15" t="s" s="2">
        <v>14</v>
      </c>
      <c r="B15" s="7">
        <f>B24*B16</f>
        <v>945.4949944382647</v>
      </c>
      <c r="C15" s="7">
        <f>C24*C16</f>
        <v>200</v>
      </c>
      <c r="D15" s="7">
        <f>D24*D16</f>
        <v>147.3333333333333</v>
      </c>
      <c r="E15" s="3"/>
    </row>
    <row r="16" ht="16" customHeight="1">
      <c r="A16" t="s" s="2">
        <v>15</v>
      </c>
      <c r="B16" s="7">
        <f>B7/(1+B23+B24+B25)</f>
        <v>1251.390433815350</v>
      </c>
      <c r="C16" s="7">
        <f>C7/(1+C23+C24+C25)</f>
        <v>200</v>
      </c>
      <c r="D16" s="7">
        <f>D7/(1+D23+D24+D25)</f>
        <v>22.66666666666667</v>
      </c>
      <c r="E16" s="3"/>
    </row>
    <row r="17" ht="16" customHeight="1">
      <c r="A17" t="s" s="2">
        <v>16</v>
      </c>
      <c r="B17" s="7">
        <f>B16*B25</f>
        <v>25.02780867630701</v>
      </c>
      <c r="C17" s="7">
        <f>C16*C25</f>
        <v>0</v>
      </c>
      <c r="D17" s="7">
        <f>D16*D25</f>
        <v>0</v>
      </c>
      <c r="E17" s="3"/>
    </row>
    <row r="18" ht="16" customHeight="1">
      <c r="A18" t="s" s="2">
        <v>17</v>
      </c>
      <c r="B18" s="7">
        <f>B16*B26</f>
        <v>139.0433815350389</v>
      </c>
      <c r="C18" s="7">
        <f>C16*C26</f>
        <v>0</v>
      </c>
      <c r="D18" s="7">
        <f>D16*D26</f>
        <v>0</v>
      </c>
      <c r="E18" s="3"/>
    </row>
    <row r="19" ht="16" customHeight="1">
      <c r="A19" t="s" s="2">
        <v>18</v>
      </c>
      <c r="B19" s="7">
        <f>B16*B27</f>
        <v>104.2825361512792</v>
      </c>
      <c r="C19" s="7">
        <f>C16*C27</f>
        <v>0</v>
      </c>
      <c r="D19" s="7">
        <f>D16*D27</f>
        <v>0</v>
      </c>
      <c r="E19" s="3"/>
    </row>
    <row r="20" ht="16" customHeight="1">
      <c r="A20" t="s" s="2">
        <v>19</v>
      </c>
      <c r="B20" s="7">
        <f>B16*B28</f>
        <v>0</v>
      </c>
      <c r="C20" s="7">
        <f>C16*C28</f>
        <v>0</v>
      </c>
      <c r="D20" s="7">
        <f>D16*D28</f>
        <v>0</v>
      </c>
      <c r="E20" s="3"/>
    </row>
    <row r="21" ht="16" customHeight="1">
      <c r="A21" s="3"/>
      <c r="B21" s="3"/>
      <c r="C21" s="3"/>
      <c r="D21" s="3"/>
      <c r="E21" s="3"/>
    </row>
    <row r="22" ht="16" customHeight="1">
      <c r="A22" t="s" s="2">
        <v>20</v>
      </c>
      <c r="B22" s="3"/>
      <c r="C22" s="3"/>
      <c r="D22" s="3"/>
      <c r="E22" s="3"/>
    </row>
    <row r="23" ht="16" customHeight="1">
      <c r="A23" t="s" s="2">
        <v>21</v>
      </c>
      <c r="B23" s="6">
        <f>B3*(1+B2)/(B2*(1-B3))</f>
        <v>0.2222222222222222</v>
      </c>
      <c r="C23" s="4">
        <f>C3*(1+C2)/(C2*(1-C3))</f>
        <v>0.5</v>
      </c>
      <c r="D23" s="4">
        <f>D3*(1+D2)/(D2*(1-D3))</f>
        <v>0</v>
      </c>
      <c r="E23" s="3"/>
    </row>
    <row r="24" ht="16" customHeight="1">
      <c r="A24" t="s" s="2">
        <v>22</v>
      </c>
      <c r="B24" s="6">
        <f>(B6*B2-B3)/(B2*(1-B3))</f>
        <v>0.7555555555555555</v>
      </c>
      <c r="C24" s="4">
        <f>(C6*C2-C3)/(C2*(1-C3))</f>
        <v>1</v>
      </c>
      <c r="D24" s="4">
        <f>(D6*D2-D3)/(D2*(1-D3))</f>
        <v>6.5</v>
      </c>
      <c r="E24" s="3"/>
    </row>
    <row r="25" ht="16" customHeight="1">
      <c r="A25" t="s" s="2">
        <v>23</v>
      </c>
      <c r="B25" s="6">
        <f>(1+B2+B23)*B8/(1+B2)</f>
        <v>0.02</v>
      </c>
      <c r="C25" s="6">
        <f>(1+C2+C23)*C8/(1+C2)</f>
        <v>0</v>
      </c>
      <c r="D25" s="6">
        <f>(1+D2+D23)*D8/(1+D2)</f>
        <v>0</v>
      </c>
      <c r="E25" s="3"/>
    </row>
    <row r="26" ht="16" customHeight="1">
      <c r="A26" t="s" s="2">
        <v>24</v>
      </c>
      <c r="B26" s="6">
        <f>(1+B2+B23)*B9/(1+B2)</f>
        <v>0.1111111111111111</v>
      </c>
      <c r="C26" s="6">
        <f>(1+C2+C23)*C9/(1+C2)</f>
        <v>0</v>
      </c>
      <c r="D26" s="6">
        <f>(1+D2+D23)*D9/(1+D2)</f>
        <v>0</v>
      </c>
      <c r="E26" s="3"/>
    </row>
    <row r="27" ht="16" customHeight="1">
      <c r="A27" t="s" s="2">
        <v>25</v>
      </c>
      <c r="B27" s="6">
        <f>(1+B2+B23)*B10/(1+B2)</f>
        <v>0.08333333333333333</v>
      </c>
      <c r="C27" s="6">
        <f>(1+C2+C23)*C10/(1+C2)</f>
        <v>0</v>
      </c>
      <c r="D27" s="6">
        <f>(1+D2+D23)*D10/(1+D2)</f>
        <v>0</v>
      </c>
      <c r="E27" s="3"/>
    </row>
    <row r="28" ht="16" customHeight="1">
      <c r="A28" t="s" s="2">
        <v>26</v>
      </c>
      <c r="B28" s="6">
        <f>(1+B2+B23)*B11/(1+B2)</f>
        <v>0</v>
      </c>
      <c r="C28" s="6">
        <f>(1+C2+C23)*C11/(1+C2)</f>
        <v>0</v>
      </c>
      <c r="D28" s="6">
        <f>(1+D2+D23)*D11/(1+D2)</f>
        <v>0</v>
      </c>
      <c r="E2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