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ta\Desktop\balloon\"/>
    </mc:Choice>
  </mc:AlternateContent>
  <xr:revisionPtr revIDLastSave="0" documentId="8_{DDE90810-639E-4914-B10A-52B53FBA25AD}" xr6:coauthVersionLast="47" xr6:coauthVersionMax="47" xr10:uidLastSave="{00000000-0000-0000-0000-000000000000}"/>
  <bookViews>
    <workbookView xWindow="-110" yWindow="-110" windowWidth="19420" windowHeight="11500"/>
  </bookViews>
  <sheets>
    <sheet name="balloon" sheetId="1" r:id="rId1"/>
  </sheets>
  <calcPr calcId="0"/>
</workbook>
</file>

<file path=xl/calcChain.xml><?xml version="1.0" encoding="utf-8"?>
<calcChain xmlns="http://schemas.openxmlformats.org/spreadsheetml/2006/main">
  <c r="L51" i="1" l="1"/>
  <c r="L41" i="1"/>
  <c r="L42" i="1"/>
  <c r="L14" i="1"/>
  <c r="L11" i="1"/>
  <c r="L12" i="1"/>
  <c r="L13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3" i="1"/>
  <c r="L44" i="1"/>
  <c r="L45" i="1"/>
  <c r="L46" i="1"/>
  <c r="L47" i="1"/>
  <c r="L48" i="1"/>
  <c r="L49" i="1"/>
  <c r="L10" i="1"/>
</calcChain>
</file>

<file path=xl/sharedStrings.xml><?xml version="1.0" encoding="utf-8"?>
<sst xmlns="http://schemas.openxmlformats.org/spreadsheetml/2006/main" count="243" uniqueCount="177">
  <si>
    <t>Source:</t>
  </si>
  <si>
    <t>C:\Users\genta\Desktop\balloon\balloon.kicad_sch</t>
  </si>
  <si>
    <t>Date:</t>
  </si>
  <si>
    <t>Tool:</t>
  </si>
  <si>
    <t>Eeschema 7.0.6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</si>
  <si>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</si>
  <si>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</si>
  <si>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</si>
  <si>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</si>
  <si>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</si>
  <si>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</si>
  <si>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</si>
  <si>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</si>
  <si>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</si>
  <si>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</si>
  <si>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</si>
  <si>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</si>
  <si>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Price</t>
  </si>
  <si>
    <t>Sim.Device</t>
  </si>
  <si>
    <t>Sim.Pins</t>
  </si>
  <si>
    <t>BT1, BT2, BT3</t>
  </si>
  <si>
    <t>CR123A</t>
  </si>
  <si>
    <t>Device:Battery_Cell</t>
  </si>
  <si>
    <t>balloon:CR123A</t>
  </si>
  <si>
    <t>~</t>
  </si>
  <si>
    <t>C1, C2, C3, C4, C9, C10, C11, C12, C13, C15, C16, C19, C21, C22, C23</t>
  </si>
  <si>
    <t>100n</t>
  </si>
  <si>
    <t>Device:C</t>
  </si>
  <si>
    <t>Capacitor_SMD:C_0603_1608Metric_Pad1.08x0.95mm_HandSolder</t>
  </si>
  <si>
    <t>C5, C6, C7, C8</t>
  </si>
  <si>
    <t>C</t>
  </si>
  <si>
    <t>C14, C17, C18, C20</t>
  </si>
  <si>
    <t>4.7u</t>
  </si>
  <si>
    <t>D1, D2</t>
  </si>
  <si>
    <t>SK6812MINI</t>
  </si>
  <si>
    <t>LED:SK6812MINI</t>
  </si>
  <si>
    <t>LED_SMD:LED_SK6812MINI_PLCC4_3.5x3.5mm_P1.75mm</t>
  </si>
  <si>
    <t>https://cdn-shop.adafruit.com/product-files/2686/SK6812MINI_REV.01-1-2.pdf</t>
  </si>
  <si>
    <t>D3, D4</t>
  </si>
  <si>
    <t>OSG50603C1E</t>
  </si>
  <si>
    <t>Device:LED</t>
  </si>
  <si>
    <t>LED_SMD:LED_0603_1608Metric_Pad1.05x0.95mm_HandSolder</t>
  </si>
  <si>
    <t>D5</t>
  </si>
  <si>
    <t>RS1M</t>
  </si>
  <si>
    <t>Device:D</t>
  </si>
  <si>
    <t>Diode_SMD:D_SMA_Handsoldering</t>
  </si>
  <si>
    <t>D</t>
  </si>
  <si>
    <t>1=K 2=A</t>
  </si>
  <si>
    <t>D6</t>
  </si>
  <si>
    <t>SMBJ45CA</t>
  </si>
  <si>
    <t>Device:D_TVS</t>
  </si>
  <si>
    <t>Diode_SMD:D_SMB</t>
  </si>
  <si>
    <t>D7</t>
  </si>
  <si>
    <t>FB1, FB2, FB3, FB4, FB5, FB6</t>
  </si>
  <si>
    <t>BLM18R</t>
  </si>
  <si>
    <t>Device:FerriteBead_Small</t>
  </si>
  <si>
    <t>Resistor_SMD:R_0603_1608Metric_Pad0.98x0.95mm_HandSolder</t>
  </si>
  <si>
    <t>H1, H2, H3, H4</t>
  </si>
  <si>
    <t>MountingHole</t>
  </si>
  <si>
    <t>Mechanical:MountingHole</t>
  </si>
  <si>
    <t>MountingHole:MountingHole_3.2mm_M3_ISO7380</t>
  </si>
  <si>
    <t>J1</t>
  </si>
  <si>
    <t>USB_B_Micro</t>
  </si>
  <si>
    <t>Connector:USB_B_Micro</t>
  </si>
  <si>
    <t>Connector_USB:USB_Micro-B_Molex_47346-0001</t>
  </si>
  <si>
    <t>J2, J3, J7</t>
  </si>
  <si>
    <t>Conn_01x06_Socket</t>
  </si>
  <si>
    <t>Connector:Conn_01x06_Socket</t>
  </si>
  <si>
    <t>Connector_PinHeader_2.54mm:PinHeader_1x06_P2.54mm_Vertical</t>
  </si>
  <si>
    <t>J4</t>
  </si>
  <si>
    <t>Conn_01x02_Socket</t>
  </si>
  <si>
    <t>Connector:Conn_01x02_Socket</t>
  </si>
  <si>
    <t>Connector_PinHeader_2.54mm:PinHeader_1x02_P2.54mm_Vertical</t>
  </si>
  <si>
    <t>J5</t>
  </si>
  <si>
    <t>Writing Connector</t>
  </si>
  <si>
    <t>Connector:Conn_01x06_Pin</t>
  </si>
  <si>
    <t>Connector_PinSocket_2.54mm:PinSocket_1x06_P2.54mm_Vertical</t>
  </si>
  <si>
    <t>J6</t>
  </si>
  <si>
    <t>Micro_SD_Card_Det_Hirose_DM3AT</t>
  </si>
  <si>
    <t>Connector:Micro_SD_Card_Det_Hirose_DM3AT</t>
  </si>
  <si>
    <t>Connector_Card:microSD_HC_Hirose_DM3AT-SF-PEJM5</t>
  </si>
  <si>
    <t>https://www.hirose.com/product/en/download_file/key_name/DM3/category/Catalog/doc_file_id/49662/?file_category_id=4&amp;item_id=195&amp;is_series=1</t>
  </si>
  <si>
    <t>J8</t>
  </si>
  <si>
    <t>Bypass</t>
  </si>
  <si>
    <t>Connector:Conn_01x02_Pin</t>
  </si>
  <si>
    <t>Connector_PinSocket_2.54mm:PinSocket_1x02_P2.54mm_Vertical</t>
  </si>
  <si>
    <t>J9</t>
  </si>
  <si>
    <t>Conn_Coaxial</t>
  </si>
  <si>
    <t>Connector:Conn_Coaxial</t>
  </si>
  <si>
    <t>Connector_Coaxial:U.FL_Hirose_U.FL-R-SMT-1_Vertical</t>
  </si>
  <si>
    <t xml:space="preserve"> ~</t>
  </si>
  <si>
    <t>J10</t>
  </si>
  <si>
    <t>Conn_01x03_Socket</t>
  </si>
  <si>
    <t>Connector:Conn_01x03_Socket</t>
  </si>
  <si>
    <t>Connector_PinHeader_2.54mm:PinHeader_1x03_P2.54mm_Vertical</t>
  </si>
  <si>
    <t>L1</t>
  </si>
  <si>
    <t>BLM18PG471SN1D</t>
  </si>
  <si>
    <t>Device:L_Ferrite</t>
  </si>
  <si>
    <t>Resistor_SMD:R_0402_1005Metric_Pad0.72x0.64mm_HandSolder</t>
  </si>
  <si>
    <t>Q1, Q3</t>
  </si>
  <si>
    <t>BSS138</t>
  </si>
  <si>
    <t>Transistor_FET:BSS138</t>
  </si>
  <si>
    <t>Package_TO_SOT_SMD:SOT-23</t>
  </si>
  <si>
    <t>https://www.onsemi.com/pub/Collateral/BSS138-D.PDF</t>
  </si>
  <si>
    <t>Q2</t>
  </si>
  <si>
    <t>2SJ681</t>
  </si>
  <si>
    <t>Device:Q_PMOS_GDS</t>
  </si>
  <si>
    <t>Package_TO_SOT_THT:SIPAK_Vertical</t>
  </si>
  <si>
    <t>R1, R2, R4, R31, R32, R33, R34</t>
  </si>
  <si>
    <t>2.2k</t>
  </si>
  <si>
    <t>Device:R</t>
  </si>
  <si>
    <t>R3, R5, R22, R28</t>
  </si>
  <si>
    <t>10k</t>
  </si>
  <si>
    <t>R6, R7, R8, R9, R10, R11, R12, R13, R14, R15, R16, R17, R18, R19, R20, R21, R30</t>
  </si>
  <si>
    <t>47k</t>
  </si>
  <si>
    <t>R23, R24, R25, R26, R27</t>
  </si>
  <si>
    <t>22k</t>
  </si>
  <si>
    <t>R29, R35</t>
  </si>
  <si>
    <t>R36</t>
  </si>
  <si>
    <t>1k</t>
  </si>
  <si>
    <t>SW1</t>
  </si>
  <si>
    <t>DTS-63-F-N-V-RED</t>
  </si>
  <si>
    <t>Switch:SW_Push</t>
  </si>
  <si>
    <t>Button_Switch_THT:SW_PUSH_6mm</t>
  </si>
  <si>
    <t>SW2</t>
  </si>
  <si>
    <t>SW_SPDT</t>
  </si>
  <si>
    <t>Switch:SW_SPDT</t>
  </si>
  <si>
    <t>Connector_PinSocket_2.54mm:PinSocket_1x03_P2.54mm_Vertical</t>
  </si>
  <si>
    <t>U1</t>
  </si>
  <si>
    <t>CH340N</t>
  </si>
  <si>
    <t>balloon_lib:CH340N</t>
  </si>
  <si>
    <t>Package_SO:SOP-8_3.9x4.9mm_P1.27mm</t>
  </si>
  <si>
    <t>https://www.mpja.com/download/35227cpdata.pdf</t>
  </si>
  <si>
    <t>U3</t>
  </si>
  <si>
    <t>AE_BME280</t>
  </si>
  <si>
    <t>balloon_lib:BME280</t>
  </si>
  <si>
    <t>balloon:AE_BNE280</t>
  </si>
  <si>
    <t>U4</t>
  </si>
  <si>
    <t>AE_BNO055</t>
  </si>
  <si>
    <t>balloon_lib:BNO055</t>
  </si>
  <si>
    <t>balloon:AE-BNO055</t>
  </si>
  <si>
    <t>U5</t>
  </si>
  <si>
    <t>STM32L431RBTx</t>
  </si>
  <si>
    <t>MCU_ST_STM32L4:STM32L431RBTx</t>
  </si>
  <si>
    <t>Package_QFP:LQFP-64_10x10mm_P0.5mm</t>
  </si>
  <si>
    <t>https://www.st.com/resource/en/datasheet/stm32l431rb.pdf</t>
  </si>
  <si>
    <t>U6</t>
  </si>
  <si>
    <t>RM92A</t>
  </si>
  <si>
    <t>balloon_lib:RM92A</t>
  </si>
  <si>
    <t>balloon:RM92A</t>
  </si>
  <si>
    <t>U7</t>
  </si>
  <si>
    <t>M78AR033-1</t>
  </si>
  <si>
    <t>Regulator_Linear:LM7805_TO220</t>
  </si>
  <si>
    <t>Package_TO_SOT_THT:TO-220-3_Vertical</t>
  </si>
  <si>
    <t>https://www.onsemi.cn/PowerSolutions/document/MC7800-D.PDF</t>
  </si>
  <si>
    <t>U8</t>
  </si>
  <si>
    <t>MCP3425A0T-ECH</t>
  </si>
  <si>
    <t>Analog_ADC:MCP3425A0T-ECH</t>
  </si>
  <si>
    <t>Package_TO_SOT_SMD:SOT-23-6_Handsoldering</t>
  </si>
  <si>
    <t>http://ww1.microchip.com/downloads/en/DeviceDoc/22072b.pdf</t>
  </si>
  <si>
    <t>U9, U10</t>
  </si>
  <si>
    <t>TCK107AF</t>
  </si>
  <si>
    <t>balloon_lib:TCK107</t>
  </si>
  <si>
    <t>Package_TO_SOT_SMD:SOT-23-5_HandSoldering</t>
  </si>
  <si>
    <t>U11</t>
  </si>
  <si>
    <t>MAX-M10S</t>
  </si>
  <si>
    <t>RF_GPS:MAX-M10S</t>
  </si>
  <si>
    <t>RF_GPS:ublox_MAX</t>
  </si>
  <si>
    <t>https://content.u-blox.com/sites/default/files/MAX-M10S_DataSheet_UBX-20035208.pdf</t>
  </si>
  <si>
    <t>Y1, Y2</t>
  </si>
  <si>
    <t>Crystal</t>
  </si>
  <si>
    <t>Device:Crystal</t>
  </si>
  <si>
    <t>Crystal:Crystal_C38-LF_D3.0mm_L8.0mm_Vertical</t>
  </si>
  <si>
    <t>Sum</t>
    <phoneticPr fontId="18"/>
  </si>
  <si>
    <t>Buy</t>
    <phoneticPr fontId="18"/>
  </si>
  <si>
    <t>A</t>
    <phoneticPr fontId="18"/>
  </si>
  <si>
    <t>基板</t>
    <rPh sb="0" eb="2">
      <t>キバン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</si>
</sst>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37" workbookViewId="0">
      <selection activeCell="L20" sqref="L20"/>
    </sheetView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</row>
    <row r="2" spans="1:13" x14ac:dyDescent="0.55000000000000004">
      <c r="A2" t="s">
        <v>2</v>
      </c>
      <c r="B2" s="1">
        <v>45402.784120370372</v>
      </c>
    </row>
    <row r="3" spans="1:13" x14ac:dyDescent="0.55000000000000004">
      <c r="A3" t="s">
        <v>3</v>
      </c>
      <c r="B3" t="s">
        <v>4</v>
      </c>
    </row>
    <row r="4" spans="1:13" x14ac:dyDescent="0.55000000000000004">
      <c r="A4" t="s">
        <v>5</v>
      </c>
      <c r="B4" t="s">
        <v>6</v>
      </c>
    </row>
    <row r="5" spans="1:13" x14ac:dyDescent="0.55000000000000004">
      <c r="A5" t="s">
        <v>7</v>
      </c>
      <c r="B5">
        <v>107</v>
      </c>
    </row>
    <row r="7" spans="1:13" x14ac:dyDescent="0.55000000000000004">
      <c r="A7" t="s">
        <v>8</v>
      </c>
    </row>
    <row r="9" spans="1:13" x14ac:dyDescent="0.55000000000000004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173</v>
      </c>
      <c r="M9" t="s">
        <v>174</v>
      </c>
    </row>
    <row r="10" spans="1:13" x14ac:dyDescent="0.55000000000000004">
      <c r="A10">
        <v>1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I10">
        <v>40</v>
      </c>
      <c r="L10">
        <f>I10*B10</f>
        <v>120</v>
      </c>
      <c r="M10" t="s">
        <v>175</v>
      </c>
    </row>
    <row r="11" spans="1:13" x14ac:dyDescent="0.55000000000000004">
      <c r="A11">
        <v>2</v>
      </c>
      <c r="B11">
        <v>15</v>
      </c>
      <c r="C11" t="s">
        <v>25</v>
      </c>
      <c r="D11" t="s">
        <v>26</v>
      </c>
      <c r="E11" t="s">
        <v>27</v>
      </c>
      <c r="F11" t="s">
        <v>28</v>
      </c>
      <c r="G11" t="s">
        <v>24</v>
      </c>
      <c r="L11">
        <f t="shared" ref="L11:L49" si="0">I11*B11</f>
        <v>0</v>
      </c>
    </row>
    <row r="12" spans="1:13" x14ac:dyDescent="0.55000000000000004">
      <c r="A12">
        <v>3</v>
      </c>
      <c r="B12">
        <v>4</v>
      </c>
      <c r="C12" t="s">
        <v>29</v>
      </c>
      <c r="D12" t="s">
        <v>30</v>
      </c>
      <c r="E12" t="s">
        <v>27</v>
      </c>
      <c r="F12" t="s">
        <v>28</v>
      </c>
      <c r="G12" t="s">
        <v>24</v>
      </c>
      <c r="H12" t="s">
        <v>16</v>
      </c>
      <c r="L12">
        <f t="shared" si="0"/>
        <v>0</v>
      </c>
    </row>
    <row r="13" spans="1:13" x14ac:dyDescent="0.55000000000000004">
      <c r="A13">
        <v>4</v>
      </c>
      <c r="B13">
        <v>4</v>
      </c>
      <c r="C13" t="s">
        <v>31</v>
      </c>
      <c r="D13" t="s">
        <v>32</v>
      </c>
      <c r="E13" t="s">
        <v>27</v>
      </c>
      <c r="F13" t="s">
        <v>28</v>
      </c>
      <c r="G13" t="s">
        <v>24</v>
      </c>
      <c r="L13">
        <f t="shared" si="0"/>
        <v>0</v>
      </c>
    </row>
    <row r="14" spans="1:13" x14ac:dyDescent="0.55000000000000004">
      <c r="A14">
        <v>5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I14">
        <v>22</v>
      </c>
      <c r="L14">
        <f t="shared" si="0"/>
        <v>44</v>
      </c>
      <c r="M14" t="s">
        <v>175</v>
      </c>
    </row>
    <row r="15" spans="1:13" x14ac:dyDescent="0.55000000000000004">
      <c r="A15">
        <v>6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 t="s">
        <v>24</v>
      </c>
      <c r="I15">
        <v>10</v>
      </c>
      <c r="L15">
        <f t="shared" si="0"/>
        <v>20</v>
      </c>
      <c r="M15" t="s">
        <v>175</v>
      </c>
    </row>
    <row r="16" spans="1:13" x14ac:dyDescent="0.55000000000000004">
      <c r="A16">
        <v>7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 t="s">
        <v>24</v>
      </c>
      <c r="J16" t="s">
        <v>46</v>
      </c>
      <c r="K16" t="s">
        <v>47</v>
      </c>
      <c r="L16">
        <f t="shared" si="0"/>
        <v>0</v>
      </c>
    </row>
    <row r="17" spans="1:13" x14ac:dyDescent="0.55000000000000004">
      <c r="A17">
        <v>8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 t="s">
        <v>24</v>
      </c>
      <c r="I17">
        <v>7.5</v>
      </c>
      <c r="L17">
        <f t="shared" si="0"/>
        <v>7.5</v>
      </c>
      <c r="M17" t="s">
        <v>175</v>
      </c>
    </row>
    <row r="18" spans="1:13" x14ac:dyDescent="0.55000000000000004">
      <c r="A18">
        <v>9</v>
      </c>
      <c r="B18">
        <v>1</v>
      </c>
      <c r="C18" t="s">
        <v>52</v>
      </c>
      <c r="D18" t="s">
        <v>46</v>
      </c>
      <c r="E18" t="s">
        <v>44</v>
      </c>
      <c r="F18" t="s">
        <v>45</v>
      </c>
      <c r="G18" t="s">
        <v>24</v>
      </c>
      <c r="J18" t="s">
        <v>46</v>
      </c>
      <c r="K18" t="s">
        <v>47</v>
      </c>
      <c r="L18">
        <f t="shared" si="0"/>
        <v>0</v>
      </c>
    </row>
    <row r="19" spans="1:13" x14ac:dyDescent="0.55000000000000004">
      <c r="A19">
        <v>10</v>
      </c>
      <c r="B19">
        <v>6</v>
      </c>
      <c r="C19" t="s">
        <v>53</v>
      </c>
      <c r="D19" t="s">
        <v>54</v>
      </c>
      <c r="E19" t="s">
        <v>55</v>
      </c>
      <c r="F19" t="s">
        <v>56</v>
      </c>
      <c r="G19" t="s">
        <v>24</v>
      </c>
      <c r="I19">
        <v>4</v>
      </c>
      <c r="L19">
        <f t="shared" si="0"/>
        <v>24</v>
      </c>
      <c r="M19" t="s">
        <v>175</v>
      </c>
    </row>
    <row r="20" spans="1:13" x14ac:dyDescent="0.55000000000000004">
      <c r="A20">
        <v>11</v>
      </c>
      <c r="B20">
        <v>4</v>
      </c>
      <c r="C20" t="s">
        <v>57</v>
      </c>
      <c r="D20" t="s">
        <v>58</v>
      </c>
      <c r="E20" t="s">
        <v>59</v>
      </c>
      <c r="F20" t="s">
        <v>60</v>
      </c>
      <c r="G20" t="s">
        <v>24</v>
      </c>
      <c r="L20">
        <f t="shared" si="0"/>
        <v>0</v>
      </c>
    </row>
    <row r="21" spans="1:13" x14ac:dyDescent="0.55000000000000004">
      <c r="A21">
        <v>12</v>
      </c>
      <c r="B21">
        <v>1</v>
      </c>
      <c r="C21" t="s">
        <v>61</v>
      </c>
      <c r="D21" t="s">
        <v>62</v>
      </c>
      <c r="E21" t="s">
        <v>63</v>
      </c>
      <c r="F21" t="s">
        <v>64</v>
      </c>
      <c r="G21" t="s">
        <v>24</v>
      </c>
      <c r="I21">
        <v>60</v>
      </c>
      <c r="L21">
        <f t="shared" si="0"/>
        <v>60</v>
      </c>
      <c r="M21" t="s">
        <v>175</v>
      </c>
    </row>
    <row r="22" spans="1:13" x14ac:dyDescent="0.55000000000000004">
      <c r="A22">
        <v>13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 t="s">
        <v>24</v>
      </c>
      <c r="L22">
        <f t="shared" si="0"/>
        <v>0</v>
      </c>
    </row>
    <row r="23" spans="1:13" x14ac:dyDescent="0.55000000000000004">
      <c r="A23">
        <v>14</v>
      </c>
      <c r="B23">
        <v>1</v>
      </c>
      <c r="C23" t="s">
        <v>69</v>
      </c>
      <c r="D23" t="s">
        <v>70</v>
      </c>
      <c r="E23" t="s">
        <v>71</v>
      </c>
      <c r="F23" t="s">
        <v>72</v>
      </c>
      <c r="G23" t="s">
        <v>24</v>
      </c>
      <c r="L23">
        <f t="shared" si="0"/>
        <v>0</v>
      </c>
    </row>
    <row r="24" spans="1:13" x14ac:dyDescent="0.55000000000000004">
      <c r="A24">
        <v>15</v>
      </c>
      <c r="B24">
        <v>1</v>
      </c>
      <c r="C24" t="s">
        <v>73</v>
      </c>
      <c r="D24" t="s">
        <v>74</v>
      </c>
      <c r="E24" t="s">
        <v>75</v>
      </c>
      <c r="F24" t="s">
        <v>76</v>
      </c>
      <c r="G24" t="s">
        <v>24</v>
      </c>
      <c r="L24">
        <f t="shared" si="0"/>
        <v>0</v>
      </c>
    </row>
    <row r="25" spans="1:13" x14ac:dyDescent="0.55000000000000004">
      <c r="A25">
        <v>16</v>
      </c>
      <c r="B25">
        <v>1</v>
      </c>
      <c r="C25" t="s">
        <v>77</v>
      </c>
      <c r="D25" t="s">
        <v>78</v>
      </c>
      <c r="E25" t="s">
        <v>79</v>
      </c>
      <c r="F25" t="s">
        <v>80</v>
      </c>
      <c r="G25" t="s">
        <v>81</v>
      </c>
      <c r="I25">
        <v>140</v>
      </c>
      <c r="L25">
        <f t="shared" si="0"/>
        <v>140</v>
      </c>
      <c r="M25" t="s">
        <v>175</v>
      </c>
    </row>
    <row r="26" spans="1:13" x14ac:dyDescent="0.55000000000000004">
      <c r="A26">
        <v>17</v>
      </c>
      <c r="B26">
        <v>1</v>
      </c>
      <c r="C26" t="s">
        <v>82</v>
      </c>
      <c r="D26" t="s">
        <v>83</v>
      </c>
      <c r="E26" t="s">
        <v>84</v>
      </c>
      <c r="F26" t="s">
        <v>85</v>
      </c>
      <c r="G26" t="s">
        <v>24</v>
      </c>
      <c r="L26">
        <f t="shared" si="0"/>
        <v>0</v>
      </c>
    </row>
    <row r="27" spans="1:13" x14ac:dyDescent="0.55000000000000004">
      <c r="A27">
        <v>18</v>
      </c>
      <c r="B27">
        <v>1</v>
      </c>
      <c r="C27" t="s">
        <v>86</v>
      </c>
      <c r="D27" t="s">
        <v>87</v>
      </c>
      <c r="E27" t="s">
        <v>88</v>
      </c>
      <c r="F27" t="s">
        <v>89</v>
      </c>
      <c r="G27" t="s">
        <v>90</v>
      </c>
      <c r="L27">
        <f t="shared" si="0"/>
        <v>0</v>
      </c>
    </row>
    <row r="28" spans="1:13" x14ac:dyDescent="0.55000000000000004">
      <c r="A28">
        <v>19</v>
      </c>
      <c r="B28">
        <v>1</v>
      </c>
      <c r="C28" t="s">
        <v>91</v>
      </c>
      <c r="D28" t="s">
        <v>92</v>
      </c>
      <c r="E28" t="s">
        <v>93</v>
      </c>
      <c r="F28" t="s">
        <v>94</v>
      </c>
      <c r="G28" t="s">
        <v>24</v>
      </c>
      <c r="L28">
        <f t="shared" si="0"/>
        <v>0</v>
      </c>
    </row>
    <row r="29" spans="1:13" x14ac:dyDescent="0.55000000000000004">
      <c r="A29">
        <v>20</v>
      </c>
      <c r="B29">
        <v>1</v>
      </c>
      <c r="C29" t="s">
        <v>95</v>
      </c>
      <c r="D29" t="s">
        <v>96</v>
      </c>
      <c r="E29" t="s">
        <v>97</v>
      </c>
      <c r="F29" t="s">
        <v>98</v>
      </c>
      <c r="G29" t="s">
        <v>24</v>
      </c>
      <c r="L29">
        <f t="shared" si="0"/>
        <v>0</v>
      </c>
    </row>
    <row r="30" spans="1:13" x14ac:dyDescent="0.55000000000000004">
      <c r="A30">
        <v>21</v>
      </c>
      <c r="B30">
        <v>2</v>
      </c>
      <c r="C30" t="s">
        <v>99</v>
      </c>
      <c r="D30" t="s">
        <v>100</v>
      </c>
      <c r="E30" t="s">
        <v>101</v>
      </c>
      <c r="F30" t="s">
        <v>102</v>
      </c>
      <c r="G30" t="s">
        <v>103</v>
      </c>
      <c r="I30">
        <v>4</v>
      </c>
      <c r="L30">
        <f t="shared" si="0"/>
        <v>8</v>
      </c>
      <c r="M30" t="s">
        <v>175</v>
      </c>
    </row>
    <row r="31" spans="1:13" x14ac:dyDescent="0.55000000000000004">
      <c r="A31">
        <v>22</v>
      </c>
      <c r="B31">
        <v>1</v>
      </c>
      <c r="C31" t="s">
        <v>104</v>
      </c>
      <c r="D31" t="s">
        <v>105</v>
      </c>
      <c r="E31" t="s">
        <v>106</v>
      </c>
      <c r="F31" t="s">
        <v>107</v>
      </c>
      <c r="G31" t="s">
        <v>24</v>
      </c>
      <c r="I31">
        <v>40</v>
      </c>
      <c r="L31">
        <f t="shared" si="0"/>
        <v>40</v>
      </c>
      <c r="M31" t="s">
        <v>175</v>
      </c>
    </row>
    <row r="32" spans="1:13" x14ac:dyDescent="0.55000000000000004">
      <c r="A32">
        <v>23</v>
      </c>
      <c r="B32">
        <v>7</v>
      </c>
      <c r="C32" t="s">
        <v>108</v>
      </c>
      <c r="D32" t="s">
        <v>109</v>
      </c>
      <c r="E32" t="s">
        <v>110</v>
      </c>
      <c r="F32" t="s">
        <v>56</v>
      </c>
      <c r="G32" t="s">
        <v>24</v>
      </c>
      <c r="I32">
        <v>0.9</v>
      </c>
      <c r="L32">
        <f t="shared" si="0"/>
        <v>6.3</v>
      </c>
      <c r="M32" t="s">
        <v>175</v>
      </c>
    </row>
    <row r="33" spans="1:13" x14ac:dyDescent="0.55000000000000004">
      <c r="A33">
        <v>24</v>
      </c>
      <c r="B33">
        <v>4</v>
      </c>
      <c r="C33" t="s">
        <v>111</v>
      </c>
      <c r="D33" t="s">
        <v>112</v>
      </c>
      <c r="E33" t="s">
        <v>110</v>
      </c>
      <c r="F33" t="s">
        <v>56</v>
      </c>
      <c r="G33" t="s">
        <v>24</v>
      </c>
      <c r="I33">
        <v>0.9</v>
      </c>
      <c r="L33">
        <f t="shared" si="0"/>
        <v>3.6</v>
      </c>
      <c r="M33" t="s">
        <v>175</v>
      </c>
    </row>
    <row r="34" spans="1:13" x14ac:dyDescent="0.55000000000000004">
      <c r="A34">
        <v>25</v>
      </c>
      <c r="B34">
        <v>17</v>
      </c>
      <c r="C34" t="s">
        <v>113</v>
      </c>
      <c r="D34" t="s">
        <v>114</v>
      </c>
      <c r="E34" t="s">
        <v>110</v>
      </c>
      <c r="F34" t="s">
        <v>56</v>
      </c>
      <c r="G34" t="s">
        <v>24</v>
      </c>
      <c r="I34">
        <v>0.9</v>
      </c>
      <c r="L34">
        <f t="shared" si="0"/>
        <v>15.3</v>
      </c>
      <c r="M34" t="s">
        <v>175</v>
      </c>
    </row>
    <row r="35" spans="1:13" x14ac:dyDescent="0.55000000000000004">
      <c r="A35">
        <v>26</v>
      </c>
      <c r="B35">
        <v>5</v>
      </c>
      <c r="C35" t="s">
        <v>115</v>
      </c>
      <c r="D35" t="s">
        <v>116</v>
      </c>
      <c r="E35" t="s">
        <v>110</v>
      </c>
      <c r="F35" t="s">
        <v>56</v>
      </c>
      <c r="G35" t="s">
        <v>24</v>
      </c>
      <c r="I35">
        <v>0.9</v>
      </c>
      <c r="L35">
        <f t="shared" si="0"/>
        <v>4.5</v>
      </c>
      <c r="M35" t="s">
        <v>175</v>
      </c>
    </row>
    <row r="36" spans="1:13" x14ac:dyDescent="0.55000000000000004">
      <c r="A36">
        <v>27</v>
      </c>
      <c r="B36">
        <v>2</v>
      </c>
      <c r="C36" t="s">
        <v>117</v>
      </c>
      <c r="D36">
        <v>100</v>
      </c>
      <c r="E36" t="s">
        <v>110</v>
      </c>
      <c r="F36" t="s">
        <v>56</v>
      </c>
      <c r="G36" t="s">
        <v>24</v>
      </c>
      <c r="I36">
        <v>0.9</v>
      </c>
      <c r="L36">
        <f t="shared" si="0"/>
        <v>1.8</v>
      </c>
      <c r="M36" t="s">
        <v>175</v>
      </c>
    </row>
    <row r="37" spans="1:13" x14ac:dyDescent="0.55000000000000004">
      <c r="A37">
        <v>28</v>
      </c>
      <c r="B37">
        <v>1</v>
      </c>
      <c r="C37" t="s">
        <v>118</v>
      </c>
      <c r="D37" t="s">
        <v>119</v>
      </c>
      <c r="E37" t="s">
        <v>110</v>
      </c>
      <c r="F37" t="s">
        <v>56</v>
      </c>
      <c r="G37" t="s">
        <v>24</v>
      </c>
      <c r="I37">
        <v>0.9</v>
      </c>
      <c r="L37">
        <f t="shared" si="0"/>
        <v>0.9</v>
      </c>
      <c r="M37" t="s">
        <v>175</v>
      </c>
    </row>
    <row r="38" spans="1:13" x14ac:dyDescent="0.55000000000000004">
      <c r="A38">
        <v>29</v>
      </c>
      <c r="B38">
        <v>1</v>
      </c>
      <c r="C38" t="s">
        <v>120</v>
      </c>
      <c r="D38" t="s">
        <v>121</v>
      </c>
      <c r="E38" t="s">
        <v>122</v>
      </c>
      <c r="F38" t="s">
        <v>123</v>
      </c>
      <c r="G38" t="s">
        <v>24</v>
      </c>
      <c r="I38">
        <v>20</v>
      </c>
      <c r="L38">
        <f t="shared" si="0"/>
        <v>20</v>
      </c>
      <c r="M38" t="s">
        <v>175</v>
      </c>
    </row>
    <row r="39" spans="1:13" x14ac:dyDescent="0.55000000000000004">
      <c r="A39">
        <v>30</v>
      </c>
      <c r="B39">
        <v>1</v>
      </c>
      <c r="C39" t="s">
        <v>124</v>
      </c>
      <c r="D39" t="s">
        <v>125</v>
      </c>
      <c r="E39" t="s">
        <v>126</v>
      </c>
      <c r="F39" t="s">
        <v>127</v>
      </c>
      <c r="G39" t="s">
        <v>24</v>
      </c>
      <c r="L39">
        <f t="shared" si="0"/>
        <v>0</v>
      </c>
    </row>
    <row r="40" spans="1:13" x14ac:dyDescent="0.55000000000000004">
      <c r="A40">
        <v>31</v>
      </c>
      <c r="B40">
        <v>1</v>
      </c>
      <c r="C40" t="s">
        <v>128</v>
      </c>
      <c r="D40" t="s">
        <v>129</v>
      </c>
      <c r="E40" t="s">
        <v>130</v>
      </c>
      <c r="F40" t="s">
        <v>131</v>
      </c>
      <c r="G40" t="s">
        <v>132</v>
      </c>
      <c r="I40">
        <v>100</v>
      </c>
      <c r="L40">
        <f t="shared" si="0"/>
        <v>100</v>
      </c>
      <c r="M40" t="s">
        <v>175</v>
      </c>
    </row>
    <row r="41" spans="1:13" x14ac:dyDescent="0.55000000000000004">
      <c r="A41">
        <v>32</v>
      </c>
      <c r="B41">
        <v>1</v>
      </c>
      <c r="C41" t="s">
        <v>133</v>
      </c>
      <c r="D41" t="s">
        <v>134</v>
      </c>
      <c r="E41" t="s">
        <v>135</v>
      </c>
      <c r="F41" t="s">
        <v>136</v>
      </c>
      <c r="I41">
        <v>1380</v>
      </c>
      <c r="L41">
        <f t="shared" si="0"/>
        <v>1380</v>
      </c>
      <c r="M41" t="s">
        <v>175</v>
      </c>
    </row>
    <row r="42" spans="1:13" x14ac:dyDescent="0.55000000000000004">
      <c r="A42">
        <v>33</v>
      </c>
      <c r="B42">
        <v>1</v>
      </c>
      <c r="C42" t="s">
        <v>137</v>
      </c>
      <c r="D42" t="s">
        <v>138</v>
      </c>
      <c r="E42" t="s">
        <v>139</v>
      </c>
      <c r="F42" t="s">
        <v>140</v>
      </c>
      <c r="I42">
        <v>2450</v>
      </c>
      <c r="L42">
        <f t="shared" si="0"/>
        <v>2450</v>
      </c>
      <c r="M42" t="s">
        <v>175</v>
      </c>
    </row>
    <row r="43" spans="1:13" x14ac:dyDescent="0.55000000000000004">
      <c r="A43">
        <v>34</v>
      </c>
      <c r="B43">
        <v>1</v>
      </c>
      <c r="C43" t="s">
        <v>141</v>
      </c>
      <c r="D43" t="s">
        <v>142</v>
      </c>
      <c r="E43" t="s">
        <v>143</v>
      </c>
      <c r="F43" t="s">
        <v>144</v>
      </c>
      <c r="G43" t="s">
        <v>145</v>
      </c>
      <c r="L43">
        <f t="shared" si="0"/>
        <v>0</v>
      </c>
    </row>
    <row r="44" spans="1:13" x14ac:dyDescent="0.55000000000000004">
      <c r="A44">
        <v>35</v>
      </c>
      <c r="B44">
        <v>1</v>
      </c>
      <c r="C44" t="s">
        <v>146</v>
      </c>
      <c r="D44" t="s">
        <v>147</v>
      </c>
      <c r="E44" t="s">
        <v>148</v>
      </c>
      <c r="F44" t="s">
        <v>149</v>
      </c>
      <c r="L44">
        <f t="shared" si="0"/>
        <v>0</v>
      </c>
    </row>
    <row r="45" spans="1:13" x14ac:dyDescent="0.55000000000000004">
      <c r="A45">
        <v>36</v>
      </c>
      <c r="B45">
        <v>1</v>
      </c>
      <c r="C45" t="s">
        <v>150</v>
      </c>
      <c r="D45" t="s">
        <v>151</v>
      </c>
      <c r="E45" t="s">
        <v>152</v>
      </c>
      <c r="F45" t="s">
        <v>153</v>
      </c>
      <c r="G45" t="s">
        <v>154</v>
      </c>
      <c r="I45">
        <v>500</v>
      </c>
      <c r="L45">
        <f t="shared" si="0"/>
        <v>500</v>
      </c>
    </row>
    <row r="46" spans="1:13" x14ac:dyDescent="0.55000000000000004">
      <c r="A46">
        <v>37</v>
      </c>
      <c r="B46">
        <v>1</v>
      </c>
      <c r="C46" t="s">
        <v>155</v>
      </c>
      <c r="D46" t="s">
        <v>156</v>
      </c>
      <c r="E46" t="s">
        <v>157</v>
      </c>
      <c r="F46" t="s">
        <v>158</v>
      </c>
      <c r="G46" t="s">
        <v>159</v>
      </c>
      <c r="L46">
        <f t="shared" si="0"/>
        <v>0</v>
      </c>
    </row>
    <row r="47" spans="1:13" x14ac:dyDescent="0.55000000000000004">
      <c r="A47">
        <v>38</v>
      </c>
      <c r="B47">
        <v>2</v>
      </c>
      <c r="C47" t="s">
        <v>160</v>
      </c>
      <c r="D47" t="s">
        <v>161</v>
      </c>
      <c r="E47" t="s">
        <v>162</v>
      </c>
      <c r="F47" t="s">
        <v>163</v>
      </c>
      <c r="I47">
        <v>30</v>
      </c>
      <c r="L47">
        <f t="shared" si="0"/>
        <v>60</v>
      </c>
    </row>
    <row r="48" spans="1:13" x14ac:dyDescent="0.55000000000000004">
      <c r="A48">
        <v>39</v>
      </c>
      <c r="B48">
        <v>1</v>
      </c>
      <c r="C48" t="s">
        <v>164</v>
      </c>
      <c r="D48" t="s">
        <v>165</v>
      </c>
      <c r="E48" t="s">
        <v>166</v>
      </c>
      <c r="F48" t="s">
        <v>167</v>
      </c>
      <c r="G48" t="s">
        <v>168</v>
      </c>
      <c r="L48">
        <f t="shared" si="0"/>
        <v>0</v>
      </c>
    </row>
    <row r="49" spans="1:13" x14ac:dyDescent="0.55000000000000004">
      <c r="A49">
        <v>40</v>
      </c>
      <c r="B49">
        <v>2</v>
      </c>
      <c r="C49" t="s">
        <v>169</v>
      </c>
      <c r="D49" t="s">
        <v>170</v>
      </c>
      <c r="E49" t="s">
        <v>171</v>
      </c>
      <c r="F49" t="s">
        <v>172</v>
      </c>
      <c r="G49" t="s">
        <v>24</v>
      </c>
      <c r="H49" t="s">
        <v>16</v>
      </c>
      <c r="L49">
        <f t="shared" si="0"/>
        <v>0</v>
      </c>
    </row>
    <row r="50" spans="1:13" x14ac:dyDescent="0.55000000000000004">
      <c r="L50">
        <v>618</v>
      </c>
      <c r="M50" t="s">
        <v>176</v>
      </c>
    </row>
    <row r="51" spans="1:13" x14ac:dyDescent="0.55000000000000004">
      <c r="L51">
        <f>SUM(L10:L50)</f>
        <v>5623.9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balloon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KODAMA Gentaro</cp:lastModifiedBy>
  <dcterms:created xsi:type="dcterms:W3CDTF">2024-04-20T10:22:27Z</dcterms:created>
  <dcterms:modified xsi:type="dcterms:W3CDTF">2024-04-20T10:22:27Z</dcterms:modified>
</cp:coreProperties>
</file>