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류미송\Desktop\DemoS_004- kumar\DemoS_004\"/>
    </mc:Choice>
  </mc:AlternateContent>
  <xr:revisionPtr revIDLastSave="0" documentId="13_ncr:1_{4C664E06-D0BF-4EF0-A3AE-5DA675AF912C}" xr6:coauthVersionLast="47" xr6:coauthVersionMax="47" xr10:uidLastSave="{00000000-0000-0000-0000-000000000000}"/>
  <bookViews>
    <workbookView xWindow="-110" yWindow="-110" windowWidth="19420" windowHeight="10420" tabRatio="853" activeTab="1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</sheets>
  <externalReferences>
    <externalReference r:id="rId8"/>
  </externalReferences>
  <definedNames>
    <definedName name="FID_1">[1]AGR_Fuels!$A$2</definedName>
  </definedNames>
  <calcPr calcId="181029"/>
</workbook>
</file>

<file path=xl/calcChain.xml><?xml version="1.0" encoding="utf-8"?>
<calcChain xmlns="http://schemas.openxmlformats.org/spreadsheetml/2006/main">
  <c r="F33" i="20" l="1"/>
  <c r="F32" i="20"/>
  <c r="D28" i="20"/>
  <c r="D29" i="20" s="1"/>
  <c r="E27" i="20" s="1"/>
  <c r="D23" i="20" l="1"/>
  <c r="E10" i="20" s="1"/>
  <c r="C23" i="20"/>
  <c r="E28" i="20"/>
  <c r="E29" i="20" s="1"/>
  <c r="E23" i="20" l="1"/>
  <c r="E11" i="20" s="1"/>
  <c r="F23" i="20"/>
  <c r="E12" i="20" s="1"/>
  <c r="E9" i="20"/>
  <c r="G2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<sst xmlns="http://schemas.openxmlformats.org/spreadsheetml/2006/main" count="137" uniqueCount="95">
  <si>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</si>
  <si>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</si>
  <si>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</si>
  <si>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</si>
  <si>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</si>
  <si>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</si>
  <si>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</si>
  <si>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</si>
  <si>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</si>
  <si>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</si>
  <si>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</si>
  <si>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</si>
  <si>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</si>
  <si>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</si>
  <si>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</si>
  <si>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</si>
  <si>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</si>
  <si>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</si>
  <si>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</si>
  <si>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</si>
  <si>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</si>
  <si>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</si>
  <si>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</si>
  <si>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</si>
  <si>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</si>
  <si>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</si>
  <si>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</si>
  <si>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</si>
  <si>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</si>
  <si>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</si>
  <si>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</si>
  <si>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</si>
  <si>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</si>
  <si>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</si>
  <si>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</si>
  <si>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</si>
  <si>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</si>
  <si>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</si>
  <si>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</si>
  <si>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</si>
  <si>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</si>
  <si>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</si>
  <si>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</si>
  <si>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</si>
  <si>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</si>
  <si>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</si>
  <si>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</si>
  <si>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</si>
  <si>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</si>
  <si>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</si>
  <si>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</si>
  <si>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</si>
  <si>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</si>
  <si>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</si>
  <si>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</si>
  <si>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</si>
  <si>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</si>
  <si>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</si>
  <si>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</si>
  <si>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</si>
  <si>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</si>
  <si>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</si>
  <si>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</si>
  <si>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</si>
  <si>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</si>
  <si>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</si>
  <si>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</si>
  <si>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</si>
  <si>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</si>
  <si>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</si>
  <si>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</si>
  <si>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</si>
  <si>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</si>
  <si>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</si>
  <si>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</si>
  <si>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</si>
  <si>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</si>
  <si>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</si>
  <si>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</si>
  <si>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</si>
  <si>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</si>
  <si>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</si>
  <si>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</si>
  <si>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</si>
  <si>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</si>
  <si>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</si>
  <si>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DumVarforUC</t>
  </si>
  <si>
    <t>REG</t>
  </si>
  <si>
    <t>UP</t>
  </si>
  <si>
    <t>ACT_BND</t>
  </si>
  <si>
    <t>PRC_TSL</t>
  </si>
  <si>
    <t>DAYNITE</t>
  </si>
  <si>
    <t>~TFM_MIG</t>
  </si>
  <si>
    <t>Year2</t>
  </si>
  <si>
    <t>MEuro2020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</si>
</sst>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5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66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9" fillId="0" borderId="0" xfId="0" applyFont="1"/>
    <xf numFmtId="0" fontId="6" fillId="0" borderId="0" xfId="0" applyFont="1"/>
    <xf numFmtId="0" fontId="10" fillId="5" borderId="0" xfId="0" applyFont="1" applyFill="1" applyAlignment="1">
      <alignment horizontal="left"/>
    </xf>
    <xf numFmtId="0" fontId="1" fillId="6" borderId="1" xfId="1" applyFont="1" applyFill="1" applyBorder="1" applyAlignment="1">
      <alignment horizontal="center" wrapText="1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4" fillId="0" borderId="0" xfId="0" applyFont="1"/>
    <xf numFmtId="0" fontId="1" fillId="7" borderId="2" xfId="0" applyFont="1" applyFill="1" applyBorder="1"/>
    <xf numFmtId="0" fontId="0" fillId="8" borderId="0" xfId="0" applyFill="1"/>
    <xf numFmtId="0" fontId="5" fillId="0" borderId="0" xfId="0" applyFont="1"/>
    <xf numFmtId="2" fontId="5" fillId="0" borderId="0" xfId="1" applyNumberFormat="1"/>
    <xf numFmtId="0" fontId="1" fillId="7" borderId="3" xfId="0" applyFont="1" applyFill="1" applyBorder="1"/>
    <xf numFmtId="0" fontId="5" fillId="9" borderId="1" xfId="0" applyFont="1" applyFill="1" applyBorder="1"/>
    <xf numFmtId="0" fontId="10" fillId="5" borderId="0" xfId="2" applyFont="1" applyFill="1"/>
    <xf numFmtId="0" fontId="11" fillId="5" borderId="0" xfId="2" applyFont="1" applyFill="1"/>
    <xf numFmtId="0" fontId="5" fillId="0" borderId="0" xfId="2"/>
    <xf numFmtId="0" fontId="4" fillId="0" borderId="0" xfId="1" applyFont="1" applyAlignment="1">
      <alignment horizontal="right"/>
    </xf>
    <xf numFmtId="0" fontId="12" fillId="4" borderId="4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/>
    </xf>
    <xf numFmtId="0" fontId="12" fillId="4" borderId="6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2" fillId="10" borderId="8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 wrapText="1"/>
    </xf>
    <xf numFmtId="0" fontId="12" fillId="4" borderId="6" xfId="1" applyFont="1" applyFill="1" applyBorder="1" applyAlignment="1">
      <alignment horizontal="center" wrapText="1"/>
    </xf>
    <xf numFmtId="0" fontId="12" fillId="4" borderId="7" xfId="1" applyFont="1" applyFill="1" applyBorder="1" applyAlignment="1">
      <alignment horizontal="center" wrapText="1"/>
    </xf>
    <xf numFmtId="176" fontId="13" fillId="4" borderId="2" xfId="1" applyNumberFormat="1" applyFont="1" applyFill="1" applyBorder="1" applyAlignment="1">
      <alignment horizontal="center"/>
    </xf>
    <xf numFmtId="176" fontId="13" fillId="4" borderId="9" xfId="1" applyNumberFormat="1" applyFont="1" applyFill="1" applyBorder="1" applyAlignment="1">
      <alignment horizontal="center"/>
    </xf>
    <xf numFmtId="176" fontId="13" fillId="4" borderId="3" xfId="1" applyNumberFormat="1" applyFont="1" applyFill="1" applyBorder="1" applyAlignment="1">
      <alignment horizontal="center"/>
    </xf>
    <xf numFmtId="176" fontId="5" fillId="0" borderId="0" xfId="1" applyNumberFormat="1"/>
    <xf numFmtId="0" fontId="13" fillId="0" borderId="0" xfId="1" applyFont="1"/>
    <xf numFmtId="0" fontId="12" fillId="0" borderId="0" xfId="1" applyFont="1"/>
    <xf numFmtId="0" fontId="12" fillId="4" borderId="4" xfId="1" applyFont="1" applyFill="1" applyBorder="1" applyAlignment="1">
      <alignment horizontal="left"/>
    </xf>
    <xf numFmtId="0" fontId="12" fillId="4" borderId="3" xfId="1" quotePrefix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0" borderId="10" xfId="1" quotePrefix="1" applyFont="1" applyBorder="1" applyAlignment="1">
      <alignment horizontal="center"/>
    </xf>
    <xf numFmtId="0" fontId="12" fillId="4" borderId="11" xfId="1" applyFont="1" applyFill="1" applyBorder="1" applyAlignment="1">
      <alignment horizontal="left"/>
    </xf>
    <xf numFmtId="0" fontId="12" fillId="4" borderId="0" xfId="1" applyFont="1" applyFill="1" applyAlignment="1">
      <alignment horizontal="center"/>
    </xf>
    <xf numFmtId="0" fontId="13" fillId="4" borderId="8" xfId="1" applyFont="1" applyFill="1" applyBorder="1" applyAlignment="1">
      <alignment horizontal="center"/>
    </xf>
    <xf numFmtId="2" fontId="13" fillId="4" borderId="10" xfId="1" applyNumberFormat="1" applyFont="1" applyFill="1" applyBorder="1" applyAlignment="1">
      <alignment horizontal="center"/>
    </xf>
    <xf numFmtId="0" fontId="13" fillId="0" borderId="10" xfId="1" quotePrefix="1" applyFont="1" applyBorder="1" applyAlignment="1">
      <alignment horizontal="center"/>
    </xf>
    <xf numFmtId="0" fontId="12" fillId="4" borderId="12" xfId="1" applyFont="1" applyFill="1" applyBorder="1" applyAlignment="1">
      <alignment horizontal="left"/>
    </xf>
    <xf numFmtId="0" fontId="12" fillId="4" borderId="13" xfId="1" applyFont="1" applyFill="1" applyBorder="1" applyAlignment="1">
      <alignment horizontal="center"/>
    </xf>
    <xf numFmtId="0" fontId="13" fillId="4" borderId="12" xfId="1" applyFont="1" applyFill="1" applyBorder="1" applyAlignment="1">
      <alignment horizontal="center"/>
    </xf>
    <xf numFmtId="2" fontId="13" fillId="4" borderId="14" xfId="1" applyNumberFormat="1" applyFont="1" applyFill="1" applyBorder="1" applyAlignment="1">
      <alignment horizontal="center"/>
    </xf>
    <xf numFmtId="1" fontId="13" fillId="0" borderId="0" xfId="1" applyNumberFormat="1" applyFont="1" applyAlignment="1">
      <alignment horizontal="center"/>
    </xf>
    <xf numFmtId="2" fontId="13" fillId="0" borderId="0" xfId="1" applyNumberFormat="1" applyFont="1" applyAlignment="1">
      <alignment horizontal="center"/>
    </xf>
    <xf numFmtId="0" fontId="13" fillId="0" borderId="0" xfId="1" applyFont="1" applyAlignment="1">
      <alignment horizontal="center"/>
    </xf>
    <xf numFmtId="2" fontId="13" fillId="0" borderId="0" xfId="1" applyNumberFormat="1" applyFont="1" applyAlignment="1">
      <alignment horizontal="right"/>
    </xf>
    <xf numFmtId="0" fontId="12" fillId="0" borderId="15" xfId="1" applyFont="1" applyBorder="1"/>
    <xf numFmtId="0" fontId="12" fillId="4" borderId="2" xfId="1" applyFont="1" applyFill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13" fillId="4" borderId="5" xfId="1" applyFont="1" applyFill="1" applyBorder="1" applyAlignment="1">
      <alignment horizontal="center"/>
    </xf>
    <xf numFmtId="0" fontId="13" fillId="4" borderId="7" xfId="1" applyFont="1" applyFill="1" applyBorder="1" applyAlignment="1">
      <alignment horizontal="center"/>
    </xf>
    <xf numFmtId="0" fontId="12" fillId="4" borderId="14" xfId="1" applyFont="1" applyFill="1" applyBorder="1" applyAlignment="1">
      <alignment horizontal="center"/>
    </xf>
    <xf numFmtId="0" fontId="13" fillId="4" borderId="14" xfId="1" applyFont="1" applyFill="1" applyBorder="1" applyAlignment="1">
      <alignment horizontal="center"/>
    </xf>
    <xf numFmtId="0" fontId="13" fillId="4" borderId="15" xfId="1" applyFont="1" applyFill="1" applyBorder="1" applyAlignment="1">
      <alignment horizontal="center"/>
    </xf>
    <xf numFmtId="0" fontId="1" fillId="7" borderId="16" xfId="0" applyFont="1" applyFill="1" applyBorder="1"/>
    <xf numFmtId="0" fontId="5" fillId="8" borderId="0" xfId="0" applyFont="1" applyFill="1"/>
  </cellXfs>
  <cellStyles count="5"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7C2BE8-E776-4B61-A0F6-EBD2644F7F21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203A11-BE82-497E-93D4-0DA427DADE48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</xdr:colOff>
      <xdr:row>4</xdr:row>
      <xdr:rowOff>19049</xdr:rowOff>
    </xdr:from>
    <xdr:to>
      <xdr:col>14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57A778-39A5-4E2B-BD53-CA9CC2B000C4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121943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8000AE-452C-4940-A070-66EF7DCFE82C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A36AAC-0E22-4AFA-A6E6-32044512CA6D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6</xdr:row>
      <xdr:rowOff>133350</xdr:rowOff>
    </xdr:from>
    <xdr:to>
      <xdr:col>10</xdr:col>
      <xdr:colOff>85725</xdr:colOff>
      <xdr:row>24</xdr:row>
      <xdr:rowOff>38100</xdr:rowOff>
    </xdr:to>
    <xdr:pic>
      <xdr:nvPicPr>
        <xdr:cNvPr id="1370" name="Picture 2">
          <a:extLst>
            <a:ext uri="{FF2B5EF4-FFF2-40B4-BE49-F238E27FC236}">
              <a16:creationId xmlns:a16="http://schemas.microsoft.com/office/drawing/2014/main" id="{7032E345-E488-4F69-BC63-C4025BFF2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11442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31114</xdr:colOff>
      <xdr:row>5</xdr:row>
      <xdr:rowOff>3178</xdr:rowOff>
    </xdr:from>
    <xdr:to>
      <xdr:col>18</xdr:col>
      <xdr:colOff>102664</xdr:colOff>
      <xdr:row>18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4726EA-3FC2-4657-AADD-A5A27AA3B661}"/>
            </a:ext>
          </a:extLst>
        </xdr:cNvPr>
        <xdr:cNvSpPr txBox="1"/>
      </xdr:nvSpPr>
      <xdr:spPr>
        <a:xfrm>
          <a:off x="5717539" y="841378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9325AB-30F6-4FD1-8789-DF7DAD343C5C}"/>
            </a:ext>
          </a:extLst>
        </xdr:cNvPr>
        <xdr:cNvSpPr txBox="1"/>
      </xdr:nvSpPr>
      <xdr:spPr>
        <a:xfrm>
          <a:off x="5476875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"/>
  <sheetViews>
    <sheetView zoomScaleNormal="100" workbookViewId="0">
      <selection activeCell="H22" sqref="H22"/>
    </sheetView>
  </sheetViews>
  <sheetFormatPr defaultRowHeight="12.5" x14ac:dyDescent="0.25"/>
  <cols>
    <col min="1" max="1" width="2.1796875" customWidth="1"/>
    <col min="2" max="2" width="19.1796875" bestFit="1" customWidth="1"/>
    <col min="3" max="3" width="14.54296875" customWidth="1"/>
    <col min="7" max="7" width="3.453125" customWidth="1"/>
    <col min="8" max="8" width="29.453125" customWidth="1"/>
  </cols>
  <sheetData>
    <row r="3" spans="2:10" ht="13" x14ac:dyDescent="0.3">
      <c r="B3" s="1" t="s">
        <v>10</v>
      </c>
      <c r="H3" s="1" t="s">
        <v>12</v>
      </c>
      <c r="I3" s="3"/>
      <c r="J3" s="3"/>
    </row>
    <row r="4" spans="2:10" ht="13" x14ac:dyDescent="0.3"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2:10" x14ac:dyDescent="0.25">
      <c r="B5" s="16" t="s">
        <v>87</v>
      </c>
      <c r="C5" s="4" t="s">
        <v>55</v>
      </c>
      <c r="H5" t="s">
        <v>76</v>
      </c>
      <c r="J5" t="s">
        <v>82</v>
      </c>
    </row>
    <row r="6" spans="2:10" x14ac:dyDescent="0.25">
      <c r="H6" t="s">
        <v>81</v>
      </c>
      <c r="J6" t="s">
        <v>83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7"/>
  <sheetViews>
    <sheetView tabSelected="1" zoomScaleNormal="100" workbookViewId="0">
      <selection activeCell="D21" sqref="D21"/>
    </sheetView>
  </sheetViews>
  <sheetFormatPr defaultRowHeight="12.5" x14ac:dyDescent="0.25"/>
  <cols>
    <col min="2" max="2" width="16.81640625" customWidth="1"/>
    <col min="3" max="3" width="29.81640625" bestFit="1" customWidth="1"/>
    <col min="4" max="4" width="17.81640625" bestFit="1" customWidth="1"/>
    <col min="5" max="5" width="8.7265625" bestFit="1" customWidth="1"/>
    <col min="7" max="7" width="11.81640625" bestFit="1" customWidth="1"/>
  </cols>
  <sheetData>
    <row r="3" spans="2:3" ht="13" x14ac:dyDescent="0.3">
      <c r="B3" s="13" t="s">
        <v>39</v>
      </c>
    </row>
    <row r="4" spans="2:3" x14ac:dyDescent="0.25">
      <c r="B4">
        <v>2020</v>
      </c>
    </row>
    <row r="7" spans="2:3" ht="13" x14ac:dyDescent="0.3">
      <c r="B7" s="13" t="s">
        <v>40</v>
      </c>
    </row>
    <row r="8" spans="2:3" x14ac:dyDescent="0.25">
      <c r="B8" t="s">
        <v>85</v>
      </c>
    </row>
    <row r="11" spans="2:3" ht="13" x14ac:dyDescent="0.3">
      <c r="B11" s="13" t="s">
        <v>11</v>
      </c>
    </row>
    <row r="12" spans="2:3" ht="13" x14ac:dyDescent="0.3">
      <c r="B12" s="14" t="s">
        <v>41</v>
      </c>
      <c r="C12" s="18" t="s">
        <v>85</v>
      </c>
    </row>
    <row r="13" spans="2:3" x14ac:dyDescent="0.25">
      <c r="B13" s="15">
        <v>1</v>
      </c>
      <c r="C13" s="15">
        <v>10</v>
      </c>
    </row>
    <row r="14" spans="2:3" x14ac:dyDescent="0.25">
      <c r="B14" s="15">
        <v>2</v>
      </c>
      <c r="C14" s="15">
        <v>3</v>
      </c>
    </row>
    <row r="15" spans="2:3" x14ac:dyDescent="0.25">
      <c r="B15" s="15"/>
      <c r="C15" s="15">
        <v>3</v>
      </c>
    </row>
    <row r="16" spans="2:3" x14ac:dyDescent="0.25">
      <c r="B16" s="15"/>
      <c r="C16" s="15">
        <v>3</v>
      </c>
    </row>
    <row r="17" spans="2:3" x14ac:dyDescent="0.25">
      <c r="B17" s="15"/>
      <c r="C17" s="15">
        <v>2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9"/>
  <sheetViews>
    <sheetView zoomScaleNormal="100" workbookViewId="0">
      <selection activeCell="E27" sqref="E27"/>
    </sheetView>
  </sheetViews>
  <sheetFormatPr defaultRowHeight="12.5" x14ac:dyDescent="0.25"/>
  <cols>
    <col min="1" max="1" width="2.453125" customWidth="1"/>
    <col min="2" max="2" width="52.7265625" bestFit="1" customWidth="1"/>
  </cols>
  <sheetData>
    <row r="3" spans="2:3" ht="13" x14ac:dyDescent="0.3">
      <c r="B3" s="13" t="s">
        <v>32</v>
      </c>
    </row>
    <row r="4" spans="2:3" ht="13" x14ac:dyDescent="0.3">
      <c r="B4" s="14" t="s">
        <v>33</v>
      </c>
      <c r="C4" s="64" t="s">
        <v>34</v>
      </c>
    </row>
    <row r="5" spans="2:3" x14ac:dyDescent="0.25">
      <c r="B5" s="65" t="s">
        <v>35</v>
      </c>
      <c r="C5" s="65">
        <v>1</v>
      </c>
    </row>
    <row r="6" spans="2:3" x14ac:dyDescent="0.25">
      <c r="B6" s="15" t="s">
        <v>36</v>
      </c>
      <c r="C6" s="15">
        <v>1</v>
      </c>
    </row>
    <row r="7" spans="2:3" x14ac:dyDescent="0.25">
      <c r="B7" s="15" t="s">
        <v>37</v>
      </c>
      <c r="C7" s="15">
        <v>1</v>
      </c>
    </row>
    <row r="8" spans="2:3" x14ac:dyDescent="0.25">
      <c r="B8" s="15" t="s">
        <v>38</v>
      </c>
      <c r="C8" s="15">
        <v>0</v>
      </c>
    </row>
    <row r="9" spans="2:3" x14ac:dyDescent="0.25">
      <c r="B9" s="15" t="s">
        <v>86</v>
      </c>
      <c r="C9" s="15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39"/>
  <sheetViews>
    <sheetView zoomScaleNormal="100" workbookViewId="0">
      <selection activeCell="E5" sqref="E5"/>
    </sheetView>
  </sheetViews>
  <sheetFormatPr defaultRowHeight="12.5" x14ac:dyDescent="0.25"/>
  <cols>
    <col min="1" max="1" width="2.81640625" customWidth="1"/>
    <col min="4" max="4" width="9.7265625" bestFit="1" customWidth="1"/>
    <col min="5" max="5" width="11.7265625" bestFit="1" customWidth="1"/>
    <col min="6" max="6" width="9.54296875" customWidth="1"/>
    <col min="7" max="7" width="10.7265625" bestFit="1" customWidth="1"/>
    <col min="8" max="9" width="10.7265625" customWidth="1"/>
    <col min="13" max="13" width="9.26953125" customWidth="1"/>
  </cols>
  <sheetData>
    <row r="3" spans="2:7" ht="13" x14ac:dyDescent="0.3">
      <c r="B3" s="1" t="s">
        <v>92</v>
      </c>
    </row>
    <row r="4" spans="2:7" ht="13" thickBot="1" x14ac:dyDescent="0.3">
      <c r="B4" s="5" t="s">
        <v>20</v>
      </c>
      <c r="C4" s="5" t="s">
        <v>21</v>
      </c>
      <c r="D4" s="5" t="s">
        <v>22</v>
      </c>
      <c r="E4" s="5" t="s">
        <v>93</v>
      </c>
      <c r="F4" s="5" t="s">
        <v>2</v>
      </c>
      <c r="G4" s="5" t="s">
        <v>25</v>
      </c>
    </row>
    <row r="5" spans="2:7" x14ac:dyDescent="0.25">
      <c r="C5" t="s">
        <v>88</v>
      </c>
      <c r="D5" t="s">
        <v>89</v>
      </c>
      <c r="E5">
        <v>0</v>
      </c>
      <c r="F5">
        <v>5</v>
      </c>
    </row>
    <row r="16" spans="2:7" ht="19.5" customHeight="1" x14ac:dyDescent="0.25"/>
    <row r="17" spans="2:17" ht="15.75" customHeight="1" x14ac:dyDescent="0.25"/>
    <row r="28" spans="2:17" ht="15.5" x14ac:dyDescent="0.35">
      <c r="B28" s="6" t="s">
        <v>46</v>
      </c>
    </row>
    <row r="30" spans="2:17" ht="17.5" x14ac:dyDescent="0.35">
      <c r="B30" s="8" t="s">
        <v>45</v>
      </c>
      <c r="C30" s="8"/>
      <c r="D30" s="8"/>
    </row>
    <row r="31" spans="2:17" ht="13" x14ac:dyDescent="0.3">
      <c r="B31" s="1" t="s">
        <v>0</v>
      </c>
    </row>
    <row r="32" spans="2:17" ht="13" thickBot="1" x14ac:dyDescent="0.3">
      <c r="B32" s="5" t="s">
        <v>20</v>
      </c>
      <c r="C32" s="5" t="s">
        <v>21</v>
      </c>
      <c r="D32" s="5" t="s">
        <v>22</v>
      </c>
      <c r="E32" s="5" t="s">
        <v>23</v>
      </c>
      <c r="F32" s="5" t="s">
        <v>3</v>
      </c>
      <c r="G32" s="5" t="s">
        <v>2</v>
      </c>
      <c r="H32" s="5" t="s">
        <v>55</v>
      </c>
      <c r="I32" s="5" t="s">
        <v>84</v>
      </c>
      <c r="J32" s="5" t="s">
        <v>24</v>
      </c>
      <c r="K32" s="5" t="s">
        <v>25</v>
      </c>
      <c r="L32" s="5" t="s">
        <v>31</v>
      </c>
      <c r="M32" s="5" t="s">
        <v>26</v>
      </c>
      <c r="N32" s="5" t="s">
        <v>27</v>
      </c>
      <c r="O32" s="5" t="s">
        <v>28</v>
      </c>
      <c r="P32" s="5" t="s">
        <v>29</v>
      </c>
      <c r="Q32" s="5" t="s">
        <v>30</v>
      </c>
    </row>
    <row r="33" spans="2:11" x14ac:dyDescent="0.25">
      <c r="D33" t="s">
        <v>4</v>
      </c>
      <c r="G33">
        <v>2222</v>
      </c>
      <c r="J33" t="s">
        <v>18</v>
      </c>
      <c r="K33" t="s">
        <v>1</v>
      </c>
    </row>
    <row r="34" spans="2:11" x14ac:dyDescent="0.25">
      <c r="D34" t="s">
        <v>4</v>
      </c>
      <c r="G34">
        <v>8888</v>
      </c>
      <c r="J34" t="s">
        <v>18</v>
      </c>
      <c r="K34" t="s">
        <v>5</v>
      </c>
    </row>
    <row r="37" spans="2:11" ht="13" x14ac:dyDescent="0.3">
      <c r="B37" s="1" t="s">
        <v>19</v>
      </c>
    </row>
    <row r="38" spans="2:11" ht="13" thickBot="1" x14ac:dyDescent="0.3">
      <c r="B38" s="5" t="s">
        <v>22</v>
      </c>
      <c r="C38" s="5" t="s">
        <v>2</v>
      </c>
      <c r="D38" s="5" t="s">
        <v>24</v>
      </c>
      <c r="E38" s="5" t="s">
        <v>25</v>
      </c>
    </row>
    <row r="39" spans="2:11" x14ac:dyDescent="0.25">
      <c r="B39" t="s">
        <v>90</v>
      </c>
      <c r="C39" t="s">
        <v>91</v>
      </c>
      <c r="D39" t="s">
        <v>18</v>
      </c>
      <c r="E39" t="s">
        <v>1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33"/>
  <sheetViews>
    <sheetView zoomScaleNormal="100" workbookViewId="0">
      <selection activeCell="K45" sqref="K45"/>
    </sheetView>
  </sheetViews>
  <sheetFormatPr defaultColWidth="9.1796875" defaultRowHeight="12.5" x14ac:dyDescent="0.25"/>
  <cols>
    <col min="1" max="1" width="9.1796875" style="11"/>
    <col min="2" max="2" width="12.1796875" style="11" customWidth="1"/>
    <col min="3" max="3" width="10.81640625" style="11" customWidth="1"/>
    <col min="4" max="4" width="14" style="11" customWidth="1"/>
    <col min="5" max="5" width="10.453125" style="11" bestFit="1" customWidth="1"/>
    <col min="6" max="6" width="10.453125" style="11" customWidth="1"/>
    <col min="7" max="16384" width="9.1796875" style="11"/>
  </cols>
  <sheetData>
    <row r="3" spans="2:7" ht="15.5" x14ac:dyDescent="0.35">
      <c r="B3" s="6" t="s">
        <v>48</v>
      </c>
    </row>
    <row r="5" spans="2:7" ht="13" x14ac:dyDescent="0.3">
      <c r="B5" s="10" t="s">
        <v>19</v>
      </c>
    </row>
    <row r="6" spans="2:7" ht="13" thickBot="1" x14ac:dyDescent="0.3">
      <c r="B6" s="5" t="s">
        <v>20</v>
      </c>
      <c r="C6" s="5" t="s">
        <v>21</v>
      </c>
      <c r="D6" s="5" t="s">
        <v>22</v>
      </c>
      <c r="E6" s="5" t="s">
        <v>2</v>
      </c>
      <c r="F6" s="5" t="s">
        <v>55</v>
      </c>
      <c r="G6" s="5" t="s">
        <v>29</v>
      </c>
    </row>
    <row r="7" spans="2:7" x14ac:dyDescent="0.25">
      <c r="D7" s="11" t="s">
        <v>57</v>
      </c>
      <c r="E7" s="11">
        <v>2005</v>
      </c>
    </row>
    <row r="8" spans="2:7" x14ac:dyDescent="0.25">
      <c r="D8" s="11" t="s">
        <v>47</v>
      </c>
      <c r="E8" s="11">
        <v>0.05</v>
      </c>
    </row>
    <row r="9" spans="2:7" x14ac:dyDescent="0.25">
      <c r="B9" s="11" t="s">
        <v>64</v>
      </c>
      <c r="D9" s="11" t="s">
        <v>56</v>
      </c>
      <c r="E9" s="17">
        <f>C23</f>
        <v>0.24971461187214614</v>
      </c>
    </row>
    <row r="10" spans="2:7" x14ac:dyDescent="0.25">
      <c r="B10" s="11" t="s">
        <v>65</v>
      </c>
      <c r="D10" s="11" t="s">
        <v>56</v>
      </c>
      <c r="E10" s="17">
        <f>D23</f>
        <v>0.22973744292237441</v>
      </c>
    </row>
    <row r="11" spans="2:7" x14ac:dyDescent="0.25">
      <c r="B11" s="11" t="s">
        <v>66</v>
      </c>
      <c r="D11" s="11" t="s">
        <v>56</v>
      </c>
      <c r="E11" s="17">
        <f>E23</f>
        <v>0.24942922374429224</v>
      </c>
    </row>
    <row r="12" spans="2:7" x14ac:dyDescent="0.25">
      <c r="B12" s="11" t="s">
        <v>67</v>
      </c>
      <c r="D12" s="11" t="s">
        <v>56</v>
      </c>
      <c r="E12" s="17">
        <f>F23</f>
        <v>0.27111872146118721</v>
      </c>
    </row>
    <row r="13" spans="2:7" x14ac:dyDescent="0.25">
      <c r="B13"/>
      <c r="C13"/>
      <c r="D13" s="11" t="s">
        <v>61</v>
      </c>
      <c r="F13" s="17">
        <v>0.9</v>
      </c>
      <c r="G13" s="11" t="s">
        <v>62</v>
      </c>
    </row>
    <row r="14" spans="2:7" x14ac:dyDescent="0.25">
      <c r="B14"/>
      <c r="C14"/>
      <c r="F14" s="17"/>
    </row>
    <row r="15" spans="2:7" x14ac:dyDescent="0.25">
      <c r="B15"/>
      <c r="C15"/>
      <c r="F15" s="17"/>
    </row>
    <row r="16" spans="2:7" x14ac:dyDescent="0.25">
      <c r="B16"/>
      <c r="C16"/>
      <c r="D16"/>
    </row>
    <row r="17" spans="2:7" x14ac:dyDescent="0.25">
      <c r="B17"/>
      <c r="C17"/>
      <c r="D17"/>
    </row>
    <row r="18" spans="2:7" x14ac:dyDescent="0.25">
      <c r="B18"/>
      <c r="C18"/>
      <c r="D18"/>
    </row>
    <row r="19" spans="2:7" ht="17.5" x14ac:dyDescent="0.35">
      <c r="B19" s="20" t="s">
        <v>63</v>
      </c>
      <c r="C19" s="21"/>
      <c r="D19" s="22"/>
      <c r="E19" s="22"/>
      <c r="F19" s="22"/>
      <c r="G19" s="22"/>
    </row>
    <row r="20" spans="2:7" x14ac:dyDescent="0.25">
      <c r="C20" s="23"/>
      <c r="D20" s="23"/>
    </row>
    <row r="21" spans="2:7" x14ac:dyDescent="0.25">
      <c r="B21" s="24" t="s">
        <v>22</v>
      </c>
      <c r="C21" s="25" t="s">
        <v>64</v>
      </c>
      <c r="D21" s="26" t="s">
        <v>65</v>
      </c>
      <c r="E21" s="26" t="s">
        <v>66</v>
      </c>
      <c r="F21" s="27" t="s">
        <v>67</v>
      </c>
    </row>
    <row r="22" spans="2:7" ht="23" x14ac:dyDescent="0.25">
      <c r="B22" s="28"/>
      <c r="C22" s="29" t="s">
        <v>68</v>
      </c>
      <c r="D22" s="30" t="s">
        <v>69</v>
      </c>
      <c r="E22" s="30" t="s">
        <v>70</v>
      </c>
      <c r="F22" s="31" t="s">
        <v>71</v>
      </c>
    </row>
    <row r="23" spans="2:7" x14ac:dyDescent="0.25">
      <c r="B23" s="24" t="s">
        <v>56</v>
      </c>
      <c r="C23" s="32">
        <f>C32/$F32*$E27</f>
        <v>0.24971461187214614</v>
      </c>
      <c r="D23" s="33">
        <f>D32/$F32*$E27</f>
        <v>0.22973744292237441</v>
      </c>
      <c r="E23" s="33">
        <f>C33/$F33*$E28</f>
        <v>0.24942922374429224</v>
      </c>
      <c r="F23" s="34">
        <f>D33/$F33*$E28</f>
        <v>0.27111872146118721</v>
      </c>
      <c r="G23" s="35">
        <f>SUM(C23:F23)</f>
        <v>1</v>
      </c>
    </row>
    <row r="24" spans="2:7" x14ac:dyDescent="0.25">
      <c r="B24" s="36"/>
      <c r="C24" s="36"/>
      <c r="D24" s="36"/>
      <c r="E24" s="36"/>
      <c r="F24" s="36"/>
    </row>
    <row r="25" spans="2:7" x14ac:dyDescent="0.25">
      <c r="B25" s="36"/>
      <c r="C25" s="37"/>
      <c r="D25" s="37"/>
      <c r="E25" s="37"/>
      <c r="F25" s="36"/>
      <c r="G25" s="36"/>
    </row>
    <row r="26" spans="2:7" x14ac:dyDescent="0.25">
      <c r="B26" s="36"/>
      <c r="C26" s="38" t="s">
        <v>72</v>
      </c>
      <c r="D26" s="39" t="s">
        <v>73</v>
      </c>
      <c r="E26" s="40" t="s">
        <v>74</v>
      </c>
      <c r="F26" s="41"/>
      <c r="G26" s="36"/>
    </row>
    <row r="27" spans="2:7" x14ac:dyDescent="0.25">
      <c r="B27" s="42" t="s">
        <v>75</v>
      </c>
      <c r="C27" s="43" t="s">
        <v>76</v>
      </c>
      <c r="D27" s="44">
        <v>175</v>
      </c>
      <c r="E27" s="45">
        <f>D27/D29</f>
        <v>0.47945205479452052</v>
      </c>
      <c r="F27" s="46"/>
      <c r="G27" s="36"/>
    </row>
    <row r="28" spans="2:7" x14ac:dyDescent="0.25">
      <c r="B28" s="47" t="s">
        <v>77</v>
      </c>
      <c r="C28" s="48" t="s">
        <v>78</v>
      </c>
      <c r="D28" s="49">
        <f>365-D27</f>
        <v>190</v>
      </c>
      <c r="E28" s="50">
        <f>D28/D29</f>
        <v>0.52054794520547942</v>
      </c>
      <c r="F28" s="46"/>
      <c r="G28" s="36"/>
    </row>
    <row r="29" spans="2:7" x14ac:dyDescent="0.25">
      <c r="B29" s="36"/>
      <c r="C29" s="36"/>
      <c r="D29" s="51">
        <f>SUM(D27:D28)</f>
        <v>365</v>
      </c>
      <c r="E29" s="52">
        <f>SUM(E27:E28)</f>
        <v>1</v>
      </c>
      <c r="F29" s="53"/>
      <c r="G29" s="36"/>
    </row>
    <row r="30" spans="2:7" x14ac:dyDescent="0.25">
      <c r="B30" s="36"/>
      <c r="C30" s="36"/>
      <c r="D30" s="54"/>
      <c r="E30" s="36"/>
      <c r="F30" s="36"/>
      <c r="G30" s="36"/>
    </row>
    <row r="31" spans="2:7" x14ac:dyDescent="0.25">
      <c r="B31" s="55"/>
      <c r="C31" s="56" t="s">
        <v>79</v>
      </c>
      <c r="D31" s="40" t="s">
        <v>80</v>
      </c>
      <c r="E31" s="57"/>
      <c r="F31" s="36"/>
      <c r="G31" s="36"/>
    </row>
    <row r="32" spans="2:7" x14ac:dyDescent="0.25">
      <c r="B32" s="58" t="s">
        <v>76</v>
      </c>
      <c r="C32" s="59">
        <v>12.5</v>
      </c>
      <c r="D32" s="60">
        <v>11.5</v>
      </c>
      <c r="E32" s="53"/>
      <c r="F32" s="53">
        <f>SUM(C32:E32)</f>
        <v>24</v>
      </c>
      <c r="G32" s="36"/>
    </row>
    <row r="33" spans="2:7" x14ac:dyDescent="0.25">
      <c r="B33" s="61" t="s">
        <v>81</v>
      </c>
      <c r="C33" s="62">
        <v>11.5</v>
      </c>
      <c r="D33" s="63">
        <v>12.5</v>
      </c>
      <c r="E33" s="53"/>
      <c r="F33" s="53">
        <f>SUM(C33:E33)</f>
        <v>24</v>
      </c>
      <c r="G33" s="36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6"/>
  <sheetViews>
    <sheetView workbookViewId="0">
      <selection activeCell="B5" sqref="B5"/>
    </sheetView>
  </sheetViews>
  <sheetFormatPr defaultRowHeight="12.5" x14ac:dyDescent="0.25"/>
  <cols>
    <col min="2" max="2" width="11.7265625" bestFit="1" customWidth="1"/>
    <col min="4" max="4" width="15.54296875" bestFit="1" customWidth="1"/>
  </cols>
  <sheetData>
    <row r="2" spans="2:5" ht="13" x14ac:dyDescent="0.3">
      <c r="B2" s="1" t="s">
        <v>49</v>
      </c>
      <c r="D2" s="1" t="s">
        <v>51</v>
      </c>
    </row>
    <row r="3" spans="2:5" ht="13" thickBot="1" x14ac:dyDescent="0.3">
      <c r="B3" s="12" t="s">
        <v>50</v>
      </c>
      <c r="D3" s="12" t="s">
        <v>33</v>
      </c>
      <c r="E3" s="19" t="s">
        <v>59</v>
      </c>
    </row>
    <row r="4" spans="2:5" x14ac:dyDescent="0.25">
      <c r="B4" s="16" t="s">
        <v>94</v>
      </c>
      <c r="D4" t="s">
        <v>52</v>
      </c>
      <c r="E4" s="16" t="s">
        <v>58</v>
      </c>
    </row>
    <row r="5" spans="2:5" x14ac:dyDescent="0.25">
      <c r="D5" t="s">
        <v>53</v>
      </c>
      <c r="E5" s="16" t="s">
        <v>60</v>
      </c>
    </row>
    <row r="6" spans="2:5" x14ac:dyDescent="0.25">
      <c r="D6" t="s">
        <v>54</v>
      </c>
      <c r="E6" t="s">
        <v>58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7"/>
  <sheetViews>
    <sheetView zoomScaleNormal="100" workbookViewId="0">
      <selection activeCell="C21" sqref="C21"/>
    </sheetView>
  </sheetViews>
  <sheetFormatPr defaultRowHeight="12.5" x14ac:dyDescent="0.25"/>
  <cols>
    <col min="1" max="1" width="3.1796875" customWidth="1"/>
    <col min="2" max="2" width="15.7265625" customWidth="1"/>
    <col min="3" max="3" width="18.26953125" customWidth="1"/>
    <col min="4" max="4" width="8.7265625" bestFit="1" customWidth="1"/>
    <col min="5" max="6" width="8.453125" bestFit="1" customWidth="1"/>
    <col min="7" max="8" width="11.26953125" customWidth="1"/>
    <col min="9" max="11" width="11.81640625" customWidth="1"/>
  </cols>
  <sheetData>
    <row r="2" spans="2:9" ht="15.5" x14ac:dyDescent="0.35">
      <c r="B2" s="6" t="s">
        <v>42</v>
      </c>
      <c r="C2" s="7"/>
      <c r="D2" s="7"/>
      <c r="E2" s="7"/>
      <c r="F2" s="7"/>
      <c r="G2" s="7"/>
      <c r="H2" s="7"/>
    </row>
    <row r="4" spans="2:9" ht="21" customHeight="1" x14ac:dyDescent="0.35">
      <c r="B4" s="8" t="s">
        <v>6</v>
      </c>
      <c r="C4" s="8"/>
      <c r="D4" s="8"/>
      <c r="E4" s="8"/>
      <c r="F4" s="8"/>
    </row>
    <row r="5" spans="2:9" ht="18" customHeight="1" x14ac:dyDescent="0.3">
      <c r="B5" s="1" t="s">
        <v>7</v>
      </c>
    </row>
    <row r="6" spans="2:9" ht="18.75" customHeight="1" thickBot="1" x14ac:dyDescent="0.3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55</v>
      </c>
      <c r="I6" s="5" t="s">
        <v>84</v>
      </c>
    </row>
    <row r="7" spans="2:9" ht="26.5" thickBot="1" x14ac:dyDescent="0.35">
      <c r="B7" s="9" t="s">
        <v>43</v>
      </c>
      <c r="C7" s="9" t="s">
        <v>44</v>
      </c>
      <c r="D7" s="9"/>
      <c r="E7" s="9"/>
      <c r="F7" s="9"/>
      <c r="G7" s="9"/>
      <c r="H7" s="9"/>
      <c r="I7" s="9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미송 류</cp:lastModifiedBy>
  <cp:lastPrinted>2001-09-28T20:39:50Z</cp:lastPrinted>
  <dcterms:created xsi:type="dcterms:W3CDTF">2001-09-28T18:48:17Z</dcterms:created>
  <dcterms:modified xsi:type="dcterms:W3CDTF">2024-06-03T10:33:37Z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613090157508850</vt:r8>
  </property>
</Properties>
</file>