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 Vila\Documents\vila_repos\RiderJoy\"/>
    </mc:Choice>
  </mc:AlternateContent>
  <xr:revisionPtr revIDLastSave="0" documentId="13_ncr:1_{C5D238AB-7AD0-4A64-ACAF-10A555708CF9}" xr6:coauthVersionLast="47" xr6:coauthVersionMax="47" xr10:uidLastSave="{00000000-0000-0000-0000-000000000000}"/>
  <bookViews>
    <workbookView xWindow="-120" yWindow="-120" windowWidth="38640" windowHeight="21240" xr2:uid="{8F6EA590-E3C8-4EB1-8095-EAE4505A1C32}"/>
  </bookViews>
  <sheets>
    <sheet name="Config" sheetId="1" r:id="rId1"/>
    <sheet name="Config Test" sheetId="8" r:id="rId2"/>
    <sheet name="Templates" sheetId="7" r:id="rId3"/>
    <sheet name="Info MCP" sheetId="5" r:id="rId4"/>
    <sheet name="Info Botón" sheetId="3" r:id="rId5"/>
    <sheet name="Info Switch ON-OFF-ON" sheetId="4" r:id="rId6"/>
    <sheet name="_DATA" sheetId="2" r:id="rId7"/>
  </sheets>
  <definedNames>
    <definedName name="_xlnm._FilterDatabase" localSheetId="0" hidden="1">Config!$A$1:$I$1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7" i="1" l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  <c r="AG1" i="8"/>
  <c r="AG6" i="7"/>
  <c r="AG5" i="7"/>
  <c r="AG4" i="7"/>
  <c r="AG3" i="7"/>
  <c r="AG2" i="7"/>
  <c r="X31" i="8"/>
  <c r="Y31" i="8"/>
  <c r="Z31" i="8"/>
  <c r="AB31" i="8"/>
  <c r="AC31" i="8"/>
  <c r="X32" i="8"/>
  <c r="Y32" i="8"/>
  <c r="Z32" i="8"/>
  <c r="AB32" i="8"/>
  <c r="AC32" i="8"/>
  <c r="X22" i="8"/>
  <c r="Y22" i="8"/>
  <c r="Z22" i="8"/>
  <c r="AB22" i="8"/>
  <c r="AC22" i="8"/>
  <c r="AD34" i="8"/>
  <c r="AC34" i="8"/>
  <c r="AB34" i="8"/>
  <c r="Z34" i="8"/>
  <c r="Y34" i="8"/>
  <c r="X34" i="8"/>
  <c r="AD33" i="8"/>
  <c r="AC33" i="8"/>
  <c r="AB33" i="8"/>
  <c r="Z33" i="8"/>
  <c r="Y33" i="8"/>
  <c r="X33" i="8"/>
  <c r="K2" i="8"/>
  <c r="K3" i="8" s="1"/>
  <c r="K4" i="8" s="1"/>
  <c r="K5" i="8" s="1"/>
  <c r="AC30" i="8"/>
  <c r="AB30" i="8"/>
  <c r="Z30" i="8"/>
  <c r="Y30" i="8"/>
  <c r="X30" i="8"/>
  <c r="AC29" i="8"/>
  <c r="AB29" i="8"/>
  <c r="Z29" i="8"/>
  <c r="Y29" i="8"/>
  <c r="X29" i="8"/>
  <c r="AC28" i="8"/>
  <c r="AB28" i="8"/>
  <c r="Z28" i="8"/>
  <c r="Y28" i="8"/>
  <c r="X28" i="8"/>
  <c r="AC27" i="8"/>
  <c r="AB27" i="8"/>
  <c r="Z27" i="8"/>
  <c r="Y27" i="8"/>
  <c r="X27" i="8"/>
  <c r="AC26" i="8"/>
  <c r="AB26" i="8"/>
  <c r="Z26" i="8"/>
  <c r="Y26" i="8"/>
  <c r="X26" i="8"/>
  <c r="AC25" i="8"/>
  <c r="AB25" i="8"/>
  <c r="Z25" i="8"/>
  <c r="Y25" i="8"/>
  <c r="X25" i="8"/>
  <c r="AC24" i="8"/>
  <c r="AB24" i="8"/>
  <c r="Z24" i="8"/>
  <c r="Y24" i="8"/>
  <c r="X24" i="8"/>
  <c r="AC23" i="8"/>
  <c r="AB23" i="8"/>
  <c r="Z23" i="8"/>
  <c r="Y23" i="8"/>
  <c r="X23" i="8"/>
  <c r="AC21" i="8"/>
  <c r="AB21" i="8"/>
  <c r="Z21" i="8"/>
  <c r="Y21" i="8"/>
  <c r="X21" i="8"/>
  <c r="AC20" i="8"/>
  <c r="AB20" i="8"/>
  <c r="Z20" i="8"/>
  <c r="Y20" i="8"/>
  <c r="X20" i="8"/>
  <c r="AC19" i="8"/>
  <c r="AB19" i="8"/>
  <c r="Z19" i="8"/>
  <c r="Y19" i="8"/>
  <c r="X19" i="8"/>
  <c r="AC18" i="8"/>
  <c r="AB18" i="8"/>
  <c r="Z18" i="8"/>
  <c r="Y18" i="8"/>
  <c r="X18" i="8"/>
  <c r="AC17" i="8"/>
  <c r="AB17" i="8"/>
  <c r="Z17" i="8"/>
  <c r="Y17" i="8"/>
  <c r="X17" i="8"/>
  <c r="AC16" i="8"/>
  <c r="AB16" i="8"/>
  <c r="Z16" i="8"/>
  <c r="Y16" i="8"/>
  <c r="X16" i="8"/>
  <c r="AC15" i="8"/>
  <c r="AB15" i="8"/>
  <c r="Z15" i="8"/>
  <c r="Y15" i="8"/>
  <c r="X15" i="8"/>
  <c r="AC14" i="8"/>
  <c r="AB14" i="8"/>
  <c r="Z14" i="8"/>
  <c r="Y14" i="8"/>
  <c r="X14" i="8"/>
  <c r="AC13" i="8"/>
  <c r="AB13" i="8"/>
  <c r="Z13" i="8"/>
  <c r="Y13" i="8"/>
  <c r="X13" i="8"/>
  <c r="AC12" i="8"/>
  <c r="AB12" i="8"/>
  <c r="Z12" i="8"/>
  <c r="Y12" i="8"/>
  <c r="X12" i="8"/>
  <c r="AC11" i="8"/>
  <c r="AB11" i="8"/>
  <c r="Z11" i="8"/>
  <c r="Y11" i="8"/>
  <c r="X11" i="8"/>
  <c r="AC10" i="8"/>
  <c r="AB10" i="8"/>
  <c r="Z10" i="8"/>
  <c r="Y10" i="8"/>
  <c r="X10" i="8"/>
  <c r="AC9" i="8"/>
  <c r="AB9" i="8"/>
  <c r="Z9" i="8"/>
  <c r="Y9" i="8"/>
  <c r="X9" i="8"/>
  <c r="AC8" i="8"/>
  <c r="AB8" i="8"/>
  <c r="Z8" i="8"/>
  <c r="Y8" i="8"/>
  <c r="X8" i="8"/>
  <c r="AC7" i="8"/>
  <c r="AB7" i="8"/>
  <c r="Z7" i="8"/>
  <c r="Y7" i="8"/>
  <c r="X7" i="8"/>
  <c r="AC6" i="8"/>
  <c r="AB6" i="8"/>
  <c r="Z6" i="8"/>
  <c r="Y6" i="8"/>
  <c r="X6" i="8"/>
  <c r="AC5" i="8"/>
  <c r="AB5" i="8"/>
  <c r="Z5" i="8"/>
  <c r="Y5" i="8"/>
  <c r="X5" i="8"/>
  <c r="AC4" i="8"/>
  <c r="AB4" i="8"/>
  <c r="Z4" i="8"/>
  <c r="Y4" i="8"/>
  <c r="X4" i="8"/>
  <c r="AC3" i="8"/>
  <c r="AB3" i="8"/>
  <c r="Z3" i="8"/>
  <c r="Y3" i="8"/>
  <c r="X3" i="8"/>
  <c r="AC2" i="8"/>
  <c r="AB2" i="8"/>
  <c r="Z2" i="8"/>
  <c r="Y2" i="8"/>
  <c r="X2" i="8"/>
  <c r="AA2" i="8" s="1"/>
  <c r="AC1" i="8"/>
  <c r="AB1" i="8"/>
  <c r="Z1" i="8"/>
  <c r="Y1" i="8"/>
  <c r="X1" i="8"/>
  <c r="AA1" i="8" s="1"/>
  <c r="AD77" i="1"/>
  <c r="AC77" i="1"/>
  <c r="AB77" i="1"/>
  <c r="Z77" i="1"/>
  <c r="Y77" i="1"/>
  <c r="X77" i="1"/>
  <c r="AD76" i="1"/>
  <c r="AC76" i="1"/>
  <c r="AB76" i="1"/>
  <c r="Z76" i="1"/>
  <c r="Y76" i="1"/>
  <c r="X76" i="1"/>
  <c r="AC75" i="1"/>
  <c r="AB75" i="1"/>
  <c r="Z75" i="1"/>
  <c r="Y75" i="1"/>
  <c r="X75" i="1"/>
  <c r="AC74" i="1"/>
  <c r="AB74" i="1"/>
  <c r="Z74" i="1"/>
  <c r="Y74" i="1"/>
  <c r="X74" i="1"/>
  <c r="AC73" i="1"/>
  <c r="AB73" i="1"/>
  <c r="Z73" i="1"/>
  <c r="Y73" i="1"/>
  <c r="X73" i="1"/>
  <c r="AC72" i="1"/>
  <c r="AB72" i="1"/>
  <c r="Z72" i="1"/>
  <c r="Y72" i="1"/>
  <c r="X72" i="1"/>
  <c r="AC71" i="1"/>
  <c r="AB71" i="1"/>
  <c r="Z71" i="1"/>
  <c r="Y71" i="1"/>
  <c r="X71" i="1"/>
  <c r="AC70" i="1"/>
  <c r="AB70" i="1"/>
  <c r="Z70" i="1"/>
  <c r="Y70" i="1"/>
  <c r="X70" i="1"/>
  <c r="AC69" i="1"/>
  <c r="AB69" i="1"/>
  <c r="Z69" i="1"/>
  <c r="Y69" i="1"/>
  <c r="X69" i="1"/>
  <c r="AC68" i="1"/>
  <c r="AB68" i="1"/>
  <c r="Z68" i="1"/>
  <c r="Y68" i="1"/>
  <c r="X68" i="1"/>
  <c r="AC67" i="1"/>
  <c r="AB67" i="1"/>
  <c r="Z67" i="1"/>
  <c r="Y67" i="1"/>
  <c r="X67" i="1"/>
  <c r="AC66" i="1"/>
  <c r="AB66" i="1"/>
  <c r="Z66" i="1"/>
  <c r="Y66" i="1"/>
  <c r="X66" i="1"/>
  <c r="AC65" i="1"/>
  <c r="AB65" i="1"/>
  <c r="Z65" i="1"/>
  <c r="Y65" i="1"/>
  <c r="X65" i="1"/>
  <c r="AC64" i="1"/>
  <c r="AB64" i="1"/>
  <c r="Z64" i="1"/>
  <c r="Y64" i="1"/>
  <c r="X64" i="1"/>
  <c r="AC63" i="1"/>
  <c r="AB63" i="1"/>
  <c r="Z63" i="1"/>
  <c r="Y63" i="1"/>
  <c r="X63" i="1"/>
  <c r="AC62" i="1"/>
  <c r="AB62" i="1"/>
  <c r="Z62" i="1"/>
  <c r="Y62" i="1"/>
  <c r="X62" i="1"/>
  <c r="AC61" i="1"/>
  <c r="AB61" i="1"/>
  <c r="Z61" i="1"/>
  <c r="Y61" i="1"/>
  <c r="X61" i="1"/>
  <c r="AC60" i="1"/>
  <c r="AB60" i="1"/>
  <c r="Z60" i="1"/>
  <c r="Y60" i="1"/>
  <c r="X60" i="1"/>
  <c r="AC59" i="1"/>
  <c r="AB59" i="1"/>
  <c r="Z59" i="1"/>
  <c r="Y59" i="1"/>
  <c r="X59" i="1"/>
  <c r="AC58" i="1"/>
  <c r="AB58" i="1"/>
  <c r="Z58" i="1"/>
  <c r="Y58" i="1"/>
  <c r="X58" i="1"/>
  <c r="AC57" i="1"/>
  <c r="AB57" i="1"/>
  <c r="Z57" i="1"/>
  <c r="Y57" i="1"/>
  <c r="X57" i="1"/>
  <c r="AC56" i="1"/>
  <c r="AB56" i="1"/>
  <c r="Z56" i="1"/>
  <c r="Y56" i="1"/>
  <c r="X56" i="1"/>
  <c r="AC55" i="1"/>
  <c r="AB55" i="1"/>
  <c r="Z55" i="1"/>
  <c r="Y55" i="1"/>
  <c r="X55" i="1"/>
  <c r="AC54" i="1"/>
  <c r="AB54" i="1"/>
  <c r="Z54" i="1"/>
  <c r="Y54" i="1"/>
  <c r="X54" i="1"/>
  <c r="AC53" i="1"/>
  <c r="AB53" i="1"/>
  <c r="Z53" i="1"/>
  <c r="Y53" i="1"/>
  <c r="X53" i="1"/>
  <c r="AC52" i="1"/>
  <c r="AB52" i="1"/>
  <c r="Z52" i="1"/>
  <c r="Y52" i="1"/>
  <c r="X52" i="1"/>
  <c r="AC51" i="1"/>
  <c r="AB51" i="1"/>
  <c r="Z51" i="1"/>
  <c r="Y51" i="1"/>
  <c r="X51" i="1"/>
  <c r="AC50" i="1"/>
  <c r="AB50" i="1"/>
  <c r="Z50" i="1"/>
  <c r="Y50" i="1"/>
  <c r="X50" i="1"/>
  <c r="AC49" i="1"/>
  <c r="AB49" i="1"/>
  <c r="Z49" i="1"/>
  <c r="Y49" i="1"/>
  <c r="X49" i="1"/>
  <c r="AC48" i="1"/>
  <c r="AB48" i="1"/>
  <c r="Z48" i="1"/>
  <c r="Y48" i="1"/>
  <c r="X48" i="1"/>
  <c r="AC47" i="1"/>
  <c r="AB47" i="1"/>
  <c r="Z47" i="1"/>
  <c r="Y47" i="1"/>
  <c r="X47" i="1"/>
  <c r="AC46" i="1"/>
  <c r="AB46" i="1"/>
  <c r="Z46" i="1"/>
  <c r="Y46" i="1"/>
  <c r="X46" i="1"/>
  <c r="AC45" i="1"/>
  <c r="AB45" i="1"/>
  <c r="Z45" i="1"/>
  <c r="Y45" i="1"/>
  <c r="X45" i="1"/>
  <c r="AC44" i="1"/>
  <c r="AB44" i="1"/>
  <c r="Z44" i="1"/>
  <c r="Y44" i="1"/>
  <c r="X44" i="1"/>
  <c r="AC43" i="1"/>
  <c r="AB43" i="1"/>
  <c r="Z43" i="1"/>
  <c r="Y43" i="1"/>
  <c r="X43" i="1"/>
  <c r="AC42" i="1"/>
  <c r="AB42" i="1"/>
  <c r="Z42" i="1"/>
  <c r="Y42" i="1"/>
  <c r="X42" i="1"/>
  <c r="AC41" i="1"/>
  <c r="AB41" i="1"/>
  <c r="Z41" i="1"/>
  <c r="Y41" i="1"/>
  <c r="X41" i="1"/>
  <c r="AC40" i="1"/>
  <c r="AB40" i="1"/>
  <c r="Z40" i="1"/>
  <c r="Y40" i="1"/>
  <c r="X40" i="1"/>
  <c r="AC39" i="1"/>
  <c r="AB39" i="1"/>
  <c r="Z39" i="1"/>
  <c r="Y39" i="1"/>
  <c r="X39" i="1"/>
  <c r="AC38" i="1"/>
  <c r="AB38" i="1"/>
  <c r="Z38" i="1"/>
  <c r="Y38" i="1"/>
  <c r="X38" i="1"/>
  <c r="AC37" i="1"/>
  <c r="AB37" i="1"/>
  <c r="Z37" i="1"/>
  <c r="Y37" i="1"/>
  <c r="X37" i="1"/>
  <c r="AC36" i="1"/>
  <c r="AB36" i="1"/>
  <c r="Z36" i="1"/>
  <c r="Y36" i="1"/>
  <c r="X36" i="1"/>
  <c r="AC35" i="1"/>
  <c r="AB35" i="1"/>
  <c r="Z35" i="1"/>
  <c r="Y35" i="1"/>
  <c r="X35" i="1"/>
  <c r="AB34" i="1"/>
  <c r="Z34" i="1"/>
  <c r="Y34" i="1"/>
  <c r="X34" i="1"/>
  <c r="AB3" i="7"/>
  <c r="AC28" i="1"/>
  <c r="AB28" i="1"/>
  <c r="Z28" i="1"/>
  <c r="Y28" i="1"/>
  <c r="X28" i="1"/>
  <c r="AC27" i="1"/>
  <c r="AB27" i="1"/>
  <c r="Z27" i="1"/>
  <c r="Y27" i="1"/>
  <c r="X27" i="1"/>
  <c r="AC26" i="1"/>
  <c r="AB26" i="1"/>
  <c r="Z26" i="1"/>
  <c r="Y26" i="1"/>
  <c r="X26" i="1"/>
  <c r="AC25" i="1"/>
  <c r="AB25" i="1"/>
  <c r="Z25" i="1"/>
  <c r="Y25" i="1"/>
  <c r="X25" i="1"/>
  <c r="AC24" i="1"/>
  <c r="AB24" i="1"/>
  <c r="Z24" i="1"/>
  <c r="Y24" i="1"/>
  <c r="X24" i="1"/>
  <c r="AC23" i="1"/>
  <c r="AB23" i="1"/>
  <c r="Z23" i="1"/>
  <c r="Y23" i="1"/>
  <c r="X23" i="1"/>
  <c r="AC22" i="1"/>
  <c r="AB22" i="1"/>
  <c r="Z22" i="1"/>
  <c r="Y22" i="1"/>
  <c r="X22" i="1"/>
  <c r="AC21" i="1"/>
  <c r="AB21" i="1"/>
  <c r="Z21" i="1"/>
  <c r="Y21" i="1"/>
  <c r="X21" i="1"/>
  <c r="AC20" i="1"/>
  <c r="AB20" i="1"/>
  <c r="Z20" i="1"/>
  <c r="Y20" i="1"/>
  <c r="X20" i="1"/>
  <c r="AC19" i="1"/>
  <c r="AB19" i="1"/>
  <c r="Z19" i="1"/>
  <c r="Y19" i="1"/>
  <c r="X19" i="1"/>
  <c r="AC18" i="1"/>
  <c r="AB18" i="1"/>
  <c r="Z18" i="1"/>
  <c r="Y18" i="1"/>
  <c r="X18" i="1"/>
  <c r="AC17" i="1"/>
  <c r="AB17" i="1"/>
  <c r="Z17" i="1"/>
  <c r="Y17" i="1"/>
  <c r="X17" i="1"/>
  <c r="AC16" i="1"/>
  <c r="AB16" i="1"/>
  <c r="Z16" i="1"/>
  <c r="Y16" i="1"/>
  <c r="X16" i="1"/>
  <c r="AC15" i="1"/>
  <c r="AB15" i="1"/>
  <c r="Z15" i="1"/>
  <c r="Y15" i="1"/>
  <c r="X15" i="1"/>
  <c r="AC14" i="1"/>
  <c r="AB14" i="1"/>
  <c r="Z14" i="1"/>
  <c r="Y14" i="1"/>
  <c r="X14" i="1"/>
  <c r="AC13" i="1"/>
  <c r="AB13" i="1"/>
  <c r="Z13" i="1"/>
  <c r="Y13" i="1"/>
  <c r="X13" i="1"/>
  <c r="AC12" i="1"/>
  <c r="AB12" i="1"/>
  <c r="Z12" i="1"/>
  <c r="Y12" i="1"/>
  <c r="X12" i="1"/>
  <c r="AC11" i="1"/>
  <c r="AB11" i="1"/>
  <c r="Z11" i="1"/>
  <c r="Y11" i="1"/>
  <c r="X11" i="1"/>
  <c r="AC10" i="1"/>
  <c r="AB10" i="1"/>
  <c r="Z10" i="1"/>
  <c r="Y10" i="1"/>
  <c r="X10" i="1"/>
  <c r="AC9" i="1"/>
  <c r="AB9" i="1"/>
  <c r="Z9" i="1"/>
  <c r="Y9" i="1"/>
  <c r="X9" i="1"/>
  <c r="AC8" i="1"/>
  <c r="AB8" i="1"/>
  <c r="Z8" i="1"/>
  <c r="Y8" i="1"/>
  <c r="X8" i="1"/>
  <c r="AC7" i="1"/>
  <c r="AB7" i="1"/>
  <c r="Z7" i="1"/>
  <c r="Y7" i="1"/>
  <c r="X7" i="1"/>
  <c r="AC6" i="1"/>
  <c r="AB6" i="1"/>
  <c r="Z6" i="1"/>
  <c r="Y6" i="1"/>
  <c r="X6" i="1"/>
  <c r="AC5" i="1"/>
  <c r="AB5" i="1"/>
  <c r="Z5" i="1"/>
  <c r="Y5" i="1"/>
  <c r="X5" i="1"/>
  <c r="AC4" i="1"/>
  <c r="AB4" i="1"/>
  <c r="Z4" i="1"/>
  <c r="Y4" i="1"/>
  <c r="X4" i="1"/>
  <c r="AC3" i="1"/>
  <c r="AB3" i="1"/>
  <c r="Z3" i="1"/>
  <c r="Y3" i="1"/>
  <c r="X3" i="1"/>
  <c r="AC2" i="1"/>
  <c r="AB2" i="1"/>
  <c r="Z2" i="1"/>
  <c r="Y2" i="1"/>
  <c r="X2" i="1"/>
  <c r="AA2" i="1" s="1"/>
  <c r="AC2" i="7"/>
  <c r="AB2" i="7"/>
  <c r="AD33" i="1"/>
  <c r="AC33" i="1"/>
  <c r="AB33" i="1"/>
  <c r="Z33" i="1"/>
  <c r="Y33" i="1"/>
  <c r="X33" i="1"/>
  <c r="AA33" i="1" s="1"/>
  <c r="AD32" i="1"/>
  <c r="AC32" i="1"/>
  <c r="AB32" i="1"/>
  <c r="Z32" i="1"/>
  <c r="Y32" i="1"/>
  <c r="X32" i="1"/>
  <c r="AA32" i="1" s="1"/>
  <c r="AD6" i="7"/>
  <c r="AC6" i="7"/>
  <c r="AB6" i="7"/>
  <c r="Z6" i="7"/>
  <c r="Y6" i="7"/>
  <c r="X6" i="7"/>
  <c r="AA6" i="7" s="1"/>
  <c r="AD5" i="7"/>
  <c r="AC5" i="7"/>
  <c r="AB5" i="7"/>
  <c r="Z5" i="7"/>
  <c r="Y5" i="7"/>
  <c r="X5" i="7"/>
  <c r="AA5" i="7" s="1"/>
  <c r="AB4" i="7"/>
  <c r="Z4" i="7"/>
  <c r="Y4" i="7"/>
  <c r="X4" i="7"/>
  <c r="AA4" i="7" s="1"/>
  <c r="Z3" i="7"/>
  <c r="Y3" i="7"/>
  <c r="X3" i="7"/>
  <c r="AA3" i="7" s="1"/>
  <c r="Z2" i="7"/>
  <c r="Y2" i="7"/>
  <c r="X2" i="7"/>
  <c r="AA2" i="7" s="1"/>
  <c r="AD31" i="1"/>
  <c r="AC31" i="1"/>
  <c r="AB31" i="1"/>
  <c r="Z31" i="1"/>
  <c r="Y31" i="1"/>
  <c r="X31" i="1"/>
  <c r="AA31" i="1" s="1"/>
  <c r="AD30" i="1"/>
  <c r="AC30" i="1"/>
  <c r="AB30" i="1"/>
  <c r="Z30" i="1"/>
  <c r="Y30" i="1"/>
  <c r="X30" i="1"/>
  <c r="AD29" i="1"/>
  <c r="AC29" i="1"/>
  <c r="AB29" i="1"/>
  <c r="Z29" i="1"/>
  <c r="Y29" i="1"/>
  <c r="X29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AA3" i="8" l="1"/>
  <c r="AA5" i="8"/>
  <c r="K6" i="8"/>
  <c r="K7" i="8" s="1"/>
  <c r="K8" i="8" s="1"/>
  <c r="AA7" i="8"/>
  <c r="AA4" i="8"/>
  <c r="AA6" i="8"/>
  <c r="AA3" i="1"/>
  <c r="AA13" i="1"/>
  <c r="AA15" i="1"/>
  <c r="AA8" i="1"/>
  <c r="AA6" i="1"/>
  <c r="AA18" i="1"/>
  <c r="AA11" i="1"/>
  <c r="AA4" i="1"/>
  <c r="AA16" i="1"/>
  <c r="AA9" i="1"/>
  <c r="AA14" i="1"/>
  <c r="AA7" i="1"/>
  <c r="AA12" i="1"/>
  <c r="AA17" i="1"/>
  <c r="AA5" i="1"/>
  <c r="AA10" i="1"/>
  <c r="K19" i="1"/>
  <c r="AA19" i="1" s="1"/>
  <c r="AA8" i="8" l="1"/>
  <c r="K9" i="8"/>
  <c r="K20" i="1"/>
  <c r="AA20" i="1" s="1"/>
  <c r="K10" i="8" l="1"/>
  <c r="AA9" i="8"/>
  <c r="K21" i="1"/>
  <c r="AA21" i="1" s="1"/>
  <c r="K11" i="8" l="1"/>
  <c r="AA10" i="8"/>
  <c r="K22" i="1"/>
  <c r="AA22" i="1" s="1"/>
  <c r="AA11" i="8" l="1"/>
  <c r="K12" i="8"/>
  <c r="K23" i="1"/>
  <c r="AA23" i="1" s="1"/>
  <c r="K13" i="8" l="1"/>
  <c r="AA12" i="8"/>
  <c r="K24" i="1"/>
  <c r="AA24" i="1" s="1"/>
  <c r="K14" i="8" l="1"/>
  <c r="AA13" i="8"/>
  <c r="K25" i="1"/>
  <c r="AA25" i="1" s="1"/>
  <c r="K15" i="8" l="1"/>
  <c r="AA14" i="8"/>
  <c r="K26" i="1"/>
  <c r="AA26" i="1" s="1"/>
  <c r="K16" i="8" l="1"/>
  <c r="AA15" i="8"/>
  <c r="K27" i="1"/>
  <c r="AA27" i="1" s="1"/>
  <c r="K17" i="8" l="1"/>
  <c r="AA16" i="8"/>
  <c r="K28" i="1"/>
  <c r="AA28" i="1" s="1"/>
  <c r="AA17" i="8" l="1"/>
  <c r="K18" i="8"/>
  <c r="K29" i="1"/>
  <c r="L29" i="1" s="1"/>
  <c r="K19" i="8" l="1"/>
  <c r="AA18" i="8"/>
  <c r="K30" i="1"/>
  <c r="K34" i="1" s="1"/>
  <c r="K35" i="1" s="1"/>
  <c r="AA29" i="1"/>
  <c r="K36" i="1" l="1"/>
  <c r="AA35" i="1"/>
  <c r="K20" i="8"/>
  <c r="AA19" i="8"/>
  <c r="L30" i="1"/>
  <c r="AA30" i="1" s="1"/>
  <c r="K37" i="1" l="1"/>
  <c r="AA36" i="1"/>
  <c r="AA20" i="8"/>
  <c r="K21" i="8"/>
  <c r="K22" i="8" s="1"/>
  <c r="AA22" i="8" s="1"/>
  <c r="L34" i="1"/>
  <c r="M34" i="1" s="1"/>
  <c r="AA34" i="1"/>
  <c r="K38" i="1" l="1"/>
  <c r="AA37" i="1"/>
  <c r="AA21" i="8"/>
  <c r="AA38" i="1" l="1"/>
  <c r="K39" i="1"/>
  <c r="K23" i="8"/>
  <c r="K40" i="1" l="1"/>
  <c r="AA39" i="1"/>
  <c r="AA23" i="8"/>
  <c r="K24" i="8"/>
  <c r="K41" i="1" l="1"/>
  <c r="AA40" i="1"/>
  <c r="K25" i="8"/>
  <c r="AA24" i="8"/>
  <c r="K42" i="1" l="1"/>
  <c r="AA41" i="1"/>
  <c r="K26" i="8"/>
  <c r="AA25" i="8"/>
  <c r="K43" i="1" l="1"/>
  <c r="AA42" i="1"/>
  <c r="K27" i="8"/>
  <c r="AA26" i="8"/>
  <c r="K44" i="1" l="1"/>
  <c r="AA43" i="1"/>
  <c r="K28" i="8"/>
  <c r="AA27" i="8"/>
  <c r="AA44" i="1" l="1"/>
  <c r="K45" i="1"/>
  <c r="K29" i="8"/>
  <c r="AA28" i="8"/>
  <c r="K46" i="1" l="1"/>
  <c r="AA45" i="1"/>
  <c r="AA29" i="8"/>
  <c r="K30" i="8"/>
  <c r="K31" i="8" s="1"/>
  <c r="K47" i="1" l="1"/>
  <c r="AA46" i="1"/>
  <c r="K32" i="8"/>
  <c r="AA31" i="8"/>
  <c r="AA30" i="8"/>
  <c r="AA47" i="1" l="1"/>
  <c r="K48" i="1"/>
  <c r="K33" i="8"/>
  <c r="AA32" i="8"/>
  <c r="K49" i="1" l="1"/>
  <c r="AA48" i="1"/>
  <c r="K34" i="8"/>
  <c r="L33" i="8"/>
  <c r="AA33" i="8"/>
  <c r="K50" i="1" l="1"/>
  <c r="AA49" i="1"/>
  <c r="L34" i="8"/>
  <c r="AA34" i="8"/>
  <c r="AA50" i="1" l="1"/>
  <c r="K51" i="1"/>
  <c r="K52" i="1" l="1"/>
  <c r="AA51" i="1"/>
  <c r="K53" i="1" l="1"/>
  <c r="AA52" i="1"/>
  <c r="AA53" i="1" l="1"/>
  <c r="K54" i="1"/>
  <c r="K55" i="1" l="1"/>
  <c r="AA54" i="1"/>
  <c r="K56" i="1" l="1"/>
  <c r="AA55" i="1"/>
  <c r="AA56" i="1" l="1"/>
  <c r="K57" i="1"/>
  <c r="K58" i="1" l="1"/>
  <c r="AA57" i="1"/>
  <c r="K59" i="1" l="1"/>
  <c r="AA58" i="1"/>
  <c r="AA59" i="1" l="1"/>
  <c r="K60" i="1"/>
  <c r="K61" i="1" l="1"/>
  <c r="AA60" i="1"/>
  <c r="K62" i="1" l="1"/>
  <c r="AA61" i="1"/>
  <c r="AA62" i="1" l="1"/>
  <c r="K63" i="1"/>
  <c r="K64" i="1" l="1"/>
  <c r="AA63" i="1"/>
  <c r="K65" i="1" l="1"/>
  <c r="AA64" i="1"/>
  <c r="AA65" i="1" l="1"/>
  <c r="K66" i="1"/>
  <c r="K67" i="1" l="1"/>
  <c r="AA66" i="1"/>
  <c r="K68" i="1" l="1"/>
  <c r="AA67" i="1"/>
  <c r="AA68" i="1" l="1"/>
  <c r="K69" i="1"/>
  <c r="K70" i="1" l="1"/>
  <c r="AA69" i="1"/>
  <c r="K71" i="1" l="1"/>
  <c r="AA70" i="1"/>
  <c r="AA71" i="1" l="1"/>
  <c r="K72" i="1"/>
  <c r="K73" i="1" l="1"/>
  <c r="AA72" i="1"/>
  <c r="K74" i="1" l="1"/>
  <c r="AA73" i="1"/>
  <c r="AA74" i="1" l="1"/>
  <c r="K75" i="1"/>
  <c r="AA75" i="1" l="1"/>
  <c r="K76" i="1"/>
  <c r="L76" i="1" l="1"/>
  <c r="K77" i="1"/>
  <c r="AA76" i="1"/>
  <c r="L77" i="1" l="1"/>
  <c r="AA77" i="1"/>
</calcChain>
</file>

<file path=xl/sharedStrings.xml><?xml version="1.0" encoding="utf-8"?>
<sst xmlns="http://schemas.openxmlformats.org/spreadsheetml/2006/main" count="715" uniqueCount="99">
  <si>
    <t>Control</t>
  </si>
  <si>
    <t>Botón</t>
  </si>
  <si>
    <t>Invertido</t>
  </si>
  <si>
    <t>Alverrés</t>
  </si>
  <si>
    <t>Invert?</t>
  </si>
  <si>
    <t>Periféricos</t>
  </si>
  <si>
    <t>MCP0</t>
  </si>
  <si>
    <t>MCP1</t>
  </si>
  <si>
    <t>MCP2</t>
  </si>
  <si>
    <t>MCP3</t>
  </si>
  <si>
    <t>MCP4</t>
  </si>
  <si>
    <t>MCP5</t>
  </si>
  <si>
    <t>MCP6</t>
  </si>
  <si>
    <t>MCP7</t>
  </si>
  <si>
    <t>PIN</t>
  </si>
  <si>
    <t>Sección</t>
  </si>
  <si>
    <t>Comentario</t>
  </si>
  <si>
    <t>Pin 1</t>
  </si>
  <si>
    <t>Pin 2</t>
  </si>
  <si>
    <t>Pin 3</t>
  </si>
  <si>
    <t>Botón1</t>
  </si>
  <si>
    <t>Botón2</t>
  </si>
  <si>
    <t>Botón3</t>
  </si>
  <si>
    <t>No</t>
  </si>
  <si>
    <t>Tipo</t>
  </si>
  <si>
    <t>Tipo botón</t>
  </si>
  <si>
    <t>Permanente</t>
  </si>
  <si>
    <t>Momentáneo</t>
  </si>
  <si>
    <t>Cmd1</t>
  </si>
  <si>
    <t>P1</t>
  </si>
  <si>
    <t>P2</t>
  </si>
  <si>
    <t>P3</t>
  </si>
  <si>
    <t>Mod1</t>
  </si>
  <si>
    <t>Mod2</t>
  </si>
  <si>
    <t>Mod3</t>
  </si>
  <si>
    <t>Mod4</t>
  </si>
  <si>
    <t>Mod5</t>
  </si>
  <si>
    <t>config_controls.h</t>
  </si>
  <si>
    <t>Rotary Buttons</t>
  </si>
  <si>
    <t>Pasos/giro</t>
  </si>
  <si>
    <t>Espera(ms)</t>
  </si>
  <si>
    <t>Aceleración</t>
  </si>
  <si>
    <t>Exponencial</t>
  </si>
  <si>
    <t>UFC</t>
  </si>
  <si>
    <t>CLR</t>
  </si>
  <si>
    <t>ENT</t>
  </si>
  <si>
    <t>A/P</t>
  </si>
  <si>
    <t>IFF</t>
  </si>
  <si>
    <t>TCN</t>
  </si>
  <si>
    <t>ILS</t>
  </si>
  <si>
    <t>D/L</t>
  </si>
  <si>
    <t>BCN</t>
  </si>
  <si>
    <t>ONOFF</t>
  </si>
  <si>
    <t>I/P</t>
  </si>
  <si>
    <t>Sel1</t>
  </si>
  <si>
    <t>Sel2</t>
  </si>
  <si>
    <t>Sel3</t>
  </si>
  <si>
    <t>Sel4</t>
  </si>
  <si>
    <t>Sel5</t>
  </si>
  <si>
    <t>COM1 selector</t>
  </si>
  <si>
    <t>COM2 selector</t>
  </si>
  <si>
    <t>COM1 push</t>
  </si>
  <si>
    <t>COM2 push</t>
  </si>
  <si>
    <t>Potenciómetro</t>
  </si>
  <si>
    <t>Ejes</t>
  </si>
  <si>
    <t>AXIS_X</t>
  </si>
  <si>
    <t>AXIS_Y</t>
  </si>
  <si>
    <t>AXIS_Z</t>
  </si>
  <si>
    <t>AXIS_RX</t>
  </si>
  <si>
    <t>AXIS_RY</t>
  </si>
  <si>
    <t>AXIS_RZ</t>
  </si>
  <si>
    <t>AXIS_RUDDER</t>
  </si>
  <si>
    <t>AXIS_THROTTLE</t>
  </si>
  <si>
    <t>COM1 vol</t>
  </si>
  <si>
    <t>A0</t>
  </si>
  <si>
    <t>COM2 vol</t>
  </si>
  <si>
    <t>A1</t>
  </si>
  <si>
    <t>Brightness</t>
  </si>
  <si>
    <t>A2</t>
  </si>
  <si>
    <t>// config_controls.h</t>
  </si>
  <si>
    <t>Botón 1</t>
  </si>
  <si>
    <t>Botón 2</t>
  </si>
  <si>
    <t>Botón 3</t>
  </si>
  <si>
    <t>Botón 4</t>
  </si>
  <si>
    <t>Botón 5</t>
  </si>
  <si>
    <t>Botón 6</t>
  </si>
  <si>
    <t>Botón 7</t>
  </si>
  <si>
    <t>Botón 8</t>
  </si>
  <si>
    <t>Botón 9</t>
  </si>
  <si>
    <t>Botón 0</t>
  </si>
  <si>
    <t>Mom. Full</t>
  </si>
  <si>
    <t>Switch 3 pos</t>
  </si>
  <si>
    <t>Switch 2 pos</t>
  </si>
  <si>
    <t>ADF</t>
  </si>
  <si>
    <t>Comm1 Push</t>
  </si>
  <si>
    <t>Comm2 Push</t>
  </si>
  <si>
    <t>ADF up</t>
  </si>
  <si>
    <t>ADF down</t>
  </si>
  <si>
    <t>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</si>
</sst>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5" xfId="0" applyBorder="1"/>
    <xf numFmtId="0" fontId="0" fillId="2" borderId="15" xfId="0" applyFill="1" applyBorder="1"/>
    <xf numFmtId="0" fontId="0" fillId="2" borderId="0" xfId="0" applyFill="1"/>
    <xf numFmtId="0" fontId="0" fillId="2" borderId="1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0" fontId="3" fillId="0" borderId="0" xfId="0" applyFont="1"/>
    <xf numFmtId="0" fontId="3" fillId="0" borderId="0" xfId="0" applyFont="1" applyBorder="1"/>
    <xf numFmtId="0" fontId="0" fillId="4" borderId="0" xfId="0" applyFill="1"/>
    <xf numFmtId="0" fontId="0" fillId="4" borderId="2" xfId="0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/>
    <xf numFmtId="0" fontId="0" fillId="6" borderId="2" xfId="0" applyFill="1" applyBorder="1" applyAlignment="1">
      <alignment horizontal="right"/>
    </xf>
    <xf numFmtId="0" fontId="0" fillId="6" borderId="10" xfId="0" applyFill="1" applyBorder="1" applyAlignment="1">
      <alignment horizontal="left"/>
    </xf>
    <xf numFmtId="0" fontId="0" fillId="7" borderId="0" xfId="0" applyFill="1"/>
    <xf numFmtId="0" fontId="0" fillId="7" borderId="2" xfId="0" applyFill="1" applyBorder="1" applyAlignment="1">
      <alignment horizontal="right"/>
    </xf>
    <xf numFmtId="0" fontId="0" fillId="7" borderId="10" xfId="0" applyFill="1" applyBorder="1" applyAlignment="1">
      <alignment horizontal="left"/>
    </xf>
    <xf numFmtId="0" fontId="0" fillId="7" borderId="13" xfId="0" applyFill="1" applyBorder="1" applyAlignment="1">
      <alignment horizontal="right"/>
    </xf>
    <xf numFmtId="0" fontId="0" fillId="7" borderId="15" xfId="0" applyFill="1" applyBorder="1"/>
    <xf numFmtId="0" fontId="4" fillId="0" borderId="0" xfId="0" applyFont="1"/>
    <xf numFmtId="0" fontId="0" fillId="8" borderId="1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6" xfId="0" applyFont="1" applyBorder="1"/>
    <xf numFmtId="0" fontId="0" fillId="9" borderId="0" xfId="0" applyFill="1"/>
    <xf numFmtId="0" fontId="0" fillId="9" borderId="2" xfId="0" applyFill="1" applyBorder="1" applyAlignment="1">
      <alignment horizontal="right"/>
    </xf>
    <xf numFmtId="0" fontId="0" fillId="9" borderId="10" xfId="0" applyFill="1" applyBorder="1" applyAlignment="1">
      <alignment horizontal="left"/>
    </xf>
    <xf numFmtId="0" fontId="0" fillId="9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7917-F9FE-4BA5-ADE0-17A42BA1D45C}">
  <dimension ref="A1:AG77"/>
  <sheetViews>
    <sheetView tabSelected="1" zoomScale="115" zoomScaleNormal="11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19.42578125" customWidth="1"/>
    <col min="2" max="2" width="12.85546875" customWidth="1"/>
    <col min="3" max="3" width="20" customWidth="1"/>
    <col min="4" max="4" width="6.7109375" style="1" customWidth="1"/>
    <col min="5" max="5" width="6.7109375" style="7" customWidth="1"/>
    <col min="6" max="6" width="6.7109375" style="8" customWidth="1"/>
    <col min="7" max="7" width="6.7109375" style="7" customWidth="1"/>
    <col min="8" max="8" width="6.7109375" style="2" customWidth="1"/>
    <col min="9" max="9" width="6.7109375" style="3" customWidth="1"/>
    <col min="10" max="10" width="1.5703125" style="4" customWidth="1"/>
    <col min="11" max="11" width="7.85546875" style="10" customWidth="1"/>
    <col min="12" max="12" width="7.85546875" style="12" customWidth="1"/>
    <col min="13" max="13" width="7.85546875" customWidth="1"/>
    <col min="14" max="14" width="1.5703125" style="4" customWidth="1"/>
    <col min="15" max="15" width="14.140625" customWidth="1"/>
    <col min="16" max="16" width="11.140625" customWidth="1"/>
    <col min="17" max="17" width="10.85546875" customWidth="1"/>
    <col min="18" max="18" width="10.42578125" customWidth="1"/>
    <col min="24" max="26" width="9.140625" style="35"/>
    <col min="27" max="27" width="22.140625" style="35" bestFit="1" customWidth="1"/>
    <col min="28" max="32" width="9.140625" style="35"/>
    <col min="33" max="33" width="115.7109375" customWidth="1"/>
  </cols>
  <sheetData>
    <row r="1" spans="1:33" ht="15.75" thickBot="1" x14ac:dyDescent="0.3">
      <c r="A1" s="5" t="s">
        <v>0</v>
      </c>
      <c r="B1" s="5" t="s">
        <v>15</v>
      </c>
      <c r="C1" s="5" t="s">
        <v>16</v>
      </c>
      <c r="D1" s="62" t="s">
        <v>17</v>
      </c>
      <c r="E1" s="63"/>
      <c r="F1" s="64" t="s">
        <v>18</v>
      </c>
      <c r="G1" s="63"/>
      <c r="H1" s="65" t="s">
        <v>19</v>
      </c>
      <c r="I1" s="66"/>
      <c r="J1" s="6"/>
      <c r="K1" s="9" t="s">
        <v>20</v>
      </c>
      <c r="L1" s="11" t="s">
        <v>21</v>
      </c>
      <c r="M1" s="5" t="s">
        <v>22</v>
      </c>
      <c r="N1" s="6"/>
      <c r="O1" s="5" t="s">
        <v>24</v>
      </c>
      <c r="P1" s="5" t="s">
        <v>2</v>
      </c>
      <c r="Q1" s="5" t="s">
        <v>39</v>
      </c>
      <c r="R1" s="5" t="s">
        <v>40</v>
      </c>
      <c r="S1" s="5" t="s">
        <v>41</v>
      </c>
      <c r="T1" s="5" t="s">
        <v>42</v>
      </c>
      <c r="U1" s="5"/>
      <c r="V1" s="5"/>
      <c r="X1" s="35" t="s">
        <v>29</v>
      </c>
      <c r="Y1" s="35" t="s">
        <v>30</v>
      </c>
      <c r="Z1" s="35" t="s">
        <v>31</v>
      </c>
      <c r="AA1" s="35" t="s">
        <v>28</v>
      </c>
      <c r="AB1" s="35" t="s">
        <v>32</v>
      </c>
      <c r="AC1" s="35" t="s">
        <v>33</v>
      </c>
      <c r="AD1" s="35" t="s">
        <v>34</v>
      </c>
      <c r="AE1" s="35" t="s">
        <v>35</v>
      </c>
      <c r="AF1" s="35" t="s">
        <v>36</v>
      </c>
      <c r="AG1" t="s">
        <v>79</v>
      </c>
    </row>
    <row r="2" spans="1:33" x14ac:dyDescent="0.25">
      <c r="A2" s="18" t="s">
        <v>1</v>
      </c>
      <c r="B2" t="s">
        <v>43</v>
      </c>
      <c r="C2" t="s">
        <v>80</v>
      </c>
      <c r="D2" s="19" t="s">
        <v>6</v>
      </c>
      <c r="E2" s="20">
        <v>0</v>
      </c>
      <c r="F2" s="16"/>
      <c r="G2" s="15"/>
      <c r="H2" s="16"/>
      <c r="I2" s="17"/>
      <c r="K2" s="36">
        <v>0</v>
      </c>
      <c r="L2" s="13"/>
      <c r="M2" s="14"/>
      <c r="O2" s="18" t="s">
        <v>26</v>
      </c>
      <c r="P2" s="18" t="s">
        <v>23</v>
      </c>
      <c r="Q2" s="14"/>
      <c r="R2" s="14"/>
      <c r="S2" s="14"/>
      <c r="T2" s="14"/>
      <c r="X2" s="35" t="str">
        <f t="shared" ref="X2:X34" si="0">D2&amp;"("&amp;E2&amp;")"</f>
        <v>MCP0(0)</v>
      </c>
      <c r="Y2" s="35" t="str">
        <f t="shared" ref="Y2:Y34" si="1">F2&amp;"("&amp;G2&amp;")"</f>
        <v>()</v>
      </c>
      <c r="Z2" s="35" t="str">
        <f t="shared" ref="Z2:Z34" si="2">H2&amp;"("&amp;I2&amp;")"</f>
        <v>()</v>
      </c>
      <c r="AA2" s="35" t="str">
        <f t="shared" ref="AA2:AA28" si="3">"ADD_BUTTON(" &amp;X2 &amp; ", " &amp; K2 &amp; ")"</f>
        <v>ADD_BUTTON(MCP0(0), 0)</v>
      </c>
      <c r="AB2" s="35" t="str">
        <f t="shared" ref="AB2:AB28" si="4">IF(O2="Momentáneo","-&gt;momentary()","")</f>
        <v/>
      </c>
      <c r="AC2" s="35" t="str">
        <f t="shared" ref="AC2:AC28" si="5">IF(O2="Mom. Full","-&gt;momentaryFull()","")</f>
        <v/>
      </c>
      <c r="AG2" s="26" t="str">
        <f>AA2&amp;AB2&amp;AC2&amp;AD2&amp;AE2&amp;AF2&amp;"; // "&amp;B2&amp;" - "&amp;C2</f>
        <v>ADD_BUTTON(MCP0(0), 0); // UFC - Botón 1</v>
      </c>
    </row>
    <row r="3" spans="1:33" x14ac:dyDescent="0.25">
      <c r="A3" s="18" t="s">
        <v>1</v>
      </c>
      <c r="B3" t="s">
        <v>43</v>
      </c>
      <c r="C3" t="s">
        <v>81</v>
      </c>
      <c r="D3" s="19" t="s">
        <v>6</v>
      </c>
      <c r="E3" s="20">
        <v>1</v>
      </c>
      <c r="F3" s="16"/>
      <c r="G3" s="15"/>
      <c r="H3" s="16"/>
      <c r="I3" s="17"/>
      <c r="K3" s="36">
        <f>K2+1</f>
        <v>1</v>
      </c>
      <c r="L3" s="13"/>
      <c r="M3" s="14"/>
      <c r="O3" s="18" t="s">
        <v>26</v>
      </c>
      <c r="P3" s="18" t="s">
        <v>23</v>
      </c>
      <c r="Q3" s="14"/>
      <c r="R3" s="14"/>
      <c r="S3" s="14"/>
      <c r="T3" s="14"/>
      <c r="X3" s="35" t="str">
        <f t="shared" si="0"/>
        <v>MCP0(1)</v>
      </c>
      <c r="Y3" s="35" t="str">
        <f t="shared" si="1"/>
        <v>()</v>
      </c>
      <c r="Z3" s="35" t="str">
        <f t="shared" si="2"/>
        <v>()</v>
      </c>
      <c r="AA3" s="35" t="str">
        <f t="shared" si="3"/>
        <v>ADD_BUTTON(MCP0(1), 1)</v>
      </c>
      <c r="AB3" s="35" t="str">
        <f t="shared" si="4"/>
        <v/>
      </c>
      <c r="AC3" s="35" t="str">
        <f t="shared" si="5"/>
        <v/>
      </c>
      <c r="AG3" s="26" t="str">
        <f>AA3&amp;AB3&amp;AC3&amp;AD3&amp;AE3&amp;AF3&amp;"; // "&amp;B3&amp;" - "&amp;C3</f>
        <v>ADD_BUTTON(MCP0(1), 1); // UFC - Botón 2</v>
      </c>
    </row>
    <row r="4" spans="1:33" x14ac:dyDescent="0.25">
      <c r="A4" s="18" t="s">
        <v>1</v>
      </c>
      <c r="B4" t="s">
        <v>43</v>
      </c>
      <c r="C4" t="s">
        <v>82</v>
      </c>
      <c r="D4" s="19" t="s">
        <v>6</v>
      </c>
      <c r="E4" s="20">
        <v>2</v>
      </c>
      <c r="F4" s="16"/>
      <c r="G4" s="15"/>
      <c r="H4" s="16"/>
      <c r="I4" s="17"/>
      <c r="K4" s="36">
        <f t="shared" ref="K4:K20" si="6">K3+1</f>
        <v>2</v>
      </c>
      <c r="L4" s="13"/>
      <c r="M4" s="14"/>
      <c r="O4" s="18" t="s">
        <v>26</v>
      </c>
      <c r="P4" s="18" t="s">
        <v>23</v>
      </c>
      <c r="Q4" s="14"/>
      <c r="R4" s="14"/>
      <c r="S4" s="14"/>
      <c r="T4" s="14"/>
      <c r="X4" s="35" t="str">
        <f t="shared" si="0"/>
        <v>MCP0(2)</v>
      </c>
      <c r="Y4" s="35" t="str">
        <f t="shared" si="1"/>
        <v>()</v>
      </c>
      <c r="Z4" s="35" t="str">
        <f t="shared" si="2"/>
        <v>()</v>
      </c>
      <c r="AA4" s="35" t="str">
        <f t="shared" si="3"/>
        <v>ADD_BUTTON(MCP0(2), 2)</v>
      </c>
      <c r="AB4" s="35" t="str">
        <f t="shared" si="4"/>
        <v/>
      </c>
      <c r="AC4" s="35" t="str">
        <f t="shared" si="5"/>
        <v/>
      </c>
      <c r="AG4" s="26" t="str">
        <f>AA4&amp;AB4&amp;AC4&amp;AD4&amp;AE4&amp;AF4&amp;"; // "&amp;B4&amp;" - "&amp;C4</f>
        <v>ADD_BUTTON(MCP0(2), 2); // UFC - Botón 3</v>
      </c>
    </row>
    <row r="5" spans="1:33" x14ac:dyDescent="0.25">
      <c r="A5" s="18" t="s">
        <v>1</v>
      </c>
      <c r="B5" t="s">
        <v>43</v>
      </c>
      <c r="C5" t="s">
        <v>83</v>
      </c>
      <c r="D5" s="19" t="s">
        <v>6</v>
      </c>
      <c r="E5" s="20">
        <v>3</v>
      </c>
      <c r="F5" s="16"/>
      <c r="G5" s="15"/>
      <c r="H5" s="16"/>
      <c r="I5" s="17"/>
      <c r="K5" s="36">
        <f t="shared" si="6"/>
        <v>3</v>
      </c>
      <c r="L5" s="13"/>
      <c r="M5" s="14"/>
      <c r="O5" s="18" t="s">
        <v>26</v>
      </c>
      <c r="P5" s="18" t="s">
        <v>23</v>
      </c>
      <c r="Q5" s="14"/>
      <c r="R5" s="14"/>
      <c r="S5" s="14"/>
      <c r="T5" s="14"/>
      <c r="X5" s="35" t="str">
        <f t="shared" si="0"/>
        <v>MCP0(3)</v>
      </c>
      <c r="Y5" s="35" t="str">
        <f t="shared" si="1"/>
        <v>()</v>
      </c>
      <c r="Z5" s="35" t="str">
        <f t="shared" si="2"/>
        <v>()</v>
      </c>
      <c r="AA5" s="35" t="str">
        <f t="shared" si="3"/>
        <v>ADD_BUTTON(MCP0(3), 3)</v>
      </c>
      <c r="AB5" s="35" t="str">
        <f t="shared" si="4"/>
        <v/>
      </c>
      <c r="AC5" s="35" t="str">
        <f t="shared" si="5"/>
        <v/>
      </c>
      <c r="AG5" s="26" t="str">
        <f>AA5&amp;AB5&amp;AC5&amp;AD5&amp;AE5&amp;AF5&amp;"; // "&amp;B5&amp;" - "&amp;C5</f>
        <v>ADD_BUTTON(MCP0(3), 3); // UFC - Botón 4</v>
      </c>
    </row>
    <row r="6" spans="1:33" x14ac:dyDescent="0.25">
      <c r="A6" s="18" t="s">
        <v>1</v>
      </c>
      <c r="B6" t="s">
        <v>43</v>
      </c>
      <c r="C6" t="s">
        <v>84</v>
      </c>
      <c r="D6" s="19" t="s">
        <v>6</v>
      </c>
      <c r="E6" s="20">
        <v>4</v>
      </c>
      <c r="F6" s="16"/>
      <c r="G6" s="15"/>
      <c r="H6" s="16"/>
      <c r="I6" s="17"/>
      <c r="K6" s="36">
        <f t="shared" si="6"/>
        <v>4</v>
      </c>
      <c r="L6" s="13"/>
      <c r="M6" s="14"/>
      <c r="O6" s="18" t="s">
        <v>26</v>
      </c>
      <c r="P6" s="18" t="s">
        <v>23</v>
      </c>
      <c r="Q6" s="14"/>
      <c r="R6" s="14"/>
      <c r="S6" s="14"/>
      <c r="T6" s="14"/>
      <c r="X6" s="35" t="str">
        <f t="shared" si="0"/>
        <v>MCP0(4)</v>
      </c>
      <c r="Y6" s="35" t="str">
        <f t="shared" si="1"/>
        <v>()</v>
      </c>
      <c r="Z6" s="35" t="str">
        <f t="shared" si="2"/>
        <v>()</v>
      </c>
      <c r="AA6" s="35" t="str">
        <f t="shared" si="3"/>
        <v>ADD_BUTTON(MCP0(4), 4)</v>
      </c>
      <c r="AB6" s="35" t="str">
        <f t="shared" si="4"/>
        <v/>
      </c>
      <c r="AC6" s="35" t="str">
        <f t="shared" si="5"/>
        <v/>
      </c>
      <c r="AG6" s="26" t="str">
        <f>AA6&amp;AB6&amp;AC6&amp;AD6&amp;AE6&amp;AF6&amp;"; // "&amp;B6&amp;" - "&amp;C6</f>
        <v>ADD_BUTTON(MCP0(4), 4); // UFC - Botón 5</v>
      </c>
    </row>
    <row r="7" spans="1:33" x14ac:dyDescent="0.25">
      <c r="A7" s="18" t="s">
        <v>1</v>
      </c>
      <c r="B7" t="s">
        <v>43</v>
      </c>
      <c r="C7" t="s">
        <v>85</v>
      </c>
      <c r="D7" s="19" t="s">
        <v>6</v>
      </c>
      <c r="E7" s="20">
        <v>5</v>
      </c>
      <c r="F7" s="16"/>
      <c r="G7" s="15"/>
      <c r="H7" s="16"/>
      <c r="I7" s="17"/>
      <c r="K7" s="36">
        <f t="shared" si="6"/>
        <v>5</v>
      </c>
      <c r="L7" s="13"/>
      <c r="M7" s="14"/>
      <c r="O7" s="18" t="s">
        <v>26</v>
      </c>
      <c r="P7" s="18" t="s">
        <v>23</v>
      </c>
      <c r="Q7" s="14"/>
      <c r="R7" s="14"/>
      <c r="S7" s="14"/>
      <c r="T7" s="14"/>
      <c r="X7" s="35" t="str">
        <f t="shared" si="0"/>
        <v>MCP0(5)</v>
      </c>
      <c r="Y7" s="35" t="str">
        <f t="shared" si="1"/>
        <v>()</v>
      </c>
      <c r="Z7" s="35" t="str">
        <f t="shared" si="2"/>
        <v>()</v>
      </c>
      <c r="AA7" s="35" t="str">
        <f t="shared" si="3"/>
        <v>ADD_BUTTON(MCP0(5), 5)</v>
      </c>
      <c r="AB7" s="35" t="str">
        <f t="shared" si="4"/>
        <v/>
      </c>
      <c r="AC7" s="35" t="str">
        <f t="shared" si="5"/>
        <v/>
      </c>
      <c r="AG7" s="26" t="str">
        <f>AA7&amp;AB7&amp;AC7&amp;AD7&amp;AE7&amp;AF7&amp;"; // "&amp;B7&amp;" - "&amp;C7</f>
        <v>ADD_BUTTON(MCP0(5), 5); // UFC - Botón 6</v>
      </c>
    </row>
    <row r="8" spans="1:33" x14ac:dyDescent="0.25">
      <c r="A8" s="18" t="s">
        <v>1</v>
      </c>
      <c r="B8" t="s">
        <v>43</v>
      </c>
      <c r="C8" t="s">
        <v>86</v>
      </c>
      <c r="D8" s="19" t="s">
        <v>6</v>
      </c>
      <c r="E8" s="20">
        <v>6</v>
      </c>
      <c r="F8" s="16"/>
      <c r="G8" s="15"/>
      <c r="H8" s="16"/>
      <c r="I8" s="17"/>
      <c r="K8" s="36">
        <f t="shared" si="6"/>
        <v>6</v>
      </c>
      <c r="L8" s="13"/>
      <c r="M8" s="14"/>
      <c r="O8" s="18" t="s">
        <v>26</v>
      </c>
      <c r="P8" s="18" t="s">
        <v>23</v>
      </c>
      <c r="Q8" s="14"/>
      <c r="R8" s="14"/>
      <c r="S8" s="14"/>
      <c r="T8" s="14"/>
      <c r="X8" s="35" t="str">
        <f t="shared" si="0"/>
        <v>MCP0(6)</v>
      </c>
      <c r="Y8" s="35" t="str">
        <f t="shared" si="1"/>
        <v>()</v>
      </c>
      <c r="Z8" s="35" t="str">
        <f t="shared" si="2"/>
        <v>()</v>
      </c>
      <c r="AA8" s="35" t="str">
        <f t="shared" si="3"/>
        <v>ADD_BUTTON(MCP0(6), 6)</v>
      </c>
      <c r="AB8" s="35" t="str">
        <f t="shared" si="4"/>
        <v/>
      </c>
      <c r="AC8" s="35" t="str">
        <f t="shared" si="5"/>
        <v/>
      </c>
      <c r="AG8" s="26" t="str">
        <f>AA8&amp;AB8&amp;AC8&amp;AD8&amp;AE8&amp;AF8&amp;"; // "&amp;B8&amp;" - "&amp;C8</f>
        <v>ADD_BUTTON(MCP0(6), 6); // UFC - Botón 7</v>
      </c>
    </row>
    <row r="9" spans="1:33" x14ac:dyDescent="0.25">
      <c r="A9" s="18" t="s">
        <v>1</v>
      </c>
      <c r="B9" t="s">
        <v>43</v>
      </c>
      <c r="C9" t="s">
        <v>87</v>
      </c>
      <c r="D9" s="19" t="s">
        <v>6</v>
      </c>
      <c r="E9" s="20">
        <v>7</v>
      </c>
      <c r="F9" s="16"/>
      <c r="G9" s="15"/>
      <c r="H9" s="16"/>
      <c r="I9" s="17"/>
      <c r="K9" s="36">
        <f t="shared" si="6"/>
        <v>7</v>
      </c>
      <c r="L9" s="13"/>
      <c r="M9" s="14"/>
      <c r="O9" s="18" t="s">
        <v>26</v>
      </c>
      <c r="P9" s="18" t="s">
        <v>23</v>
      </c>
      <c r="Q9" s="14"/>
      <c r="R9" s="14"/>
      <c r="S9" s="14"/>
      <c r="T9" s="14"/>
      <c r="X9" s="35" t="str">
        <f t="shared" si="0"/>
        <v>MCP0(7)</v>
      </c>
      <c r="Y9" s="35" t="str">
        <f t="shared" si="1"/>
        <v>()</v>
      </c>
      <c r="Z9" s="35" t="str">
        <f t="shared" si="2"/>
        <v>()</v>
      </c>
      <c r="AA9" s="35" t="str">
        <f t="shared" si="3"/>
        <v>ADD_BUTTON(MCP0(7), 7)</v>
      </c>
      <c r="AB9" s="35" t="str">
        <f t="shared" si="4"/>
        <v/>
      </c>
      <c r="AC9" s="35" t="str">
        <f t="shared" si="5"/>
        <v/>
      </c>
      <c r="AG9" s="26" t="str">
        <f>AA9&amp;AB9&amp;AC9&amp;AD9&amp;AE9&amp;AF9&amp;"; // "&amp;B9&amp;" - "&amp;C9</f>
        <v>ADD_BUTTON(MCP0(7), 7); // UFC - Botón 8</v>
      </c>
    </row>
    <row r="10" spans="1:33" x14ac:dyDescent="0.25">
      <c r="A10" s="18" t="s">
        <v>1</v>
      </c>
      <c r="B10" t="s">
        <v>43</v>
      </c>
      <c r="C10" t="s">
        <v>88</v>
      </c>
      <c r="D10" s="19" t="s">
        <v>6</v>
      </c>
      <c r="E10" s="20">
        <v>8</v>
      </c>
      <c r="F10" s="16"/>
      <c r="G10" s="15"/>
      <c r="H10" s="16"/>
      <c r="I10" s="17"/>
      <c r="K10" s="36">
        <f t="shared" si="6"/>
        <v>8</v>
      </c>
      <c r="L10" s="13"/>
      <c r="M10" s="14"/>
      <c r="O10" s="18" t="s">
        <v>26</v>
      </c>
      <c r="P10" s="18" t="s">
        <v>23</v>
      </c>
      <c r="Q10" s="14"/>
      <c r="R10" s="14"/>
      <c r="S10" s="14"/>
      <c r="T10" s="14"/>
      <c r="X10" s="35" t="str">
        <f t="shared" si="0"/>
        <v>MCP0(8)</v>
      </c>
      <c r="Y10" s="35" t="str">
        <f t="shared" si="1"/>
        <v>()</v>
      </c>
      <c r="Z10" s="35" t="str">
        <f t="shared" si="2"/>
        <v>()</v>
      </c>
      <c r="AA10" s="35" t="str">
        <f t="shared" si="3"/>
        <v>ADD_BUTTON(MCP0(8), 8)</v>
      </c>
      <c r="AB10" s="35" t="str">
        <f t="shared" si="4"/>
        <v/>
      </c>
      <c r="AC10" s="35" t="str">
        <f t="shared" si="5"/>
        <v/>
      </c>
      <c r="AG10" s="26" t="str">
        <f>AA10&amp;AB10&amp;AC10&amp;AD10&amp;AE10&amp;AF10&amp;"; // "&amp;B10&amp;" - "&amp;C10</f>
        <v>ADD_BUTTON(MCP0(8), 8); // UFC - Botón 9</v>
      </c>
    </row>
    <row r="11" spans="1:33" x14ac:dyDescent="0.25">
      <c r="A11" s="18" t="s">
        <v>1</v>
      </c>
      <c r="B11" t="s">
        <v>43</v>
      </c>
      <c r="C11" t="s">
        <v>44</v>
      </c>
      <c r="D11" s="19" t="s">
        <v>6</v>
      </c>
      <c r="E11" s="20">
        <v>9</v>
      </c>
      <c r="F11" s="16"/>
      <c r="G11" s="15"/>
      <c r="H11" s="16"/>
      <c r="I11" s="17"/>
      <c r="K11" s="36">
        <f t="shared" si="6"/>
        <v>9</v>
      </c>
      <c r="L11" s="13"/>
      <c r="M11" s="14"/>
      <c r="O11" s="18" t="s">
        <v>26</v>
      </c>
      <c r="P11" s="18" t="s">
        <v>23</v>
      </c>
      <c r="Q11" s="14"/>
      <c r="R11" s="14"/>
      <c r="S11" s="14"/>
      <c r="T11" s="14"/>
      <c r="X11" s="35" t="str">
        <f t="shared" si="0"/>
        <v>MCP0(9)</v>
      </c>
      <c r="Y11" s="35" t="str">
        <f t="shared" si="1"/>
        <v>()</v>
      </c>
      <c r="Z11" s="35" t="str">
        <f t="shared" si="2"/>
        <v>()</v>
      </c>
      <c r="AA11" s="35" t="str">
        <f t="shared" si="3"/>
        <v>ADD_BUTTON(MCP0(9), 9)</v>
      </c>
      <c r="AB11" s="35" t="str">
        <f t="shared" si="4"/>
        <v/>
      </c>
      <c r="AC11" s="35" t="str">
        <f t="shared" si="5"/>
        <v/>
      </c>
      <c r="AG11" s="26" t="str">
        <f>AA11&amp;AB11&amp;AC11&amp;AD11&amp;AE11&amp;AF11&amp;"; // "&amp;B11&amp;" - "&amp;C11</f>
        <v>ADD_BUTTON(MCP0(9), 9); // UFC - CLR</v>
      </c>
    </row>
    <row r="12" spans="1:33" x14ac:dyDescent="0.25">
      <c r="A12" s="18" t="s">
        <v>1</v>
      </c>
      <c r="B12" t="s">
        <v>43</v>
      </c>
      <c r="C12" t="s">
        <v>89</v>
      </c>
      <c r="D12" s="19" t="s">
        <v>6</v>
      </c>
      <c r="E12" s="20">
        <v>10</v>
      </c>
      <c r="F12" s="16"/>
      <c r="G12" s="15"/>
      <c r="H12" s="16"/>
      <c r="I12" s="17"/>
      <c r="K12" s="36">
        <f t="shared" si="6"/>
        <v>10</v>
      </c>
      <c r="L12" s="13"/>
      <c r="M12" s="14"/>
      <c r="O12" s="18" t="s">
        <v>26</v>
      </c>
      <c r="P12" s="18" t="s">
        <v>23</v>
      </c>
      <c r="Q12" s="14"/>
      <c r="R12" s="14"/>
      <c r="S12" s="14"/>
      <c r="T12" s="14"/>
      <c r="X12" s="35" t="str">
        <f t="shared" si="0"/>
        <v>MCP0(10)</v>
      </c>
      <c r="Y12" s="35" t="str">
        <f t="shared" si="1"/>
        <v>()</v>
      </c>
      <c r="Z12" s="35" t="str">
        <f t="shared" si="2"/>
        <v>()</v>
      </c>
      <c r="AA12" s="35" t="str">
        <f t="shared" si="3"/>
        <v>ADD_BUTTON(MCP0(10), 10)</v>
      </c>
      <c r="AB12" s="35" t="str">
        <f t="shared" si="4"/>
        <v/>
      </c>
      <c r="AC12" s="35" t="str">
        <f t="shared" si="5"/>
        <v/>
      </c>
      <c r="AG12" s="26" t="str">
        <f>AA12&amp;AB12&amp;AC12&amp;AD12&amp;AE12&amp;AF12&amp;"; // "&amp;B12&amp;" - "&amp;C12</f>
        <v>ADD_BUTTON(MCP0(10), 10); // UFC - Botón 0</v>
      </c>
    </row>
    <row r="13" spans="1:33" x14ac:dyDescent="0.25">
      <c r="A13" s="18" t="s">
        <v>1</v>
      </c>
      <c r="B13" t="s">
        <v>43</v>
      </c>
      <c r="C13" t="s">
        <v>45</v>
      </c>
      <c r="D13" s="19" t="s">
        <v>6</v>
      </c>
      <c r="E13" s="20">
        <v>11</v>
      </c>
      <c r="F13" s="16"/>
      <c r="G13" s="15"/>
      <c r="H13" s="16"/>
      <c r="I13" s="17"/>
      <c r="K13" s="36">
        <f t="shared" si="6"/>
        <v>11</v>
      </c>
      <c r="L13" s="13"/>
      <c r="M13" s="14"/>
      <c r="O13" s="18" t="s">
        <v>26</v>
      </c>
      <c r="P13" s="18" t="s">
        <v>23</v>
      </c>
      <c r="Q13" s="14"/>
      <c r="R13" s="14"/>
      <c r="S13" s="14"/>
      <c r="T13" s="14"/>
      <c r="X13" s="35" t="str">
        <f t="shared" si="0"/>
        <v>MCP0(11)</v>
      </c>
      <c r="Y13" s="35" t="str">
        <f t="shared" si="1"/>
        <v>()</v>
      </c>
      <c r="Z13" s="35" t="str">
        <f t="shared" si="2"/>
        <v>()</v>
      </c>
      <c r="AA13" s="35" t="str">
        <f t="shared" si="3"/>
        <v>ADD_BUTTON(MCP0(11), 11)</v>
      </c>
      <c r="AB13" s="35" t="str">
        <f t="shared" si="4"/>
        <v/>
      </c>
      <c r="AC13" s="35" t="str">
        <f t="shared" si="5"/>
        <v/>
      </c>
      <c r="AG13" s="26" t="str">
        <f>AA13&amp;AB13&amp;AC13&amp;AD13&amp;AE13&amp;AF13&amp;"; // "&amp;B13&amp;" - "&amp;C13</f>
        <v>ADD_BUTTON(MCP0(11), 11); // UFC - ENT</v>
      </c>
    </row>
    <row r="14" spans="1:33" x14ac:dyDescent="0.25">
      <c r="A14" s="18" t="s">
        <v>1</v>
      </c>
      <c r="B14" t="s">
        <v>43</v>
      </c>
      <c r="C14" t="s">
        <v>46</v>
      </c>
      <c r="D14" s="19" t="s">
        <v>6</v>
      </c>
      <c r="E14" s="20">
        <v>12</v>
      </c>
      <c r="F14" s="16"/>
      <c r="G14" s="15"/>
      <c r="H14" s="16"/>
      <c r="I14" s="17"/>
      <c r="K14" s="36">
        <f t="shared" si="6"/>
        <v>12</v>
      </c>
      <c r="L14" s="13"/>
      <c r="M14" s="14"/>
      <c r="O14" s="18" t="s">
        <v>26</v>
      </c>
      <c r="P14" s="18" t="s">
        <v>23</v>
      </c>
      <c r="Q14" s="14"/>
      <c r="R14" s="14"/>
      <c r="S14" s="14"/>
      <c r="T14" s="14"/>
      <c r="X14" s="35" t="str">
        <f t="shared" si="0"/>
        <v>MCP0(12)</v>
      </c>
      <c r="Y14" s="35" t="str">
        <f t="shared" si="1"/>
        <v>()</v>
      </c>
      <c r="Z14" s="35" t="str">
        <f t="shared" si="2"/>
        <v>()</v>
      </c>
      <c r="AA14" s="35" t="str">
        <f t="shared" si="3"/>
        <v>ADD_BUTTON(MCP0(12), 12)</v>
      </c>
      <c r="AB14" s="35" t="str">
        <f t="shared" si="4"/>
        <v/>
      </c>
      <c r="AC14" s="35" t="str">
        <f t="shared" si="5"/>
        <v/>
      </c>
      <c r="AG14" s="26" t="str">
        <f>AA14&amp;AB14&amp;AC14&amp;AD14&amp;AE14&amp;AF14&amp;"; // "&amp;B14&amp;" - "&amp;C14</f>
        <v>ADD_BUTTON(MCP0(12), 12); // UFC - A/P</v>
      </c>
    </row>
    <row r="15" spans="1:33" x14ac:dyDescent="0.25">
      <c r="A15" s="18" t="s">
        <v>1</v>
      </c>
      <c r="B15" t="s">
        <v>43</v>
      </c>
      <c r="C15" t="s">
        <v>47</v>
      </c>
      <c r="D15" s="19" t="s">
        <v>6</v>
      </c>
      <c r="E15" s="20">
        <v>13</v>
      </c>
      <c r="F15" s="16"/>
      <c r="G15" s="15"/>
      <c r="H15" s="16"/>
      <c r="I15" s="17"/>
      <c r="K15" s="36">
        <f t="shared" si="6"/>
        <v>13</v>
      </c>
      <c r="L15" s="13"/>
      <c r="M15" s="14"/>
      <c r="O15" s="18" t="s">
        <v>26</v>
      </c>
      <c r="P15" s="18" t="s">
        <v>23</v>
      </c>
      <c r="Q15" s="14"/>
      <c r="R15" s="14"/>
      <c r="S15" s="14"/>
      <c r="T15" s="14"/>
      <c r="X15" s="35" t="str">
        <f t="shared" si="0"/>
        <v>MCP0(13)</v>
      </c>
      <c r="Y15" s="35" t="str">
        <f t="shared" si="1"/>
        <v>()</v>
      </c>
      <c r="Z15" s="35" t="str">
        <f t="shared" si="2"/>
        <v>()</v>
      </c>
      <c r="AA15" s="35" t="str">
        <f t="shared" si="3"/>
        <v>ADD_BUTTON(MCP0(13), 13)</v>
      </c>
      <c r="AB15" s="35" t="str">
        <f t="shared" si="4"/>
        <v/>
      </c>
      <c r="AC15" s="35" t="str">
        <f t="shared" si="5"/>
        <v/>
      </c>
      <c r="AG15" s="26" t="str">
        <f>AA15&amp;AB15&amp;AC15&amp;AD15&amp;AE15&amp;AF15&amp;"; // "&amp;B15&amp;" - "&amp;C15</f>
        <v>ADD_BUTTON(MCP0(13), 13); // UFC - IFF</v>
      </c>
    </row>
    <row r="16" spans="1:33" x14ac:dyDescent="0.25">
      <c r="A16" s="18" t="s">
        <v>1</v>
      </c>
      <c r="B16" t="s">
        <v>43</v>
      </c>
      <c r="C16" t="s">
        <v>48</v>
      </c>
      <c r="D16" s="19" t="s">
        <v>6</v>
      </c>
      <c r="E16" s="20">
        <v>14</v>
      </c>
      <c r="F16" s="16"/>
      <c r="G16" s="15"/>
      <c r="H16" s="16"/>
      <c r="I16" s="17"/>
      <c r="K16" s="36">
        <f t="shared" si="6"/>
        <v>14</v>
      </c>
      <c r="L16" s="13"/>
      <c r="M16" s="14"/>
      <c r="O16" s="18" t="s">
        <v>26</v>
      </c>
      <c r="P16" s="18" t="s">
        <v>23</v>
      </c>
      <c r="Q16" s="14"/>
      <c r="R16" s="14"/>
      <c r="S16" s="14"/>
      <c r="T16" s="14"/>
      <c r="X16" s="35" t="str">
        <f t="shared" si="0"/>
        <v>MCP0(14)</v>
      </c>
      <c r="Y16" s="35" t="str">
        <f t="shared" si="1"/>
        <v>()</v>
      </c>
      <c r="Z16" s="35" t="str">
        <f t="shared" si="2"/>
        <v>()</v>
      </c>
      <c r="AA16" s="35" t="str">
        <f t="shared" si="3"/>
        <v>ADD_BUTTON(MCP0(14), 14)</v>
      </c>
      <c r="AB16" s="35" t="str">
        <f t="shared" si="4"/>
        <v/>
      </c>
      <c r="AC16" s="35" t="str">
        <f t="shared" si="5"/>
        <v/>
      </c>
      <c r="AG16" s="26" t="str">
        <f>AA16&amp;AB16&amp;AC16&amp;AD16&amp;AE16&amp;AF16&amp;"; // "&amp;B16&amp;" - "&amp;C16</f>
        <v>ADD_BUTTON(MCP0(14), 14); // UFC - TCN</v>
      </c>
    </row>
    <row r="17" spans="1:33" x14ac:dyDescent="0.25">
      <c r="A17" s="18" t="s">
        <v>1</v>
      </c>
      <c r="B17" t="s">
        <v>43</v>
      </c>
      <c r="C17" t="s">
        <v>49</v>
      </c>
      <c r="D17" s="19" t="s">
        <v>6</v>
      </c>
      <c r="E17" s="20">
        <v>15</v>
      </c>
      <c r="F17" s="16"/>
      <c r="G17" s="15"/>
      <c r="H17" s="16"/>
      <c r="I17" s="17"/>
      <c r="K17" s="36">
        <f t="shared" si="6"/>
        <v>15</v>
      </c>
      <c r="L17" s="13"/>
      <c r="M17" s="14"/>
      <c r="O17" s="18" t="s">
        <v>26</v>
      </c>
      <c r="P17" s="18" t="s">
        <v>23</v>
      </c>
      <c r="Q17" s="14"/>
      <c r="R17" s="14"/>
      <c r="S17" s="14"/>
      <c r="T17" s="14"/>
      <c r="X17" s="35" t="str">
        <f t="shared" si="0"/>
        <v>MCP0(15)</v>
      </c>
      <c r="Y17" s="35" t="str">
        <f t="shared" si="1"/>
        <v>()</v>
      </c>
      <c r="Z17" s="35" t="str">
        <f t="shared" si="2"/>
        <v>()</v>
      </c>
      <c r="AA17" s="35" t="str">
        <f t="shared" si="3"/>
        <v>ADD_BUTTON(MCP0(15), 15)</v>
      </c>
      <c r="AB17" s="35" t="str">
        <f t="shared" si="4"/>
        <v/>
      </c>
      <c r="AC17" s="35" t="str">
        <f t="shared" si="5"/>
        <v/>
      </c>
      <c r="AG17" s="26" t="str">
        <f>AA17&amp;AB17&amp;AC17&amp;AD17&amp;AE17&amp;AF17&amp;"; // "&amp;B17&amp;" - "&amp;C17</f>
        <v>ADD_BUTTON(MCP0(15), 15); // UFC - ILS</v>
      </c>
    </row>
    <row r="18" spans="1:33" x14ac:dyDescent="0.25">
      <c r="A18" s="18" t="s">
        <v>1</v>
      </c>
      <c r="B18" t="s">
        <v>43</v>
      </c>
      <c r="C18" t="s">
        <v>50</v>
      </c>
      <c r="D18" s="19" t="s">
        <v>7</v>
      </c>
      <c r="E18" s="20">
        <v>0</v>
      </c>
      <c r="F18" s="16"/>
      <c r="G18" s="15"/>
      <c r="H18" s="16"/>
      <c r="I18" s="17"/>
      <c r="K18" s="36">
        <f t="shared" si="6"/>
        <v>16</v>
      </c>
      <c r="L18" s="13"/>
      <c r="M18" s="14"/>
      <c r="O18" s="18" t="s">
        <v>26</v>
      </c>
      <c r="P18" s="18" t="s">
        <v>23</v>
      </c>
      <c r="Q18" s="14"/>
      <c r="R18" s="14"/>
      <c r="S18" s="14"/>
      <c r="T18" s="14"/>
      <c r="X18" s="35" t="str">
        <f t="shared" si="0"/>
        <v>MCP1(0)</v>
      </c>
      <c r="Y18" s="35" t="str">
        <f t="shared" si="1"/>
        <v>()</v>
      </c>
      <c r="Z18" s="35" t="str">
        <f t="shared" si="2"/>
        <v>()</v>
      </c>
      <c r="AA18" s="35" t="str">
        <f t="shared" si="3"/>
        <v>ADD_BUTTON(MCP1(0), 16)</v>
      </c>
      <c r="AB18" s="35" t="str">
        <f t="shared" si="4"/>
        <v/>
      </c>
      <c r="AC18" s="35" t="str">
        <f t="shared" si="5"/>
        <v/>
      </c>
      <c r="AG18" s="26" t="str">
        <f>AA18&amp;AB18&amp;AC18&amp;AD18&amp;AE18&amp;AF18&amp;"; // "&amp;B18&amp;" - "&amp;C18</f>
        <v>ADD_BUTTON(MCP1(0), 16); // UFC - D/L</v>
      </c>
    </row>
    <row r="19" spans="1:33" x14ac:dyDescent="0.25">
      <c r="A19" s="18" t="s">
        <v>1</v>
      </c>
      <c r="B19" t="s">
        <v>43</v>
      </c>
      <c r="C19" t="s">
        <v>51</v>
      </c>
      <c r="D19" s="19" t="s">
        <v>7</v>
      </c>
      <c r="E19" s="20">
        <v>1</v>
      </c>
      <c r="F19" s="16"/>
      <c r="G19" s="15"/>
      <c r="H19" s="16"/>
      <c r="I19" s="17"/>
      <c r="K19" s="36">
        <f t="shared" si="6"/>
        <v>17</v>
      </c>
      <c r="L19" s="13"/>
      <c r="M19" s="14"/>
      <c r="O19" s="18" t="s">
        <v>26</v>
      </c>
      <c r="P19" s="18" t="s">
        <v>23</v>
      </c>
      <c r="Q19" s="14"/>
      <c r="R19" s="14"/>
      <c r="S19" s="14"/>
      <c r="T19" s="14"/>
      <c r="X19" s="35" t="str">
        <f t="shared" si="0"/>
        <v>MCP1(1)</v>
      </c>
      <c r="Y19" s="35" t="str">
        <f t="shared" si="1"/>
        <v>()</v>
      </c>
      <c r="Z19" s="35" t="str">
        <f t="shared" si="2"/>
        <v>()</v>
      </c>
      <c r="AA19" s="35" t="str">
        <f t="shared" si="3"/>
        <v>ADD_BUTTON(MCP1(1), 17)</v>
      </c>
      <c r="AB19" s="35" t="str">
        <f t="shared" si="4"/>
        <v/>
      </c>
      <c r="AC19" s="35" t="str">
        <f t="shared" si="5"/>
        <v/>
      </c>
      <c r="AG19" s="26" t="str">
        <f>AA19&amp;AB19&amp;AC19&amp;AD19&amp;AE19&amp;AF19&amp;"; // "&amp;B19&amp;" - "&amp;C19</f>
        <v>ADD_BUTTON(MCP1(1), 17); // UFC - BCN</v>
      </c>
    </row>
    <row r="20" spans="1:33" x14ac:dyDescent="0.25">
      <c r="A20" s="18" t="s">
        <v>1</v>
      </c>
      <c r="B20" t="s">
        <v>43</v>
      </c>
      <c r="C20" t="s">
        <v>52</v>
      </c>
      <c r="D20" s="19" t="s">
        <v>7</v>
      </c>
      <c r="E20" s="20">
        <v>2</v>
      </c>
      <c r="F20" s="16"/>
      <c r="G20" s="15"/>
      <c r="H20" s="16"/>
      <c r="I20" s="17"/>
      <c r="K20" s="36">
        <f t="shared" si="6"/>
        <v>18</v>
      </c>
      <c r="L20" s="13"/>
      <c r="M20" s="14"/>
      <c r="O20" s="18" t="s">
        <v>26</v>
      </c>
      <c r="P20" s="18" t="s">
        <v>23</v>
      </c>
      <c r="Q20" s="14"/>
      <c r="R20" s="14"/>
      <c r="S20" s="14"/>
      <c r="T20" s="14"/>
      <c r="X20" s="35" t="str">
        <f t="shared" si="0"/>
        <v>MCP1(2)</v>
      </c>
      <c r="Y20" s="35" t="str">
        <f t="shared" si="1"/>
        <v>()</v>
      </c>
      <c r="Z20" s="35" t="str">
        <f t="shared" si="2"/>
        <v>()</v>
      </c>
      <c r="AA20" s="35" t="str">
        <f t="shared" si="3"/>
        <v>ADD_BUTTON(MCP1(2), 18)</v>
      </c>
      <c r="AB20" s="35" t="str">
        <f t="shared" si="4"/>
        <v/>
      </c>
      <c r="AC20" s="35" t="str">
        <f t="shared" si="5"/>
        <v/>
      </c>
      <c r="AG20" s="26" t="str">
        <f>AA20&amp;AB20&amp;AC20&amp;AD20&amp;AE20&amp;AF20&amp;"; // "&amp;B20&amp;" - "&amp;C20</f>
        <v>ADD_BUTTON(MCP1(2), 18); // UFC - ONOFF</v>
      </c>
    </row>
    <row r="21" spans="1:33" x14ac:dyDescent="0.25">
      <c r="A21" s="18" t="s">
        <v>1</v>
      </c>
      <c r="B21" t="s">
        <v>43</v>
      </c>
      <c r="C21" t="s">
        <v>61</v>
      </c>
      <c r="D21" s="19" t="s">
        <v>7</v>
      </c>
      <c r="E21" s="20">
        <v>3</v>
      </c>
      <c r="F21" s="16"/>
      <c r="G21" s="15"/>
      <c r="H21" s="16"/>
      <c r="I21" s="17"/>
      <c r="K21" s="36">
        <f t="shared" ref="K21:K28" si="7">K20+1</f>
        <v>19</v>
      </c>
      <c r="L21" s="13"/>
      <c r="M21" s="14"/>
      <c r="O21" s="18" t="s">
        <v>26</v>
      </c>
      <c r="P21" s="18" t="s">
        <v>23</v>
      </c>
      <c r="Q21" s="14"/>
      <c r="R21" s="14"/>
      <c r="S21" s="14"/>
      <c r="T21" s="14"/>
      <c r="X21" s="35" t="str">
        <f t="shared" si="0"/>
        <v>MCP1(3)</v>
      </c>
      <c r="Y21" s="35" t="str">
        <f t="shared" si="1"/>
        <v>()</v>
      </c>
      <c r="Z21" s="35" t="str">
        <f t="shared" si="2"/>
        <v>()</v>
      </c>
      <c r="AA21" s="35" t="str">
        <f t="shared" si="3"/>
        <v>ADD_BUTTON(MCP1(3), 19)</v>
      </c>
      <c r="AB21" s="35" t="str">
        <f t="shared" si="4"/>
        <v/>
      </c>
      <c r="AC21" s="35" t="str">
        <f t="shared" si="5"/>
        <v/>
      </c>
      <c r="AG21" s="26" t="str">
        <f>AA21&amp;AB21&amp;AC21&amp;AD21&amp;AE21&amp;AF21&amp;"; // "&amp;B21&amp;" - "&amp;C21</f>
        <v>ADD_BUTTON(MCP1(3), 19); // UFC - COM1 push</v>
      </c>
    </row>
    <row r="22" spans="1:33" x14ac:dyDescent="0.25">
      <c r="A22" s="18" t="s">
        <v>1</v>
      </c>
      <c r="B22" t="s">
        <v>43</v>
      </c>
      <c r="C22" t="s">
        <v>62</v>
      </c>
      <c r="D22" s="19" t="s">
        <v>7</v>
      </c>
      <c r="E22" s="20">
        <v>4</v>
      </c>
      <c r="F22" s="16"/>
      <c r="G22" s="15"/>
      <c r="H22" s="16"/>
      <c r="I22" s="17"/>
      <c r="K22" s="36">
        <f t="shared" si="7"/>
        <v>20</v>
      </c>
      <c r="L22" s="13"/>
      <c r="M22" s="14"/>
      <c r="O22" s="18" t="s">
        <v>26</v>
      </c>
      <c r="P22" s="18" t="s">
        <v>23</v>
      </c>
      <c r="Q22" s="14"/>
      <c r="R22" s="14"/>
      <c r="S22" s="14"/>
      <c r="T22" s="14"/>
      <c r="X22" s="35" t="str">
        <f t="shared" si="0"/>
        <v>MCP1(4)</v>
      </c>
      <c r="Y22" s="35" t="str">
        <f t="shared" si="1"/>
        <v>()</v>
      </c>
      <c r="Z22" s="35" t="str">
        <f t="shared" si="2"/>
        <v>()</v>
      </c>
      <c r="AA22" s="35" t="str">
        <f t="shared" si="3"/>
        <v>ADD_BUTTON(MCP1(4), 20)</v>
      </c>
      <c r="AB22" s="35" t="str">
        <f t="shared" si="4"/>
        <v/>
      </c>
      <c r="AC22" s="35" t="str">
        <f t="shared" si="5"/>
        <v/>
      </c>
      <c r="AG22" s="26" t="str">
        <f>AA22&amp;AB22&amp;AC22&amp;AD22&amp;AE22&amp;AF22&amp;"; // "&amp;B22&amp;" - "&amp;C22</f>
        <v>ADD_BUTTON(MCP1(4), 20); // UFC - COM2 push</v>
      </c>
    </row>
    <row r="23" spans="1:33" x14ac:dyDescent="0.25">
      <c r="A23" s="18" t="s">
        <v>1</v>
      </c>
      <c r="B23" t="s">
        <v>43</v>
      </c>
      <c r="C23" t="s">
        <v>53</v>
      </c>
      <c r="D23" s="19" t="s">
        <v>7</v>
      </c>
      <c r="E23" s="20">
        <v>5</v>
      </c>
      <c r="F23" s="16"/>
      <c r="G23" s="15"/>
      <c r="H23" s="16"/>
      <c r="I23" s="17"/>
      <c r="K23" s="36">
        <f t="shared" si="7"/>
        <v>21</v>
      </c>
      <c r="L23" s="13"/>
      <c r="M23" s="14"/>
      <c r="O23" s="18" t="s">
        <v>26</v>
      </c>
      <c r="P23" s="18" t="s">
        <v>23</v>
      </c>
      <c r="Q23" s="14"/>
      <c r="R23" s="14"/>
      <c r="S23" s="14"/>
      <c r="T23" s="14"/>
      <c r="X23" s="35" t="str">
        <f t="shared" si="0"/>
        <v>MCP1(5)</v>
      </c>
      <c r="Y23" s="35" t="str">
        <f t="shared" si="1"/>
        <v>()</v>
      </c>
      <c r="Z23" s="35" t="str">
        <f t="shared" si="2"/>
        <v>()</v>
      </c>
      <c r="AA23" s="35" t="str">
        <f t="shared" si="3"/>
        <v>ADD_BUTTON(MCP1(5), 21)</v>
      </c>
      <c r="AB23" s="35" t="str">
        <f t="shared" si="4"/>
        <v/>
      </c>
      <c r="AC23" s="35" t="str">
        <f t="shared" si="5"/>
        <v/>
      </c>
      <c r="AG23" s="26" t="str">
        <f>AA23&amp;AB23&amp;AC23&amp;AD23&amp;AE23&amp;AF23&amp;"; // "&amp;B23&amp;" - "&amp;C23</f>
        <v>ADD_BUTTON(MCP1(5), 21); // UFC - I/P</v>
      </c>
    </row>
    <row r="24" spans="1:33" x14ac:dyDescent="0.25">
      <c r="A24" s="18" t="s">
        <v>1</v>
      </c>
      <c r="B24" t="s">
        <v>43</v>
      </c>
      <c r="C24" t="s">
        <v>54</v>
      </c>
      <c r="D24" s="19" t="s">
        <v>7</v>
      </c>
      <c r="E24" s="20">
        <v>6</v>
      </c>
      <c r="F24" s="16"/>
      <c r="G24" s="15"/>
      <c r="H24" s="16"/>
      <c r="I24" s="17"/>
      <c r="K24" s="36">
        <f t="shared" si="7"/>
        <v>22</v>
      </c>
      <c r="L24" s="13"/>
      <c r="M24" s="14"/>
      <c r="O24" s="18" t="s">
        <v>26</v>
      </c>
      <c r="P24" s="18" t="s">
        <v>23</v>
      </c>
      <c r="Q24" s="14"/>
      <c r="R24" s="14"/>
      <c r="S24" s="14"/>
      <c r="T24" s="14"/>
      <c r="X24" s="35" t="str">
        <f t="shared" si="0"/>
        <v>MCP1(6)</v>
      </c>
      <c r="Y24" s="35" t="str">
        <f t="shared" si="1"/>
        <v>()</v>
      </c>
      <c r="Z24" s="35" t="str">
        <f t="shared" si="2"/>
        <v>()</v>
      </c>
      <c r="AA24" s="35" t="str">
        <f t="shared" si="3"/>
        <v>ADD_BUTTON(MCP1(6), 22)</v>
      </c>
      <c r="AB24" s="35" t="str">
        <f t="shared" si="4"/>
        <v/>
      </c>
      <c r="AC24" s="35" t="str">
        <f t="shared" si="5"/>
        <v/>
      </c>
      <c r="AG24" s="26" t="str">
        <f>AA24&amp;AB24&amp;AC24&amp;AD24&amp;AE24&amp;AF24&amp;"; // "&amp;B24&amp;" - "&amp;C24</f>
        <v>ADD_BUTTON(MCP1(6), 22); // UFC - Sel1</v>
      </c>
    </row>
    <row r="25" spans="1:33" x14ac:dyDescent="0.25">
      <c r="A25" s="18" t="s">
        <v>1</v>
      </c>
      <c r="B25" t="s">
        <v>43</v>
      </c>
      <c r="C25" t="s">
        <v>55</v>
      </c>
      <c r="D25" s="19" t="s">
        <v>7</v>
      </c>
      <c r="E25" s="20">
        <v>7</v>
      </c>
      <c r="F25" s="16"/>
      <c r="G25" s="15"/>
      <c r="H25" s="16"/>
      <c r="I25" s="17"/>
      <c r="K25" s="36">
        <f t="shared" si="7"/>
        <v>23</v>
      </c>
      <c r="L25" s="13"/>
      <c r="M25" s="14"/>
      <c r="O25" s="18" t="s">
        <v>26</v>
      </c>
      <c r="P25" s="18" t="s">
        <v>23</v>
      </c>
      <c r="Q25" s="14"/>
      <c r="R25" s="14"/>
      <c r="S25" s="14"/>
      <c r="T25" s="14"/>
      <c r="X25" s="35" t="str">
        <f t="shared" si="0"/>
        <v>MCP1(7)</v>
      </c>
      <c r="Y25" s="35" t="str">
        <f t="shared" si="1"/>
        <v>()</v>
      </c>
      <c r="Z25" s="35" t="str">
        <f t="shared" si="2"/>
        <v>()</v>
      </c>
      <c r="AA25" s="35" t="str">
        <f t="shared" si="3"/>
        <v>ADD_BUTTON(MCP1(7), 23)</v>
      </c>
      <c r="AB25" s="35" t="str">
        <f t="shared" si="4"/>
        <v/>
      </c>
      <c r="AC25" s="35" t="str">
        <f t="shared" si="5"/>
        <v/>
      </c>
      <c r="AG25" s="26" t="str">
        <f>AA25&amp;AB25&amp;AC25&amp;AD25&amp;AE25&amp;AF25&amp;"; // "&amp;B25&amp;" - "&amp;C25</f>
        <v>ADD_BUTTON(MCP1(7), 23); // UFC - Sel2</v>
      </c>
    </row>
    <row r="26" spans="1:33" x14ac:dyDescent="0.25">
      <c r="A26" s="18" t="s">
        <v>1</v>
      </c>
      <c r="B26" t="s">
        <v>43</v>
      </c>
      <c r="C26" t="s">
        <v>56</v>
      </c>
      <c r="D26" s="19" t="s">
        <v>7</v>
      </c>
      <c r="E26" s="20">
        <v>8</v>
      </c>
      <c r="F26" s="16"/>
      <c r="G26" s="15"/>
      <c r="H26" s="16"/>
      <c r="I26" s="17"/>
      <c r="K26" s="36">
        <f t="shared" si="7"/>
        <v>24</v>
      </c>
      <c r="L26" s="13"/>
      <c r="M26" s="14"/>
      <c r="O26" s="18" t="s">
        <v>26</v>
      </c>
      <c r="P26" s="18" t="s">
        <v>23</v>
      </c>
      <c r="Q26" s="14"/>
      <c r="R26" s="14"/>
      <c r="S26" s="14"/>
      <c r="T26" s="14"/>
      <c r="X26" s="35" t="str">
        <f t="shared" si="0"/>
        <v>MCP1(8)</v>
      </c>
      <c r="Y26" s="35" t="str">
        <f t="shared" si="1"/>
        <v>()</v>
      </c>
      <c r="Z26" s="35" t="str">
        <f t="shared" si="2"/>
        <v>()</v>
      </c>
      <c r="AA26" s="35" t="str">
        <f t="shared" si="3"/>
        <v>ADD_BUTTON(MCP1(8), 24)</v>
      </c>
      <c r="AB26" s="35" t="str">
        <f t="shared" si="4"/>
        <v/>
      </c>
      <c r="AC26" s="35" t="str">
        <f t="shared" si="5"/>
        <v/>
      </c>
      <c r="AG26" s="26" t="str">
        <f>AA26&amp;AB26&amp;AC26&amp;AD26&amp;AE26&amp;AF26&amp;"; // "&amp;B26&amp;" - "&amp;C26</f>
        <v>ADD_BUTTON(MCP1(8), 24); // UFC - Sel3</v>
      </c>
    </row>
    <row r="27" spans="1:33" x14ac:dyDescent="0.25">
      <c r="A27" s="18" t="s">
        <v>1</v>
      </c>
      <c r="B27" t="s">
        <v>43</v>
      </c>
      <c r="C27" t="s">
        <v>57</v>
      </c>
      <c r="D27" s="19" t="s">
        <v>7</v>
      </c>
      <c r="E27" s="20">
        <v>9</v>
      </c>
      <c r="F27" s="16"/>
      <c r="G27" s="15"/>
      <c r="H27" s="16"/>
      <c r="I27" s="17"/>
      <c r="K27" s="36">
        <f t="shared" si="7"/>
        <v>25</v>
      </c>
      <c r="L27" s="13"/>
      <c r="M27" s="14"/>
      <c r="O27" s="18" t="s">
        <v>26</v>
      </c>
      <c r="P27" s="18" t="s">
        <v>23</v>
      </c>
      <c r="Q27" s="14"/>
      <c r="R27" s="14"/>
      <c r="S27" s="14"/>
      <c r="T27" s="14"/>
      <c r="X27" s="35" t="str">
        <f t="shared" si="0"/>
        <v>MCP1(9)</v>
      </c>
      <c r="Y27" s="35" t="str">
        <f t="shared" si="1"/>
        <v>()</v>
      </c>
      <c r="Z27" s="35" t="str">
        <f t="shared" si="2"/>
        <v>()</v>
      </c>
      <c r="AA27" s="35" t="str">
        <f t="shared" si="3"/>
        <v>ADD_BUTTON(MCP1(9), 25)</v>
      </c>
      <c r="AB27" s="35" t="str">
        <f t="shared" si="4"/>
        <v/>
      </c>
      <c r="AC27" s="35" t="str">
        <f t="shared" si="5"/>
        <v/>
      </c>
      <c r="AG27" s="26" t="str">
        <f>AA27&amp;AB27&amp;AC27&amp;AD27&amp;AE27&amp;AF27&amp;"; // "&amp;B27&amp;" - "&amp;C27</f>
        <v>ADD_BUTTON(MCP1(9), 25); // UFC - Sel4</v>
      </c>
    </row>
    <row r="28" spans="1:33" x14ac:dyDescent="0.25">
      <c r="A28" s="18" t="s">
        <v>1</v>
      </c>
      <c r="B28" t="s">
        <v>43</v>
      </c>
      <c r="C28" t="s">
        <v>58</v>
      </c>
      <c r="D28" s="19" t="s">
        <v>7</v>
      </c>
      <c r="E28" s="20">
        <v>10</v>
      </c>
      <c r="F28" s="16"/>
      <c r="G28" s="15"/>
      <c r="H28" s="16"/>
      <c r="I28" s="17"/>
      <c r="K28" s="36">
        <f t="shared" si="7"/>
        <v>26</v>
      </c>
      <c r="L28" s="13"/>
      <c r="M28" s="14"/>
      <c r="O28" s="18" t="s">
        <v>26</v>
      </c>
      <c r="P28" s="18" t="s">
        <v>23</v>
      </c>
      <c r="Q28" s="14"/>
      <c r="R28" s="14"/>
      <c r="S28" s="14"/>
      <c r="T28" s="14"/>
      <c r="X28" s="35" t="str">
        <f t="shared" si="0"/>
        <v>MCP1(10)</v>
      </c>
      <c r="Y28" s="35" t="str">
        <f t="shared" si="1"/>
        <v>()</v>
      </c>
      <c r="Z28" s="35" t="str">
        <f t="shared" si="2"/>
        <v>()</v>
      </c>
      <c r="AA28" s="35" t="str">
        <f t="shared" si="3"/>
        <v>ADD_BUTTON(MCP1(10), 26)</v>
      </c>
      <c r="AB28" s="35" t="str">
        <f t="shared" si="4"/>
        <v/>
      </c>
      <c r="AC28" s="35" t="str">
        <f t="shared" si="5"/>
        <v/>
      </c>
      <c r="AG28" s="26" t="str">
        <f>AA28&amp;AB28&amp;AC28&amp;AD28&amp;AE28&amp;AF28&amp;"; // "&amp;B28&amp;" - "&amp;C28</f>
        <v>ADD_BUTTON(MCP1(10), 26); // UFC - Sel5</v>
      </c>
    </row>
    <row r="29" spans="1:33" x14ac:dyDescent="0.25">
      <c r="A29" s="30" t="s">
        <v>38</v>
      </c>
      <c r="B29" t="s">
        <v>43</v>
      </c>
      <c r="C29" t="s">
        <v>59</v>
      </c>
      <c r="D29" s="31" t="s">
        <v>14</v>
      </c>
      <c r="E29" s="32">
        <v>6</v>
      </c>
      <c r="F29" s="39" t="s">
        <v>14</v>
      </c>
      <c r="G29" s="32">
        <v>7</v>
      </c>
      <c r="H29" s="16"/>
      <c r="I29" s="17"/>
      <c r="K29" s="33">
        <f>K28+2</f>
        <v>28</v>
      </c>
      <c r="L29" s="34">
        <f>K29-1</f>
        <v>27</v>
      </c>
      <c r="M29" s="14"/>
      <c r="O29" s="14"/>
      <c r="P29" s="30" t="s">
        <v>23</v>
      </c>
      <c r="Q29" s="40">
        <v>4</v>
      </c>
      <c r="R29" s="40">
        <v>20</v>
      </c>
      <c r="S29" s="41">
        <v>1</v>
      </c>
      <c r="T29" s="40">
        <v>1</v>
      </c>
      <c r="X29" s="35" t="str">
        <f t="shared" si="0"/>
        <v>PIN(6)</v>
      </c>
      <c r="Y29" s="35" t="str">
        <f t="shared" si="1"/>
        <v>PIN(7)</v>
      </c>
      <c r="Z29" s="35" t="str">
        <f t="shared" si="2"/>
        <v>()</v>
      </c>
      <c r="AA29" s="35" t="str">
        <f>"ADD_ROTARY_BUTTONS(" &amp; X29 &amp; ", " &amp; Y29 &amp; ", " &amp; K29 &amp; ", " &amp; L29 &amp; ", " &amp; Q29&amp; ")"</f>
        <v>ADD_ROTARY_BUTTONS(PIN(6), PIN(7), 28, 27, 4)</v>
      </c>
      <c r="AB29" s="35" t="str">
        <f>IF(R29&gt;0,"-&gt;minIdle("&amp;R29 &amp; ")","")</f>
        <v>-&gt;minIdle(20)</v>
      </c>
      <c r="AC29" s="35" t="str">
        <f>IF(P29="No","","-&gt;i()")</f>
        <v/>
      </c>
      <c r="AD29" s="35" t="str">
        <f>IF(AND(S29&gt;0,T29&lt;&gt;""),"-&gt;a("&amp; S29 &amp; ", " &amp; T29 &amp; ")","")</f>
        <v>-&gt;a(1, 1)</v>
      </c>
      <c r="AG29" s="26" t="str">
        <f>AA29&amp;AB29&amp;AC29&amp;AD29&amp;AE29&amp;AF29&amp;"; // "&amp;B29&amp;" - "&amp;C29</f>
        <v>ADD_ROTARY_BUTTONS(PIN(6), PIN(7), 28, 27, 4)-&gt;minIdle(20)-&gt;a(1, 1); // UFC - COM1 selector</v>
      </c>
    </row>
    <row r="30" spans="1:33" x14ac:dyDescent="0.25">
      <c r="A30" s="30" t="s">
        <v>38</v>
      </c>
      <c r="B30" t="s">
        <v>43</v>
      </c>
      <c r="C30" t="s">
        <v>60</v>
      </c>
      <c r="D30" s="31" t="s">
        <v>14</v>
      </c>
      <c r="E30" s="32">
        <v>8</v>
      </c>
      <c r="F30" s="39" t="s">
        <v>14</v>
      </c>
      <c r="G30" s="32">
        <v>9</v>
      </c>
      <c r="H30" s="16"/>
      <c r="I30" s="17"/>
      <c r="K30" s="33">
        <f>K29+2</f>
        <v>30</v>
      </c>
      <c r="L30" s="34">
        <f>K30-1</f>
        <v>29</v>
      </c>
      <c r="M30" s="14"/>
      <c r="O30" s="14"/>
      <c r="P30" s="30" t="s">
        <v>23</v>
      </c>
      <c r="Q30" s="40">
        <v>4</v>
      </c>
      <c r="R30" s="40">
        <v>20</v>
      </c>
      <c r="S30" s="41">
        <v>1</v>
      </c>
      <c r="T30" s="40">
        <v>1</v>
      </c>
      <c r="X30" s="35" t="str">
        <f t="shared" si="0"/>
        <v>PIN(8)</v>
      </c>
      <c r="Y30" s="35" t="str">
        <f t="shared" si="1"/>
        <v>PIN(9)</v>
      </c>
      <c r="Z30" s="35" t="str">
        <f t="shared" si="2"/>
        <v>()</v>
      </c>
      <c r="AA30" s="35" t="str">
        <f>"ADD_ROTARY_BUTTONS(" &amp; X30 &amp; ", " &amp; Y30 &amp; ", " &amp; K30 &amp; ", " &amp; L30 &amp; ", " &amp; Q30&amp; ")"</f>
        <v>ADD_ROTARY_BUTTONS(PIN(8), PIN(9), 30, 29, 4)</v>
      </c>
      <c r="AB30" s="35" t="str">
        <f>IF(R30&gt;0,"-&gt;minIdle("&amp;R30 &amp; ")","")</f>
        <v>-&gt;minIdle(20)</v>
      </c>
      <c r="AC30" s="35" t="str">
        <f>IF(P30="No","","-&gt;i()")</f>
        <v/>
      </c>
      <c r="AD30" s="35" t="str">
        <f>IF(AND(S30&gt;0,T30&lt;&gt;""),"-&gt;a("&amp; S30 &amp; ", " &amp; T30 &amp; ")","")</f>
        <v>-&gt;a(1, 1)</v>
      </c>
      <c r="AG30" s="26" t="str">
        <f>AA30&amp;AB30&amp;AC30&amp;AD30&amp;AE30&amp;AF30&amp;"; // "&amp;B30&amp;" - "&amp;C30</f>
        <v>ADD_ROTARY_BUTTONS(PIN(8), PIN(9), 30, 29, 4)-&gt;minIdle(20)-&gt;a(1, 1); // UFC - COM2 selector</v>
      </c>
    </row>
    <row r="31" spans="1:33" x14ac:dyDescent="0.25">
      <c r="A31" s="48" t="s">
        <v>63</v>
      </c>
      <c r="B31" t="s">
        <v>43</v>
      </c>
      <c r="C31" t="s">
        <v>73</v>
      </c>
      <c r="D31" s="49" t="s">
        <v>14</v>
      </c>
      <c r="E31" s="50" t="s">
        <v>74</v>
      </c>
      <c r="F31" s="16"/>
      <c r="G31" s="15"/>
      <c r="H31" s="16"/>
      <c r="I31" s="17"/>
      <c r="K31" s="51" t="s">
        <v>65</v>
      </c>
      <c r="L31" s="53"/>
      <c r="M31" s="54"/>
      <c r="O31" s="14"/>
      <c r="P31" s="48" t="s">
        <v>23</v>
      </c>
      <c r="Q31" s="14"/>
      <c r="R31" s="14"/>
      <c r="S31" s="14"/>
      <c r="T31" s="14"/>
      <c r="X31" s="35" t="str">
        <f t="shared" si="0"/>
        <v>PIN(A0)</v>
      </c>
      <c r="Y31" s="35" t="str">
        <f t="shared" si="1"/>
        <v>()</v>
      </c>
      <c r="Z31" s="35" t="str">
        <f t="shared" si="2"/>
        <v>()</v>
      </c>
      <c r="AA31" s="35" t="str">
        <f>"ADD_POT(" &amp; X31 &amp; ", " &amp; K31 &amp; ")"</f>
        <v>ADD_POT(PIN(A0), AXIS_X)</v>
      </c>
      <c r="AB31" s="35" t="str">
        <f>IF(R31&gt;0,"-&gt;minIdle("&amp;R31 &amp; ")","")</f>
        <v/>
      </c>
      <c r="AC31" s="35" t="str">
        <f>IF(P31="No","","-&gt;i()")</f>
        <v/>
      </c>
      <c r="AD31" s="35" t="str">
        <f>IF(AND(S31&gt;0,T31&lt;&gt;""),"-&gt;a("&amp; S31 &amp; ", " &amp; T31 &amp; ")","")</f>
        <v/>
      </c>
      <c r="AG31" s="26" t="str">
        <f>AA31&amp;AB31&amp;AC31&amp;AD31&amp;AE31&amp;AF31&amp;"; // "&amp;B31&amp;" - "&amp;C31</f>
        <v>ADD_POT(PIN(A0), AXIS_X); // UFC - COM1 vol</v>
      </c>
    </row>
    <row r="32" spans="1:33" x14ac:dyDescent="0.25">
      <c r="A32" s="48" t="s">
        <v>63</v>
      </c>
      <c r="B32" t="s">
        <v>43</v>
      </c>
      <c r="C32" t="s">
        <v>75</v>
      </c>
      <c r="D32" s="49" t="s">
        <v>14</v>
      </c>
      <c r="E32" s="50" t="s">
        <v>76</v>
      </c>
      <c r="F32" s="16"/>
      <c r="G32" s="15"/>
      <c r="H32" s="16"/>
      <c r="I32" s="17"/>
      <c r="K32" s="51" t="s">
        <v>66</v>
      </c>
      <c r="L32" s="53"/>
      <c r="M32" s="54"/>
      <c r="O32" s="14"/>
      <c r="P32" s="48" t="s">
        <v>23</v>
      </c>
      <c r="Q32" s="14"/>
      <c r="R32" s="14"/>
      <c r="S32" s="14"/>
      <c r="T32" s="14"/>
      <c r="X32" s="35" t="str">
        <f t="shared" si="0"/>
        <v>PIN(A1)</v>
      </c>
      <c r="Y32" s="35" t="str">
        <f t="shared" si="1"/>
        <v>()</v>
      </c>
      <c r="Z32" s="35" t="str">
        <f t="shared" si="2"/>
        <v>()</v>
      </c>
      <c r="AA32" s="35" t="str">
        <f>"ADD_POT(" &amp; X32 &amp; ", " &amp; K32 &amp; ")"</f>
        <v>ADD_POT(PIN(A1), AXIS_Y)</v>
      </c>
      <c r="AB32" s="35" t="str">
        <f>IF(R32&gt;0,"-&gt;minIdle("&amp;R32 &amp; ")","")</f>
        <v/>
      </c>
      <c r="AC32" s="35" t="str">
        <f>IF(P32="No","","-&gt;i()")</f>
        <v/>
      </c>
      <c r="AD32" s="35" t="str">
        <f>IF(AND(S32&gt;0,T32&lt;&gt;""),"-&gt;a("&amp; S32 &amp; ", " &amp; T32 &amp; ")","")</f>
        <v/>
      </c>
      <c r="AG32" s="26" t="str">
        <f>AA32&amp;AB32&amp;AC32&amp;AD32&amp;AE32&amp;AF32&amp;"; // "&amp;B32&amp;" - "&amp;C32</f>
        <v>ADD_POT(PIN(A1), AXIS_Y); // UFC - COM2 vol</v>
      </c>
    </row>
    <row r="33" spans="1:33" x14ac:dyDescent="0.25">
      <c r="A33" s="48" t="s">
        <v>63</v>
      </c>
      <c r="B33" t="s">
        <v>43</v>
      </c>
      <c r="C33" t="s">
        <v>77</v>
      </c>
      <c r="D33" s="49" t="s">
        <v>14</v>
      </c>
      <c r="E33" s="50" t="s">
        <v>78</v>
      </c>
      <c r="F33" s="16"/>
      <c r="G33" s="15"/>
      <c r="H33" s="16"/>
      <c r="I33" s="17"/>
      <c r="K33" s="51" t="s">
        <v>67</v>
      </c>
      <c r="L33" s="53"/>
      <c r="M33" s="54"/>
      <c r="O33" s="14"/>
      <c r="P33" s="48" t="s">
        <v>23</v>
      </c>
      <c r="Q33" s="14"/>
      <c r="R33" s="14"/>
      <c r="S33" s="14"/>
      <c r="T33" s="14"/>
      <c r="X33" s="35" t="str">
        <f t="shared" si="0"/>
        <v>PIN(A2)</v>
      </c>
      <c r="Y33" s="35" t="str">
        <f t="shared" si="1"/>
        <v>()</v>
      </c>
      <c r="Z33" s="35" t="str">
        <f t="shared" si="2"/>
        <v>()</v>
      </c>
      <c r="AA33" s="35" t="str">
        <f>"ADD_POT(" &amp; X33 &amp; ", " &amp; K33 &amp; ")"</f>
        <v>ADD_POT(PIN(A2), AXIS_Z)</v>
      </c>
      <c r="AB33" s="35" t="str">
        <f>IF(R33&gt;0,"-&gt;minIdle("&amp;R33 &amp; ")","")</f>
        <v/>
      </c>
      <c r="AC33" s="35" t="str">
        <f>IF(P33="No","","-&gt;i()")</f>
        <v/>
      </c>
      <c r="AD33" s="35" t="str">
        <f>IF(AND(S33&gt;0,T33&lt;&gt;""),"-&gt;a("&amp; S33 &amp; ", " &amp; T33 &amp; ")","")</f>
        <v/>
      </c>
      <c r="AG33" s="26" t="str">
        <f>AA33&amp;AB33&amp;AC33&amp;AD33&amp;AE33&amp;AF33&amp;"; // "&amp;B33&amp;" - "&amp;C33</f>
        <v>ADD_POT(PIN(A2), AXIS_Z); // UFC - Brightness</v>
      </c>
    </row>
    <row r="34" spans="1:33" x14ac:dyDescent="0.25">
      <c r="A34" s="23" t="s">
        <v>91</v>
      </c>
      <c r="B34" t="s">
        <v>43</v>
      </c>
      <c r="C34" t="s">
        <v>93</v>
      </c>
      <c r="D34" s="24" t="s">
        <v>7</v>
      </c>
      <c r="E34" s="25">
        <v>11</v>
      </c>
      <c r="F34" s="37" t="s">
        <v>14</v>
      </c>
      <c r="G34" s="25">
        <v>0</v>
      </c>
      <c r="H34" s="16"/>
      <c r="I34" s="17"/>
      <c r="K34" s="55">
        <f>K30+3</f>
        <v>33</v>
      </c>
      <c r="L34" s="56">
        <f>K34-1</f>
        <v>32</v>
      </c>
      <c r="M34" s="57">
        <f>L34-1</f>
        <v>31</v>
      </c>
      <c r="O34" s="23" t="s">
        <v>27</v>
      </c>
      <c r="P34" s="23" t="s">
        <v>23</v>
      </c>
      <c r="Q34" s="14"/>
      <c r="R34" s="14"/>
      <c r="S34" s="14"/>
      <c r="T34" s="14"/>
      <c r="X34" s="35" t="str">
        <f t="shared" si="0"/>
        <v>MCP1(11)</v>
      </c>
      <c r="Y34" s="35" t="str">
        <f t="shared" si="1"/>
        <v>PIN(0)</v>
      </c>
      <c r="Z34" s="35" t="str">
        <f t="shared" si="2"/>
        <v>()</v>
      </c>
      <c r="AA34" s="35" t="str">
        <f>"ADD_SWITCH3(" &amp; X34 &amp; ", " &amp; Y34 &amp; ", " &amp; K34 &amp; ", " &amp; L34 &amp; ", " &amp; M34&amp; ")"</f>
        <v>ADD_SWITCH3(MCP1(11), PIN(0), 33, 32, 31)</v>
      </c>
      <c r="AB34" s="35" t="str">
        <f>IF(O34="Momentáneo","-&gt;momentary()","")</f>
        <v>-&gt;momentary()</v>
      </c>
      <c r="AG34" s="26" t="str">
        <f>AA34&amp;AB34&amp;AC34&amp;AD34&amp;AE34&amp;AF34&amp;"; // "&amp;B34&amp;" - "&amp;C34</f>
        <v>ADD_SWITCH3(MCP1(11), PIN(0), 33, 32, 31)-&gt;momentary(); // UFC - ADF</v>
      </c>
    </row>
    <row r="35" spans="1:33" x14ac:dyDescent="0.25">
      <c r="A35" s="18" t="s">
        <v>1</v>
      </c>
      <c r="B35" t="s">
        <v>43</v>
      </c>
      <c r="C35" t="s">
        <v>55</v>
      </c>
      <c r="D35" s="19" t="s">
        <v>6</v>
      </c>
      <c r="E35" s="20">
        <v>0</v>
      </c>
      <c r="F35" s="16"/>
      <c r="G35" s="15"/>
      <c r="H35" s="16"/>
      <c r="I35" s="17"/>
      <c r="K35" s="36">
        <f>K34+1</f>
        <v>34</v>
      </c>
      <c r="L35" s="13"/>
      <c r="M35" s="14"/>
      <c r="O35" s="18" t="s">
        <v>26</v>
      </c>
      <c r="P35" s="18" t="s">
        <v>23</v>
      </c>
      <c r="Q35" s="14"/>
      <c r="R35" s="14"/>
      <c r="S35" s="14"/>
      <c r="T35" s="14"/>
      <c r="X35" s="35" t="str">
        <f t="shared" ref="X35" si="8">D35&amp;"("&amp;E35&amp;")"</f>
        <v>MCP0(0)</v>
      </c>
      <c r="Y35" s="35" t="str">
        <f t="shared" ref="Y35" si="9">F35&amp;"("&amp;G35&amp;")"</f>
        <v>()</v>
      </c>
      <c r="Z35" s="35" t="str">
        <f t="shared" ref="Z35" si="10">H35&amp;"("&amp;I35&amp;")"</f>
        <v>()</v>
      </c>
      <c r="AA35" s="35" t="str">
        <f>"ADD_BUTTON(" &amp;X35 &amp; ", " &amp; K35 &amp; ")"</f>
        <v>ADD_BUTTON(MCP0(0), 34)</v>
      </c>
      <c r="AB35" s="35" t="str">
        <f t="shared" ref="AB35" si="11">IF(O35="Momentáneo","-&gt;momentary()","")</f>
        <v/>
      </c>
      <c r="AC35" s="35" t="str">
        <f t="shared" ref="AC35" si="12">IF(O35="Mom. Full","-&gt;momentaryFull()","")</f>
        <v/>
      </c>
      <c r="AG35" s="26" t="str">
        <f>AA35&amp;AB35&amp;AC35&amp;AD35&amp;AE35&amp;AF35&amp;"; // "&amp;B35&amp;" - "&amp;C35</f>
        <v>ADD_BUTTON(MCP0(0), 34); // UFC - Sel2</v>
      </c>
    </row>
    <row r="36" spans="1:33" x14ac:dyDescent="0.25">
      <c r="A36" s="18" t="s">
        <v>1</v>
      </c>
      <c r="B36" t="s">
        <v>43</v>
      </c>
      <c r="C36" t="s">
        <v>55</v>
      </c>
      <c r="D36" s="19" t="s">
        <v>6</v>
      </c>
      <c r="E36" s="20">
        <v>1</v>
      </c>
      <c r="F36" s="16"/>
      <c r="G36" s="15"/>
      <c r="H36" s="16"/>
      <c r="I36" s="17"/>
      <c r="K36" s="36">
        <f>K35+1</f>
        <v>35</v>
      </c>
      <c r="L36" s="13"/>
      <c r="M36" s="14"/>
      <c r="O36" s="18" t="s">
        <v>26</v>
      </c>
      <c r="P36" s="18" t="s">
        <v>23</v>
      </c>
      <c r="Q36" s="14"/>
      <c r="R36" s="14"/>
      <c r="S36" s="14"/>
      <c r="T36" s="14"/>
      <c r="X36" s="35" t="str">
        <f t="shared" ref="X36:X75" si="13">D36&amp;"("&amp;E36&amp;")"</f>
        <v>MCP0(1)</v>
      </c>
      <c r="Y36" s="35" t="str">
        <f t="shared" ref="Y36:Y77" si="14">F36&amp;"("&amp;G36&amp;")"</f>
        <v>()</v>
      </c>
      <c r="Z36" s="35" t="str">
        <f t="shared" ref="Z36:Z77" si="15">H36&amp;"("&amp;I36&amp;")"</f>
        <v>()</v>
      </c>
      <c r="AA36" s="35" t="str">
        <f t="shared" ref="AA36:AA75" si="16">"ADD_BUTTON(" &amp;X36 &amp; ", " &amp; K36 &amp; ")"</f>
        <v>ADD_BUTTON(MCP0(1), 35)</v>
      </c>
      <c r="AB36" s="35" t="str">
        <f t="shared" ref="AB36:AB75" si="17">IF(O36="Momentáneo","-&gt;momentary()","")</f>
        <v/>
      </c>
      <c r="AC36" s="35" t="str">
        <f t="shared" ref="AC36:AC75" si="18">IF(O36="Mom. Full","-&gt;momentaryFull()","")</f>
        <v/>
      </c>
      <c r="AG36" s="26" t="str">
        <f>AA36&amp;AB36&amp;AC36&amp;AD36&amp;AE36&amp;AF36&amp;"; // "&amp;B36&amp;" - "&amp;C36</f>
        <v>ADD_BUTTON(MCP0(1), 35); // UFC - Sel2</v>
      </c>
    </row>
    <row r="37" spans="1:33" x14ac:dyDescent="0.25">
      <c r="A37" s="18" t="s">
        <v>1</v>
      </c>
      <c r="B37" t="s">
        <v>43</v>
      </c>
      <c r="C37" t="s">
        <v>55</v>
      </c>
      <c r="D37" s="19" t="s">
        <v>6</v>
      </c>
      <c r="E37" s="20">
        <v>2</v>
      </c>
      <c r="F37" s="16"/>
      <c r="G37" s="15"/>
      <c r="H37" s="16"/>
      <c r="I37" s="17"/>
      <c r="K37" s="36">
        <f t="shared" ref="K36:K75" si="19">K36+1</f>
        <v>36</v>
      </c>
      <c r="L37" s="13"/>
      <c r="M37" s="14"/>
      <c r="O37" s="18" t="s">
        <v>26</v>
      </c>
      <c r="P37" s="18" t="s">
        <v>23</v>
      </c>
      <c r="Q37" s="14"/>
      <c r="R37" s="14"/>
      <c r="S37" s="14"/>
      <c r="T37" s="14"/>
      <c r="X37" s="35" t="str">
        <f t="shared" si="13"/>
        <v>MCP0(2)</v>
      </c>
      <c r="Y37" s="35" t="str">
        <f t="shared" si="14"/>
        <v>()</v>
      </c>
      <c r="Z37" s="35" t="str">
        <f t="shared" si="15"/>
        <v>()</v>
      </c>
      <c r="AA37" s="35" t="str">
        <f t="shared" si="16"/>
        <v>ADD_BUTTON(MCP0(2), 36)</v>
      </c>
      <c r="AB37" s="35" t="str">
        <f t="shared" si="17"/>
        <v/>
      </c>
      <c r="AC37" s="35" t="str">
        <f t="shared" si="18"/>
        <v/>
      </c>
      <c r="AG37" s="26" t="str">
        <f>AA37&amp;AB37&amp;AC37&amp;AD37&amp;AE37&amp;AF37&amp;"; // "&amp;B37&amp;" - "&amp;C37</f>
        <v>ADD_BUTTON(MCP0(2), 36); // UFC - Sel2</v>
      </c>
    </row>
    <row r="38" spans="1:33" x14ac:dyDescent="0.25">
      <c r="A38" s="18" t="s">
        <v>1</v>
      </c>
      <c r="B38" t="s">
        <v>43</v>
      </c>
      <c r="C38" t="s">
        <v>55</v>
      </c>
      <c r="D38" s="19" t="s">
        <v>6</v>
      </c>
      <c r="E38" s="20">
        <v>3</v>
      </c>
      <c r="F38" s="16"/>
      <c r="G38" s="15"/>
      <c r="H38" s="16"/>
      <c r="I38" s="17"/>
      <c r="K38" s="36">
        <f t="shared" si="19"/>
        <v>37</v>
      </c>
      <c r="L38" s="13"/>
      <c r="M38" s="14"/>
      <c r="O38" s="18" t="s">
        <v>26</v>
      </c>
      <c r="P38" s="18" t="s">
        <v>23</v>
      </c>
      <c r="Q38" s="14"/>
      <c r="R38" s="14"/>
      <c r="S38" s="14"/>
      <c r="T38" s="14"/>
      <c r="X38" s="35" t="str">
        <f t="shared" si="13"/>
        <v>MCP0(3)</v>
      </c>
      <c r="Y38" s="35" t="str">
        <f t="shared" si="14"/>
        <v>()</v>
      </c>
      <c r="Z38" s="35" t="str">
        <f t="shared" si="15"/>
        <v>()</v>
      </c>
      <c r="AA38" s="35" t="str">
        <f t="shared" si="16"/>
        <v>ADD_BUTTON(MCP0(3), 37)</v>
      </c>
      <c r="AB38" s="35" t="str">
        <f t="shared" si="17"/>
        <v/>
      </c>
      <c r="AC38" s="35" t="str">
        <f t="shared" si="18"/>
        <v/>
      </c>
      <c r="AG38" s="26" t="str">
        <f>AA38&amp;AB38&amp;AC38&amp;AD38&amp;AE38&amp;AF38&amp;"; // "&amp;B38&amp;" - "&amp;C38</f>
        <v>ADD_BUTTON(MCP0(3), 37); // UFC - Sel2</v>
      </c>
    </row>
    <row r="39" spans="1:33" x14ac:dyDescent="0.25">
      <c r="A39" s="18" t="s">
        <v>1</v>
      </c>
      <c r="B39" t="s">
        <v>43</v>
      </c>
      <c r="C39" t="s">
        <v>55</v>
      </c>
      <c r="D39" s="19" t="s">
        <v>6</v>
      </c>
      <c r="E39" s="20">
        <v>4</v>
      </c>
      <c r="F39" s="16"/>
      <c r="G39" s="15"/>
      <c r="H39" s="16"/>
      <c r="I39" s="17"/>
      <c r="K39" s="36">
        <f t="shared" si="19"/>
        <v>38</v>
      </c>
      <c r="L39" s="13"/>
      <c r="M39" s="14"/>
      <c r="O39" s="18" t="s">
        <v>26</v>
      </c>
      <c r="P39" s="18" t="s">
        <v>23</v>
      </c>
      <c r="Q39" s="14"/>
      <c r="R39" s="14"/>
      <c r="S39" s="14"/>
      <c r="T39" s="14"/>
      <c r="X39" s="35" t="str">
        <f t="shared" si="13"/>
        <v>MCP0(4)</v>
      </c>
      <c r="Y39" s="35" t="str">
        <f t="shared" si="14"/>
        <v>()</v>
      </c>
      <c r="Z39" s="35" t="str">
        <f t="shared" si="15"/>
        <v>()</v>
      </c>
      <c r="AA39" s="35" t="str">
        <f t="shared" si="16"/>
        <v>ADD_BUTTON(MCP0(4), 38)</v>
      </c>
      <c r="AB39" s="35" t="str">
        <f t="shared" si="17"/>
        <v/>
      </c>
      <c r="AC39" s="35" t="str">
        <f t="shared" si="18"/>
        <v/>
      </c>
      <c r="AG39" s="26" t="str">
        <f>AA39&amp;AB39&amp;AC39&amp;AD39&amp;AE39&amp;AF39&amp;"; // "&amp;B39&amp;" - "&amp;C39</f>
        <v>ADD_BUTTON(MCP0(4), 38); // UFC - Sel2</v>
      </c>
    </row>
    <row r="40" spans="1:33" x14ac:dyDescent="0.25">
      <c r="A40" s="18" t="s">
        <v>1</v>
      </c>
      <c r="B40" t="s">
        <v>43</v>
      </c>
      <c r="C40" t="s">
        <v>55</v>
      </c>
      <c r="D40" s="19" t="s">
        <v>6</v>
      </c>
      <c r="E40" s="20">
        <v>5</v>
      </c>
      <c r="F40" s="16"/>
      <c r="G40" s="15"/>
      <c r="H40" s="16"/>
      <c r="I40" s="17"/>
      <c r="K40" s="36">
        <f t="shared" si="19"/>
        <v>39</v>
      </c>
      <c r="L40" s="13"/>
      <c r="M40" s="14"/>
      <c r="O40" s="18" t="s">
        <v>26</v>
      </c>
      <c r="P40" s="18" t="s">
        <v>23</v>
      </c>
      <c r="Q40" s="14"/>
      <c r="R40" s="14"/>
      <c r="S40" s="14"/>
      <c r="T40" s="14"/>
      <c r="X40" s="35" t="str">
        <f t="shared" si="13"/>
        <v>MCP0(5)</v>
      </c>
      <c r="Y40" s="35" t="str">
        <f t="shared" si="14"/>
        <v>()</v>
      </c>
      <c r="Z40" s="35" t="str">
        <f t="shared" si="15"/>
        <v>()</v>
      </c>
      <c r="AA40" s="35" t="str">
        <f t="shared" si="16"/>
        <v>ADD_BUTTON(MCP0(5), 39)</v>
      </c>
      <c r="AB40" s="35" t="str">
        <f t="shared" si="17"/>
        <v/>
      </c>
      <c r="AC40" s="35" t="str">
        <f t="shared" si="18"/>
        <v/>
      </c>
      <c r="AG40" s="26" t="str">
        <f>AA40&amp;AB40&amp;AC40&amp;AD40&amp;AE40&amp;AF40&amp;"; // "&amp;B40&amp;" - "&amp;C40</f>
        <v>ADD_BUTTON(MCP0(5), 39); // UFC - Sel2</v>
      </c>
    </row>
    <row r="41" spans="1:33" x14ac:dyDescent="0.25">
      <c r="A41" s="18" t="s">
        <v>1</v>
      </c>
      <c r="B41" t="s">
        <v>43</v>
      </c>
      <c r="C41" t="s">
        <v>55</v>
      </c>
      <c r="D41" s="19" t="s">
        <v>6</v>
      </c>
      <c r="E41" s="20">
        <v>6</v>
      </c>
      <c r="F41" s="16"/>
      <c r="G41" s="15"/>
      <c r="H41" s="16"/>
      <c r="I41" s="17"/>
      <c r="K41" s="36">
        <f t="shared" si="19"/>
        <v>40</v>
      </c>
      <c r="L41" s="13"/>
      <c r="M41" s="14"/>
      <c r="O41" s="18" t="s">
        <v>26</v>
      </c>
      <c r="P41" s="18" t="s">
        <v>23</v>
      </c>
      <c r="Q41" s="14"/>
      <c r="R41" s="14"/>
      <c r="S41" s="14"/>
      <c r="T41" s="14"/>
      <c r="X41" s="35" t="str">
        <f t="shared" si="13"/>
        <v>MCP0(6)</v>
      </c>
      <c r="Y41" s="35" t="str">
        <f t="shared" si="14"/>
        <v>()</v>
      </c>
      <c r="Z41" s="35" t="str">
        <f t="shared" si="15"/>
        <v>()</v>
      </c>
      <c r="AA41" s="35" t="str">
        <f t="shared" si="16"/>
        <v>ADD_BUTTON(MCP0(6), 40)</v>
      </c>
      <c r="AB41" s="35" t="str">
        <f t="shared" si="17"/>
        <v/>
      </c>
      <c r="AC41" s="35" t="str">
        <f t="shared" si="18"/>
        <v/>
      </c>
      <c r="AG41" s="26" t="str">
        <f>AA41&amp;AB41&amp;AC41&amp;AD41&amp;AE41&amp;AF41&amp;"; // "&amp;B41&amp;" - "&amp;C41</f>
        <v>ADD_BUTTON(MCP0(6), 40); // UFC - Sel2</v>
      </c>
    </row>
    <row r="42" spans="1:33" x14ac:dyDescent="0.25">
      <c r="A42" s="18" t="s">
        <v>1</v>
      </c>
      <c r="B42" t="s">
        <v>43</v>
      </c>
      <c r="C42" t="s">
        <v>55</v>
      </c>
      <c r="D42" s="19" t="s">
        <v>6</v>
      </c>
      <c r="E42" s="20">
        <v>7</v>
      </c>
      <c r="F42" s="16"/>
      <c r="G42" s="15"/>
      <c r="H42" s="16"/>
      <c r="I42" s="17"/>
      <c r="K42" s="36">
        <f t="shared" si="19"/>
        <v>41</v>
      </c>
      <c r="L42" s="13"/>
      <c r="M42" s="14"/>
      <c r="O42" s="18" t="s">
        <v>26</v>
      </c>
      <c r="P42" s="18" t="s">
        <v>23</v>
      </c>
      <c r="Q42" s="14"/>
      <c r="R42" s="14"/>
      <c r="S42" s="14"/>
      <c r="T42" s="14"/>
      <c r="X42" s="35" t="str">
        <f t="shared" si="13"/>
        <v>MCP0(7)</v>
      </c>
      <c r="Y42" s="35" t="str">
        <f t="shared" si="14"/>
        <v>()</v>
      </c>
      <c r="Z42" s="35" t="str">
        <f t="shared" si="15"/>
        <v>()</v>
      </c>
      <c r="AA42" s="35" t="str">
        <f t="shared" si="16"/>
        <v>ADD_BUTTON(MCP0(7), 41)</v>
      </c>
      <c r="AB42" s="35" t="str">
        <f t="shared" si="17"/>
        <v/>
      </c>
      <c r="AC42" s="35" t="str">
        <f t="shared" si="18"/>
        <v/>
      </c>
      <c r="AG42" s="26" t="str">
        <f>AA42&amp;AB42&amp;AC42&amp;AD42&amp;AE42&amp;AF42&amp;"; // "&amp;B42&amp;" - "&amp;C42</f>
        <v>ADD_BUTTON(MCP0(7), 41); // UFC - Sel2</v>
      </c>
    </row>
    <row r="43" spans="1:33" x14ac:dyDescent="0.25">
      <c r="A43" s="18" t="s">
        <v>1</v>
      </c>
      <c r="B43" t="s">
        <v>43</v>
      </c>
      <c r="C43" t="s">
        <v>55</v>
      </c>
      <c r="D43" s="19" t="s">
        <v>6</v>
      </c>
      <c r="E43" s="20">
        <v>8</v>
      </c>
      <c r="F43" s="16"/>
      <c r="G43" s="15"/>
      <c r="H43" s="16"/>
      <c r="I43" s="17"/>
      <c r="K43" s="36">
        <f t="shared" si="19"/>
        <v>42</v>
      </c>
      <c r="L43" s="13"/>
      <c r="M43" s="14"/>
      <c r="O43" s="18" t="s">
        <v>26</v>
      </c>
      <c r="P43" s="18" t="s">
        <v>23</v>
      </c>
      <c r="Q43" s="14"/>
      <c r="R43" s="14"/>
      <c r="S43" s="14"/>
      <c r="T43" s="14"/>
      <c r="X43" s="35" t="str">
        <f t="shared" si="13"/>
        <v>MCP0(8)</v>
      </c>
      <c r="Y43" s="35" t="str">
        <f t="shared" si="14"/>
        <v>()</v>
      </c>
      <c r="Z43" s="35" t="str">
        <f t="shared" si="15"/>
        <v>()</v>
      </c>
      <c r="AA43" s="35" t="str">
        <f t="shared" si="16"/>
        <v>ADD_BUTTON(MCP0(8), 42)</v>
      </c>
      <c r="AB43" s="35" t="str">
        <f t="shared" si="17"/>
        <v/>
      </c>
      <c r="AC43" s="35" t="str">
        <f t="shared" si="18"/>
        <v/>
      </c>
      <c r="AG43" s="26" t="str">
        <f>AA43&amp;AB43&amp;AC43&amp;AD43&amp;AE43&amp;AF43&amp;"; // "&amp;B43&amp;" - "&amp;C43</f>
        <v>ADD_BUTTON(MCP0(8), 42); // UFC - Sel2</v>
      </c>
    </row>
    <row r="44" spans="1:33" x14ac:dyDescent="0.25">
      <c r="A44" s="18" t="s">
        <v>1</v>
      </c>
      <c r="B44" t="s">
        <v>43</v>
      </c>
      <c r="C44" t="s">
        <v>55</v>
      </c>
      <c r="D44" s="19" t="s">
        <v>6</v>
      </c>
      <c r="E44" s="20">
        <v>9</v>
      </c>
      <c r="F44" s="16"/>
      <c r="G44" s="15"/>
      <c r="H44" s="16"/>
      <c r="I44" s="17"/>
      <c r="K44" s="36">
        <f t="shared" si="19"/>
        <v>43</v>
      </c>
      <c r="L44" s="13"/>
      <c r="M44" s="14"/>
      <c r="O44" s="18" t="s">
        <v>26</v>
      </c>
      <c r="P44" s="18" t="s">
        <v>23</v>
      </c>
      <c r="Q44" s="14"/>
      <c r="R44" s="14"/>
      <c r="S44" s="14"/>
      <c r="T44" s="14"/>
      <c r="X44" s="35" t="str">
        <f t="shared" si="13"/>
        <v>MCP0(9)</v>
      </c>
      <c r="Y44" s="35" t="str">
        <f t="shared" si="14"/>
        <v>()</v>
      </c>
      <c r="Z44" s="35" t="str">
        <f t="shared" si="15"/>
        <v>()</v>
      </c>
      <c r="AA44" s="35" t="str">
        <f t="shared" si="16"/>
        <v>ADD_BUTTON(MCP0(9), 43)</v>
      </c>
      <c r="AB44" s="35" t="str">
        <f t="shared" si="17"/>
        <v/>
      </c>
      <c r="AC44" s="35" t="str">
        <f t="shared" si="18"/>
        <v/>
      </c>
      <c r="AG44" s="26" t="str">
        <f>AA44&amp;AB44&amp;AC44&amp;AD44&amp;AE44&amp;AF44&amp;"; // "&amp;B44&amp;" - "&amp;C44</f>
        <v>ADD_BUTTON(MCP0(9), 43); // UFC - Sel2</v>
      </c>
    </row>
    <row r="45" spans="1:33" x14ac:dyDescent="0.25">
      <c r="A45" s="18" t="s">
        <v>1</v>
      </c>
      <c r="B45" t="s">
        <v>43</v>
      </c>
      <c r="C45" t="s">
        <v>55</v>
      </c>
      <c r="D45" s="19" t="s">
        <v>6</v>
      </c>
      <c r="E45" s="20">
        <v>10</v>
      </c>
      <c r="F45" s="16"/>
      <c r="G45" s="15"/>
      <c r="H45" s="16"/>
      <c r="I45" s="17"/>
      <c r="K45" s="36">
        <f t="shared" si="19"/>
        <v>44</v>
      </c>
      <c r="L45" s="13"/>
      <c r="M45" s="14"/>
      <c r="O45" s="18" t="s">
        <v>26</v>
      </c>
      <c r="P45" s="18" t="s">
        <v>23</v>
      </c>
      <c r="Q45" s="14"/>
      <c r="R45" s="14"/>
      <c r="S45" s="14"/>
      <c r="T45" s="14"/>
      <c r="X45" s="35" t="str">
        <f t="shared" si="13"/>
        <v>MCP0(10)</v>
      </c>
      <c r="Y45" s="35" t="str">
        <f t="shared" si="14"/>
        <v>()</v>
      </c>
      <c r="Z45" s="35" t="str">
        <f t="shared" si="15"/>
        <v>()</v>
      </c>
      <c r="AA45" s="35" t="str">
        <f t="shared" si="16"/>
        <v>ADD_BUTTON(MCP0(10), 44)</v>
      </c>
      <c r="AB45" s="35" t="str">
        <f t="shared" si="17"/>
        <v/>
      </c>
      <c r="AC45" s="35" t="str">
        <f t="shared" si="18"/>
        <v/>
      </c>
      <c r="AG45" s="26" t="str">
        <f>AA45&amp;AB45&amp;AC45&amp;AD45&amp;AE45&amp;AF45&amp;"; // "&amp;B45&amp;" - "&amp;C45</f>
        <v>ADD_BUTTON(MCP0(10), 44); // UFC - Sel2</v>
      </c>
    </row>
    <row r="46" spans="1:33" x14ac:dyDescent="0.25">
      <c r="A46" s="18" t="s">
        <v>1</v>
      </c>
      <c r="B46" t="s">
        <v>43</v>
      </c>
      <c r="C46" t="s">
        <v>55</v>
      </c>
      <c r="D46" s="19" t="s">
        <v>6</v>
      </c>
      <c r="E46" s="20">
        <v>11</v>
      </c>
      <c r="F46" s="16"/>
      <c r="G46" s="15"/>
      <c r="H46" s="16"/>
      <c r="I46" s="17"/>
      <c r="K46" s="36">
        <f t="shared" si="19"/>
        <v>45</v>
      </c>
      <c r="L46" s="13"/>
      <c r="M46" s="14"/>
      <c r="O46" s="18" t="s">
        <v>26</v>
      </c>
      <c r="P46" s="18" t="s">
        <v>23</v>
      </c>
      <c r="Q46" s="14"/>
      <c r="R46" s="14"/>
      <c r="S46" s="14"/>
      <c r="T46" s="14"/>
      <c r="X46" s="35" t="str">
        <f t="shared" si="13"/>
        <v>MCP0(11)</v>
      </c>
      <c r="Y46" s="35" t="str">
        <f t="shared" si="14"/>
        <v>()</v>
      </c>
      <c r="Z46" s="35" t="str">
        <f t="shared" si="15"/>
        <v>()</v>
      </c>
      <c r="AA46" s="35" t="str">
        <f t="shared" si="16"/>
        <v>ADD_BUTTON(MCP0(11), 45)</v>
      </c>
      <c r="AB46" s="35" t="str">
        <f t="shared" si="17"/>
        <v/>
      </c>
      <c r="AC46" s="35" t="str">
        <f t="shared" si="18"/>
        <v/>
      </c>
      <c r="AG46" s="26" t="str">
        <f>AA46&amp;AB46&amp;AC46&amp;AD46&amp;AE46&amp;AF46&amp;"; // "&amp;B46&amp;" - "&amp;C46</f>
        <v>ADD_BUTTON(MCP0(11), 45); // UFC - Sel2</v>
      </c>
    </row>
    <row r="47" spans="1:33" x14ac:dyDescent="0.25">
      <c r="A47" s="18" t="s">
        <v>1</v>
      </c>
      <c r="B47" t="s">
        <v>43</v>
      </c>
      <c r="C47" t="s">
        <v>55</v>
      </c>
      <c r="D47" s="19" t="s">
        <v>6</v>
      </c>
      <c r="E47" s="20">
        <v>12</v>
      </c>
      <c r="F47" s="16"/>
      <c r="G47" s="15"/>
      <c r="H47" s="16"/>
      <c r="I47" s="17"/>
      <c r="K47" s="36">
        <f t="shared" si="19"/>
        <v>46</v>
      </c>
      <c r="L47" s="13"/>
      <c r="M47" s="14"/>
      <c r="O47" s="18" t="s">
        <v>26</v>
      </c>
      <c r="P47" s="18" t="s">
        <v>23</v>
      </c>
      <c r="Q47" s="14"/>
      <c r="R47" s="14"/>
      <c r="S47" s="14"/>
      <c r="T47" s="14"/>
      <c r="X47" s="35" t="str">
        <f t="shared" si="13"/>
        <v>MCP0(12)</v>
      </c>
      <c r="Y47" s="35" t="str">
        <f t="shared" si="14"/>
        <v>()</v>
      </c>
      <c r="Z47" s="35" t="str">
        <f t="shared" si="15"/>
        <v>()</v>
      </c>
      <c r="AA47" s="35" t="str">
        <f t="shared" si="16"/>
        <v>ADD_BUTTON(MCP0(12), 46)</v>
      </c>
      <c r="AB47" s="35" t="str">
        <f t="shared" si="17"/>
        <v/>
      </c>
      <c r="AC47" s="35" t="str">
        <f t="shared" si="18"/>
        <v/>
      </c>
      <c r="AG47" s="26" t="str">
        <f>AA47&amp;AB47&amp;AC47&amp;AD47&amp;AE47&amp;AF47&amp;"; // "&amp;B47&amp;" - "&amp;C47</f>
        <v>ADD_BUTTON(MCP0(12), 46); // UFC - Sel2</v>
      </c>
    </row>
    <row r="48" spans="1:33" x14ac:dyDescent="0.25">
      <c r="A48" s="18" t="s">
        <v>1</v>
      </c>
      <c r="B48" t="s">
        <v>43</v>
      </c>
      <c r="C48" t="s">
        <v>55</v>
      </c>
      <c r="D48" s="19" t="s">
        <v>6</v>
      </c>
      <c r="E48" s="20">
        <v>13</v>
      </c>
      <c r="F48" s="16"/>
      <c r="G48" s="15"/>
      <c r="H48" s="16"/>
      <c r="I48" s="17"/>
      <c r="K48" s="36">
        <f t="shared" si="19"/>
        <v>47</v>
      </c>
      <c r="L48" s="13"/>
      <c r="M48" s="14"/>
      <c r="O48" s="18" t="s">
        <v>26</v>
      </c>
      <c r="P48" s="18" t="s">
        <v>23</v>
      </c>
      <c r="Q48" s="14"/>
      <c r="R48" s="14"/>
      <c r="S48" s="14"/>
      <c r="T48" s="14"/>
      <c r="X48" s="35" t="str">
        <f t="shared" si="13"/>
        <v>MCP0(13)</v>
      </c>
      <c r="Y48" s="35" t="str">
        <f t="shared" si="14"/>
        <v>()</v>
      </c>
      <c r="Z48" s="35" t="str">
        <f t="shared" si="15"/>
        <v>()</v>
      </c>
      <c r="AA48" s="35" t="str">
        <f t="shared" si="16"/>
        <v>ADD_BUTTON(MCP0(13), 47)</v>
      </c>
      <c r="AB48" s="35" t="str">
        <f t="shared" si="17"/>
        <v/>
      </c>
      <c r="AC48" s="35" t="str">
        <f t="shared" si="18"/>
        <v/>
      </c>
      <c r="AG48" s="26" t="str">
        <f>AA48&amp;AB48&amp;AC48&amp;AD48&amp;AE48&amp;AF48&amp;"; // "&amp;B48&amp;" - "&amp;C48</f>
        <v>ADD_BUTTON(MCP0(13), 47); // UFC - Sel2</v>
      </c>
    </row>
    <row r="49" spans="1:33" x14ac:dyDescent="0.25">
      <c r="A49" s="18" t="s">
        <v>1</v>
      </c>
      <c r="B49" t="s">
        <v>43</v>
      </c>
      <c r="C49" t="s">
        <v>55</v>
      </c>
      <c r="D49" s="19" t="s">
        <v>6</v>
      </c>
      <c r="E49" s="20">
        <v>14</v>
      </c>
      <c r="F49" s="16"/>
      <c r="G49" s="15"/>
      <c r="H49" s="16"/>
      <c r="I49" s="17"/>
      <c r="K49" s="36">
        <f t="shared" si="19"/>
        <v>48</v>
      </c>
      <c r="L49" s="13"/>
      <c r="M49" s="14"/>
      <c r="O49" s="18" t="s">
        <v>26</v>
      </c>
      <c r="P49" s="18" t="s">
        <v>23</v>
      </c>
      <c r="Q49" s="14"/>
      <c r="R49" s="14"/>
      <c r="S49" s="14"/>
      <c r="T49" s="14"/>
      <c r="X49" s="35" t="str">
        <f t="shared" si="13"/>
        <v>MCP0(14)</v>
      </c>
      <c r="Y49" s="35" t="str">
        <f t="shared" si="14"/>
        <v>()</v>
      </c>
      <c r="Z49" s="35" t="str">
        <f t="shared" si="15"/>
        <v>()</v>
      </c>
      <c r="AA49" s="35" t="str">
        <f t="shared" si="16"/>
        <v>ADD_BUTTON(MCP0(14), 48)</v>
      </c>
      <c r="AB49" s="35" t="str">
        <f t="shared" si="17"/>
        <v/>
      </c>
      <c r="AC49" s="35" t="str">
        <f t="shared" si="18"/>
        <v/>
      </c>
      <c r="AG49" s="26" t="str">
        <f>AA49&amp;AB49&amp;AC49&amp;AD49&amp;AE49&amp;AF49&amp;"; // "&amp;B49&amp;" - "&amp;C49</f>
        <v>ADD_BUTTON(MCP0(14), 48); // UFC - Sel2</v>
      </c>
    </row>
    <row r="50" spans="1:33" x14ac:dyDescent="0.25">
      <c r="A50" s="18" t="s">
        <v>1</v>
      </c>
      <c r="B50" t="s">
        <v>43</v>
      </c>
      <c r="C50" t="s">
        <v>55</v>
      </c>
      <c r="D50" s="19" t="s">
        <v>6</v>
      </c>
      <c r="E50" s="20">
        <v>15</v>
      </c>
      <c r="F50" s="16"/>
      <c r="G50" s="15"/>
      <c r="H50" s="16"/>
      <c r="I50" s="17"/>
      <c r="K50" s="36">
        <f t="shared" si="19"/>
        <v>49</v>
      </c>
      <c r="L50" s="13"/>
      <c r="M50" s="14"/>
      <c r="O50" s="18" t="s">
        <v>26</v>
      </c>
      <c r="P50" s="18" t="s">
        <v>23</v>
      </c>
      <c r="Q50" s="14"/>
      <c r="R50" s="14"/>
      <c r="S50" s="14"/>
      <c r="T50" s="14"/>
      <c r="X50" s="35" t="str">
        <f t="shared" si="13"/>
        <v>MCP0(15)</v>
      </c>
      <c r="Y50" s="35" t="str">
        <f t="shared" si="14"/>
        <v>()</v>
      </c>
      <c r="Z50" s="35" t="str">
        <f t="shared" si="15"/>
        <v>()</v>
      </c>
      <c r="AA50" s="35" t="str">
        <f t="shared" si="16"/>
        <v>ADD_BUTTON(MCP0(15), 49)</v>
      </c>
      <c r="AB50" s="35" t="str">
        <f t="shared" si="17"/>
        <v/>
      </c>
      <c r="AC50" s="35" t="str">
        <f t="shared" si="18"/>
        <v/>
      </c>
      <c r="AG50" s="26" t="str">
        <f>AA50&amp;AB50&amp;AC50&amp;AD50&amp;AE50&amp;AF50&amp;"; // "&amp;B50&amp;" - "&amp;C50</f>
        <v>ADD_BUTTON(MCP0(15), 49); // UFC - Sel2</v>
      </c>
    </row>
    <row r="51" spans="1:33" x14ac:dyDescent="0.25">
      <c r="A51" s="18" t="s">
        <v>1</v>
      </c>
      <c r="B51" t="s">
        <v>43</v>
      </c>
      <c r="C51" t="s">
        <v>55</v>
      </c>
      <c r="D51" s="19" t="s">
        <v>7</v>
      </c>
      <c r="E51" s="20">
        <v>0</v>
      </c>
      <c r="F51" s="16"/>
      <c r="G51" s="15"/>
      <c r="H51" s="16"/>
      <c r="I51" s="17"/>
      <c r="K51" s="36">
        <f t="shared" si="19"/>
        <v>50</v>
      </c>
      <c r="L51" s="13"/>
      <c r="M51" s="14"/>
      <c r="O51" s="18" t="s">
        <v>26</v>
      </c>
      <c r="P51" s="18" t="s">
        <v>23</v>
      </c>
      <c r="Q51" s="14"/>
      <c r="R51" s="14"/>
      <c r="S51" s="14"/>
      <c r="T51" s="14"/>
      <c r="X51" s="35" t="str">
        <f t="shared" si="13"/>
        <v>MCP1(0)</v>
      </c>
      <c r="Y51" s="35" t="str">
        <f t="shared" si="14"/>
        <v>()</v>
      </c>
      <c r="Z51" s="35" t="str">
        <f t="shared" si="15"/>
        <v>()</v>
      </c>
      <c r="AA51" s="35" t="str">
        <f t="shared" si="16"/>
        <v>ADD_BUTTON(MCP1(0), 50)</v>
      </c>
      <c r="AB51" s="35" t="str">
        <f t="shared" si="17"/>
        <v/>
      </c>
      <c r="AC51" s="35" t="str">
        <f t="shared" si="18"/>
        <v/>
      </c>
      <c r="AG51" s="26" t="str">
        <f>AA51&amp;AB51&amp;AC51&amp;AD51&amp;AE51&amp;AF51&amp;"; // "&amp;B51&amp;" - "&amp;C51</f>
        <v>ADD_BUTTON(MCP1(0), 50); // UFC - Sel2</v>
      </c>
    </row>
    <row r="52" spans="1:33" x14ac:dyDescent="0.25">
      <c r="A52" s="18" t="s">
        <v>1</v>
      </c>
      <c r="B52" t="s">
        <v>43</v>
      </c>
      <c r="C52" t="s">
        <v>55</v>
      </c>
      <c r="D52" s="19" t="s">
        <v>7</v>
      </c>
      <c r="E52" s="20">
        <v>1</v>
      </c>
      <c r="F52" s="16"/>
      <c r="G52" s="15"/>
      <c r="H52" s="16"/>
      <c r="I52" s="17"/>
      <c r="K52" s="36">
        <f t="shared" si="19"/>
        <v>51</v>
      </c>
      <c r="L52" s="13"/>
      <c r="M52" s="14"/>
      <c r="O52" s="18" t="s">
        <v>26</v>
      </c>
      <c r="P52" s="18" t="s">
        <v>23</v>
      </c>
      <c r="Q52" s="14"/>
      <c r="R52" s="14"/>
      <c r="S52" s="14"/>
      <c r="T52" s="14"/>
      <c r="X52" s="35" t="str">
        <f t="shared" si="13"/>
        <v>MCP1(1)</v>
      </c>
      <c r="Y52" s="35" t="str">
        <f t="shared" si="14"/>
        <v>()</v>
      </c>
      <c r="Z52" s="35" t="str">
        <f t="shared" si="15"/>
        <v>()</v>
      </c>
      <c r="AA52" s="35" t="str">
        <f t="shared" si="16"/>
        <v>ADD_BUTTON(MCP1(1), 51)</v>
      </c>
      <c r="AB52" s="35" t="str">
        <f t="shared" si="17"/>
        <v/>
      </c>
      <c r="AC52" s="35" t="str">
        <f t="shared" si="18"/>
        <v/>
      </c>
      <c r="AG52" s="26" t="str">
        <f>AA52&amp;AB52&amp;AC52&amp;AD52&amp;AE52&amp;AF52&amp;"; // "&amp;B52&amp;" - "&amp;C52</f>
        <v>ADD_BUTTON(MCP1(1), 51); // UFC - Sel2</v>
      </c>
    </row>
    <row r="53" spans="1:33" x14ac:dyDescent="0.25">
      <c r="A53" s="18" t="s">
        <v>1</v>
      </c>
      <c r="B53" t="s">
        <v>43</v>
      </c>
      <c r="C53" t="s">
        <v>55</v>
      </c>
      <c r="D53" s="19" t="s">
        <v>7</v>
      </c>
      <c r="E53" s="20">
        <v>2</v>
      </c>
      <c r="F53" s="16"/>
      <c r="G53" s="15"/>
      <c r="H53" s="16"/>
      <c r="I53" s="17"/>
      <c r="K53" s="36">
        <f t="shared" si="19"/>
        <v>52</v>
      </c>
      <c r="L53" s="13"/>
      <c r="M53" s="14"/>
      <c r="O53" s="18" t="s">
        <v>26</v>
      </c>
      <c r="P53" s="18" t="s">
        <v>23</v>
      </c>
      <c r="Q53" s="14"/>
      <c r="R53" s="14"/>
      <c r="S53" s="14"/>
      <c r="T53" s="14"/>
      <c r="X53" s="35" t="str">
        <f t="shared" si="13"/>
        <v>MCP1(2)</v>
      </c>
      <c r="Y53" s="35" t="str">
        <f t="shared" si="14"/>
        <v>()</v>
      </c>
      <c r="Z53" s="35" t="str">
        <f t="shared" si="15"/>
        <v>()</v>
      </c>
      <c r="AA53" s="35" t="str">
        <f t="shared" si="16"/>
        <v>ADD_BUTTON(MCP1(2), 52)</v>
      </c>
      <c r="AB53" s="35" t="str">
        <f t="shared" si="17"/>
        <v/>
      </c>
      <c r="AC53" s="35" t="str">
        <f t="shared" si="18"/>
        <v/>
      </c>
      <c r="AG53" s="26" t="str">
        <f>AA53&amp;AB53&amp;AC53&amp;AD53&amp;AE53&amp;AF53&amp;"; // "&amp;B53&amp;" - "&amp;C53</f>
        <v>ADD_BUTTON(MCP1(2), 52); // UFC - Sel2</v>
      </c>
    </row>
    <row r="54" spans="1:33" x14ac:dyDescent="0.25">
      <c r="A54" s="18" t="s">
        <v>1</v>
      </c>
      <c r="B54" t="s">
        <v>43</v>
      </c>
      <c r="C54" t="s">
        <v>55</v>
      </c>
      <c r="D54" s="19" t="s">
        <v>7</v>
      </c>
      <c r="E54" s="20">
        <v>3</v>
      </c>
      <c r="F54" s="16"/>
      <c r="G54" s="15"/>
      <c r="H54" s="16"/>
      <c r="I54" s="17"/>
      <c r="K54" s="36">
        <f t="shared" si="19"/>
        <v>53</v>
      </c>
      <c r="L54" s="13"/>
      <c r="M54" s="14"/>
      <c r="O54" s="18" t="s">
        <v>26</v>
      </c>
      <c r="P54" s="18" t="s">
        <v>23</v>
      </c>
      <c r="Q54" s="14"/>
      <c r="R54" s="14"/>
      <c r="S54" s="14"/>
      <c r="T54" s="14"/>
      <c r="X54" s="35" t="str">
        <f t="shared" si="13"/>
        <v>MCP1(3)</v>
      </c>
      <c r="Y54" s="35" t="str">
        <f t="shared" si="14"/>
        <v>()</v>
      </c>
      <c r="Z54" s="35" t="str">
        <f t="shared" si="15"/>
        <v>()</v>
      </c>
      <c r="AA54" s="35" t="str">
        <f t="shared" si="16"/>
        <v>ADD_BUTTON(MCP1(3), 53)</v>
      </c>
      <c r="AB54" s="35" t="str">
        <f t="shared" si="17"/>
        <v/>
      </c>
      <c r="AC54" s="35" t="str">
        <f t="shared" si="18"/>
        <v/>
      </c>
      <c r="AG54" s="26" t="str">
        <f>AA54&amp;AB54&amp;AC54&amp;AD54&amp;AE54&amp;AF54&amp;"; // "&amp;B54&amp;" - "&amp;C54</f>
        <v>ADD_BUTTON(MCP1(3), 53); // UFC - Sel2</v>
      </c>
    </row>
    <row r="55" spans="1:33" x14ac:dyDescent="0.25">
      <c r="A55" s="18" t="s">
        <v>1</v>
      </c>
      <c r="B55" t="s">
        <v>43</v>
      </c>
      <c r="C55" t="s">
        <v>55</v>
      </c>
      <c r="D55" s="19" t="s">
        <v>7</v>
      </c>
      <c r="E55" s="20">
        <v>4</v>
      </c>
      <c r="F55" s="16"/>
      <c r="G55" s="15"/>
      <c r="H55" s="16"/>
      <c r="I55" s="17"/>
      <c r="K55" s="36">
        <f t="shared" si="19"/>
        <v>54</v>
      </c>
      <c r="L55" s="13"/>
      <c r="M55" s="14"/>
      <c r="O55" s="18" t="s">
        <v>26</v>
      </c>
      <c r="P55" s="18" t="s">
        <v>23</v>
      </c>
      <c r="Q55" s="14"/>
      <c r="R55" s="14"/>
      <c r="S55" s="14"/>
      <c r="T55" s="14"/>
      <c r="X55" s="35" t="str">
        <f t="shared" si="13"/>
        <v>MCP1(4)</v>
      </c>
      <c r="Y55" s="35" t="str">
        <f t="shared" si="14"/>
        <v>()</v>
      </c>
      <c r="Z55" s="35" t="str">
        <f t="shared" si="15"/>
        <v>()</v>
      </c>
      <c r="AA55" s="35" t="str">
        <f t="shared" si="16"/>
        <v>ADD_BUTTON(MCP1(4), 54)</v>
      </c>
      <c r="AB55" s="35" t="str">
        <f t="shared" si="17"/>
        <v/>
      </c>
      <c r="AC55" s="35" t="str">
        <f t="shared" si="18"/>
        <v/>
      </c>
      <c r="AG55" s="26" t="str">
        <f>AA55&amp;AB55&amp;AC55&amp;AD55&amp;AE55&amp;AF55&amp;"; // "&amp;B55&amp;" - "&amp;C55</f>
        <v>ADD_BUTTON(MCP1(4), 54); // UFC - Sel2</v>
      </c>
    </row>
    <row r="56" spans="1:33" x14ac:dyDescent="0.25">
      <c r="A56" s="18" t="s">
        <v>1</v>
      </c>
      <c r="B56" t="s">
        <v>43</v>
      </c>
      <c r="C56" t="s">
        <v>55</v>
      </c>
      <c r="D56" s="19" t="s">
        <v>7</v>
      </c>
      <c r="E56" s="20">
        <v>5</v>
      </c>
      <c r="F56" s="16"/>
      <c r="G56" s="15"/>
      <c r="H56" s="16"/>
      <c r="I56" s="17"/>
      <c r="K56" s="36">
        <f t="shared" si="19"/>
        <v>55</v>
      </c>
      <c r="L56" s="13"/>
      <c r="M56" s="14"/>
      <c r="O56" s="18" t="s">
        <v>26</v>
      </c>
      <c r="P56" s="18" t="s">
        <v>23</v>
      </c>
      <c r="Q56" s="14"/>
      <c r="R56" s="14"/>
      <c r="S56" s="14"/>
      <c r="T56" s="14"/>
      <c r="X56" s="35" t="str">
        <f t="shared" si="13"/>
        <v>MCP1(5)</v>
      </c>
      <c r="Y56" s="35" t="str">
        <f t="shared" si="14"/>
        <v>()</v>
      </c>
      <c r="Z56" s="35" t="str">
        <f t="shared" si="15"/>
        <v>()</v>
      </c>
      <c r="AA56" s="35" t="str">
        <f t="shared" si="16"/>
        <v>ADD_BUTTON(MCP1(5), 55)</v>
      </c>
      <c r="AB56" s="35" t="str">
        <f t="shared" si="17"/>
        <v/>
      </c>
      <c r="AC56" s="35" t="str">
        <f t="shared" si="18"/>
        <v/>
      </c>
      <c r="AG56" s="26" t="str">
        <f>AA56&amp;AB56&amp;AC56&amp;AD56&amp;AE56&amp;AF56&amp;"; // "&amp;B56&amp;" - "&amp;C56</f>
        <v>ADD_BUTTON(MCP1(5), 55); // UFC - Sel2</v>
      </c>
    </row>
    <row r="57" spans="1:33" x14ac:dyDescent="0.25">
      <c r="A57" s="18" t="s">
        <v>1</v>
      </c>
      <c r="B57" t="s">
        <v>43</v>
      </c>
      <c r="C57" t="s">
        <v>55</v>
      </c>
      <c r="D57" s="19" t="s">
        <v>7</v>
      </c>
      <c r="E57" s="20">
        <v>6</v>
      </c>
      <c r="F57" s="16"/>
      <c r="G57" s="15"/>
      <c r="H57" s="16"/>
      <c r="I57" s="17"/>
      <c r="K57" s="36">
        <f t="shared" si="19"/>
        <v>56</v>
      </c>
      <c r="L57" s="13"/>
      <c r="M57" s="14"/>
      <c r="O57" s="18" t="s">
        <v>26</v>
      </c>
      <c r="P57" s="18" t="s">
        <v>23</v>
      </c>
      <c r="Q57" s="14"/>
      <c r="R57" s="14"/>
      <c r="S57" s="14"/>
      <c r="T57" s="14"/>
      <c r="X57" s="35" t="str">
        <f t="shared" si="13"/>
        <v>MCP1(6)</v>
      </c>
      <c r="Y57" s="35" t="str">
        <f t="shared" si="14"/>
        <v>()</v>
      </c>
      <c r="Z57" s="35" t="str">
        <f t="shared" si="15"/>
        <v>()</v>
      </c>
      <c r="AA57" s="35" t="str">
        <f t="shared" si="16"/>
        <v>ADD_BUTTON(MCP1(6), 56)</v>
      </c>
      <c r="AB57" s="35" t="str">
        <f t="shared" si="17"/>
        <v/>
      </c>
      <c r="AC57" s="35" t="str">
        <f t="shared" si="18"/>
        <v/>
      </c>
      <c r="AG57" s="26" t="str">
        <f>AA57&amp;AB57&amp;AC57&amp;AD57&amp;AE57&amp;AF57&amp;"; // "&amp;B57&amp;" - "&amp;C57</f>
        <v>ADD_BUTTON(MCP1(6), 56); // UFC - Sel2</v>
      </c>
    </row>
    <row r="58" spans="1:33" x14ac:dyDescent="0.25">
      <c r="A58" s="18" t="s">
        <v>1</v>
      </c>
      <c r="B58" t="s">
        <v>43</v>
      </c>
      <c r="C58" t="s">
        <v>55</v>
      </c>
      <c r="D58" s="19" t="s">
        <v>7</v>
      </c>
      <c r="E58" s="20">
        <v>7</v>
      </c>
      <c r="F58" s="16"/>
      <c r="G58" s="15"/>
      <c r="H58" s="16"/>
      <c r="I58" s="17"/>
      <c r="K58" s="36">
        <f t="shared" si="19"/>
        <v>57</v>
      </c>
      <c r="L58" s="13"/>
      <c r="M58" s="14"/>
      <c r="O58" s="18" t="s">
        <v>26</v>
      </c>
      <c r="P58" s="18" t="s">
        <v>23</v>
      </c>
      <c r="Q58" s="14"/>
      <c r="R58" s="14"/>
      <c r="S58" s="14"/>
      <c r="T58" s="14"/>
      <c r="X58" s="35" t="str">
        <f t="shared" si="13"/>
        <v>MCP1(7)</v>
      </c>
      <c r="Y58" s="35" t="str">
        <f t="shared" si="14"/>
        <v>()</v>
      </c>
      <c r="Z58" s="35" t="str">
        <f t="shared" si="15"/>
        <v>()</v>
      </c>
      <c r="AA58" s="35" t="str">
        <f t="shared" si="16"/>
        <v>ADD_BUTTON(MCP1(7), 57)</v>
      </c>
      <c r="AB58" s="35" t="str">
        <f t="shared" si="17"/>
        <v/>
      </c>
      <c r="AC58" s="35" t="str">
        <f t="shared" si="18"/>
        <v/>
      </c>
      <c r="AG58" s="26" t="str">
        <f>AA58&amp;AB58&amp;AC58&amp;AD58&amp;AE58&amp;AF58&amp;"; // "&amp;B58&amp;" - "&amp;C58</f>
        <v>ADD_BUTTON(MCP1(7), 57); // UFC - Sel2</v>
      </c>
    </row>
    <row r="59" spans="1:33" x14ac:dyDescent="0.25">
      <c r="A59" s="18" t="s">
        <v>1</v>
      </c>
      <c r="B59" t="s">
        <v>43</v>
      </c>
      <c r="C59" t="s">
        <v>55</v>
      </c>
      <c r="D59" s="19" t="s">
        <v>7</v>
      </c>
      <c r="E59" s="20">
        <v>8</v>
      </c>
      <c r="F59" s="16"/>
      <c r="G59" s="15"/>
      <c r="H59" s="16"/>
      <c r="I59" s="17"/>
      <c r="K59" s="36">
        <f t="shared" si="19"/>
        <v>58</v>
      </c>
      <c r="L59" s="13"/>
      <c r="M59" s="14"/>
      <c r="O59" s="18" t="s">
        <v>26</v>
      </c>
      <c r="P59" s="18" t="s">
        <v>23</v>
      </c>
      <c r="Q59" s="14"/>
      <c r="R59" s="14"/>
      <c r="S59" s="14"/>
      <c r="T59" s="14"/>
      <c r="X59" s="35" t="str">
        <f t="shared" si="13"/>
        <v>MCP1(8)</v>
      </c>
      <c r="Y59" s="35" t="str">
        <f t="shared" si="14"/>
        <v>()</v>
      </c>
      <c r="Z59" s="35" t="str">
        <f t="shared" si="15"/>
        <v>()</v>
      </c>
      <c r="AA59" s="35" t="str">
        <f t="shared" si="16"/>
        <v>ADD_BUTTON(MCP1(8), 58)</v>
      </c>
      <c r="AB59" s="35" t="str">
        <f t="shared" si="17"/>
        <v/>
      </c>
      <c r="AC59" s="35" t="str">
        <f t="shared" si="18"/>
        <v/>
      </c>
      <c r="AG59" s="26" t="str">
        <f>AA59&amp;AB59&amp;AC59&amp;AD59&amp;AE59&amp;AF59&amp;"; // "&amp;B59&amp;" - "&amp;C59</f>
        <v>ADD_BUTTON(MCP1(8), 58); // UFC - Sel2</v>
      </c>
    </row>
    <row r="60" spans="1:33" x14ac:dyDescent="0.25">
      <c r="A60" s="18" t="s">
        <v>1</v>
      </c>
      <c r="B60" t="s">
        <v>43</v>
      </c>
      <c r="C60" t="s">
        <v>55</v>
      </c>
      <c r="D60" s="19" t="s">
        <v>7</v>
      </c>
      <c r="E60" s="20">
        <v>9</v>
      </c>
      <c r="F60" s="16"/>
      <c r="G60" s="15"/>
      <c r="H60" s="16"/>
      <c r="I60" s="17"/>
      <c r="K60" s="36">
        <f t="shared" si="19"/>
        <v>59</v>
      </c>
      <c r="L60" s="13"/>
      <c r="M60" s="14"/>
      <c r="O60" s="18" t="s">
        <v>26</v>
      </c>
      <c r="P60" s="18" t="s">
        <v>23</v>
      </c>
      <c r="Q60" s="14"/>
      <c r="R60" s="14"/>
      <c r="S60" s="14"/>
      <c r="T60" s="14"/>
      <c r="X60" s="35" t="str">
        <f t="shared" si="13"/>
        <v>MCP1(9)</v>
      </c>
      <c r="Y60" s="35" t="str">
        <f t="shared" si="14"/>
        <v>()</v>
      </c>
      <c r="Z60" s="35" t="str">
        <f t="shared" si="15"/>
        <v>()</v>
      </c>
      <c r="AA60" s="35" t="str">
        <f t="shared" si="16"/>
        <v>ADD_BUTTON(MCP1(9), 59)</v>
      </c>
      <c r="AB60" s="35" t="str">
        <f t="shared" si="17"/>
        <v/>
      </c>
      <c r="AC60" s="35" t="str">
        <f t="shared" si="18"/>
        <v/>
      </c>
      <c r="AG60" s="26" t="str">
        <f>AA60&amp;AB60&amp;AC60&amp;AD60&amp;AE60&amp;AF60&amp;"; // "&amp;B60&amp;" - "&amp;C60</f>
        <v>ADD_BUTTON(MCP1(9), 59); // UFC - Sel2</v>
      </c>
    </row>
    <row r="61" spans="1:33" x14ac:dyDescent="0.25">
      <c r="A61" s="18" t="s">
        <v>1</v>
      </c>
      <c r="B61" t="s">
        <v>43</v>
      </c>
      <c r="C61" t="s">
        <v>55</v>
      </c>
      <c r="D61" s="19" t="s">
        <v>7</v>
      </c>
      <c r="E61" s="20">
        <v>10</v>
      </c>
      <c r="F61" s="16"/>
      <c r="G61" s="15"/>
      <c r="H61" s="16"/>
      <c r="I61" s="17"/>
      <c r="K61" s="36">
        <f t="shared" si="19"/>
        <v>60</v>
      </c>
      <c r="L61" s="13"/>
      <c r="M61" s="14"/>
      <c r="O61" s="18" t="s">
        <v>26</v>
      </c>
      <c r="P61" s="18" t="s">
        <v>23</v>
      </c>
      <c r="Q61" s="14"/>
      <c r="R61" s="14"/>
      <c r="S61" s="14"/>
      <c r="T61" s="14"/>
      <c r="X61" s="35" t="str">
        <f t="shared" si="13"/>
        <v>MCP1(10)</v>
      </c>
      <c r="Y61" s="35" t="str">
        <f t="shared" si="14"/>
        <v>()</v>
      </c>
      <c r="Z61" s="35" t="str">
        <f t="shared" si="15"/>
        <v>()</v>
      </c>
      <c r="AA61" s="35" t="str">
        <f t="shared" si="16"/>
        <v>ADD_BUTTON(MCP1(10), 60)</v>
      </c>
      <c r="AB61" s="35" t="str">
        <f t="shared" si="17"/>
        <v/>
      </c>
      <c r="AC61" s="35" t="str">
        <f t="shared" si="18"/>
        <v/>
      </c>
      <c r="AG61" s="26" t="str">
        <f>AA61&amp;AB61&amp;AC61&amp;AD61&amp;AE61&amp;AF61&amp;"; // "&amp;B61&amp;" - "&amp;C61</f>
        <v>ADD_BUTTON(MCP1(10), 60); // UFC - Sel2</v>
      </c>
    </row>
    <row r="62" spans="1:33" x14ac:dyDescent="0.25">
      <c r="A62" s="18" t="s">
        <v>1</v>
      </c>
      <c r="B62" t="s">
        <v>43</v>
      </c>
      <c r="C62" t="s">
        <v>55</v>
      </c>
      <c r="D62" s="19" t="s">
        <v>7</v>
      </c>
      <c r="E62" s="20">
        <v>11</v>
      </c>
      <c r="F62" s="16"/>
      <c r="G62" s="15"/>
      <c r="H62" s="16"/>
      <c r="I62" s="17"/>
      <c r="K62" s="36">
        <f t="shared" si="19"/>
        <v>61</v>
      </c>
      <c r="L62" s="13"/>
      <c r="M62" s="14"/>
      <c r="O62" s="18" t="s">
        <v>26</v>
      </c>
      <c r="P62" s="18" t="s">
        <v>23</v>
      </c>
      <c r="Q62" s="14"/>
      <c r="R62" s="14"/>
      <c r="S62" s="14"/>
      <c r="T62" s="14"/>
      <c r="X62" s="35" t="str">
        <f t="shared" si="13"/>
        <v>MCP1(11)</v>
      </c>
      <c r="Y62" s="35" t="str">
        <f t="shared" si="14"/>
        <v>()</v>
      </c>
      <c r="Z62" s="35" t="str">
        <f t="shared" si="15"/>
        <v>()</v>
      </c>
      <c r="AA62" s="35" t="str">
        <f t="shared" si="16"/>
        <v>ADD_BUTTON(MCP1(11), 61)</v>
      </c>
      <c r="AB62" s="35" t="str">
        <f t="shared" si="17"/>
        <v/>
      </c>
      <c r="AC62" s="35" t="str">
        <f t="shared" si="18"/>
        <v/>
      </c>
      <c r="AG62" s="26" t="str">
        <f>AA62&amp;AB62&amp;AC62&amp;AD62&amp;AE62&amp;AF62&amp;"; // "&amp;B62&amp;" - "&amp;C62</f>
        <v>ADD_BUTTON(MCP1(11), 61); // UFC - Sel2</v>
      </c>
    </row>
    <row r="63" spans="1:33" x14ac:dyDescent="0.25">
      <c r="A63" s="18" t="s">
        <v>1</v>
      </c>
      <c r="B63" t="s">
        <v>43</v>
      </c>
      <c r="C63" t="s">
        <v>55</v>
      </c>
      <c r="D63" s="19" t="s">
        <v>7</v>
      </c>
      <c r="E63" s="20">
        <v>12</v>
      </c>
      <c r="F63" s="16"/>
      <c r="G63" s="15"/>
      <c r="H63" s="16"/>
      <c r="I63" s="17"/>
      <c r="K63" s="36">
        <f t="shared" si="19"/>
        <v>62</v>
      </c>
      <c r="L63" s="13"/>
      <c r="M63" s="14"/>
      <c r="O63" s="18" t="s">
        <v>26</v>
      </c>
      <c r="P63" s="18" t="s">
        <v>23</v>
      </c>
      <c r="Q63" s="14"/>
      <c r="R63" s="14"/>
      <c r="S63" s="14"/>
      <c r="T63" s="14"/>
      <c r="X63" s="35" t="str">
        <f t="shared" si="13"/>
        <v>MCP1(12)</v>
      </c>
      <c r="Y63" s="35" t="str">
        <f t="shared" si="14"/>
        <v>()</v>
      </c>
      <c r="Z63" s="35" t="str">
        <f t="shared" si="15"/>
        <v>()</v>
      </c>
      <c r="AA63" s="35" t="str">
        <f t="shared" si="16"/>
        <v>ADD_BUTTON(MCP1(12), 62)</v>
      </c>
      <c r="AB63" s="35" t="str">
        <f t="shared" si="17"/>
        <v/>
      </c>
      <c r="AC63" s="35" t="str">
        <f t="shared" si="18"/>
        <v/>
      </c>
      <c r="AG63" s="26" t="str">
        <f>AA63&amp;AB63&amp;AC63&amp;AD63&amp;AE63&amp;AF63&amp;"; // "&amp;B63&amp;" - "&amp;C63</f>
        <v>ADD_BUTTON(MCP1(12), 62); // UFC - Sel2</v>
      </c>
    </row>
    <row r="64" spans="1:33" x14ac:dyDescent="0.25">
      <c r="A64" s="18" t="s">
        <v>1</v>
      </c>
      <c r="B64" t="s">
        <v>43</v>
      </c>
      <c r="C64" t="s">
        <v>55</v>
      </c>
      <c r="D64" s="19" t="s">
        <v>7</v>
      </c>
      <c r="E64" s="20">
        <v>13</v>
      </c>
      <c r="F64" s="16"/>
      <c r="G64" s="15"/>
      <c r="H64" s="16"/>
      <c r="I64" s="17"/>
      <c r="K64" s="36">
        <f t="shared" si="19"/>
        <v>63</v>
      </c>
      <c r="L64" s="13"/>
      <c r="M64" s="14"/>
      <c r="O64" s="18" t="s">
        <v>26</v>
      </c>
      <c r="P64" s="18" t="s">
        <v>23</v>
      </c>
      <c r="Q64" s="14"/>
      <c r="R64" s="14"/>
      <c r="S64" s="14"/>
      <c r="T64" s="14"/>
      <c r="X64" s="35" t="str">
        <f t="shared" si="13"/>
        <v>MCP1(13)</v>
      </c>
      <c r="Y64" s="35" t="str">
        <f t="shared" si="14"/>
        <v>()</v>
      </c>
      <c r="Z64" s="35" t="str">
        <f t="shared" si="15"/>
        <v>()</v>
      </c>
      <c r="AA64" s="35" t="str">
        <f t="shared" si="16"/>
        <v>ADD_BUTTON(MCP1(13), 63)</v>
      </c>
      <c r="AB64" s="35" t="str">
        <f t="shared" si="17"/>
        <v/>
      </c>
      <c r="AC64" s="35" t="str">
        <f t="shared" si="18"/>
        <v/>
      </c>
      <c r="AG64" s="26" t="str">
        <f>AA64&amp;AB64&amp;AC64&amp;AD64&amp;AE64&amp;AF64&amp;"; // "&amp;B64&amp;" - "&amp;C64</f>
        <v>ADD_BUTTON(MCP1(13), 63); // UFC - Sel2</v>
      </c>
    </row>
    <row r="65" spans="1:33" x14ac:dyDescent="0.25">
      <c r="A65" s="18" t="s">
        <v>1</v>
      </c>
      <c r="B65" t="s">
        <v>43</v>
      </c>
      <c r="C65" t="s">
        <v>55</v>
      </c>
      <c r="D65" s="19" t="s">
        <v>7</v>
      </c>
      <c r="E65" s="20">
        <v>14</v>
      </c>
      <c r="F65" s="16"/>
      <c r="G65" s="15"/>
      <c r="H65" s="16"/>
      <c r="I65" s="17"/>
      <c r="K65" s="36">
        <f t="shared" si="19"/>
        <v>64</v>
      </c>
      <c r="L65" s="13"/>
      <c r="M65" s="14"/>
      <c r="O65" s="18" t="s">
        <v>26</v>
      </c>
      <c r="P65" s="18" t="s">
        <v>23</v>
      </c>
      <c r="Q65" s="14"/>
      <c r="R65" s="14"/>
      <c r="S65" s="14"/>
      <c r="T65" s="14"/>
      <c r="X65" s="35" t="str">
        <f t="shared" si="13"/>
        <v>MCP1(14)</v>
      </c>
      <c r="Y65" s="35" t="str">
        <f t="shared" si="14"/>
        <v>()</v>
      </c>
      <c r="Z65" s="35" t="str">
        <f t="shared" si="15"/>
        <v>()</v>
      </c>
      <c r="AA65" s="35" t="str">
        <f t="shared" si="16"/>
        <v>ADD_BUTTON(MCP1(14), 64)</v>
      </c>
      <c r="AB65" s="35" t="str">
        <f t="shared" si="17"/>
        <v/>
      </c>
      <c r="AC65" s="35" t="str">
        <f t="shared" si="18"/>
        <v/>
      </c>
      <c r="AG65" s="26" t="str">
        <f>AA65&amp;AB65&amp;AC65&amp;AD65&amp;AE65&amp;AF65&amp;"; // "&amp;B65&amp;" - "&amp;C65</f>
        <v>ADD_BUTTON(MCP1(14), 64); // UFC - Sel2</v>
      </c>
    </row>
    <row r="66" spans="1:33" x14ac:dyDescent="0.25">
      <c r="A66" s="18" t="s">
        <v>1</v>
      </c>
      <c r="B66" t="s">
        <v>43</v>
      </c>
      <c r="C66" t="s">
        <v>55</v>
      </c>
      <c r="D66" s="19" t="s">
        <v>7</v>
      </c>
      <c r="E66" s="20">
        <v>15</v>
      </c>
      <c r="F66" s="16"/>
      <c r="G66" s="15"/>
      <c r="H66" s="16"/>
      <c r="I66" s="17"/>
      <c r="K66" s="36">
        <f t="shared" si="19"/>
        <v>65</v>
      </c>
      <c r="L66" s="13"/>
      <c r="M66" s="14"/>
      <c r="O66" s="18" t="s">
        <v>26</v>
      </c>
      <c r="P66" s="18" t="s">
        <v>23</v>
      </c>
      <c r="Q66" s="14"/>
      <c r="R66" s="14"/>
      <c r="S66" s="14"/>
      <c r="T66" s="14"/>
      <c r="X66" s="35" t="str">
        <f t="shared" si="13"/>
        <v>MCP1(15)</v>
      </c>
      <c r="Y66" s="35" t="str">
        <f t="shared" si="14"/>
        <v>()</v>
      </c>
      <c r="Z66" s="35" t="str">
        <f t="shared" si="15"/>
        <v>()</v>
      </c>
      <c r="AA66" s="35" t="str">
        <f t="shared" si="16"/>
        <v>ADD_BUTTON(MCP1(15), 65)</v>
      </c>
      <c r="AB66" s="35" t="str">
        <f t="shared" si="17"/>
        <v/>
      </c>
      <c r="AC66" s="35" t="str">
        <f t="shared" si="18"/>
        <v/>
      </c>
      <c r="AG66" s="26" t="str">
        <f>AA66&amp;AB66&amp;AC66&amp;AD66&amp;AE66&amp;AF66&amp;"; // "&amp;B66&amp;" - "&amp;C66</f>
        <v>ADD_BUTTON(MCP1(15), 65); // UFC - Sel2</v>
      </c>
    </row>
    <row r="67" spans="1:33" x14ac:dyDescent="0.25">
      <c r="A67" s="18" t="s">
        <v>1</v>
      </c>
      <c r="B67" t="s">
        <v>43</v>
      </c>
      <c r="C67" t="s">
        <v>55</v>
      </c>
      <c r="D67" s="19" t="s">
        <v>6</v>
      </c>
      <c r="E67" s="20">
        <v>0</v>
      </c>
      <c r="F67" s="16"/>
      <c r="G67" s="15"/>
      <c r="H67" s="16"/>
      <c r="I67" s="17"/>
      <c r="K67" s="36">
        <f t="shared" si="19"/>
        <v>66</v>
      </c>
      <c r="L67" s="13"/>
      <c r="M67" s="14"/>
      <c r="O67" s="18" t="s">
        <v>26</v>
      </c>
      <c r="P67" s="18" t="s">
        <v>23</v>
      </c>
      <c r="Q67" s="14"/>
      <c r="R67" s="14"/>
      <c r="S67" s="14"/>
      <c r="T67" s="14"/>
      <c r="X67" s="35" t="str">
        <f t="shared" si="13"/>
        <v>MCP0(0)</v>
      </c>
      <c r="Y67" s="35" t="str">
        <f t="shared" si="14"/>
        <v>()</v>
      </c>
      <c r="Z67" s="35" t="str">
        <f t="shared" si="15"/>
        <v>()</v>
      </c>
      <c r="AA67" s="35" t="str">
        <f t="shared" si="16"/>
        <v>ADD_BUTTON(MCP0(0), 66)</v>
      </c>
      <c r="AB67" s="35" t="str">
        <f t="shared" si="17"/>
        <v/>
      </c>
      <c r="AC67" s="35" t="str">
        <f t="shared" si="18"/>
        <v/>
      </c>
      <c r="AG67" s="26" t="str">
        <f>AA67&amp;AB67&amp;AC67&amp;AD67&amp;AE67&amp;AF67&amp;"; // "&amp;B67&amp;" - "&amp;C67</f>
        <v>ADD_BUTTON(MCP0(0), 66); // UFC - Sel2</v>
      </c>
    </row>
    <row r="68" spans="1:33" x14ac:dyDescent="0.25">
      <c r="A68" s="18" t="s">
        <v>1</v>
      </c>
      <c r="B68" t="s">
        <v>43</v>
      </c>
      <c r="C68" t="s">
        <v>55</v>
      </c>
      <c r="D68" s="19" t="s">
        <v>6</v>
      </c>
      <c r="E68" s="20">
        <v>0</v>
      </c>
      <c r="F68" s="16"/>
      <c r="G68" s="15"/>
      <c r="H68" s="16"/>
      <c r="I68" s="17"/>
      <c r="K68" s="36">
        <f t="shared" si="19"/>
        <v>67</v>
      </c>
      <c r="L68" s="13"/>
      <c r="M68" s="14"/>
      <c r="O68" s="18" t="s">
        <v>26</v>
      </c>
      <c r="P68" s="18" t="s">
        <v>23</v>
      </c>
      <c r="Q68" s="14"/>
      <c r="R68" s="14"/>
      <c r="S68" s="14"/>
      <c r="T68" s="14"/>
      <c r="X68" s="35" t="str">
        <f t="shared" si="13"/>
        <v>MCP0(0)</v>
      </c>
      <c r="Y68" s="35" t="str">
        <f t="shared" si="14"/>
        <v>()</v>
      </c>
      <c r="Z68" s="35" t="str">
        <f t="shared" si="15"/>
        <v>()</v>
      </c>
      <c r="AA68" s="35" t="str">
        <f t="shared" si="16"/>
        <v>ADD_BUTTON(MCP0(0), 67)</v>
      </c>
      <c r="AB68" s="35" t="str">
        <f t="shared" si="17"/>
        <v/>
      </c>
      <c r="AC68" s="35" t="str">
        <f t="shared" si="18"/>
        <v/>
      </c>
      <c r="AG68" s="26" t="str">
        <f>AA68&amp;AB68&amp;AC68&amp;AD68&amp;AE68&amp;AF68&amp;"; // "&amp;B68&amp;" - "&amp;C68</f>
        <v>ADD_BUTTON(MCP0(0), 67); // UFC - Sel2</v>
      </c>
    </row>
    <row r="69" spans="1:33" x14ac:dyDescent="0.25">
      <c r="A69" s="18" t="s">
        <v>1</v>
      </c>
      <c r="B69" t="s">
        <v>43</v>
      </c>
      <c r="C69" t="s">
        <v>55</v>
      </c>
      <c r="D69" s="19" t="s">
        <v>6</v>
      </c>
      <c r="E69" s="20">
        <v>0</v>
      </c>
      <c r="F69" s="16"/>
      <c r="G69" s="15"/>
      <c r="H69" s="16"/>
      <c r="I69" s="17"/>
      <c r="K69" s="36">
        <f t="shared" si="19"/>
        <v>68</v>
      </c>
      <c r="L69" s="13"/>
      <c r="M69" s="14"/>
      <c r="O69" s="18" t="s">
        <v>26</v>
      </c>
      <c r="P69" s="18" t="s">
        <v>23</v>
      </c>
      <c r="Q69" s="14"/>
      <c r="R69" s="14"/>
      <c r="S69" s="14"/>
      <c r="T69" s="14"/>
      <c r="X69" s="35" t="str">
        <f t="shared" si="13"/>
        <v>MCP0(0)</v>
      </c>
      <c r="Y69" s="35" t="str">
        <f t="shared" si="14"/>
        <v>()</v>
      </c>
      <c r="Z69" s="35" t="str">
        <f t="shared" si="15"/>
        <v>()</v>
      </c>
      <c r="AA69" s="35" t="str">
        <f t="shared" si="16"/>
        <v>ADD_BUTTON(MCP0(0), 68)</v>
      </c>
      <c r="AB69" s="35" t="str">
        <f t="shared" si="17"/>
        <v/>
      </c>
      <c r="AC69" s="35" t="str">
        <f t="shared" si="18"/>
        <v/>
      </c>
      <c r="AG69" s="26" t="str">
        <f>AA69&amp;AB69&amp;AC69&amp;AD69&amp;AE69&amp;AF69&amp;"; // "&amp;B69&amp;" - "&amp;C69</f>
        <v>ADD_BUTTON(MCP0(0), 68); // UFC - Sel2</v>
      </c>
    </row>
    <row r="70" spans="1:33" x14ac:dyDescent="0.25">
      <c r="A70" s="18" t="s">
        <v>1</v>
      </c>
      <c r="B70" t="s">
        <v>43</v>
      </c>
      <c r="C70" t="s">
        <v>55</v>
      </c>
      <c r="D70" s="19" t="s">
        <v>6</v>
      </c>
      <c r="E70" s="20">
        <v>0</v>
      </c>
      <c r="F70" s="16"/>
      <c r="G70" s="15"/>
      <c r="H70" s="16"/>
      <c r="I70" s="17"/>
      <c r="K70" s="36">
        <f t="shared" si="19"/>
        <v>69</v>
      </c>
      <c r="L70" s="13"/>
      <c r="M70" s="14"/>
      <c r="O70" s="18" t="s">
        <v>26</v>
      </c>
      <c r="P70" s="18" t="s">
        <v>23</v>
      </c>
      <c r="Q70" s="14"/>
      <c r="R70" s="14"/>
      <c r="S70" s="14"/>
      <c r="T70" s="14"/>
      <c r="X70" s="35" t="str">
        <f t="shared" si="13"/>
        <v>MCP0(0)</v>
      </c>
      <c r="Y70" s="35" t="str">
        <f t="shared" si="14"/>
        <v>()</v>
      </c>
      <c r="Z70" s="35" t="str">
        <f t="shared" si="15"/>
        <v>()</v>
      </c>
      <c r="AA70" s="35" t="str">
        <f t="shared" si="16"/>
        <v>ADD_BUTTON(MCP0(0), 69)</v>
      </c>
      <c r="AB70" s="35" t="str">
        <f t="shared" si="17"/>
        <v/>
      </c>
      <c r="AC70" s="35" t="str">
        <f t="shared" si="18"/>
        <v/>
      </c>
      <c r="AG70" s="26" t="str">
        <f>AA70&amp;AB70&amp;AC70&amp;AD70&amp;AE70&amp;AF70&amp;"; // "&amp;B70&amp;" - "&amp;C70</f>
        <v>ADD_BUTTON(MCP0(0), 69); // UFC - Sel2</v>
      </c>
    </row>
    <row r="71" spans="1:33" x14ac:dyDescent="0.25">
      <c r="A71" s="18" t="s">
        <v>1</v>
      </c>
      <c r="B71" t="s">
        <v>43</v>
      </c>
      <c r="C71" t="s">
        <v>55</v>
      </c>
      <c r="D71" s="19" t="s">
        <v>6</v>
      </c>
      <c r="E71" s="20">
        <v>0</v>
      </c>
      <c r="F71" s="16"/>
      <c r="G71" s="15"/>
      <c r="H71" s="16"/>
      <c r="I71" s="17"/>
      <c r="K71" s="36">
        <f t="shared" si="19"/>
        <v>70</v>
      </c>
      <c r="L71" s="13"/>
      <c r="M71" s="14"/>
      <c r="O71" s="18" t="s">
        <v>26</v>
      </c>
      <c r="P71" s="18" t="s">
        <v>23</v>
      </c>
      <c r="Q71" s="14"/>
      <c r="R71" s="14"/>
      <c r="S71" s="14"/>
      <c r="T71" s="14"/>
      <c r="X71" s="35" t="str">
        <f t="shared" si="13"/>
        <v>MCP0(0)</v>
      </c>
      <c r="Y71" s="35" t="str">
        <f t="shared" si="14"/>
        <v>()</v>
      </c>
      <c r="Z71" s="35" t="str">
        <f t="shared" si="15"/>
        <v>()</v>
      </c>
      <c r="AA71" s="35" t="str">
        <f t="shared" si="16"/>
        <v>ADD_BUTTON(MCP0(0), 70)</v>
      </c>
      <c r="AB71" s="35" t="str">
        <f t="shared" si="17"/>
        <v/>
      </c>
      <c r="AC71" s="35" t="str">
        <f t="shared" si="18"/>
        <v/>
      </c>
      <c r="AG71" s="26" t="str">
        <f>AA71&amp;AB71&amp;AC71&amp;AD71&amp;AE71&amp;AF71&amp;"; // "&amp;B71&amp;" - "&amp;C71</f>
        <v>ADD_BUTTON(MCP0(0), 70); // UFC - Sel2</v>
      </c>
    </row>
    <row r="72" spans="1:33" x14ac:dyDescent="0.25">
      <c r="A72" s="18" t="s">
        <v>1</v>
      </c>
      <c r="B72" t="s">
        <v>43</v>
      </c>
      <c r="C72" t="s">
        <v>55</v>
      </c>
      <c r="D72" s="19" t="s">
        <v>6</v>
      </c>
      <c r="E72" s="20">
        <v>0</v>
      </c>
      <c r="F72" s="16"/>
      <c r="G72" s="15"/>
      <c r="H72" s="16"/>
      <c r="I72" s="17"/>
      <c r="K72" s="36">
        <f t="shared" si="19"/>
        <v>71</v>
      </c>
      <c r="L72" s="13"/>
      <c r="M72" s="14"/>
      <c r="O72" s="18" t="s">
        <v>26</v>
      </c>
      <c r="P72" s="18" t="s">
        <v>23</v>
      </c>
      <c r="Q72" s="14"/>
      <c r="R72" s="14"/>
      <c r="S72" s="14"/>
      <c r="T72" s="14"/>
      <c r="X72" s="35" t="str">
        <f t="shared" si="13"/>
        <v>MCP0(0)</v>
      </c>
      <c r="Y72" s="35" t="str">
        <f t="shared" si="14"/>
        <v>()</v>
      </c>
      <c r="Z72" s="35" t="str">
        <f t="shared" si="15"/>
        <v>()</v>
      </c>
      <c r="AA72" s="35" t="str">
        <f t="shared" si="16"/>
        <v>ADD_BUTTON(MCP0(0), 71)</v>
      </c>
      <c r="AB72" s="35" t="str">
        <f t="shared" si="17"/>
        <v/>
      </c>
      <c r="AC72" s="35" t="str">
        <f t="shared" si="18"/>
        <v/>
      </c>
      <c r="AG72" s="26" t="str">
        <f>AA72&amp;AB72&amp;AC72&amp;AD72&amp;AE72&amp;AF72&amp;"; // "&amp;B72&amp;" - "&amp;C72</f>
        <v>ADD_BUTTON(MCP0(0), 71); // UFC - Sel2</v>
      </c>
    </row>
    <row r="73" spans="1:33" x14ac:dyDescent="0.25">
      <c r="A73" s="18" t="s">
        <v>1</v>
      </c>
      <c r="B73" t="s">
        <v>43</v>
      </c>
      <c r="C73" t="s">
        <v>55</v>
      </c>
      <c r="D73" s="19" t="s">
        <v>6</v>
      </c>
      <c r="E73" s="20">
        <v>0</v>
      </c>
      <c r="F73" s="16"/>
      <c r="G73" s="15"/>
      <c r="H73" s="16"/>
      <c r="I73" s="17"/>
      <c r="K73" s="36">
        <f t="shared" si="19"/>
        <v>72</v>
      </c>
      <c r="L73" s="13"/>
      <c r="M73" s="14"/>
      <c r="O73" s="18" t="s">
        <v>26</v>
      </c>
      <c r="P73" s="18" t="s">
        <v>23</v>
      </c>
      <c r="Q73" s="14"/>
      <c r="R73" s="14"/>
      <c r="S73" s="14"/>
      <c r="T73" s="14"/>
      <c r="X73" s="35" t="str">
        <f t="shared" si="13"/>
        <v>MCP0(0)</v>
      </c>
      <c r="Y73" s="35" t="str">
        <f t="shared" si="14"/>
        <v>()</v>
      </c>
      <c r="Z73" s="35" t="str">
        <f t="shared" si="15"/>
        <v>()</v>
      </c>
      <c r="AA73" s="35" t="str">
        <f t="shared" si="16"/>
        <v>ADD_BUTTON(MCP0(0), 72)</v>
      </c>
      <c r="AB73" s="35" t="str">
        <f t="shared" si="17"/>
        <v/>
      </c>
      <c r="AC73" s="35" t="str">
        <f t="shared" si="18"/>
        <v/>
      </c>
      <c r="AG73" s="26" t="str">
        <f>AA73&amp;AB73&amp;AC73&amp;AD73&amp;AE73&amp;AF73&amp;"; // "&amp;B73&amp;" - "&amp;C73</f>
        <v>ADD_BUTTON(MCP0(0), 72); // UFC - Sel2</v>
      </c>
    </row>
    <row r="74" spans="1:33" x14ac:dyDescent="0.25">
      <c r="A74" s="18" t="s">
        <v>1</v>
      </c>
      <c r="B74" t="s">
        <v>43</v>
      </c>
      <c r="C74" t="s">
        <v>55</v>
      </c>
      <c r="D74" s="19" t="s">
        <v>6</v>
      </c>
      <c r="E74" s="20">
        <v>0</v>
      </c>
      <c r="F74" s="16"/>
      <c r="G74" s="15"/>
      <c r="H74" s="16"/>
      <c r="I74" s="17"/>
      <c r="K74" s="36">
        <f t="shared" si="19"/>
        <v>73</v>
      </c>
      <c r="L74" s="13"/>
      <c r="M74" s="14"/>
      <c r="O74" s="18" t="s">
        <v>26</v>
      </c>
      <c r="P74" s="18" t="s">
        <v>23</v>
      </c>
      <c r="Q74" s="14"/>
      <c r="R74" s="14"/>
      <c r="S74" s="14"/>
      <c r="T74" s="14"/>
      <c r="X74" s="35" t="str">
        <f t="shared" si="13"/>
        <v>MCP0(0)</v>
      </c>
      <c r="Y74" s="35" t="str">
        <f t="shared" si="14"/>
        <v>()</v>
      </c>
      <c r="Z74" s="35" t="str">
        <f t="shared" si="15"/>
        <v>()</v>
      </c>
      <c r="AA74" s="35" t="str">
        <f t="shared" si="16"/>
        <v>ADD_BUTTON(MCP0(0), 73)</v>
      </c>
      <c r="AB74" s="35" t="str">
        <f t="shared" si="17"/>
        <v/>
      </c>
      <c r="AC74" s="35" t="str">
        <f t="shared" si="18"/>
        <v/>
      </c>
      <c r="AG74" s="26" t="str">
        <f>AA74&amp;AB74&amp;AC74&amp;AD74&amp;AE74&amp;AF74&amp;"; // "&amp;B74&amp;" - "&amp;C74</f>
        <v>ADD_BUTTON(MCP0(0), 73); // UFC - Sel2</v>
      </c>
    </row>
    <row r="75" spans="1:33" x14ac:dyDescent="0.25">
      <c r="A75" s="18" t="s">
        <v>1</v>
      </c>
      <c r="B75" t="s">
        <v>43</v>
      </c>
      <c r="C75" t="s">
        <v>55</v>
      </c>
      <c r="D75" s="19" t="s">
        <v>6</v>
      </c>
      <c r="E75" s="20">
        <v>0</v>
      </c>
      <c r="F75" s="16"/>
      <c r="G75" s="15"/>
      <c r="H75" s="16"/>
      <c r="I75" s="17"/>
      <c r="K75" s="36">
        <f t="shared" si="19"/>
        <v>74</v>
      </c>
      <c r="L75" s="13"/>
      <c r="M75" s="14"/>
      <c r="O75" s="18" t="s">
        <v>26</v>
      </c>
      <c r="P75" s="18" t="s">
        <v>23</v>
      </c>
      <c r="Q75" s="14"/>
      <c r="R75" s="14"/>
      <c r="S75" s="14"/>
      <c r="T75" s="14"/>
      <c r="X75" s="35" t="str">
        <f t="shared" si="13"/>
        <v>MCP0(0)</v>
      </c>
      <c r="Y75" s="35" t="str">
        <f t="shared" si="14"/>
        <v>()</v>
      </c>
      <c r="Z75" s="35" t="str">
        <f t="shared" si="15"/>
        <v>()</v>
      </c>
      <c r="AA75" s="35" t="str">
        <f t="shared" si="16"/>
        <v>ADD_BUTTON(MCP0(0), 74)</v>
      </c>
      <c r="AB75" s="35" t="str">
        <f t="shared" si="17"/>
        <v/>
      </c>
      <c r="AC75" s="35" t="str">
        <f t="shared" si="18"/>
        <v/>
      </c>
      <c r="AG75" s="26" t="str">
        <f>AA75&amp;AB75&amp;AC75&amp;AD75&amp;AE75&amp;AF75&amp;"; // "&amp;B75&amp;" - "&amp;C75</f>
        <v>ADD_BUTTON(MCP0(0), 74); // UFC - Sel2</v>
      </c>
    </row>
    <row r="76" spans="1:33" x14ac:dyDescent="0.25">
      <c r="A76" s="30" t="s">
        <v>38</v>
      </c>
      <c r="B76" t="s">
        <v>43</v>
      </c>
      <c r="C76" t="s">
        <v>59</v>
      </c>
      <c r="D76" s="31" t="s">
        <v>14</v>
      </c>
      <c r="E76" s="32">
        <v>6</v>
      </c>
      <c r="F76" s="39" t="s">
        <v>14</v>
      </c>
      <c r="G76" s="32">
        <v>7</v>
      </c>
      <c r="H76" s="16"/>
      <c r="I76" s="17"/>
      <c r="K76" s="33">
        <f>K75+2</f>
        <v>76</v>
      </c>
      <c r="L76" s="34">
        <f>K76-1</f>
        <v>75</v>
      </c>
      <c r="M76" s="14"/>
      <c r="O76" s="14"/>
      <c r="P76" s="30" t="s">
        <v>23</v>
      </c>
      <c r="Q76" s="40">
        <v>4</v>
      </c>
      <c r="R76" s="40">
        <v>20</v>
      </c>
      <c r="S76" s="41">
        <v>1</v>
      </c>
      <c r="T76" s="40">
        <v>1</v>
      </c>
      <c r="X76" s="35" t="str">
        <f t="shared" ref="X76:X77" si="20">D76&amp;"("&amp;E76&amp;")"</f>
        <v>PIN(6)</v>
      </c>
      <c r="Y76" s="35" t="str">
        <f t="shared" si="14"/>
        <v>PIN(7)</v>
      </c>
      <c r="Z76" s="35" t="str">
        <f t="shared" si="15"/>
        <v>()</v>
      </c>
      <c r="AA76" s="35" t="str">
        <f>"ADD_ROTARY_BUTTONS(" &amp; X76 &amp; ", " &amp; Y76 &amp; ", " &amp; K76 &amp; ", " &amp; L76 &amp; ", " &amp; Q76&amp; ")"</f>
        <v>ADD_ROTARY_BUTTONS(PIN(6), PIN(7), 76, 75, 4)</v>
      </c>
      <c r="AB76" s="35" t="str">
        <f>IF(R76&gt;0,"-&gt;minIdle("&amp;R76 &amp; ")","")</f>
        <v>-&gt;minIdle(20)</v>
      </c>
      <c r="AC76" s="35" t="str">
        <f>IF(P76="No","","-&gt;i()")</f>
        <v/>
      </c>
      <c r="AD76" s="35" t="str">
        <f>IF(AND(S76&gt;0,T76&lt;&gt;""),"-&gt;a("&amp; S76 &amp; ", " &amp; T76 &amp; ")","")</f>
        <v>-&gt;a(1, 1)</v>
      </c>
      <c r="AG76" s="26" t="str">
        <f>AA76&amp;AB76&amp;AC76&amp;AD76&amp;AE76&amp;AF76&amp;"; // "&amp;B76&amp;" - "&amp;C76</f>
        <v>ADD_ROTARY_BUTTONS(PIN(6), PIN(7), 76, 75, 4)-&gt;minIdle(20)-&gt;a(1, 1); // UFC - COM1 selector</v>
      </c>
    </row>
    <row r="77" spans="1:33" x14ac:dyDescent="0.25">
      <c r="A77" s="30" t="s">
        <v>38</v>
      </c>
      <c r="B77" t="s">
        <v>43</v>
      </c>
      <c r="C77" t="s">
        <v>60</v>
      </c>
      <c r="D77" s="31" t="s">
        <v>14</v>
      </c>
      <c r="E77" s="32">
        <v>8</v>
      </c>
      <c r="F77" s="39" t="s">
        <v>14</v>
      </c>
      <c r="G77" s="32">
        <v>9</v>
      </c>
      <c r="H77" s="16"/>
      <c r="I77" s="17"/>
      <c r="K77" s="33">
        <f>K76+2</f>
        <v>78</v>
      </c>
      <c r="L77" s="34">
        <f>K77-1</f>
        <v>77</v>
      </c>
      <c r="M77" s="14"/>
      <c r="O77" s="14"/>
      <c r="P77" s="30" t="s">
        <v>23</v>
      </c>
      <c r="Q77" s="40">
        <v>2</v>
      </c>
      <c r="R77" s="40">
        <v>20</v>
      </c>
      <c r="S77" s="41">
        <v>1</v>
      </c>
      <c r="T77" s="40">
        <v>1</v>
      </c>
      <c r="X77" s="35" t="str">
        <f t="shared" si="20"/>
        <v>PIN(8)</v>
      </c>
      <c r="Y77" s="35" t="str">
        <f t="shared" si="14"/>
        <v>PIN(9)</v>
      </c>
      <c r="Z77" s="35" t="str">
        <f t="shared" si="15"/>
        <v>()</v>
      </c>
      <c r="AA77" s="35" t="str">
        <f>"ADD_ROTARY_BUTTONS(" &amp; X77 &amp; ", " &amp; Y77 &amp; ", " &amp; K77 &amp; ", " &amp; L77 &amp; ", " &amp; Q77&amp; ")"</f>
        <v>ADD_ROTARY_BUTTONS(PIN(8), PIN(9), 78, 77, 2)</v>
      </c>
      <c r="AB77" s="35" t="str">
        <f>IF(R77&gt;0,"-&gt;minIdle("&amp;R77 &amp; ")","")</f>
        <v>-&gt;minIdle(20)</v>
      </c>
      <c r="AC77" s="35" t="str">
        <f>IF(P77="No","","-&gt;i()")</f>
        <v/>
      </c>
      <c r="AD77" s="35" t="str">
        <f>IF(AND(S77&gt;0,T77&lt;&gt;""),"-&gt;a("&amp; S77 &amp; ", " &amp; T77 &amp; ")","")</f>
        <v>-&gt;a(1, 1)</v>
      </c>
      <c r="AG77" s="26" t="str">
        <f>AA77&amp;AB77&amp;AC77&amp;AD77&amp;AE77&amp;AF77&amp;"; // "&amp;B77&amp;" - "&amp;C77</f>
        <v>ADD_ROTARY_BUTTONS(PIN(8), PIN(9), 78, 77, 2)-&gt;minIdle(20)-&gt;a(1, 1); // UFC - COM2 selector</v>
      </c>
    </row>
  </sheetData>
  <autoFilter ref="A1:I1" xr:uid="{37D47917-F9FE-4BA5-ADE0-17A42BA1D45C}">
    <filterColumn colId="3" showButton="0"/>
    <filterColumn colId="5" showButton="0"/>
    <filterColumn colId="7" showButton="0"/>
  </autoFilter>
  <mergeCells count="3">
    <mergeCell ref="D1:E1"/>
    <mergeCell ref="F1:G1"/>
    <mergeCell ref="H1:I1"/>
  </mergeCells>
  <phoneticPr fontId="1" type="noConversion"/>
  <dataValidations disablePrompts="1" count="4">
    <dataValidation type="list" allowBlank="1" showInputMessage="1" showErrorMessage="1" sqref="P31:P33" xr:uid="{A3FE7429-1F61-42F2-A213-458ABDD36D5C}">
      <formula1>$A$23:$A$24</formula1>
    </dataValidation>
    <dataValidation type="list" allowBlank="1" showInputMessage="1" showErrorMessage="1" sqref="H31:H33 F31:F33 D31:D33" xr:uid="{117F0570-B2BD-4D3D-807D-FEF97C8CB2AD}">
      <formula1>$A$27:$A$33</formula1>
    </dataValidation>
    <dataValidation type="list" allowBlank="1" showInputMessage="1" showErrorMessage="1" sqref="F34" xr:uid="{688434DE-BB4D-4F2A-9362-07CDE4D5C05F}">
      <formula1>$A$28:$A$35</formula1>
    </dataValidation>
    <dataValidation type="list" allowBlank="1" showInputMessage="1" showErrorMessage="1" sqref="H34" xr:uid="{3BCE3671-6E08-435F-ABB9-E2805B56B05C}">
      <formula1>$A$28:$A$37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C3AAF89A-495D-4565-AF3F-1911B98CBB40}">
          <x14:formula1>
            <xm:f>_DATA!$A$19:$A$20</xm:f>
          </x14:formula1>
          <xm:sqref>P2:P30 P35:P77</xm:sqref>
        </x14:dataValidation>
        <x14:dataValidation type="list" allowBlank="1" showInputMessage="1" showErrorMessage="1" xr:uid="{4B4A6192-1377-40B0-878B-ABCA25B01F47}">
          <x14:formula1>
            <xm:f>_DATA!$A$23:$A$33</xm:f>
          </x14:formula1>
          <xm:sqref>F2:F28 H2:H30 F35:F75 H35:H77</xm:sqref>
        </x14:dataValidation>
        <x14:dataValidation type="list" allowBlank="1" showInputMessage="1" showErrorMessage="1" xr:uid="{F0303C08-8DF2-47F9-B7AD-ED09A3F401E2}">
          <x14:formula1>
            <xm:f>_DATA!$A$23:$A$31</xm:f>
          </x14:formula1>
          <xm:sqref>F29:F30 D2:D30 D34:D77 F76:F77</xm:sqref>
        </x14:dataValidation>
        <x14:dataValidation type="list" allowBlank="1" showInputMessage="1" showErrorMessage="1" xr:uid="{8E867A80-01EF-48EA-8235-E6B99AFD829C}">
          <x14:formula1>
            <xm:f>_DATA!$A$39:$A$46</xm:f>
          </x14:formula1>
          <xm:sqref>K31:K33</xm:sqref>
        </x14:dataValidation>
        <x14:dataValidation type="list" allowBlank="1" showInputMessage="1" showErrorMessage="1" xr:uid="{B6EFFC03-6328-4504-9D1E-0E13D472A789}">
          <x14:formula1>
            <xm:f>_DATA!$A$34:$A$36</xm:f>
          </x14:formula1>
          <xm:sqref>O2:O28 O35:O75</xm:sqref>
        </x14:dataValidation>
        <x14:dataValidation type="list" allowBlank="1" showInputMessage="1" showErrorMessage="1" xr:uid="{083A29A8-87D2-4FCB-9C7F-F9E21561C89E}">
          <x14:formula1>
            <xm:f>_DATA!$A$34:$A$35</xm:f>
          </x14:formula1>
          <xm:sqref>O34</xm:sqref>
        </x14:dataValidation>
        <x14:dataValidation type="list" allowBlank="1" showInputMessage="1" showErrorMessage="1" xr:uid="{4961213A-F792-4A4B-AC27-AF3D8024157C}">
          <x14:formula1>
            <xm:f>_DATA!$A$24:$A$25</xm:f>
          </x14:formula1>
          <xm:sqref>P34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3BBA-D63F-4C33-92EF-3E07FF6EB9D1}">
  <dimension ref="A1:AG34"/>
  <sheetViews>
    <sheetView topLeftCell="G1" zoomScale="115" zoomScaleNormal="115" workbookViewId="0">
      <selection activeCell="AG1" sqref="AG1:AG34"/>
    </sheetView>
  </sheetViews>
  <sheetFormatPr defaultRowHeight="15" x14ac:dyDescent="0.25"/>
  <cols>
    <col min="33" max="33" width="69.5703125" bestFit="1" customWidth="1"/>
  </cols>
  <sheetData>
    <row r="1" spans="1:33" x14ac:dyDescent="0.25">
      <c r="A1" s="18" t="s">
        <v>1</v>
      </c>
      <c r="C1" t="s">
        <v>46</v>
      </c>
      <c r="D1" s="19" t="s">
        <v>6</v>
      </c>
      <c r="E1" s="20">
        <v>0</v>
      </c>
      <c r="F1" s="16"/>
      <c r="G1" s="15"/>
      <c r="H1" s="16"/>
      <c r="I1" s="17"/>
      <c r="J1" s="4"/>
      <c r="K1" s="36">
        <v>0</v>
      </c>
      <c r="L1" s="13"/>
      <c r="M1" s="14"/>
      <c r="N1" s="4"/>
      <c r="O1" s="18" t="s">
        <v>26</v>
      </c>
      <c r="P1" s="18" t="s">
        <v>23</v>
      </c>
      <c r="Q1" s="14"/>
      <c r="R1" s="14"/>
      <c r="S1" s="14"/>
      <c r="T1" s="14"/>
      <c r="X1" s="35" t="str">
        <f t="shared" ref="X1:X32" si="0">D1&amp;"("&amp;E1&amp;")"</f>
        <v>MCP0(0)</v>
      </c>
      <c r="Y1" s="35" t="str">
        <f t="shared" ref="Y1:Y32" si="1">F1&amp;"("&amp;G1&amp;")"</f>
        <v>()</v>
      </c>
      <c r="Z1" s="35" t="str">
        <f t="shared" ref="Z1:Z32" si="2">H1&amp;"("&amp;I1&amp;")"</f>
        <v>()</v>
      </c>
      <c r="AA1" s="35" t="str">
        <f t="shared" ref="AA1:AA32" si="3">"ADD_BUTTON(" &amp;X1 &amp; ", " &amp; K1 &amp; ")"</f>
        <v>ADD_BUTTON(MCP0(0), 0)</v>
      </c>
      <c r="AB1" s="35" t="str">
        <f t="shared" ref="AB1:AB32" si="4">IF(O1="Momentáneo","-&gt;momentary()","")</f>
        <v/>
      </c>
      <c r="AC1" s="35" t="str">
        <f t="shared" ref="AC1:AC32" si="5">IF(O1="Mom. Full","-&gt;momentaryFull()","")</f>
        <v/>
      </c>
      <c r="AD1" s="35"/>
      <c r="AE1" s="35"/>
      <c r="AF1" s="35"/>
      <c r="AG1" s="26" t="str">
        <f>AA1&amp;AB1&amp;AC1&amp;AD1&amp;AE1&amp;AF1&amp;"; // "&amp;B1&amp;" - "&amp;C1</f>
        <v>ADD_BUTTON(MCP0(0), 0); //  - A/P</v>
      </c>
    </row>
    <row r="2" spans="1:33" x14ac:dyDescent="0.25">
      <c r="A2" s="18" t="s">
        <v>1</v>
      </c>
      <c r="C2" t="s">
        <v>47</v>
      </c>
      <c r="D2" s="19" t="s">
        <v>6</v>
      </c>
      <c r="E2" s="20">
        <v>1</v>
      </c>
      <c r="F2" s="16"/>
      <c r="G2" s="15"/>
      <c r="H2" s="16"/>
      <c r="I2" s="17"/>
      <c r="J2" s="4"/>
      <c r="K2" s="36">
        <f>K1+1</f>
        <v>1</v>
      </c>
      <c r="L2" s="13"/>
      <c r="M2" s="14"/>
      <c r="N2" s="4"/>
      <c r="O2" s="18" t="s">
        <v>26</v>
      </c>
      <c r="P2" s="18" t="s">
        <v>23</v>
      </c>
      <c r="Q2" s="14"/>
      <c r="R2" s="14"/>
      <c r="S2" s="14"/>
      <c r="T2" s="14"/>
      <c r="X2" s="35" t="str">
        <f t="shared" si="0"/>
        <v>MCP0(1)</v>
      </c>
      <c r="Y2" s="35" t="str">
        <f t="shared" si="1"/>
        <v>()</v>
      </c>
      <c r="Z2" s="35" t="str">
        <f t="shared" si="2"/>
        <v>()</v>
      </c>
      <c r="AA2" s="35" t="str">
        <f t="shared" si="3"/>
        <v>ADD_BUTTON(MCP0(1), 1)</v>
      </c>
      <c r="AB2" s="35" t="str">
        <f t="shared" si="4"/>
        <v/>
      </c>
      <c r="AC2" s="35" t="str">
        <f t="shared" si="5"/>
        <v/>
      </c>
      <c r="AD2" s="35"/>
      <c r="AE2" s="35"/>
      <c r="AF2" s="35"/>
      <c r="AG2" s="26" t="str">
        <f>AA2&amp;AB2&amp;AC2&amp;AD2&amp;AE2&amp;AF2&amp;"; // "&amp;B2&amp;" - "&amp;C2</f>
        <v>ADD_BUTTON(MCP0(1), 1); //  - IFF</v>
      </c>
    </row>
    <row r="3" spans="1:33" x14ac:dyDescent="0.25">
      <c r="A3" s="18" t="s">
        <v>1</v>
      </c>
      <c r="C3" t="s">
        <v>45</v>
      </c>
      <c r="D3" s="19" t="s">
        <v>6</v>
      </c>
      <c r="E3" s="20">
        <v>2</v>
      </c>
      <c r="F3" s="16"/>
      <c r="G3" s="15"/>
      <c r="H3" s="16"/>
      <c r="I3" s="17"/>
      <c r="J3" s="4"/>
      <c r="K3" s="36">
        <f t="shared" ref="K3:K32" si="6">K2+1</f>
        <v>2</v>
      </c>
      <c r="L3" s="13"/>
      <c r="M3" s="14"/>
      <c r="N3" s="4"/>
      <c r="O3" s="18" t="s">
        <v>26</v>
      </c>
      <c r="P3" s="18" t="s">
        <v>23</v>
      </c>
      <c r="Q3" s="14"/>
      <c r="R3" s="14"/>
      <c r="S3" s="14"/>
      <c r="T3" s="14"/>
      <c r="X3" s="35" t="str">
        <f t="shared" si="0"/>
        <v>MCP0(2)</v>
      </c>
      <c r="Y3" s="35" t="str">
        <f t="shared" si="1"/>
        <v>()</v>
      </c>
      <c r="Z3" s="35" t="str">
        <f t="shared" si="2"/>
        <v>()</v>
      </c>
      <c r="AA3" s="35" t="str">
        <f t="shared" si="3"/>
        <v>ADD_BUTTON(MCP0(2), 2)</v>
      </c>
      <c r="AB3" s="35" t="str">
        <f t="shared" si="4"/>
        <v/>
      </c>
      <c r="AC3" s="35" t="str">
        <f t="shared" si="5"/>
        <v/>
      </c>
      <c r="AD3" s="35"/>
      <c r="AE3" s="35"/>
      <c r="AF3" s="35"/>
      <c r="AG3" s="26" t="str">
        <f>AA3&amp;AB3&amp;AC3&amp;AD3&amp;AE3&amp;AF3&amp;"; // "&amp;B3&amp;" - "&amp;C3</f>
        <v>ADD_BUTTON(MCP0(2), 2); //  - ENT</v>
      </c>
    </row>
    <row r="4" spans="1:33" x14ac:dyDescent="0.25">
      <c r="A4" s="18" t="s">
        <v>1</v>
      </c>
      <c r="C4">
        <v>0</v>
      </c>
      <c r="D4" s="19" t="s">
        <v>6</v>
      </c>
      <c r="E4" s="20">
        <v>3</v>
      </c>
      <c r="F4" s="16"/>
      <c r="G4" s="15"/>
      <c r="H4" s="16"/>
      <c r="I4" s="17"/>
      <c r="J4" s="4"/>
      <c r="K4" s="36">
        <f t="shared" si="6"/>
        <v>3</v>
      </c>
      <c r="L4" s="13"/>
      <c r="M4" s="14"/>
      <c r="N4" s="4"/>
      <c r="O4" s="18" t="s">
        <v>26</v>
      </c>
      <c r="P4" s="18" t="s">
        <v>23</v>
      </c>
      <c r="Q4" s="14"/>
      <c r="R4" s="14"/>
      <c r="S4" s="14"/>
      <c r="T4" s="14"/>
      <c r="X4" s="35" t="str">
        <f t="shared" si="0"/>
        <v>MCP0(3)</v>
      </c>
      <c r="Y4" s="35" t="str">
        <f t="shared" si="1"/>
        <v>()</v>
      </c>
      <c r="Z4" s="35" t="str">
        <f t="shared" si="2"/>
        <v>()</v>
      </c>
      <c r="AA4" s="35" t="str">
        <f t="shared" si="3"/>
        <v>ADD_BUTTON(MCP0(3), 3)</v>
      </c>
      <c r="AB4" s="35" t="str">
        <f t="shared" si="4"/>
        <v/>
      </c>
      <c r="AC4" s="35" t="str">
        <f t="shared" si="5"/>
        <v/>
      </c>
      <c r="AD4" s="35"/>
      <c r="AE4" s="35"/>
      <c r="AF4" s="35"/>
      <c r="AG4" s="26" t="str">
        <f>AA4&amp;AB4&amp;AC4&amp;AD4&amp;AE4&amp;AF4&amp;"; // "&amp;B4&amp;" - "&amp;C4</f>
        <v>ADD_BUTTON(MCP0(3), 3); //  - 0</v>
      </c>
    </row>
    <row r="5" spans="1:33" x14ac:dyDescent="0.25">
      <c r="A5" s="18" t="s">
        <v>1</v>
      </c>
      <c r="C5" t="s">
        <v>44</v>
      </c>
      <c r="D5" s="19" t="s">
        <v>6</v>
      </c>
      <c r="E5" s="20">
        <v>4</v>
      </c>
      <c r="F5" s="16"/>
      <c r="G5" s="15"/>
      <c r="H5" s="16"/>
      <c r="I5" s="17"/>
      <c r="J5" s="4"/>
      <c r="K5" s="36">
        <f t="shared" si="6"/>
        <v>4</v>
      </c>
      <c r="L5" s="13"/>
      <c r="M5" s="14"/>
      <c r="N5" s="4"/>
      <c r="O5" s="18" t="s">
        <v>26</v>
      </c>
      <c r="P5" s="18" t="s">
        <v>23</v>
      </c>
      <c r="Q5" s="14"/>
      <c r="R5" s="14"/>
      <c r="S5" s="14"/>
      <c r="T5" s="14"/>
      <c r="X5" s="35" t="str">
        <f t="shared" si="0"/>
        <v>MCP0(4)</v>
      </c>
      <c r="Y5" s="35" t="str">
        <f t="shared" si="1"/>
        <v>()</v>
      </c>
      <c r="Z5" s="35" t="str">
        <f t="shared" si="2"/>
        <v>()</v>
      </c>
      <c r="AA5" s="35" t="str">
        <f t="shared" si="3"/>
        <v>ADD_BUTTON(MCP0(4), 4)</v>
      </c>
      <c r="AB5" s="35" t="str">
        <f t="shared" si="4"/>
        <v/>
      </c>
      <c r="AC5" s="35" t="str">
        <f t="shared" si="5"/>
        <v/>
      </c>
      <c r="AD5" s="35"/>
      <c r="AE5" s="35"/>
      <c r="AF5" s="35"/>
      <c r="AG5" s="26" t="str">
        <f>AA5&amp;AB5&amp;AC5&amp;AD5&amp;AE5&amp;AF5&amp;"; // "&amp;B5&amp;" - "&amp;C5</f>
        <v>ADD_BUTTON(MCP0(4), 4); //  - CLR</v>
      </c>
    </row>
    <row r="6" spans="1:33" x14ac:dyDescent="0.25">
      <c r="A6" s="18" t="s">
        <v>1</v>
      </c>
      <c r="B6" t="s">
        <v>43</v>
      </c>
      <c r="C6">
        <v>1</v>
      </c>
      <c r="D6" s="19" t="s">
        <v>6</v>
      </c>
      <c r="E6" s="20">
        <v>5</v>
      </c>
      <c r="F6" s="16"/>
      <c r="G6" s="15"/>
      <c r="H6" s="16"/>
      <c r="I6" s="17"/>
      <c r="J6" s="4"/>
      <c r="K6" s="36">
        <f t="shared" si="6"/>
        <v>5</v>
      </c>
      <c r="L6" s="13"/>
      <c r="M6" s="14"/>
      <c r="N6" s="4"/>
      <c r="O6" s="18" t="s">
        <v>26</v>
      </c>
      <c r="P6" s="18" t="s">
        <v>23</v>
      </c>
      <c r="Q6" s="14"/>
      <c r="R6" s="14"/>
      <c r="S6" s="14"/>
      <c r="T6" s="14"/>
      <c r="X6" s="35" t="str">
        <f t="shared" si="0"/>
        <v>MCP0(5)</v>
      </c>
      <c r="Y6" s="35" t="str">
        <f t="shared" si="1"/>
        <v>()</v>
      </c>
      <c r="Z6" s="35" t="str">
        <f t="shared" si="2"/>
        <v>()</v>
      </c>
      <c r="AA6" s="35" t="str">
        <f t="shared" si="3"/>
        <v>ADD_BUTTON(MCP0(5), 5)</v>
      </c>
      <c r="AB6" s="35" t="str">
        <f t="shared" si="4"/>
        <v/>
      </c>
      <c r="AC6" s="35" t="str">
        <f t="shared" si="5"/>
        <v/>
      </c>
      <c r="AD6" s="35"/>
      <c r="AE6" s="35"/>
      <c r="AF6" s="35"/>
      <c r="AG6" s="26" t="str">
        <f>AA6&amp;AB6&amp;AC6&amp;AD6&amp;AE6&amp;AF6&amp;"; // "&amp;B6&amp;" - "&amp;C6</f>
        <v>ADD_BUTTON(MCP0(5), 5); // UFC - 1</v>
      </c>
    </row>
    <row r="7" spans="1:33" x14ac:dyDescent="0.25">
      <c r="A7" s="18" t="s">
        <v>1</v>
      </c>
      <c r="C7">
        <v>2</v>
      </c>
      <c r="D7" s="19" t="s">
        <v>6</v>
      </c>
      <c r="E7" s="20">
        <v>6</v>
      </c>
      <c r="F7" s="16"/>
      <c r="G7" s="15"/>
      <c r="H7" s="16"/>
      <c r="I7" s="17"/>
      <c r="J7" s="4"/>
      <c r="K7" s="36">
        <f t="shared" si="6"/>
        <v>6</v>
      </c>
      <c r="L7" s="13"/>
      <c r="M7" s="14"/>
      <c r="N7" s="4"/>
      <c r="O7" s="18" t="s">
        <v>26</v>
      </c>
      <c r="P7" s="18" t="s">
        <v>23</v>
      </c>
      <c r="Q7" s="14"/>
      <c r="R7" s="14"/>
      <c r="S7" s="14"/>
      <c r="T7" s="14"/>
      <c r="X7" s="35" t="str">
        <f t="shared" si="0"/>
        <v>MCP0(6)</v>
      </c>
      <c r="Y7" s="35" t="str">
        <f t="shared" si="1"/>
        <v>()</v>
      </c>
      <c r="Z7" s="35" t="str">
        <f t="shared" si="2"/>
        <v>()</v>
      </c>
      <c r="AA7" s="35" t="str">
        <f t="shared" si="3"/>
        <v>ADD_BUTTON(MCP0(6), 6)</v>
      </c>
      <c r="AB7" s="35" t="str">
        <f t="shared" si="4"/>
        <v/>
      </c>
      <c r="AC7" s="35" t="str">
        <f t="shared" si="5"/>
        <v/>
      </c>
      <c r="AD7" s="35"/>
      <c r="AE7" s="35"/>
      <c r="AF7" s="35"/>
      <c r="AG7" s="26" t="str">
        <f>AA7&amp;AB7&amp;AC7&amp;AD7&amp;AE7&amp;AF7&amp;"; // "&amp;B7&amp;" - "&amp;C7</f>
        <v>ADD_BUTTON(MCP0(6), 6); //  - 2</v>
      </c>
    </row>
    <row r="8" spans="1:33" x14ac:dyDescent="0.25">
      <c r="A8" s="18" t="s">
        <v>1</v>
      </c>
      <c r="C8">
        <v>3</v>
      </c>
      <c r="D8" s="19" t="s">
        <v>6</v>
      </c>
      <c r="E8" s="20">
        <v>7</v>
      </c>
      <c r="F8" s="16"/>
      <c r="G8" s="15"/>
      <c r="H8" s="16"/>
      <c r="I8" s="17"/>
      <c r="J8" s="4"/>
      <c r="K8" s="36">
        <f t="shared" si="6"/>
        <v>7</v>
      </c>
      <c r="L8" s="13"/>
      <c r="M8" s="14"/>
      <c r="N8" s="4"/>
      <c r="O8" s="18" t="s">
        <v>26</v>
      </c>
      <c r="P8" s="18" t="s">
        <v>23</v>
      </c>
      <c r="Q8" s="14"/>
      <c r="R8" s="14"/>
      <c r="S8" s="14"/>
      <c r="T8" s="14"/>
      <c r="X8" s="35" t="str">
        <f t="shared" si="0"/>
        <v>MCP0(7)</v>
      </c>
      <c r="Y8" s="35" t="str">
        <f t="shared" si="1"/>
        <v>()</v>
      </c>
      <c r="Z8" s="35" t="str">
        <f t="shared" si="2"/>
        <v>()</v>
      </c>
      <c r="AA8" s="35" t="str">
        <f t="shared" si="3"/>
        <v>ADD_BUTTON(MCP0(7), 7)</v>
      </c>
      <c r="AB8" s="35" t="str">
        <f t="shared" si="4"/>
        <v/>
      </c>
      <c r="AC8" s="35" t="str">
        <f t="shared" si="5"/>
        <v/>
      </c>
      <c r="AD8" s="35"/>
      <c r="AE8" s="35"/>
      <c r="AF8" s="35"/>
      <c r="AG8" s="26" t="str">
        <f>AA8&amp;AB8&amp;AC8&amp;AD8&amp;AE8&amp;AF8&amp;"; // "&amp;B8&amp;" - "&amp;C8</f>
        <v>ADD_BUTTON(MCP0(7), 7); //  - 3</v>
      </c>
    </row>
    <row r="9" spans="1:33" x14ac:dyDescent="0.25">
      <c r="A9" s="18" t="s">
        <v>1</v>
      </c>
      <c r="C9" t="s">
        <v>49</v>
      </c>
      <c r="D9" s="19" t="s">
        <v>6</v>
      </c>
      <c r="E9" s="20">
        <v>8</v>
      </c>
      <c r="F9" s="16"/>
      <c r="G9" s="15"/>
      <c r="H9" s="16"/>
      <c r="I9" s="17"/>
      <c r="J9" s="4"/>
      <c r="K9" s="36">
        <f t="shared" si="6"/>
        <v>8</v>
      </c>
      <c r="L9" s="13"/>
      <c r="M9" s="14"/>
      <c r="N9" s="4"/>
      <c r="O9" s="18" t="s">
        <v>26</v>
      </c>
      <c r="P9" s="18" t="s">
        <v>23</v>
      </c>
      <c r="Q9" s="14"/>
      <c r="R9" s="14"/>
      <c r="S9" s="14"/>
      <c r="T9" s="14"/>
      <c r="X9" s="35" t="str">
        <f t="shared" si="0"/>
        <v>MCP0(8)</v>
      </c>
      <c r="Y9" s="35" t="str">
        <f t="shared" si="1"/>
        <v>()</v>
      </c>
      <c r="Z9" s="35" t="str">
        <f t="shared" si="2"/>
        <v>()</v>
      </c>
      <c r="AA9" s="35" t="str">
        <f t="shared" si="3"/>
        <v>ADD_BUTTON(MCP0(8), 8)</v>
      </c>
      <c r="AB9" s="35" t="str">
        <f t="shared" si="4"/>
        <v/>
      </c>
      <c r="AC9" s="35" t="str">
        <f t="shared" si="5"/>
        <v/>
      </c>
      <c r="AD9" s="35"/>
      <c r="AE9" s="35"/>
      <c r="AF9" s="35"/>
      <c r="AG9" s="26" t="str">
        <f>AA9&amp;AB9&amp;AC9&amp;AD9&amp;AE9&amp;AF9&amp;"; // "&amp;B9&amp;" - "&amp;C9</f>
        <v>ADD_BUTTON(MCP0(8), 8); //  - ILS</v>
      </c>
    </row>
    <row r="10" spans="1:33" x14ac:dyDescent="0.25">
      <c r="A10" s="18" t="s">
        <v>1</v>
      </c>
      <c r="C10" t="s">
        <v>48</v>
      </c>
      <c r="D10" s="19" t="s">
        <v>6</v>
      </c>
      <c r="E10" s="20">
        <v>9</v>
      </c>
      <c r="F10" s="16"/>
      <c r="G10" s="15"/>
      <c r="H10" s="16"/>
      <c r="I10" s="17"/>
      <c r="J10" s="4"/>
      <c r="K10" s="36">
        <f t="shared" si="6"/>
        <v>9</v>
      </c>
      <c r="L10" s="13"/>
      <c r="M10" s="14"/>
      <c r="N10" s="4"/>
      <c r="O10" s="18" t="s">
        <v>26</v>
      </c>
      <c r="P10" s="18" t="s">
        <v>23</v>
      </c>
      <c r="Q10" s="14"/>
      <c r="R10" s="14"/>
      <c r="S10" s="14"/>
      <c r="T10" s="14"/>
      <c r="X10" s="35" t="str">
        <f t="shared" si="0"/>
        <v>MCP0(9)</v>
      </c>
      <c r="Y10" s="35" t="str">
        <f t="shared" si="1"/>
        <v>()</v>
      </c>
      <c r="Z10" s="35" t="str">
        <f t="shared" si="2"/>
        <v>()</v>
      </c>
      <c r="AA10" s="35" t="str">
        <f t="shared" si="3"/>
        <v>ADD_BUTTON(MCP0(9), 9)</v>
      </c>
      <c r="AB10" s="35" t="str">
        <f t="shared" si="4"/>
        <v/>
      </c>
      <c r="AC10" s="35" t="str">
        <f t="shared" si="5"/>
        <v/>
      </c>
      <c r="AD10" s="35"/>
      <c r="AE10" s="35"/>
      <c r="AF10" s="35"/>
      <c r="AG10" s="26" t="str">
        <f>AA10&amp;AB10&amp;AC10&amp;AD10&amp;AE10&amp;AF10&amp;"; // "&amp;B10&amp;" - "&amp;C10</f>
        <v>ADD_BUTTON(MCP0(9), 9); //  - TCN</v>
      </c>
    </row>
    <row r="11" spans="1:33" x14ac:dyDescent="0.25">
      <c r="A11" s="18" t="s">
        <v>1</v>
      </c>
      <c r="C11">
        <v>4</v>
      </c>
      <c r="D11" s="19" t="s">
        <v>6</v>
      </c>
      <c r="E11" s="20">
        <v>10</v>
      </c>
      <c r="F11" s="16"/>
      <c r="G11" s="15"/>
      <c r="H11" s="16"/>
      <c r="I11" s="17"/>
      <c r="J11" s="4"/>
      <c r="K11" s="36">
        <f t="shared" si="6"/>
        <v>10</v>
      </c>
      <c r="L11" s="13"/>
      <c r="M11" s="14"/>
      <c r="N11" s="4"/>
      <c r="O11" s="18" t="s">
        <v>26</v>
      </c>
      <c r="P11" s="18" t="s">
        <v>23</v>
      </c>
      <c r="Q11" s="14"/>
      <c r="R11" s="14"/>
      <c r="S11" s="14"/>
      <c r="T11" s="14"/>
      <c r="X11" s="35" t="str">
        <f t="shared" si="0"/>
        <v>MCP0(10)</v>
      </c>
      <c r="Y11" s="35" t="str">
        <f t="shared" si="1"/>
        <v>()</v>
      </c>
      <c r="Z11" s="35" t="str">
        <f t="shared" si="2"/>
        <v>()</v>
      </c>
      <c r="AA11" s="35" t="str">
        <f t="shared" si="3"/>
        <v>ADD_BUTTON(MCP0(10), 10)</v>
      </c>
      <c r="AB11" s="35" t="str">
        <f t="shared" si="4"/>
        <v/>
      </c>
      <c r="AC11" s="35" t="str">
        <f t="shared" si="5"/>
        <v/>
      </c>
      <c r="AD11" s="35"/>
      <c r="AE11" s="35"/>
      <c r="AF11" s="35"/>
      <c r="AG11" s="26" t="str">
        <f>AA11&amp;AB11&amp;AC11&amp;AD11&amp;AE11&amp;AF11&amp;"; // "&amp;B11&amp;" - "&amp;C11</f>
        <v>ADD_BUTTON(MCP0(10), 10); //  - 4</v>
      </c>
    </row>
    <row r="12" spans="1:33" x14ac:dyDescent="0.25">
      <c r="A12" s="18" t="s">
        <v>1</v>
      </c>
      <c r="C12">
        <v>5</v>
      </c>
      <c r="D12" s="19" t="s">
        <v>6</v>
      </c>
      <c r="E12" s="20">
        <v>11</v>
      </c>
      <c r="F12" s="16"/>
      <c r="G12" s="15"/>
      <c r="H12" s="16"/>
      <c r="I12" s="17"/>
      <c r="J12" s="4"/>
      <c r="K12" s="36">
        <f t="shared" si="6"/>
        <v>11</v>
      </c>
      <c r="L12" s="13"/>
      <c r="M12" s="14"/>
      <c r="N12" s="4"/>
      <c r="O12" s="18" t="s">
        <v>26</v>
      </c>
      <c r="P12" s="18" t="s">
        <v>23</v>
      </c>
      <c r="Q12" s="14"/>
      <c r="R12" s="14"/>
      <c r="S12" s="14"/>
      <c r="T12" s="14"/>
      <c r="X12" s="35" t="str">
        <f t="shared" si="0"/>
        <v>MCP0(11)</v>
      </c>
      <c r="Y12" s="35" t="str">
        <f t="shared" si="1"/>
        <v>()</v>
      </c>
      <c r="Z12" s="35" t="str">
        <f t="shared" si="2"/>
        <v>()</v>
      </c>
      <c r="AA12" s="35" t="str">
        <f t="shared" si="3"/>
        <v>ADD_BUTTON(MCP0(11), 11)</v>
      </c>
      <c r="AB12" s="35" t="str">
        <f t="shared" si="4"/>
        <v/>
      </c>
      <c r="AC12" s="35" t="str">
        <f t="shared" si="5"/>
        <v/>
      </c>
      <c r="AD12" s="35"/>
      <c r="AE12" s="35"/>
      <c r="AF12" s="35"/>
      <c r="AG12" s="26" t="str">
        <f>AA12&amp;AB12&amp;AC12&amp;AD12&amp;AE12&amp;AF12&amp;"; // "&amp;B12&amp;" - "&amp;C12</f>
        <v>ADD_BUTTON(MCP0(11), 11); //  - 5</v>
      </c>
    </row>
    <row r="13" spans="1:33" x14ac:dyDescent="0.25">
      <c r="A13" s="18" t="s">
        <v>1</v>
      </c>
      <c r="C13">
        <v>6</v>
      </c>
      <c r="D13" s="19" t="s">
        <v>6</v>
      </c>
      <c r="E13" s="20">
        <v>12</v>
      </c>
      <c r="F13" s="16"/>
      <c r="G13" s="15"/>
      <c r="H13" s="16"/>
      <c r="I13" s="17"/>
      <c r="J13" s="4"/>
      <c r="K13" s="36">
        <f t="shared" si="6"/>
        <v>12</v>
      </c>
      <c r="L13" s="13"/>
      <c r="M13" s="14"/>
      <c r="N13" s="4"/>
      <c r="O13" s="18" t="s">
        <v>26</v>
      </c>
      <c r="P13" s="18" t="s">
        <v>23</v>
      </c>
      <c r="Q13" s="14"/>
      <c r="R13" s="14"/>
      <c r="S13" s="14"/>
      <c r="T13" s="14"/>
      <c r="X13" s="35" t="str">
        <f t="shared" si="0"/>
        <v>MCP0(12)</v>
      </c>
      <c r="Y13" s="35" t="str">
        <f t="shared" si="1"/>
        <v>()</v>
      </c>
      <c r="Z13" s="35" t="str">
        <f t="shared" si="2"/>
        <v>()</v>
      </c>
      <c r="AA13" s="35" t="str">
        <f t="shared" si="3"/>
        <v>ADD_BUTTON(MCP0(12), 12)</v>
      </c>
      <c r="AB13" s="35" t="str">
        <f t="shared" si="4"/>
        <v/>
      </c>
      <c r="AC13" s="35" t="str">
        <f t="shared" si="5"/>
        <v/>
      </c>
      <c r="AD13" s="35"/>
      <c r="AE13" s="35"/>
      <c r="AF13" s="35"/>
      <c r="AG13" s="26" t="str">
        <f>AA13&amp;AB13&amp;AC13&amp;AD13&amp;AE13&amp;AF13&amp;"; // "&amp;B13&amp;" - "&amp;C13</f>
        <v>ADD_BUTTON(MCP0(12), 12); //  - 6</v>
      </c>
    </row>
    <row r="14" spans="1:33" x14ac:dyDescent="0.25">
      <c r="A14" s="18" t="s">
        <v>1</v>
      </c>
      <c r="C14">
        <v>7</v>
      </c>
      <c r="D14" s="19" t="s">
        <v>6</v>
      </c>
      <c r="E14" s="20">
        <v>13</v>
      </c>
      <c r="F14" s="16"/>
      <c r="G14" s="15"/>
      <c r="H14" s="16"/>
      <c r="I14" s="17"/>
      <c r="J14" s="4"/>
      <c r="K14" s="36">
        <f t="shared" si="6"/>
        <v>13</v>
      </c>
      <c r="L14" s="13"/>
      <c r="M14" s="14"/>
      <c r="N14" s="4"/>
      <c r="O14" s="18" t="s">
        <v>26</v>
      </c>
      <c r="P14" s="18" t="s">
        <v>23</v>
      </c>
      <c r="Q14" s="14"/>
      <c r="R14" s="14"/>
      <c r="S14" s="14"/>
      <c r="T14" s="14"/>
      <c r="X14" s="35" t="str">
        <f t="shared" si="0"/>
        <v>MCP0(13)</v>
      </c>
      <c r="Y14" s="35" t="str">
        <f t="shared" si="1"/>
        <v>()</v>
      </c>
      <c r="Z14" s="35" t="str">
        <f t="shared" si="2"/>
        <v>()</v>
      </c>
      <c r="AA14" s="35" t="str">
        <f t="shared" si="3"/>
        <v>ADD_BUTTON(MCP0(13), 13)</v>
      </c>
      <c r="AB14" s="35" t="str">
        <f t="shared" si="4"/>
        <v/>
      </c>
      <c r="AC14" s="35" t="str">
        <f t="shared" si="5"/>
        <v/>
      </c>
      <c r="AD14" s="35"/>
      <c r="AE14" s="35"/>
      <c r="AF14" s="35"/>
      <c r="AG14" s="26" t="str">
        <f>AA14&amp;AB14&amp;AC14&amp;AD14&amp;AE14&amp;AF14&amp;"; // "&amp;B14&amp;" - "&amp;C14</f>
        <v>ADD_BUTTON(MCP0(13), 13); //  - 7</v>
      </c>
    </row>
    <row r="15" spans="1:33" x14ac:dyDescent="0.25">
      <c r="A15" s="18" t="s">
        <v>1</v>
      </c>
      <c r="C15">
        <v>8</v>
      </c>
      <c r="D15" s="19" t="s">
        <v>6</v>
      </c>
      <c r="E15" s="20">
        <v>14</v>
      </c>
      <c r="F15" s="16"/>
      <c r="G15" s="15"/>
      <c r="H15" s="16"/>
      <c r="I15" s="17"/>
      <c r="J15" s="4"/>
      <c r="K15" s="36">
        <f t="shared" si="6"/>
        <v>14</v>
      </c>
      <c r="L15" s="13"/>
      <c r="M15" s="14"/>
      <c r="N15" s="4"/>
      <c r="O15" s="18" t="s">
        <v>26</v>
      </c>
      <c r="P15" s="18" t="s">
        <v>23</v>
      </c>
      <c r="Q15" s="14"/>
      <c r="R15" s="14"/>
      <c r="S15" s="14"/>
      <c r="T15" s="14"/>
      <c r="X15" s="35" t="str">
        <f t="shared" si="0"/>
        <v>MCP0(14)</v>
      </c>
      <c r="Y15" s="35" t="str">
        <f t="shared" si="1"/>
        <v>()</v>
      </c>
      <c r="Z15" s="35" t="str">
        <f t="shared" si="2"/>
        <v>()</v>
      </c>
      <c r="AA15" s="35" t="str">
        <f t="shared" si="3"/>
        <v>ADD_BUTTON(MCP0(14), 14)</v>
      </c>
      <c r="AB15" s="35" t="str">
        <f t="shared" si="4"/>
        <v/>
      </c>
      <c r="AC15" s="35" t="str">
        <f t="shared" si="5"/>
        <v/>
      </c>
      <c r="AD15" s="35"/>
      <c r="AE15" s="35"/>
      <c r="AF15" s="35"/>
      <c r="AG15" s="26" t="str">
        <f>AA15&amp;AB15&amp;AC15&amp;AD15&amp;AE15&amp;AF15&amp;"; // "&amp;B15&amp;" - "&amp;C15</f>
        <v>ADD_BUTTON(MCP0(14), 14); //  - 8</v>
      </c>
    </row>
    <row r="16" spans="1:33" x14ac:dyDescent="0.25">
      <c r="A16" s="18" t="s">
        <v>1</v>
      </c>
      <c r="C16">
        <v>9</v>
      </c>
      <c r="D16" s="19" t="s">
        <v>6</v>
      </c>
      <c r="E16" s="20">
        <v>15</v>
      </c>
      <c r="F16" s="16"/>
      <c r="G16" s="15"/>
      <c r="H16" s="16"/>
      <c r="I16" s="17"/>
      <c r="J16" s="4"/>
      <c r="K16" s="36">
        <f t="shared" si="6"/>
        <v>15</v>
      </c>
      <c r="L16" s="13"/>
      <c r="M16" s="14"/>
      <c r="N16" s="4"/>
      <c r="O16" s="18" t="s">
        <v>26</v>
      </c>
      <c r="P16" s="18" t="s">
        <v>23</v>
      </c>
      <c r="Q16" s="14"/>
      <c r="R16" s="14"/>
      <c r="S16" s="14"/>
      <c r="T16" s="14"/>
      <c r="X16" s="35" t="str">
        <f t="shared" si="0"/>
        <v>MCP0(15)</v>
      </c>
      <c r="Y16" s="35" t="str">
        <f t="shared" si="1"/>
        <v>()</v>
      </c>
      <c r="Z16" s="35" t="str">
        <f t="shared" si="2"/>
        <v>()</v>
      </c>
      <c r="AA16" s="35" t="str">
        <f t="shared" si="3"/>
        <v>ADD_BUTTON(MCP0(15), 15)</v>
      </c>
      <c r="AB16" s="35" t="str">
        <f t="shared" si="4"/>
        <v/>
      </c>
      <c r="AC16" s="35" t="str">
        <f t="shared" si="5"/>
        <v/>
      </c>
      <c r="AD16" s="35"/>
      <c r="AE16" s="35"/>
      <c r="AF16" s="35"/>
      <c r="AG16" s="26" t="str">
        <f>AA16&amp;AB16&amp;AC16&amp;AD16&amp;AE16&amp;AF16&amp;"; // "&amp;B16&amp;" - "&amp;C16</f>
        <v>ADD_BUTTON(MCP0(15), 15); //  - 9</v>
      </c>
    </row>
    <row r="17" spans="1:33" x14ac:dyDescent="0.25">
      <c r="A17" s="18" t="s">
        <v>1</v>
      </c>
      <c r="C17" t="s">
        <v>98</v>
      </c>
      <c r="D17" s="19" t="s">
        <v>7</v>
      </c>
      <c r="E17" s="20">
        <v>0</v>
      </c>
      <c r="F17" s="16"/>
      <c r="G17" s="15"/>
      <c r="H17" s="16"/>
      <c r="I17" s="17"/>
      <c r="J17" s="4"/>
      <c r="K17" s="36">
        <f t="shared" si="6"/>
        <v>16</v>
      </c>
      <c r="L17" s="13"/>
      <c r="M17" s="14"/>
      <c r="N17" s="4"/>
      <c r="O17" s="18" t="s">
        <v>26</v>
      </c>
      <c r="P17" s="18" t="s">
        <v>23</v>
      </c>
      <c r="Q17" s="14"/>
      <c r="R17" s="14"/>
      <c r="S17" s="14"/>
      <c r="T17" s="14"/>
      <c r="X17" s="35" t="str">
        <f t="shared" si="0"/>
        <v>MCP1(0)</v>
      </c>
      <c r="Y17" s="35" t="str">
        <f t="shared" si="1"/>
        <v>()</v>
      </c>
      <c r="Z17" s="35" t="str">
        <f t="shared" si="2"/>
        <v>()</v>
      </c>
      <c r="AA17" s="35" t="str">
        <f t="shared" si="3"/>
        <v>ADD_BUTTON(MCP1(0), 16)</v>
      </c>
      <c r="AB17" s="35" t="str">
        <f t="shared" si="4"/>
        <v/>
      </c>
      <c r="AC17" s="35" t="str">
        <f t="shared" si="5"/>
        <v/>
      </c>
      <c r="AD17" s="35"/>
      <c r="AE17" s="35"/>
      <c r="AF17" s="35"/>
      <c r="AG17" s="26" t="str">
        <f>AA17&amp;AB17&amp;AC17&amp;AD17&amp;AE17&amp;AF17&amp;"; // "&amp;B17&amp;" - "&amp;C17</f>
        <v>ADD_BUTTON(MCP1(0), 16); //  - ON/OFF</v>
      </c>
    </row>
    <row r="18" spans="1:33" x14ac:dyDescent="0.25">
      <c r="A18" s="18" t="s">
        <v>1</v>
      </c>
      <c r="C18" t="s">
        <v>51</v>
      </c>
      <c r="D18" s="19" t="s">
        <v>7</v>
      </c>
      <c r="E18" s="20">
        <v>1</v>
      </c>
      <c r="F18" s="16"/>
      <c r="G18" s="15"/>
      <c r="H18" s="16"/>
      <c r="I18" s="17"/>
      <c r="J18" s="4"/>
      <c r="K18" s="36">
        <f t="shared" si="6"/>
        <v>17</v>
      </c>
      <c r="L18" s="13"/>
      <c r="M18" s="14"/>
      <c r="N18" s="4"/>
      <c r="O18" s="18" t="s">
        <v>26</v>
      </c>
      <c r="P18" s="18" t="s">
        <v>23</v>
      </c>
      <c r="Q18" s="14"/>
      <c r="R18" s="14"/>
      <c r="S18" s="14"/>
      <c r="T18" s="14"/>
      <c r="X18" s="35" t="str">
        <f t="shared" si="0"/>
        <v>MCP1(1)</v>
      </c>
      <c r="Y18" s="35" t="str">
        <f t="shared" si="1"/>
        <v>()</v>
      </c>
      <c r="Z18" s="35" t="str">
        <f t="shared" si="2"/>
        <v>()</v>
      </c>
      <c r="AA18" s="35" t="str">
        <f t="shared" si="3"/>
        <v>ADD_BUTTON(MCP1(1), 17)</v>
      </c>
      <c r="AB18" s="35" t="str">
        <f t="shared" si="4"/>
        <v/>
      </c>
      <c r="AC18" s="35" t="str">
        <f t="shared" si="5"/>
        <v/>
      </c>
      <c r="AD18" s="35"/>
      <c r="AE18" s="35"/>
      <c r="AF18" s="35"/>
      <c r="AG18" s="26" t="str">
        <f>AA18&amp;AB18&amp;AC18&amp;AD18&amp;AE18&amp;AF18&amp;"; // "&amp;B18&amp;" - "&amp;C18</f>
        <v>ADD_BUTTON(MCP1(1), 17); //  - BCN</v>
      </c>
    </row>
    <row r="19" spans="1:33" x14ac:dyDescent="0.25">
      <c r="A19" s="18" t="s">
        <v>1</v>
      </c>
      <c r="C19" t="s">
        <v>50</v>
      </c>
      <c r="D19" s="19" t="s">
        <v>7</v>
      </c>
      <c r="E19" s="20">
        <v>2</v>
      </c>
      <c r="F19" s="16"/>
      <c r="G19" s="15"/>
      <c r="H19" s="16"/>
      <c r="I19" s="17"/>
      <c r="J19" s="4"/>
      <c r="K19" s="36">
        <f t="shared" si="6"/>
        <v>18</v>
      </c>
      <c r="L19" s="13"/>
      <c r="M19" s="14"/>
      <c r="N19" s="4"/>
      <c r="O19" s="18" t="s">
        <v>26</v>
      </c>
      <c r="P19" s="18" t="s">
        <v>23</v>
      </c>
      <c r="Q19" s="14"/>
      <c r="R19" s="14"/>
      <c r="S19" s="14"/>
      <c r="T19" s="14"/>
      <c r="X19" s="35" t="str">
        <f t="shared" si="0"/>
        <v>MCP1(2)</v>
      </c>
      <c r="Y19" s="35" t="str">
        <f t="shared" si="1"/>
        <v>()</v>
      </c>
      <c r="Z19" s="35" t="str">
        <f t="shared" si="2"/>
        <v>()</v>
      </c>
      <c r="AA19" s="35" t="str">
        <f t="shared" si="3"/>
        <v>ADD_BUTTON(MCP1(2), 18)</v>
      </c>
      <c r="AB19" s="35" t="str">
        <f t="shared" si="4"/>
        <v/>
      </c>
      <c r="AC19" s="35" t="str">
        <f t="shared" si="5"/>
        <v/>
      </c>
      <c r="AD19" s="35"/>
      <c r="AE19" s="35"/>
      <c r="AF19" s="35"/>
      <c r="AG19" s="26" t="str">
        <f>AA19&amp;AB19&amp;AC19&amp;AD19&amp;AE19&amp;AF19&amp;"; // "&amp;B19&amp;" - "&amp;C19</f>
        <v>ADD_BUTTON(MCP1(2), 18); //  - D/L</v>
      </c>
    </row>
    <row r="20" spans="1:33" x14ac:dyDescent="0.25">
      <c r="A20" s="18" t="s">
        <v>1</v>
      </c>
      <c r="C20" t="s">
        <v>95</v>
      </c>
      <c r="D20" s="19" t="s">
        <v>7</v>
      </c>
      <c r="E20" s="20">
        <v>3</v>
      </c>
      <c r="F20" s="16"/>
      <c r="G20" s="15"/>
      <c r="H20" s="16"/>
      <c r="I20" s="17"/>
      <c r="J20" s="4"/>
      <c r="K20" s="36">
        <f t="shared" si="6"/>
        <v>19</v>
      </c>
      <c r="L20" s="13"/>
      <c r="M20" s="14"/>
      <c r="N20" s="4"/>
      <c r="O20" s="18" t="s">
        <v>26</v>
      </c>
      <c r="P20" s="18" t="s">
        <v>23</v>
      </c>
      <c r="Q20" s="14"/>
      <c r="R20" s="14"/>
      <c r="S20" s="14"/>
      <c r="T20" s="14"/>
      <c r="X20" s="35" t="str">
        <f t="shared" si="0"/>
        <v>MCP1(3)</v>
      </c>
      <c r="Y20" s="35" t="str">
        <f t="shared" si="1"/>
        <v>()</v>
      </c>
      <c r="Z20" s="35" t="str">
        <f t="shared" si="2"/>
        <v>()</v>
      </c>
      <c r="AA20" s="35" t="str">
        <f t="shared" si="3"/>
        <v>ADD_BUTTON(MCP1(3), 19)</v>
      </c>
      <c r="AB20" s="35" t="str">
        <f t="shared" si="4"/>
        <v/>
      </c>
      <c r="AC20" s="35" t="str">
        <f t="shared" si="5"/>
        <v/>
      </c>
      <c r="AD20" s="35"/>
      <c r="AE20" s="35"/>
      <c r="AF20" s="35"/>
      <c r="AG20" s="26" t="str">
        <f>AA20&amp;AB20&amp;AC20&amp;AD20&amp;AE20&amp;AF20&amp;"; // "&amp;B20&amp;" - "&amp;C20</f>
        <v>ADD_BUTTON(MCP1(3), 19); //  - Comm2 Push</v>
      </c>
    </row>
    <row r="21" spans="1:33" x14ac:dyDescent="0.25">
      <c r="A21" s="18" t="s">
        <v>1</v>
      </c>
      <c r="C21" t="s">
        <v>94</v>
      </c>
      <c r="D21" s="19" t="s">
        <v>7</v>
      </c>
      <c r="E21" s="20">
        <v>4</v>
      </c>
      <c r="F21" s="16"/>
      <c r="G21" s="15"/>
      <c r="H21" s="16"/>
      <c r="I21" s="17"/>
      <c r="J21" s="4"/>
      <c r="K21" s="36">
        <f t="shared" si="6"/>
        <v>20</v>
      </c>
      <c r="L21" s="13"/>
      <c r="M21" s="14"/>
      <c r="N21" s="4"/>
      <c r="O21" s="18" t="s">
        <v>26</v>
      </c>
      <c r="P21" s="18" t="s">
        <v>23</v>
      </c>
      <c r="Q21" s="14"/>
      <c r="R21" s="14"/>
      <c r="S21" s="14"/>
      <c r="T21" s="14"/>
      <c r="X21" s="35" t="str">
        <f t="shared" si="0"/>
        <v>MCP1(4)</v>
      </c>
      <c r="Y21" s="35" t="str">
        <f t="shared" si="1"/>
        <v>()</v>
      </c>
      <c r="Z21" s="35" t="str">
        <f t="shared" si="2"/>
        <v>()</v>
      </c>
      <c r="AA21" s="35" t="str">
        <f t="shared" si="3"/>
        <v>ADD_BUTTON(MCP1(4), 20)</v>
      </c>
      <c r="AB21" s="35" t="str">
        <f t="shared" si="4"/>
        <v/>
      </c>
      <c r="AC21" s="35" t="str">
        <f t="shared" si="5"/>
        <v/>
      </c>
      <c r="AD21" s="35"/>
      <c r="AE21" s="35"/>
      <c r="AF21" s="35"/>
      <c r="AG21" s="26" t="str">
        <f>AA21&amp;AB21&amp;AC21&amp;AD21&amp;AE21&amp;AF21&amp;"; // "&amp;B21&amp;" - "&amp;C21</f>
        <v>ADD_BUTTON(MCP1(4), 20); //  - Comm1 Push</v>
      </c>
    </row>
    <row r="22" spans="1:33" x14ac:dyDescent="0.25">
      <c r="A22" s="18" t="s">
        <v>1</v>
      </c>
      <c r="D22" s="19" t="s">
        <v>7</v>
      </c>
      <c r="E22" s="20">
        <v>5</v>
      </c>
      <c r="F22" s="16"/>
      <c r="G22" s="15"/>
      <c r="H22" s="16"/>
      <c r="I22" s="17"/>
      <c r="J22" s="4"/>
      <c r="K22" s="36">
        <f t="shared" si="6"/>
        <v>21</v>
      </c>
      <c r="L22" s="13"/>
      <c r="M22" s="14"/>
      <c r="N22" s="4"/>
      <c r="O22" s="18" t="s">
        <v>26</v>
      </c>
      <c r="P22" s="18" t="s">
        <v>23</v>
      </c>
      <c r="Q22" s="14"/>
      <c r="R22" s="14"/>
      <c r="S22" s="14"/>
      <c r="T22" s="14"/>
      <c r="X22" s="35" t="str">
        <f t="shared" si="0"/>
        <v>MCP1(5)</v>
      </c>
      <c r="Y22" s="35" t="str">
        <f t="shared" si="1"/>
        <v>()</v>
      </c>
      <c r="Z22" s="35" t="str">
        <f t="shared" si="2"/>
        <v>()</v>
      </c>
      <c r="AA22" s="35" t="str">
        <f t="shared" si="3"/>
        <v>ADD_BUTTON(MCP1(5), 21)</v>
      </c>
      <c r="AB22" s="35" t="str">
        <f t="shared" si="4"/>
        <v/>
      </c>
      <c r="AC22" s="35" t="str">
        <f t="shared" si="5"/>
        <v/>
      </c>
      <c r="AD22" s="35"/>
      <c r="AE22" s="35"/>
      <c r="AF22" s="35"/>
      <c r="AG22" s="26" t="str">
        <f>AA22&amp;AB22&amp;AC22&amp;AD22&amp;AE22&amp;AF22&amp;"; // "&amp;B22&amp;" - "&amp;C22</f>
        <v xml:space="preserve">ADD_BUTTON(MCP1(5), 21); //  - </v>
      </c>
    </row>
    <row r="23" spans="1:33" x14ac:dyDescent="0.25">
      <c r="A23" s="18" t="s">
        <v>1</v>
      </c>
      <c r="C23" t="s">
        <v>97</v>
      </c>
      <c r="D23" s="19" t="s">
        <v>7</v>
      </c>
      <c r="E23" s="20">
        <v>6</v>
      </c>
      <c r="F23" s="16"/>
      <c r="G23" s="15"/>
      <c r="H23" s="16"/>
      <c r="I23" s="17"/>
      <c r="J23" s="4"/>
      <c r="K23" s="36">
        <f>K22+1</f>
        <v>22</v>
      </c>
      <c r="L23" s="13"/>
      <c r="M23" s="14"/>
      <c r="N23" s="4"/>
      <c r="O23" s="18" t="s">
        <v>26</v>
      </c>
      <c r="P23" s="18" t="s">
        <v>23</v>
      </c>
      <c r="Q23" s="14"/>
      <c r="R23" s="14"/>
      <c r="S23" s="14"/>
      <c r="T23" s="14"/>
      <c r="X23" s="35" t="str">
        <f t="shared" si="0"/>
        <v>MCP1(6)</v>
      </c>
      <c r="Y23" s="35" t="str">
        <f t="shared" si="1"/>
        <v>()</v>
      </c>
      <c r="Z23" s="35" t="str">
        <f t="shared" si="2"/>
        <v>()</v>
      </c>
      <c r="AA23" s="35" t="str">
        <f t="shared" si="3"/>
        <v>ADD_BUTTON(MCP1(6), 22)</v>
      </c>
      <c r="AB23" s="35" t="str">
        <f t="shared" si="4"/>
        <v/>
      </c>
      <c r="AC23" s="35" t="str">
        <f t="shared" si="5"/>
        <v/>
      </c>
      <c r="AD23" s="35"/>
      <c r="AE23" s="35"/>
      <c r="AF23" s="35"/>
      <c r="AG23" s="26" t="str">
        <f>AA23&amp;AB23&amp;AC23&amp;AD23&amp;AE23&amp;AF23&amp;"; // "&amp;B23&amp;" - "&amp;C23</f>
        <v>ADD_BUTTON(MCP1(6), 22); //  - ADF down</v>
      </c>
    </row>
    <row r="24" spans="1:33" x14ac:dyDescent="0.25">
      <c r="A24" s="18" t="s">
        <v>1</v>
      </c>
      <c r="C24" t="s">
        <v>96</v>
      </c>
      <c r="D24" s="19" t="s">
        <v>7</v>
      </c>
      <c r="E24" s="20">
        <v>7</v>
      </c>
      <c r="F24" s="16"/>
      <c r="G24" s="15"/>
      <c r="H24" s="16"/>
      <c r="I24" s="17"/>
      <c r="J24" s="4"/>
      <c r="K24" s="36">
        <f t="shared" si="6"/>
        <v>23</v>
      </c>
      <c r="L24" s="13"/>
      <c r="M24" s="14"/>
      <c r="N24" s="4"/>
      <c r="O24" s="18" t="s">
        <v>26</v>
      </c>
      <c r="P24" s="18" t="s">
        <v>23</v>
      </c>
      <c r="Q24" s="14"/>
      <c r="R24" s="14"/>
      <c r="S24" s="14"/>
      <c r="T24" s="14"/>
      <c r="X24" s="35" t="str">
        <f t="shared" si="0"/>
        <v>MCP1(7)</v>
      </c>
      <c r="Y24" s="35" t="str">
        <f t="shared" si="1"/>
        <v>()</v>
      </c>
      <c r="Z24" s="35" t="str">
        <f t="shared" si="2"/>
        <v>()</v>
      </c>
      <c r="AA24" s="35" t="str">
        <f t="shared" si="3"/>
        <v>ADD_BUTTON(MCP1(7), 23)</v>
      </c>
      <c r="AB24" s="35" t="str">
        <f t="shared" si="4"/>
        <v/>
      </c>
      <c r="AC24" s="35" t="str">
        <f t="shared" si="5"/>
        <v/>
      </c>
      <c r="AD24" s="35"/>
      <c r="AE24" s="35"/>
      <c r="AF24" s="35"/>
      <c r="AG24" s="26" t="str">
        <f>AA24&amp;AB24&amp;AC24&amp;AD24&amp;AE24&amp;AF24&amp;"; // "&amp;B24&amp;" - "&amp;C24</f>
        <v>ADD_BUTTON(MCP1(7), 23); //  - ADF up</v>
      </c>
    </row>
    <row r="25" spans="1:33" x14ac:dyDescent="0.25">
      <c r="A25" s="18" t="s">
        <v>1</v>
      </c>
      <c r="C25" t="s">
        <v>53</v>
      </c>
      <c r="D25" s="19" t="s">
        <v>7</v>
      </c>
      <c r="E25" s="20">
        <v>8</v>
      </c>
      <c r="F25" s="16"/>
      <c r="G25" s="15"/>
      <c r="H25" s="16"/>
      <c r="I25" s="17"/>
      <c r="J25" s="4"/>
      <c r="K25" s="36">
        <f t="shared" si="6"/>
        <v>24</v>
      </c>
      <c r="L25" s="13"/>
      <c r="M25" s="14"/>
      <c r="N25" s="4"/>
      <c r="O25" s="18" t="s">
        <v>26</v>
      </c>
      <c r="P25" s="18" t="s">
        <v>23</v>
      </c>
      <c r="Q25" s="14"/>
      <c r="R25" s="14"/>
      <c r="S25" s="14"/>
      <c r="T25" s="14"/>
      <c r="X25" s="35" t="str">
        <f t="shared" si="0"/>
        <v>MCP1(8)</v>
      </c>
      <c r="Y25" s="35" t="str">
        <f t="shared" si="1"/>
        <v>()</v>
      </c>
      <c r="Z25" s="35" t="str">
        <f t="shared" si="2"/>
        <v>()</v>
      </c>
      <c r="AA25" s="35" t="str">
        <f t="shared" si="3"/>
        <v>ADD_BUTTON(MCP1(8), 24)</v>
      </c>
      <c r="AB25" s="35" t="str">
        <f t="shared" si="4"/>
        <v/>
      </c>
      <c r="AC25" s="35" t="str">
        <f t="shared" si="5"/>
        <v/>
      </c>
      <c r="AD25" s="35"/>
      <c r="AE25" s="35"/>
      <c r="AF25" s="35"/>
      <c r="AG25" s="26" t="str">
        <f>AA25&amp;AB25&amp;AC25&amp;AD25&amp;AE25&amp;AF25&amp;"; // "&amp;B25&amp;" - "&amp;C25</f>
        <v>ADD_BUTTON(MCP1(8), 24); //  - I/P</v>
      </c>
    </row>
    <row r="26" spans="1:33" x14ac:dyDescent="0.25">
      <c r="A26" s="18" t="s">
        <v>1</v>
      </c>
      <c r="C26" t="s">
        <v>58</v>
      </c>
      <c r="D26" s="19" t="s">
        <v>7</v>
      </c>
      <c r="E26" s="20">
        <v>9</v>
      </c>
      <c r="F26" s="16"/>
      <c r="G26" s="15"/>
      <c r="H26" s="16"/>
      <c r="I26" s="17"/>
      <c r="J26" s="4"/>
      <c r="K26" s="36">
        <f t="shared" si="6"/>
        <v>25</v>
      </c>
      <c r="L26" s="13"/>
      <c r="M26" s="14"/>
      <c r="N26" s="4"/>
      <c r="O26" s="18" t="s">
        <v>26</v>
      </c>
      <c r="P26" s="18" t="s">
        <v>23</v>
      </c>
      <c r="Q26" s="14"/>
      <c r="R26" s="14"/>
      <c r="S26" s="14"/>
      <c r="T26" s="14"/>
      <c r="X26" s="35" t="str">
        <f t="shared" si="0"/>
        <v>MCP1(9)</v>
      </c>
      <c r="Y26" s="35" t="str">
        <f t="shared" si="1"/>
        <v>()</v>
      </c>
      <c r="Z26" s="35" t="str">
        <f t="shared" si="2"/>
        <v>()</v>
      </c>
      <c r="AA26" s="35" t="str">
        <f t="shared" si="3"/>
        <v>ADD_BUTTON(MCP1(9), 25)</v>
      </c>
      <c r="AB26" s="35" t="str">
        <f t="shared" si="4"/>
        <v/>
      </c>
      <c r="AC26" s="35" t="str">
        <f t="shared" si="5"/>
        <v/>
      </c>
      <c r="AD26" s="35"/>
      <c r="AE26" s="35"/>
      <c r="AF26" s="35"/>
      <c r="AG26" s="26" t="str">
        <f>AA26&amp;AB26&amp;AC26&amp;AD26&amp;AE26&amp;AF26&amp;"; // "&amp;B26&amp;" - "&amp;C26</f>
        <v>ADD_BUTTON(MCP1(9), 25); //  - Sel5</v>
      </c>
    </row>
    <row r="27" spans="1:33" x14ac:dyDescent="0.25">
      <c r="A27" s="18" t="s">
        <v>1</v>
      </c>
      <c r="C27" t="s">
        <v>57</v>
      </c>
      <c r="D27" s="19" t="s">
        <v>7</v>
      </c>
      <c r="E27" s="20">
        <v>10</v>
      </c>
      <c r="F27" s="16"/>
      <c r="G27" s="15"/>
      <c r="H27" s="16"/>
      <c r="I27" s="17"/>
      <c r="J27" s="4"/>
      <c r="K27" s="36">
        <f t="shared" si="6"/>
        <v>26</v>
      </c>
      <c r="L27" s="13"/>
      <c r="M27" s="14"/>
      <c r="N27" s="4"/>
      <c r="O27" s="18" t="s">
        <v>26</v>
      </c>
      <c r="P27" s="18" t="s">
        <v>23</v>
      </c>
      <c r="Q27" s="14"/>
      <c r="R27" s="14"/>
      <c r="S27" s="14"/>
      <c r="T27" s="14"/>
      <c r="X27" s="35" t="str">
        <f t="shared" si="0"/>
        <v>MCP1(10)</v>
      </c>
      <c r="Y27" s="35" t="str">
        <f t="shared" si="1"/>
        <v>()</v>
      </c>
      <c r="Z27" s="35" t="str">
        <f t="shared" si="2"/>
        <v>()</v>
      </c>
      <c r="AA27" s="35" t="str">
        <f t="shared" si="3"/>
        <v>ADD_BUTTON(MCP1(10), 26)</v>
      </c>
      <c r="AB27" s="35" t="str">
        <f t="shared" si="4"/>
        <v/>
      </c>
      <c r="AC27" s="35" t="str">
        <f t="shared" si="5"/>
        <v/>
      </c>
      <c r="AD27" s="35"/>
      <c r="AE27" s="35"/>
      <c r="AF27" s="35"/>
      <c r="AG27" s="26" t="str">
        <f>AA27&amp;AB27&amp;AC27&amp;AD27&amp;AE27&amp;AF27&amp;"; // "&amp;B27&amp;" - "&amp;C27</f>
        <v>ADD_BUTTON(MCP1(10), 26); //  - Sel4</v>
      </c>
    </row>
    <row r="28" spans="1:33" x14ac:dyDescent="0.25">
      <c r="A28" s="18" t="s">
        <v>1</v>
      </c>
      <c r="C28" t="s">
        <v>56</v>
      </c>
      <c r="D28" s="19" t="s">
        <v>7</v>
      </c>
      <c r="E28" s="20">
        <v>11</v>
      </c>
      <c r="F28" s="16"/>
      <c r="G28" s="15"/>
      <c r="H28" s="16"/>
      <c r="I28" s="17"/>
      <c r="J28" s="4"/>
      <c r="K28" s="36">
        <f t="shared" si="6"/>
        <v>27</v>
      </c>
      <c r="L28" s="13"/>
      <c r="M28" s="14"/>
      <c r="N28" s="4"/>
      <c r="O28" s="18" t="s">
        <v>26</v>
      </c>
      <c r="P28" s="18" t="s">
        <v>23</v>
      </c>
      <c r="Q28" s="14"/>
      <c r="R28" s="14"/>
      <c r="S28" s="14"/>
      <c r="T28" s="14"/>
      <c r="X28" s="35" t="str">
        <f t="shared" si="0"/>
        <v>MCP1(11)</v>
      </c>
      <c r="Y28" s="35" t="str">
        <f t="shared" si="1"/>
        <v>()</v>
      </c>
      <c r="Z28" s="35" t="str">
        <f t="shared" si="2"/>
        <v>()</v>
      </c>
      <c r="AA28" s="35" t="str">
        <f t="shared" si="3"/>
        <v>ADD_BUTTON(MCP1(11), 27)</v>
      </c>
      <c r="AB28" s="35" t="str">
        <f t="shared" si="4"/>
        <v/>
      </c>
      <c r="AC28" s="35" t="str">
        <f t="shared" si="5"/>
        <v/>
      </c>
      <c r="AD28" s="35"/>
      <c r="AE28" s="35"/>
      <c r="AF28" s="35"/>
      <c r="AG28" s="26" t="str">
        <f>AA28&amp;AB28&amp;AC28&amp;AD28&amp;AE28&amp;AF28&amp;"; // "&amp;B28&amp;" - "&amp;C28</f>
        <v>ADD_BUTTON(MCP1(11), 27); //  - Sel3</v>
      </c>
    </row>
    <row r="29" spans="1:33" x14ac:dyDescent="0.25">
      <c r="A29" s="18" t="s">
        <v>1</v>
      </c>
      <c r="C29" t="s">
        <v>55</v>
      </c>
      <c r="D29" s="19" t="s">
        <v>7</v>
      </c>
      <c r="E29" s="20">
        <v>12</v>
      </c>
      <c r="F29" s="16"/>
      <c r="G29" s="15"/>
      <c r="H29" s="16"/>
      <c r="I29" s="17"/>
      <c r="J29" s="4"/>
      <c r="K29" s="36">
        <f t="shared" si="6"/>
        <v>28</v>
      </c>
      <c r="L29" s="13"/>
      <c r="M29" s="14"/>
      <c r="N29" s="4"/>
      <c r="O29" s="18" t="s">
        <v>26</v>
      </c>
      <c r="P29" s="18" t="s">
        <v>23</v>
      </c>
      <c r="Q29" s="14"/>
      <c r="R29" s="14"/>
      <c r="S29" s="14"/>
      <c r="T29" s="14"/>
      <c r="X29" s="35" t="str">
        <f t="shared" si="0"/>
        <v>MCP1(12)</v>
      </c>
      <c r="Y29" s="35" t="str">
        <f t="shared" si="1"/>
        <v>()</v>
      </c>
      <c r="Z29" s="35" t="str">
        <f t="shared" si="2"/>
        <v>()</v>
      </c>
      <c r="AA29" s="35" t="str">
        <f t="shared" si="3"/>
        <v>ADD_BUTTON(MCP1(12), 28)</v>
      </c>
      <c r="AB29" s="35" t="str">
        <f t="shared" si="4"/>
        <v/>
      </c>
      <c r="AC29" s="35" t="str">
        <f t="shared" si="5"/>
        <v/>
      </c>
      <c r="AD29" s="35"/>
      <c r="AE29" s="35"/>
      <c r="AF29" s="35"/>
      <c r="AG29" s="26" t="str">
        <f>AA29&amp;AB29&amp;AC29&amp;AD29&amp;AE29&amp;AF29&amp;"; // "&amp;B29&amp;" - "&amp;C29</f>
        <v>ADD_BUTTON(MCP1(12), 28); //  - Sel2</v>
      </c>
    </row>
    <row r="30" spans="1:33" x14ac:dyDescent="0.25">
      <c r="A30" s="18" t="s">
        <v>1</v>
      </c>
      <c r="C30" t="s">
        <v>54</v>
      </c>
      <c r="D30" s="19" t="s">
        <v>7</v>
      </c>
      <c r="E30" s="20">
        <v>13</v>
      </c>
      <c r="F30" s="16"/>
      <c r="G30" s="15"/>
      <c r="H30" s="16"/>
      <c r="I30" s="17"/>
      <c r="J30" s="4"/>
      <c r="K30" s="36">
        <f t="shared" si="6"/>
        <v>29</v>
      </c>
      <c r="L30" s="13"/>
      <c r="M30" s="14"/>
      <c r="N30" s="4"/>
      <c r="O30" s="18" t="s">
        <v>26</v>
      </c>
      <c r="P30" s="18" t="s">
        <v>23</v>
      </c>
      <c r="Q30" s="14"/>
      <c r="R30" s="14"/>
      <c r="S30" s="14"/>
      <c r="T30" s="14"/>
      <c r="X30" s="35" t="str">
        <f t="shared" si="0"/>
        <v>MCP1(13)</v>
      </c>
      <c r="Y30" s="35" t="str">
        <f t="shared" si="1"/>
        <v>()</v>
      </c>
      <c r="Z30" s="35" t="str">
        <f t="shared" si="2"/>
        <v>()</v>
      </c>
      <c r="AA30" s="35" t="str">
        <f t="shared" si="3"/>
        <v>ADD_BUTTON(MCP1(13), 29)</v>
      </c>
      <c r="AB30" s="35" t="str">
        <f t="shared" si="4"/>
        <v/>
      </c>
      <c r="AC30" s="35" t="str">
        <f t="shared" si="5"/>
        <v/>
      </c>
      <c r="AD30" s="35"/>
      <c r="AE30" s="35"/>
      <c r="AF30" s="35"/>
      <c r="AG30" s="26" t="str">
        <f>AA30&amp;AB30&amp;AC30&amp;AD30&amp;AE30&amp;AF30&amp;"; // "&amp;B30&amp;" - "&amp;C30</f>
        <v>ADD_BUTTON(MCP1(13), 29); //  - Sel1</v>
      </c>
    </row>
    <row r="31" spans="1:33" x14ac:dyDescent="0.25">
      <c r="A31" s="18" t="s">
        <v>1</v>
      </c>
      <c r="D31" s="19" t="s">
        <v>7</v>
      </c>
      <c r="E31" s="20">
        <v>14</v>
      </c>
      <c r="F31" s="16"/>
      <c r="G31" s="15"/>
      <c r="H31" s="16"/>
      <c r="I31" s="17"/>
      <c r="J31" s="4"/>
      <c r="K31" s="36">
        <f t="shared" si="6"/>
        <v>30</v>
      </c>
      <c r="L31" s="13"/>
      <c r="M31" s="14"/>
      <c r="N31" s="4"/>
      <c r="O31" s="18" t="s">
        <v>26</v>
      </c>
      <c r="P31" s="18" t="s">
        <v>23</v>
      </c>
      <c r="Q31" s="14"/>
      <c r="R31" s="14"/>
      <c r="S31" s="14"/>
      <c r="T31" s="14"/>
      <c r="X31" s="35" t="str">
        <f t="shared" si="0"/>
        <v>MCP1(14)</v>
      </c>
      <c r="Y31" s="35" t="str">
        <f t="shared" si="1"/>
        <v>()</v>
      </c>
      <c r="Z31" s="35" t="str">
        <f t="shared" si="2"/>
        <v>()</v>
      </c>
      <c r="AA31" s="35" t="str">
        <f t="shared" si="3"/>
        <v>ADD_BUTTON(MCP1(14), 30)</v>
      </c>
      <c r="AB31" s="35" t="str">
        <f t="shared" si="4"/>
        <v/>
      </c>
      <c r="AC31" s="35" t="str">
        <f t="shared" si="5"/>
        <v/>
      </c>
      <c r="AD31" s="35"/>
      <c r="AE31" s="35"/>
      <c r="AF31" s="35"/>
      <c r="AG31" s="26" t="str">
        <f>AA31&amp;AB31&amp;AC31&amp;AD31&amp;AE31&amp;AF31&amp;"; // "&amp;B31&amp;" - "&amp;C31</f>
        <v xml:space="preserve">ADD_BUTTON(MCP1(14), 30); //  - </v>
      </c>
    </row>
    <row r="32" spans="1:33" x14ac:dyDescent="0.25">
      <c r="A32" s="18" t="s">
        <v>1</v>
      </c>
      <c r="D32" s="19" t="s">
        <v>7</v>
      </c>
      <c r="E32" s="20">
        <v>15</v>
      </c>
      <c r="F32" s="16"/>
      <c r="G32" s="15"/>
      <c r="H32" s="16"/>
      <c r="I32" s="17"/>
      <c r="J32" s="4"/>
      <c r="K32" s="36">
        <f t="shared" si="6"/>
        <v>31</v>
      </c>
      <c r="L32" s="13"/>
      <c r="M32" s="14"/>
      <c r="N32" s="4"/>
      <c r="O32" s="18" t="s">
        <v>26</v>
      </c>
      <c r="P32" s="18" t="s">
        <v>23</v>
      </c>
      <c r="Q32" s="14"/>
      <c r="R32" s="14"/>
      <c r="S32" s="14"/>
      <c r="T32" s="14"/>
      <c r="X32" s="35" t="str">
        <f t="shared" si="0"/>
        <v>MCP1(15)</v>
      </c>
      <c r="Y32" s="35" t="str">
        <f t="shared" si="1"/>
        <v>()</v>
      </c>
      <c r="Z32" s="35" t="str">
        <f t="shared" si="2"/>
        <v>()</v>
      </c>
      <c r="AA32" s="35" t="str">
        <f t="shared" si="3"/>
        <v>ADD_BUTTON(MCP1(15), 31)</v>
      </c>
      <c r="AB32" s="35" t="str">
        <f t="shared" si="4"/>
        <v/>
      </c>
      <c r="AC32" s="35" t="str">
        <f t="shared" si="5"/>
        <v/>
      </c>
      <c r="AD32" s="35"/>
      <c r="AE32" s="35"/>
      <c r="AF32" s="35"/>
      <c r="AG32" s="26" t="str">
        <f>AA32&amp;AB32&amp;AC32&amp;AD32&amp;AE32&amp;AF32&amp;"; // "&amp;B32&amp;" - "&amp;C32</f>
        <v xml:space="preserve">ADD_BUTTON(MCP1(15), 31); //  - </v>
      </c>
    </row>
    <row r="33" spans="1:33" x14ac:dyDescent="0.25">
      <c r="A33" s="30" t="s">
        <v>38</v>
      </c>
      <c r="D33" s="31" t="s">
        <v>14</v>
      </c>
      <c r="E33" s="32">
        <v>6</v>
      </c>
      <c r="F33" s="39" t="s">
        <v>14</v>
      </c>
      <c r="G33" s="32">
        <v>7</v>
      </c>
      <c r="H33" s="16"/>
      <c r="I33" s="17"/>
      <c r="J33" s="4"/>
      <c r="K33" s="33">
        <f>K32+2</f>
        <v>33</v>
      </c>
      <c r="L33" s="34">
        <f>K33-1</f>
        <v>32</v>
      </c>
      <c r="M33" s="14"/>
      <c r="N33" s="4"/>
      <c r="O33" s="14"/>
      <c r="P33" s="30" t="s">
        <v>23</v>
      </c>
      <c r="Q33" s="40">
        <v>1</v>
      </c>
      <c r="R33" s="40">
        <v>20</v>
      </c>
      <c r="S33" s="41">
        <v>1</v>
      </c>
      <c r="T33" s="40">
        <v>1</v>
      </c>
      <c r="X33" s="35" t="str">
        <f>D33&amp;"("&amp;E33&amp;")"</f>
        <v>PIN(6)</v>
      </c>
      <c r="Y33" s="35" t="str">
        <f>F33&amp;"("&amp;G33&amp;")"</f>
        <v>PIN(7)</v>
      </c>
      <c r="Z33" s="35" t="str">
        <f>H33&amp;"("&amp;I33&amp;")"</f>
        <v>()</v>
      </c>
      <c r="AA33" s="35" t="str">
        <f>"ADD_ROTARY_BUTTONS(" &amp; X33 &amp; ", " &amp; Y33 &amp; ", " &amp; K33 &amp; ", " &amp; L33 &amp; ", " &amp; Q33&amp; ")"</f>
        <v>ADD_ROTARY_BUTTONS(PIN(6), PIN(7), 33, 32, 1)</v>
      </c>
      <c r="AB33" s="35" t="str">
        <f>IF(R33&gt;0,"-&gt;minIdle("&amp;R33 &amp; ")","")</f>
        <v>-&gt;minIdle(20)</v>
      </c>
      <c r="AC33" s="35" t="str">
        <f>IF(P33="No","","-&gt;i()")</f>
        <v/>
      </c>
      <c r="AD33" s="35" t="str">
        <f>IF(AND(S33&gt;0,T33&lt;&gt;""),"-&gt;a("&amp; S33 &amp; ", " &amp; T33 &amp; ")","")</f>
        <v>-&gt;a(1, 1)</v>
      </c>
      <c r="AE33" s="35"/>
      <c r="AF33" s="35"/>
      <c r="AG33" s="26" t="str">
        <f>AA33&amp;AB33&amp;AC33&amp;AD33&amp;AE33&amp;AF33&amp;"; // "&amp;B33&amp;" - "&amp;C33</f>
        <v xml:space="preserve">ADD_ROTARY_BUTTONS(PIN(6), PIN(7), 33, 32, 1)-&gt;minIdle(20)-&gt;a(1, 1); //  - </v>
      </c>
    </row>
    <row r="34" spans="1:33" x14ac:dyDescent="0.25">
      <c r="A34" s="30" t="s">
        <v>38</v>
      </c>
      <c r="D34" s="31" t="s">
        <v>14</v>
      </c>
      <c r="E34" s="32">
        <v>8</v>
      </c>
      <c r="F34" s="39" t="s">
        <v>14</v>
      </c>
      <c r="G34" s="32">
        <v>9</v>
      </c>
      <c r="H34" s="16"/>
      <c r="I34" s="17"/>
      <c r="J34" s="4"/>
      <c r="K34" s="33">
        <f>K33+2</f>
        <v>35</v>
      </c>
      <c r="L34" s="34">
        <f>K34-1</f>
        <v>34</v>
      </c>
      <c r="M34" s="14"/>
      <c r="N34" s="4"/>
      <c r="O34" s="14"/>
      <c r="P34" s="30" t="s">
        <v>23</v>
      </c>
      <c r="Q34" s="40">
        <v>1</v>
      </c>
      <c r="R34" s="40">
        <v>20</v>
      </c>
      <c r="S34" s="41">
        <v>1</v>
      </c>
      <c r="T34" s="40">
        <v>1</v>
      </c>
      <c r="X34" s="35" t="str">
        <f>D34&amp;"("&amp;E34&amp;")"</f>
        <v>PIN(8)</v>
      </c>
      <c r="Y34" s="35" t="str">
        <f>F34&amp;"("&amp;G34&amp;")"</f>
        <v>PIN(9)</v>
      </c>
      <c r="Z34" s="35" t="str">
        <f>H34&amp;"("&amp;I34&amp;")"</f>
        <v>()</v>
      </c>
      <c r="AA34" s="35" t="str">
        <f>"ADD_ROTARY_BUTTONS(" &amp; X34 &amp; ", " &amp; Y34 &amp; ", " &amp; K34 &amp; ", " &amp; L34 &amp; ", " &amp; Q34&amp; ")"</f>
        <v>ADD_ROTARY_BUTTONS(PIN(8), PIN(9), 35, 34, 1)</v>
      </c>
      <c r="AB34" s="35" t="str">
        <f>IF(R34&gt;0,"-&gt;minIdle("&amp;R34 &amp; ")","")</f>
        <v>-&gt;minIdle(20)</v>
      </c>
      <c r="AC34" s="35" t="str">
        <f>IF(P34="No","","-&gt;i()")</f>
        <v/>
      </c>
      <c r="AD34" s="35" t="str">
        <f>IF(AND(S34&gt;0,T34&lt;&gt;""),"-&gt;a("&amp; S34 &amp; ", " &amp; T34 &amp; ")","")</f>
        <v>-&gt;a(1, 1)</v>
      </c>
      <c r="AE34" s="35"/>
      <c r="AF34" s="35"/>
      <c r="AG34" s="26" t="str">
        <f>AA34&amp;AB34&amp;AC34&amp;AD34&amp;AE34&amp;AF34&amp;"; // "&amp;B34&amp;" - "&amp;C34</f>
        <v xml:space="preserve">ADD_ROTARY_BUTTONS(PIN(8), PIN(9), 35, 34, 1)-&gt;minIdle(20)-&gt;a(1, 1); //  - 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C5E37D-A581-475C-B549-5D914DAA8A7D}">
          <x14:formula1>
            <xm:f>_DATA!$A$34:$A$36</xm:f>
          </x14:formula1>
          <xm:sqref>O1:O32</xm:sqref>
        </x14:dataValidation>
        <x14:dataValidation type="list" allowBlank="1" showInputMessage="1" showErrorMessage="1" xr:uid="{56C9C46E-3C3B-4F54-82E9-99AA54C570F9}">
          <x14:formula1>
            <xm:f>_DATA!$A$23:$A$31</xm:f>
          </x14:formula1>
          <xm:sqref>F33:F34 D1:D34</xm:sqref>
        </x14:dataValidation>
        <x14:dataValidation type="list" allowBlank="1" showInputMessage="1" showErrorMessage="1" xr:uid="{E693F1D9-412C-4949-9B32-1A69AF7C7FB0}">
          <x14:formula1>
            <xm:f>_DATA!$A$23:$A$33</xm:f>
          </x14:formula1>
          <xm:sqref>F1:F32 H1:H34</xm:sqref>
        </x14:dataValidation>
        <x14:dataValidation type="list" allowBlank="1" showInputMessage="1" showErrorMessage="1" xr:uid="{6FF04D22-2AFC-445F-B896-431995FA87DE}">
          <x14:formula1>
            <xm:f>_DATA!$A$19:$A$20</xm:f>
          </x14:formula1>
          <xm:sqref>P1:P34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45C3-4486-46C3-AB63-BFBEE2F307FD}">
  <dimension ref="A2:AG6"/>
  <sheetViews>
    <sheetView topLeftCell="K1" workbookViewId="0">
      <selection activeCell="AG2" sqref="AG2"/>
    </sheetView>
  </sheetViews>
  <sheetFormatPr defaultRowHeight="15" x14ac:dyDescent="0.25"/>
  <cols>
    <col min="1" max="1" width="18.140625" bestFit="1" customWidth="1"/>
    <col min="15" max="15" width="18.85546875" customWidth="1"/>
    <col min="33" max="33" width="47.7109375" bestFit="1" customWidth="1"/>
  </cols>
  <sheetData>
    <row r="2" spans="1:33" x14ac:dyDescent="0.25">
      <c r="A2" s="18" t="s">
        <v>1</v>
      </c>
      <c r="D2" s="19" t="s">
        <v>14</v>
      </c>
      <c r="E2" s="20">
        <v>0</v>
      </c>
      <c r="F2" s="16"/>
      <c r="G2" s="15"/>
      <c r="H2" s="16"/>
      <c r="I2" s="17"/>
      <c r="J2" s="4"/>
      <c r="K2" s="52">
        <v>0</v>
      </c>
      <c r="L2" s="53"/>
      <c r="M2" s="54"/>
      <c r="N2" s="4"/>
      <c r="O2" s="18" t="s">
        <v>26</v>
      </c>
      <c r="P2" s="18" t="s">
        <v>23</v>
      </c>
      <c r="Q2" s="14"/>
      <c r="R2" s="14"/>
      <c r="S2" s="14"/>
      <c r="T2" s="14"/>
      <c r="X2" s="35" t="str">
        <f>D2&amp;"("&amp;E2&amp;")"</f>
        <v>PIN(0)</v>
      </c>
      <c r="Y2" s="35" t="str">
        <f>F2&amp;"("&amp;G2&amp;")"</f>
        <v>()</v>
      </c>
      <c r="Z2" s="35" t="str">
        <f>H2&amp;"("&amp;I2&amp;")"</f>
        <v>()</v>
      </c>
      <c r="AA2" s="35" t="str">
        <f>"ADD_BUTTON(" &amp;X2 &amp; ", " &amp; K2 &amp; ")"</f>
        <v>ADD_BUTTON(PIN(0), 0)</v>
      </c>
      <c r="AB2" s="35" t="str">
        <f>IF(O2="Momentáneo","-&gt;momentary()","")</f>
        <v/>
      </c>
      <c r="AC2" s="35" t="str">
        <f>IF(O2="Mom. Full","-&gt;momentaryFull()","")</f>
        <v/>
      </c>
      <c r="AD2" s="35"/>
      <c r="AE2" s="35"/>
      <c r="AF2" s="35"/>
      <c r="AG2" s="26" t="str">
        <f>AA2&amp;AB2&amp;AC2&amp;AD2&amp;AE2&amp;AF2&amp;"; // "&amp;B2&amp;" - "&amp;C2</f>
        <v xml:space="preserve">ADD_BUTTON(PIN(0), 0); //  - </v>
      </c>
    </row>
    <row r="3" spans="1:33" x14ac:dyDescent="0.25">
      <c r="A3" s="23" t="s">
        <v>91</v>
      </c>
      <c r="D3" s="24" t="s">
        <v>14</v>
      </c>
      <c r="E3" s="25">
        <v>0</v>
      </c>
      <c r="F3" s="37" t="s">
        <v>14</v>
      </c>
      <c r="G3" s="25">
        <v>0</v>
      </c>
      <c r="H3" s="16"/>
      <c r="I3" s="17"/>
      <c r="J3" s="4"/>
      <c r="K3" s="55">
        <v>0</v>
      </c>
      <c r="L3" s="56">
        <v>0</v>
      </c>
      <c r="M3" s="57">
        <v>0</v>
      </c>
      <c r="N3" s="4"/>
      <c r="O3" s="23" t="s">
        <v>27</v>
      </c>
      <c r="P3" s="23" t="s">
        <v>23</v>
      </c>
      <c r="Q3" s="14"/>
      <c r="R3" s="14"/>
      <c r="S3" s="14"/>
      <c r="T3" s="14"/>
      <c r="X3" s="35" t="str">
        <f>D3&amp;"("&amp;E3&amp;")"</f>
        <v>PIN(0)</v>
      </c>
      <c r="Y3" s="35" t="str">
        <f>F3&amp;"("&amp;G3&amp;")"</f>
        <v>PIN(0)</v>
      </c>
      <c r="Z3" s="35" t="str">
        <f>H3&amp;"("&amp;I3&amp;")"</f>
        <v>()</v>
      </c>
      <c r="AA3" s="35" t="str">
        <f>"ADD_SWITCH3(" &amp; X3 &amp; ", " &amp; Y3 &amp; ", " &amp; K3 &amp; ", " &amp; L3 &amp; ", " &amp; M3&amp; ")"</f>
        <v>ADD_SWITCH3(PIN(0), PIN(0), 0, 0, 0)</v>
      </c>
      <c r="AB3" s="35" t="str">
        <f>IF(O3="Momentáneo","-&gt;momentary()","")</f>
        <v>-&gt;momentary()</v>
      </c>
      <c r="AC3" s="35"/>
      <c r="AD3" s="35"/>
      <c r="AE3" s="35"/>
      <c r="AF3" s="35"/>
      <c r="AG3" s="26" t="str">
        <f t="shared" ref="AG3:AG6" si="0">AA3&amp;AB3&amp;AC3&amp;AD3&amp;AE3&amp;AF3&amp;"; // "&amp;B3&amp;" - "&amp;C3</f>
        <v xml:space="preserve">ADD_SWITCH3(PIN(0), PIN(0), 0, 0, 0)-&gt;momentary(); //  - </v>
      </c>
    </row>
    <row r="4" spans="1:33" x14ac:dyDescent="0.25">
      <c r="A4" s="27" t="s">
        <v>92</v>
      </c>
      <c r="D4" s="28" t="s">
        <v>14</v>
      </c>
      <c r="E4" s="29">
        <v>0</v>
      </c>
      <c r="F4" s="38" t="s">
        <v>14</v>
      </c>
      <c r="G4" s="29">
        <v>0</v>
      </c>
      <c r="H4" s="16"/>
      <c r="I4" s="17"/>
      <c r="J4" s="4"/>
      <c r="K4" s="58">
        <v>0</v>
      </c>
      <c r="L4" s="59">
        <v>0</v>
      </c>
      <c r="M4" s="54"/>
      <c r="N4" s="4"/>
      <c r="O4" s="27" t="s">
        <v>27</v>
      </c>
      <c r="P4" s="27" t="s">
        <v>23</v>
      </c>
      <c r="Q4" s="14"/>
      <c r="R4" s="14"/>
      <c r="S4" s="14"/>
      <c r="T4" s="14"/>
      <c r="X4" s="35" t="str">
        <f>D4&amp;"("&amp;E4&amp;")"</f>
        <v>PIN(0)</v>
      </c>
      <c r="Y4" s="35" t="str">
        <f>F4&amp;"("&amp;G4&amp;")"</f>
        <v>PIN(0)</v>
      </c>
      <c r="Z4" s="35" t="str">
        <f>H4&amp;"("&amp;I4&amp;")"</f>
        <v>()</v>
      </c>
      <c r="AA4" s="35" t="str">
        <f>"ADD_SWITCH2(" &amp; X4 &amp; ", " &amp; Y4 &amp; ", " &amp; L4 &amp; ", " &amp; M4&amp; ")"</f>
        <v>ADD_SWITCH2(PIN(0), PIN(0), 0, )</v>
      </c>
      <c r="AB4" s="35" t="str">
        <f>IF(O4="Momentáneo","","-&gt;alwaysOn()")</f>
        <v/>
      </c>
      <c r="AC4" s="35"/>
      <c r="AD4" s="35"/>
      <c r="AE4" s="35"/>
      <c r="AF4" s="35"/>
      <c r="AG4" s="26" t="str">
        <f t="shared" si="0"/>
        <v xml:space="preserve">ADD_SWITCH2(PIN(0), PIN(0), 0, ); //  - </v>
      </c>
    </row>
    <row r="5" spans="1:33" x14ac:dyDescent="0.25">
      <c r="A5" s="30" t="s">
        <v>38</v>
      </c>
      <c r="D5" s="31" t="s">
        <v>14</v>
      </c>
      <c r="E5" s="32">
        <v>0</v>
      </c>
      <c r="F5" s="39" t="s">
        <v>14</v>
      </c>
      <c r="G5" s="32">
        <v>0</v>
      </c>
      <c r="H5" s="16"/>
      <c r="I5" s="17"/>
      <c r="J5" s="4"/>
      <c r="K5" s="60">
        <v>0</v>
      </c>
      <c r="L5" s="61">
        <v>0</v>
      </c>
      <c r="M5" s="54"/>
      <c r="N5" s="4"/>
      <c r="O5" s="30" t="s">
        <v>27</v>
      </c>
      <c r="P5" s="30" t="s">
        <v>23</v>
      </c>
      <c r="Q5" s="40">
        <v>2</v>
      </c>
      <c r="R5" s="40"/>
      <c r="S5" s="41"/>
      <c r="T5" s="40"/>
      <c r="X5" s="35" t="str">
        <f>D5&amp;"("&amp;E5&amp;")"</f>
        <v>PIN(0)</v>
      </c>
      <c r="Y5" s="35" t="str">
        <f>F5&amp;"("&amp;G5&amp;")"</f>
        <v>PIN(0)</v>
      </c>
      <c r="Z5" s="35" t="str">
        <f>H5&amp;"("&amp;I5&amp;")"</f>
        <v>()</v>
      </c>
      <c r="AA5" s="35" t="str">
        <f>"ADD_ROTARY_BUTTONS(" &amp; X5 &amp; ", " &amp; Y5 &amp; ", " &amp; K5 &amp; ", " &amp; L5 &amp; ", " &amp; Q5&amp; ")"</f>
        <v>ADD_ROTARY_BUTTONS(PIN(0), PIN(0), 0, 0, 2)</v>
      </c>
      <c r="AB5" s="35" t="str">
        <f>IF(R5&gt;0,"-&gt;minIdle("&amp;R5 &amp; ")","")</f>
        <v/>
      </c>
      <c r="AC5" s="35" t="str">
        <f>IF(P5="No","","-&gt;i()")</f>
        <v/>
      </c>
      <c r="AD5" s="35" t="str">
        <f>IF(AND(S5&gt;0,T5&lt;&gt;""),"-&gt;a("&amp; S5 &amp; ", " &amp; T5 &amp; ")","")</f>
        <v/>
      </c>
      <c r="AE5" s="35"/>
      <c r="AF5" s="35"/>
      <c r="AG5" s="26" t="str">
        <f t="shared" si="0"/>
        <v xml:space="preserve">ADD_ROTARY_BUTTONS(PIN(0), PIN(0), 0, 0, 2); //  - </v>
      </c>
    </row>
    <row r="6" spans="1:33" x14ac:dyDescent="0.25">
      <c r="A6" s="48" t="s">
        <v>63</v>
      </c>
      <c r="D6" s="49" t="s">
        <v>14</v>
      </c>
      <c r="E6" s="50">
        <v>0</v>
      </c>
      <c r="F6" s="16"/>
      <c r="G6" s="15"/>
      <c r="H6" s="16"/>
      <c r="I6" s="17"/>
      <c r="J6" s="4"/>
      <c r="K6" s="51" t="s">
        <v>65</v>
      </c>
      <c r="L6" s="53"/>
      <c r="M6" s="54"/>
      <c r="N6" s="4"/>
      <c r="O6" s="14"/>
      <c r="P6" s="48" t="s">
        <v>23</v>
      </c>
      <c r="Q6" s="14"/>
      <c r="R6" s="14"/>
      <c r="S6" s="14"/>
      <c r="T6" s="14"/>
      <c r="X6" s="35" t="str">
        <f>D6&amp;"("&amp;E6&amp;")"</f>
        <v>PIN(0)</v>
      </c>
      <c r="Y6" s="35" t="str">
        <f>F6&amp;"("&amp;G6&amp;")"</f>
        <v>()</v>
      </c>
      <c r="Z6" s="35" t="str">
        <f>H6&amp;"("&amp;I6&amp;")"</f>
        <v>()</v>
      </c>
      <c r="AA6" s="35" t="str">
        <f>"ADD_POT(" &amp; X6 &amp; ", " &amp; K6 &amp; ")"</f>
        <v>ADD_POT(PIN(0), AXIS_X)</v>
      </c>
      <c r="AB6" s="35" t="str">
        <f>IF(R6&gt;0,"-&gt;minIdle("&amp;R6 &amp; ")","")</f>
        <v/>
      </c>
      <c r="AC6" s="35" t="str">
        <f>IF(P6="No","","-&gt;i()")</f>
        <v/>
      </c>
      <c r="AD6" s="35" t="str">
        <f>IF(AND(S6&gt;0,T6&lt;&gt;""),"-&gt;a("&amp; S6 &amp; ", " &amp; T6 &amp; ")","")</f>
        <v/>
      </c>
      <c r="AE6" s="35"/>
      <c r="AF6" s="35"/>
      <c r="AG6" s="26" t="str">
        <f t="shared" si="0"/>
        <v xml:space="preserve">ADD_POT(PIN(0), AXIS_X); //  - </v>
      </c>
    </row>
  </sheetData>
  <dataValidations count="2">
    <dataValidation type="list" allowBlank="1" showInputMessage="1" showErrorMessage="1" sqref="H2:H6 F2 F6" xr:uid="{09580B66-6DAA-4864-8645-4E853EC60CFB}">
      <formula1>$A$28:$A$38</formula1>
    </dataValidation>
    <dataValidation type="list" allowBlank="1" showInputMessage="1" showErrorMessage="1" sqref="F5" xr:uid="{44378393-74BB-4406-94DA-5330ABA2ED23}">
      <formula1>$A$28:$A$36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CBA263-5B5B-4CC5-9205-0056E57A70B9}">
          <x14:formula1>
            <xm:f>_DATA!$A$39:$A$46</xm:f>
          </x14:formula1>
          <xm:sqref>K6</xm:sqref>
        </x14:dataValidation>
        <x14:dataValidation type="list" allowBlank="1" showInputMessage="1" showErrorMessage="1" xr:uid="{52B85849-415F-48B1-A976-33E0EA51B448}">
          <x14:formula1>
            <xm:f>_DATA!$A$24:$A$25</xm:f>
          </x14:formula1>
          <xm:sqref>P2:P6</xm:sqref>
        </x14:dataValidation>
        <x14:dataValidation type="list" allowBlank="1" showInputMessage="1" showErrorMessage="1" xr:uid="{69278779-2739-4D76-9234-10730482BA48}">
          <x14:formula1>
            <xm:f>_DATA!$A$34:$A$36</xm:f>
          </x14:formula1>
          <xm:sqref>O5 O2</xm:sqref>
        </x14:dataValidation>
        <x14:dataValidation type="list" allowBlank="1" showInputMessage="1" showErrorMessage="1" xr:uid="{D049A7BF-3A12-4E9B-AAB7-CD6373ACA8E2}">
          <x14:formula1>
            <xm:f>_DATA!$A$23:$A$31</xm:f>
          </x14:formula1>
          <xm:sqref>D2:D6 F3:F4</xm:sqref>
        </x14:dataValidation>
        <x14:dataValidation type="list" allowBlank="1" showInputMessage="1" showErrorMessage="1" xr:uid="{20048862-45C0-496B-8EAD-CB1BC2C71BEA}">
          <x14:formula1>
            <xm:f>_DATA!$A$34:$A$35</xm:f>
          </x14:formula1>
          <xm:sqref>O3:O4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BFD0-5472-4CB7-B6AB-6A4C02AA6D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3001-43E1-4695-8199-97CA9AD16A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EB2A-E2AD-44DE-8A9C-20A12ADCE6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82DF-34C8-42D4-B12C-86E08191ACEF}">
  <dimension ref="A1:AG46"/>
  <sheetViews>
    <sheetView workbookViewId="0">
      <selection activeCell="A37" sqref="A37"/>
    </sheetView>
  </sheetViews>
  <sheetFormatPr defaultRowHeight="15" x14ac:dyDescent="0.25"/>
  <cols>
    <col min="1" max="1" width="27" customWidth="1"/>
    <col min="33" max="33" width="52.42578125" bestFit="1" customWidth="1"/>
  </cols>
  <sheetData>
    <row r="1" spans="1:33" ht="15.75" thickBot="1" x14ac:dyDescent="0.3">
      <c r="A1" s="44" t="s">
        <v>0</v>
      </c>
      <c r="B1" s="44" t="s">
        <v>15</v>
      </c>
      <c r="C1" s="44" t="s">
        <v>16</v>
      </c>
      <c r="D1" s="67" t="s">
        <v>17</v>
      </c>
      <c r="E1" s="68"/>
      <c r="F1" s="69" t="s">
        <v>18</v>
      </c>
      <c r="G1" s="68"/>
      <c r="H1" s="70" t="s">
        <v>19</v>
      </c>
      <c r="I1" s="71"/>
      <c r="J1" s="45"/>
      <c r="K1" s="46" t="s">
        <v>20</v>
      </c>
      <c r="L1" s="47" t="s">
        <v>21</v>
      </c>
      <c r="M1" s="44" t="s">
        <v>22</v>
      </c>
      <c r="N1" s="45"/>
      <c r="O1" s="44" t="s">
        <v>24</v>
      </c>
      <c r="P1" s="44" t="s">
        <v>2</v>
      </c>
      <c r="Q1" s="44" t="s">
        <v>39</v>
      </c>
      <c r="R1" s="44" t="s">
        <v>40</v>
      </c>
      <c r="S1" s="44" t="s">
        <v>41</v>
      </c>
      <c r="T1" s="44" t="s">
        <v>42</v>
      </c>
      <c r="U1" s="44"/>
      <c r="V1" s="44"/>
      <c r="W1" s="35"/>
      <c r="X1" s="35" t="s">
        <v>29</v>
      </c>
      <c r="Y1" s="35" t="s">
        <v>30</v>
      </c>
      <c r="Z1" s="35" t="s">
        <v>31</v>
      </c>
      <c r="AA1" s="35" t="s">
        <v>28</v>
      </c>
      <c r="AB1" s="35" t="s">
        <v>32</v>
      </c>
      <c r="AC1" s="35" t="s">
        <v>33</v>
      </c>
      <c r="AD1" s="35" t="s">
        <v>34</v>
      </c>
      <c r="AE1" s="35" t="s">
        <v>35</v>
      </c>
      <c r="AF1" s="35" t="s">
        <v>36</v>
      </c>
      <c r="AG1" t="s">
        <v>37</v>
      </c>
    </row>
    <row r="2" spans="1:33" x14ac:dyDescent="0.25">
      <c r="A2" s="22"/>
      <c r="B2" s="22"/>
      <c r="C2" s="22"/>
      <c r="D2" s="42"/>
      <c r="E2" s="43"/>
      <c r="F2" s="42"/>
      <c r="G2" s="43"/>
      <c r="H2" s="42"/>
      <c r="I2" s="42"/>
      <c r="J2" s="22"/>
      <c r="K2" s="22"/>
      <c r="L2" s="22"/>
      <c r="M2" s="22"/>
      <c r="N2" s="22"/>
      <c r="O2" s="22"/>
      <c r="P2" s="22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18" spans="1:1" x14ac:dyDescent="0.25">
      <c r="A18" t="s">
        <v>4</v>
      </c>
    </row>
    <row r="19" spans="1:1" x14ac:dyDescent="0.25">
      <c r="A19" t="s">
        <v>23</v>
      </c>
    </row>
    <row r="20" spans="1:1" x14ac:dyDescent="0.25">
      <c r="A20" t="s">
        <v>3</v>
      </c>
    </row>
    <row r="22" spans="1:1" x14ac:dyDescent="0.25">
      <c r="A22" t="s">
        <v>5</v>
      </c>
    </row>
    <row r="23" spans="1:1" x14ac:dyDescent="0.25">
      <c r="A23" t="s">
        <v>14</v>
      </c>
    </row>
    <row r="24" spans="1:1" x14ac:dyDescent="0.25">
      <c r="A24" t="s">
        <v>6</v>
      </c>
    </row>
    <row r="25" spans="1:1" x14ac:dyDescent="0.25">
      <c r="A25" t="s">
        <v>7</v>
      </c>
    </row>
    <row r="26" spans="1:1" x14ac:dyDescent="0.25">
      <c r="A26" t="s">
        <v>8</v>
      </c>
    </row>
    <row r="27" spans="1:1" x14ac:dyDescent="0.25">
      <c r="A27" t="s">
        <v>9</v>
      </c>
    </row>
    <row r="28" spans="1:1" x14ac:dyDescent="0.25">
      <c r="A28" t="s">
        <v>10</v>
      </c>
    </row>
    <row r="29" spans="1:1" x14ac:dyDescent="0.25">
      <c r="A29" t="s">
        <v>11</v>
      </c>
    </row>
    <row r="30" spans="1:1" x14ac:dyDescent="0.25">
      <c r="A30" t="s">
        <v>12</v>
      </c>
    </row>
    <row r="31" spans="1:1" x14ac:dyDescent="0.25">
      <c r="A31" t="s">
        <v>13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90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</sheetData>
  <mergeCells count="3">
    <mergeCell ref="D1:E1"/>
    <mergeCell ref="F1:G1"/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Config Test</vt:lpstr>
      <vt:lpstr>Templates</vt:lpstr>
      <vt:lpstr>Info MCP</vt:lpstr>
      <vt:lpstr>Info Botón</vt:lpstr>
      <vt:lpstr>Info Switch ON-OFF-ON</vt:lpstr>
      <vt:lpstr>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Vila</dc:creator>
  <cp:lastModifiedBy>Alfonso Vila</cp:lastModifiedBy>
  <dcterms:created xsi:type="dcterms:W3CDTF">2021-11-17T23:55:30Z</dcterms:created>
  <dcterms:modified xsi:type="dcterms:W3CDTF">2021-12-20T10:23:25Z</dcterms:modified>
</cp:coreProperties>
</file>