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3.xml" ContentType="application/vnd.openxmlformats-officedocument.spreadsheetml.queryTable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F2E10BE0-A1DE-9B4E-8985-3F09036B62B7}" xr6:coauthVersionLast="43" xr6:coauthVersionMax="43" xr10:uidLastSave="{00000000-0000-0000-0000-000000000000}"/>
  <bookViews>
    <workbookView xWindow="0" yWindow="460" windowWidth="33140" windowHeight="19900" activeTab="5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SD 效率" sheetId="16" r:id="rId6"/>
    <sheet name="D2rangeLISE" sheetId="4" r:id="rId7"/>
    <sheet name="D3rangeLISE" sheetId="7" r:id="rId8"/>
    <sheet name="Sheet2" sheetId="9" r:id="rId9"/>
    <sheet name="Sheet3" sheetId="10" r:id="rId10"/>
    <sheet name="dssd3 qq" sheetId="11" r:id="rId11"/>
  </sheets>
  <definedNames>
    <definedName name="rang3" localSheetId="9">Sheet3!$A$1:$AE$65</definedName>
    <definedName name="rang4" localSheetId="10">'dssd3 qq'!$A$1:$K$65</definedName>
    <definedName name="rangd3" localSheetId="7">D3rangeLISE!$A$1:$B$65</definedName>
    <definedName name="ranged2" localSheetId="6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5" l="1"/>
  <c r="C13" i="15"/>
  <c r="H9" i="12"/>
  <c r="E9" i="12"/>
  <c r="C9" i="12"/>
  <c r="D9" i="12"/>
  <c r="F9" i="12"/>
  <c r="G9" i="12"/>
  <c r="I9" i="12"/>
  <c r="B9" i="12"/>
  <c r="C13" i="1" l="1"/>
  <c r="D13" i="1"/>
  <c r="E13" i="1"/>
  <c r="F13" i="1"/>
  <c r="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<sst xmlns="http://schemas.openxmlformats.org/spreadsheetml/2006/main" count="1856" uniqueCount="65">
  <si>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</si>
  <si>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</si>
  <si>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</si>
  <si>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</si>
  <si>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</si>
  <si>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</si>
  <si>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</si>
  <si>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</si>
  <si>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</si>
  <si>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</si>
  <si>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</si>
  <si>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</si>
  <si>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</si>
  <si>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</si>
  <si>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</si>
  <si>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</si>
  <si>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</si>
  <si>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</si>
  <si>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</si>
  <si>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</si>
  <si>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</si>
  <si>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</si>
  <si>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</si>
  <si>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</si>
  <si>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</si>
  <si>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</si>
  <si>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</si>
  <si>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</si>
  <si>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</si>
  <si>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</si>
  <si>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</si>
  <si>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</si>
  <si>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</si>
  <si>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</si>
  <si>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</si>
  <si>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</si>
  <si>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</si>
  <si>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</si>
  <si>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</si>
  <si>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</si>
  <si>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</si>
  <si>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</si>
  <si>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</si>
  <si>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</si>
  <si>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</si>
  <si>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</si>
  <si>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</si>
  <si>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</si>
  <si>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</si>
  <si>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</si>
  <si>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</si>
  <si>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</si>
  <si>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</si>
  <si>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</si>
  <si>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</si>
  <si>
    <t>E(MeV)/Z(um)</t>
    <phoneticPr fontId="1" type="noConversion"/>
  </si>
  <si>
    <t>40um de[1]=E</t>
    <phoneticPr fontId="1" type="noConversion"/>
  </si>
  <si>
    <t>40um de[0]+de[1]=E de[0]&gt;0</t>
    <phoneticPr fontId="1" type="noConversion"/>
  </si>
  <si>
    <t>304um de[2]=E</t>
    <phoneticPr fontId="1" type="noConversion"/>
  </si>
  <si>
    <t>304um de[1]+de[2]=E de</t>
    <phoneticPr fontId="1" type="noConversion"/>
  </si>
  <si>
    <t>40um de[1]+de[2]=E de[2]&gt;0</t>
    <phoneticPr fontId="1" type="noConversion"/>
  </si>
  <si>
    <t>142um部分穿透(9491)</t>
    <phoneticPr fontId="1" type="noConversion"/>
  </si>
  <si>
    <t>142um部分穿透(15336)</t>
    <phoneticPr fontId="1" type="noConversion"/>
  </si>
  <si>
    <t>142um部分穿透(17610) 304um部分穿透(7668)</t>
    <phoneticPr fontId="1" type="noConversion"/>
  </si>
  <si>
    <t>142um部分穿透(17918) 304um部分穿透(13569)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</si>
</sst>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0">
                  <c:v>99972</c:v>
                </c:pt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  <c:pt idx="6">
                  <c:v>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0">
                  <c:v>99972</c:v>
                </c:pt>
                <c:pt idx="1">
                  <c:v>99948</c:v>
                </c:pt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  <c:pt idx="6">
                  <c:v>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0">
                  <c:v>99975</c:v>
                </c:pt>
                <c:pt idx="1">
                  <c:v>99947</c:v>
                </c:pt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  <c:pt idx="6">
                  <c:v>37877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0">
                  <c:v>99975</c:v>
                </c:pt>
                <c:pt idx="1">
                  <c:v>99950</c:v>
                </c:pt>
                <c:pt idx="2">
                  <c:v>99921</c:v>
                </c:pt>
                <c:pt idx="3">
                  <c:v>90141</c:v>
                </c:pt>
                <c:pt idx="4">
                  <c:v>69774</c:v>
                </c:pt>
                <c:pt idx="5">
                  <c:v>50530</c:v>
                </c:pt>
                <c:pt idx="6">
                  <c:v>37647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0">
                  <c:v>99974</c:v>
                </c:pt>
                <c:pt idx="1">
                  <c:v>99951</c:v>
                </c:pt>
                <c:pt idx="2">
                  <c:v>99922</c:v>
                </c:pt>
                <c:pt idx="3">
                  <c:v>96676</c:v>
                </c:pt>
                <c:pt idx="4">
                  <c:v>69604</c:v>
                </c:pt>
                <c:pt idx="5">
                  <c:v>50617</c:v>
                </c:pt>
                <c:pt idx="6">
                  <c:v>37919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258234</xdr:colOff>
      <xdr:row>10</xdr:row>
      <xdr:rowOff>21167</xdr:rowOff>
    </xdr:from>
    <xdr:to>
      <xdr:col>10</xdr:col>
      <xdr:colOff>355602</xdr:colOff>
      <xdr:row>27</xdr:row>
      <xdr:rowOff>16934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3" sqref="B13"/>
    </sheetView>
  </sheetViews>
  <sheetFormatPr baseColWidth="10" defaultRowHeight="16"/>
  <cols>
    <col min="1" max="1" width="14" bestFit="1" customWidth="1"/>
  </cols>
  <sheetData>
    <row r="1" spans="1:7">
      <c r="A1" t="s">
        <v>55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3" spans="1:7">
      <c r="B13" t="str">
        <f>_xlfn.CONCAT(B2,",",B3,",",B4,",",B5,",",B6,",",B7,",",B8,",",B9,",",B10,",",B11,",",B12)</f>
        <v>50010,50139,50016,41588,28960,21620,13149,8736,6251,4576,3426</v>
      </c>
      <c r="C13" t="str">
        <f t="shared" ref="C13:G13" si="0">_xlfn.CONCAT(C2,",",C3,",",C4,",",C5,",",C6,",",C7,",",C8,",",C9,",",C10,",",C11,",",C12)</f>
        <v>66647,55971,53571,42122,29465,21936,13653,9328,6816,4949,3722</v>
      </c>
      <c r="D13" t="str">
        <f t="shared" si="0"/>
        <v>91509,65378,58356,41886,29118,21666,13573,9425,6821,5017,3832</v>
      </c>
      <c r="E13" t="str">
        <f t="shared" si="0"/>
        <v>99987,80816,65162,41793,29132,21969,13455,9338,6736,4994,3835</v>
      </c>
      <c r="F13" t="str">
        <f t="shared" si="0"/>
        <v>99991,95882,65869,41671,29284,21847,13295,9264,6895,5018,3874</v>
      </c>
      <c r="G13" t="str">
        <f t="shared" si="0"/>
        <v>99990,99966,65795,41804,29125,21807,13324,9394,6791,5082,3823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I9" sqref="I9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  <c r="E2">
        <v>99972</v>
      </c>
      <c r="F2">
        <v>99972</v>
      </c>
      <c r="G2">
        <v>99975</v>
      </c>
      <c r="H2">
        <v>99975</v>
      </c>
      <c r="I2">
        <v>99974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  <c r="F3">
        <v>99948</v>
      </c>
      <c r="G3">
        <v>99947</v>
      </c>
      <c r="H3">
        <v>99950</v>
      </c>
      <c r="I3">
        <v>99951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  <c r="H4">
        <v>99921</v>
      </c>
      <c r="I4">
        <v>99922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  <c r="I6">
        <v>69604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  <c r="H7">
        <v>50530</v>
      </c>
      <c r="I7">
        <v>50617</v>
      </c>
    </row>
    <row r="8" spans="1:9">
      <c r="A8">
        <v>7</v>
      </c>
      <c r="B8">
        <v>37859</v>
      </c>
      <c r="C8">
        <v>37868</v>
      </c>
      <c r="D8">
        <v>37821</v>
      </c>
      <c r="E8">
        <v>37947</v>
      </c>
      <c r="F8">
        <v>38067</v>
      </c>
      <c r="G8">
        <v>37877</v>
      </c>
      <c r="H8">
        <v>37647</v>
      </c>
      <c r="I8">
        <v>37919</v>
      </c>
    </row>
    <row r="9" spans="1:9">
      <c r="B9" t="str">
        <f>_xlfn.CONCAT(B1,",",B2,",",B3,",",B4,",",B5,",",B6,",",B7,",",B8)</f>
        <v>38000,49791,49798,50003,49857,49544,49144,37859</v>
      </c>
      <c r="C9" t="str">
        <f t="shared" ref="C9:I9" si="0">_xlfn.CONCAT(C1,",",C2,",",C3,",",C4,",",C5,",",C6,",",C7,",",C8)</f>
        <v>38020,99950,70845,60453,56631,54456,50829,37868</v>
      </c>
      <c r="D9" t="str">
        <f t="shared" si="0"/>
        <v>38040,99965,91714,71327,63329,58636,50711,37821</v>
      </c>
      <c r="E9" t="str">
        <f t="shared" si="0"/>
        <v>38060,99972,99942,82313,70030,63576,50657,37947</v>
      </c>
      <c r="F9" t="str">
        <f t="shared" si="0"/>
        <v>38080,99972,99948,93193,76701,68150,50919,38067</v>
      </c>
      <c r="G9" t="str">
        <f t="shared" si="0"/>
        <v>38100,99975,99947,99916,83494,69782,50576,37877</v>
      </c>
      <c r="H9" t="str">
        <f>_xlfn.CONCAT(H1,",",H2,",",H3,",",H4,",",H5,",",H6,",",H7,",",H8)</f>
        <v>38120,99975,99950,99921,90141,69774,50530,37647</v>
      </c>
      <c r="I9" t="str">
        <f t="shared" si="0"/>
        <v>38140,99974,99951,99922,96676,69604,50617,37919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3"/>
  <sheetViews>
    <sheetView zoomScale="150" zoomScaleNormal="150" workbookViewId="0">
      <selection sqref="A1:C12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  <row r="13" spans="1:3">
      <c r="B13" t="str">
        <f>_xlfn.CONCAT(B2,",",B3,",",B4,",",B5,",",B6,",",B7,",",B8,",",B9,",",B10,",",B11,",",B12)</f>
        <v>86465,75514,60182,41823,29364,21439,13347,9241,6590,4904,3746</v>
      </c>
      <c r="C13" t="str">
        <f>_xlfn.CONCAT(C2,",",C3,",",C4,",",C5,",",C6,",",C7,",",C8,",",C9,",",C10,",",C11,",",C12)</f>
        <v>90177,79094,70663,65179,61319,58781,55795,53559,50317,38164,28998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74E-5097-BA4E-992D-EF939C349BE1}">
  <dimension ref="A1:G12"/>
  <sheetViews>
    <sheetView tabSelected="1" zoomScale="193" zoomScaleNormal="193" workbookViewId="0">
      <selection activeCell="E1" sqref="E1"/>
    </sheetView>
  </sheetViews>
  <sheetFormatPr baseColWidth="10" defaultRowHeight="16"/>
  <cols>
    <col min="2" max="2" width="17.33203125" bestFit="1" customWidth="1"/>
    <col min="3" max="4" width="29" bestFit="1" customWidth="1"/>
    <col min="5" max="5" width="45.83203125" bestFit="1" customWidth="1"/>
    <col min="6" max="6" width="15.5" bestFit="1" customWidth="1"/>
  </cols>
  <sheetData>
    <row r="1" spans="1:7">
      <c r="A1" t="s">
        <v>42</v>
      </c>
      <c r="B1" t="s">
        <v>56</v>
      </c>
      <c r="C1" t="s">
        <v>57</v>
      </c>
      <c r="D1" t="s">
        <v>60</v>
      </c>
      <c r="F1" t="s">
        <v>58</v>
      </c>
      <c r="G1" t="s">
        <v>59</v>
      </c>
    </row>
    <row r="2" spans="1:7">
      <c r="A2">
        <v>0.5</v>
      </c>
      <c r="B2">
        <v>92969</v>
      </c>
      <c r="C2">
        <v>277</v>
      </c>
      <c r="D2">
        <v>3361</v>
      </c>
    </row>
    <row r="3" spans="1:7">
      <c r="A3">
        <v>1</v>
      </c>
      <c r="B3">
        <v>79787</v>
      </c>
      <c r="C3">
        <v>1808</v>
      </c>
      <c r="D3">
        <v>9521</v>
      </c>
    </row>
    <row r="4" spans="1:7">
      <c r="A4">
        <v>1.5</v>
      </c>
      <c r="B4">
        <v>62417</v>
      </c>
      <c r="C4">
        <v>6239</v>
      </c>
      <c r="D4">
        <v>14622</v>
      </c>
    </row>
    <row r="5" spans="1:7">
      <c r="A5">
        <v>2</v>
      </c>
      <c r="B5">
        <v>41564</v>
      </c>
      <c r="C5">
        <v>14335</v>
      </c>
      <c r="D5">
        <v>17292</v>
      </c>
    </row>
    <row r="6" spans="1:7">
      <c r="A6">
        <v>2.5</v>
      </c>
      <c r="B6">
        <v>29447</v>
      </c>
      <c r="C6">
        <v>17227</v>
      </c>
      <c r="D6">
        <v>17593</v>
      </c>
    </row>
    <row r="7" spans="1:7">
      <c r="A7">
        <v>3</v>
      </c>
      <c r="B7">
        <v>21605</v>
      </c>
      <c r="C7">
        <v>17713</v>
      </c>
      <c r="D7">
        <v>17875</v>
      </c>
    </row>
    <row r="8" spans="1:7">
      <c r="A8">
        <v>4</v>
      </c>
      <c r="B8">
        <v>13478</v>
      </c>
      <c r="C8">
        <v>17868</v>
      </c>
      <c r="D8">
        <v>17768</v>
      </c>
    </row>
    <row r="9" spans="1:7">
      <c r="A9">
        <v>5</v>
      </c>
      <c r="B9">
        <v>9273</v>
      </c>
      <c r="C9">
        <v>8234</v>
      </c>
      <c r="D9">
        <v>17548</v>
      </c>
      <c r="E9" t="s">
        <v>61</v>
      </c>
    </row>
    <row r="10" spans="1:7">
      <c r="A10">
        <v>6</v>
      </c>
      <c r="B10">
        <v>6810</v>
      </c>
      <c r="C10">
        <v>2337</v>
      </c>
      <c r="D10">
        <v>17804</v>
      </c>
      <c r="E10" t="s">
        <v>62</v>
      </c>
    </row>
    <row r="11" spans="1:7">
      <c r="A11">
        <v>7</v>
      </c>
      <c r="B11">
        <v>5142</v>
      </c>
      <c r="C11">
        <v>432</v>
      </c>
      <c r="D11">
        <v>9851</v>
      </c>
      <c r="E11" t="s">
        <v>63</v>
      </c>
    </row>
    <row r="12" spans="1:7">
      <c r="A12">
        <v>8</v>
      </c>
      <c r="B12">
        <v>4091</v>
      </c>
      <c r="C12">
        <v>21</v>
      </c>
      <c r="D12">
        <v>4324</v>
      </c>
      <c r="E12" t="s">
        <v>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SD 效率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2019-06-26T04:28:08Z</dcterms:modified>
</cp:coreProperties>
</file>