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CB3BF268-8A17-45DA-B179-57A4954A67EB}" xr6:coauthVersionLast="37" xr6:coauthVersionMax="37" xr10:uidLastSave="{00000000-0000-0000-0000-000000000000}"/>
  <bookViews>
    <workbookView xWindow="0" yWindow="0" windowWidth="22260" windowHeight="12648" tabRatio="944" activeTab="3" xr2:uid="{00000000-000D-0000-FFFF-FFFF00000000}"/>
  </bookViews>
  <sheets>
    <sheet name="综合(3)" sheetId="19" r:id="rId1"/>
    <sheet name="综合(4)" sheetId="22" r:id="rId2"/>
    <sheet name="0607" sheetId="6" r:id="rId3"/>
    <sheet name="0608" sheetId="7" r:id="rId4"/>
    <sheet name="0609" sheetId="8" r:id="rId5"/>
    <sheet name="0610" sheetId="9" r:id="rId6"/>
    <sheet name="0611" sheetId="10" r:id="rId7"/>
    <sheet name="0612" sheetId="11" r:id="rId8"/>
    <sheet name="0613" sheetId="12" r:id="rId9"/>
    <sheet name="0614" sheetId="13" r:id="rId10"/>
    <sheet name="0615" sheetId="14" r:id="rId11"/>
    <sheet name="0616" sheetId="15" r:id="rId12"/>
    <sheet name="0617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2" l="1"/>
  <c r="J12" i="22"/>
  <c r="I12" i="22"/>
  <c r="H12" i="22"/>
  <c r="G12" i="22"/>
  <c r="F12" i="22"/>
  <c r="E12" i="22"/>
  <c r="D12" i="22"/>
  <c r="C12" i="22"/>
  <c r="B12" i="22"/>
  <c r="A12" i="22"/>
  <c r="L11" i="22" l="1"/>
  <c r="L10" i="22"/>
  <c r="L9" i="22"/>
  <c r="L8" i="22"/>
  <c r="L7" i="22"/>
  <c r="L6" i="22"/>
  <c r="L5" i="22"/>
  <c r="L4" i="22"/>
  <c r="L3" i="22"/>
  <c r="L2" i="22"/>
  <c r="L1" i="22"/>
  <c r="B13" i="19" l="1"/>
  <c r="C13" i="19"/>
  <c r="D13" i="19"/>
  <c r="E13" i="19"/>
  <c r="F13" i="19"/>
  <c r="G13" i="19"/>
  <c r="H13" i="19"/>
  <c r="I13" i="19"/>
  <c r="J13" i="19"/>
  <c r="A13" i="19"/>
  <c r="G2" i="16" l="1"/>
  <c r="O3" i="15"/>
  <c r="O2" i="15"/>
  <c r="O4" i="14"/>
  <c r="O3" i="14"/>
  <c r="O2" i="14"/>
  <c r="O5" i="13"/>
  <c r="O4" i="13"/>
  <c r="O3" i="13"/>
  <c r="O2" i="13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3" i="11"/>
  <c r="O4" i="11"/>
  <c r="O5" i="11"/>
  <c r="O6" i="11"/>
  <c r="O7" i="11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11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0.79053224274161782</c:v>
                </c:pt>
                <c:pt idx="1">
                  <c:v>-0.55160498674781577</c:v>
                </c:pt>
                <c:pt idx="2">
                  <c:v>-0.54248954969838048</c:v>
                </c:pt>
                <c:pt idx="3">
                  <c:v>0.58309786056167467</c:v>
                </c:pt>
                <c:pt idx="4">
                  <c:v>-0.9139885692869858</c:v>
                </c:pt>
                <c:pt idx="5">
                  <c:v>0.45562975395493344</c:v>
                </c:pt>
                <c:pt idx="6">
                  <c:v>0.22648626486264864</c:v>
                </c:pt>
                <c:pt idx="7">
                  <c:v>0.83634170507905048</c:v>
                </c:pt>
                <c:pt idx="8">
                  <c:v>-0.67523674242424248</c:v>
                </c:pt>
                <c:pt idx="9">
                  <c:v>2.4343846949327816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0.27606182079384572</c:v>
                </c:pt>
                <c:pt idx="1">
                  <c:v>0.48237950328850493</c:v>
                </c:pt>
                <c:pt idx="2">
                  <c:v>-0.40251808465370081</c:v>
                </c:pt>
                <c:pt idx="3">
                  <c:v>-0.84380946888876074</c:v>
                </c:pt>
                <c:pt idx="4">
                  <c:v>1.2343608482463537</c:v>
                </c:pt>
                <c:pt idx="5">
                  <c:v>0.28486233617826662</c:v>
                </c:pt>
                <c:pt idx="6">
                  <c:v>0.79598195981959807</c:v>
                </c:pt>
                <c:pt idx="7">
                  <c:v>-0.61435402576142684</c:v>
                </c:pt>
                <c:pt idx="8">
                  <c:v>2.2292140151515154</c:v>
                </c:pt>
                <c:pt idx="9">
                  <c:v>0.59736297828335061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-0.59202446879996296</c:v>
                </c:pt>
                <c:pt idx="1">
                  <c:v>-0.97922842838912327</c:v>
                </c:pt>
                <c:pt idx="2">
                  <c:v>-0.17901929864083502</c:v>
                </c:pt>
                <c:pt idx="3">
                  <c:v>1.1395824923591489</c:v>
                </c:pt>
                <c:pt idx="4">
                  <c:v>-0.89662387957150436</c:v>
                </c:pt>
                <c:pt idx="5">
                  <c:v>-0.86258615148376971</c:v>
                </c:pt>
                <c:pt idx="6">
                  <c:v>-0.58470684706847076</c:v>
                </c:pt>
                <c:pt idx="7">
                  <c:v>2.0282169474001637</c:v>
                </c:pt>
                <c:pt idx="8">
                  <c:v>0.54701704545454544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0.41360613573696042</c:v>
                </c:pt>
                <c:pt idx="1">
                  <c:v>-0.65255718072052615</c:v>
                </c:pt>
                <c:pt idx="2">
                  <c:v>0.25759054842181672</c:v>
                </c:pt>
                <c:pt idx="3">
                  <c:v>-0.82777809814889558</c:v>
                </c:pt>
                <c:pt idx="4">
                  <c:v>0.11012211499422217</c:v>
                </c:pt>
                <c:pt idx="5">
                  <c:v>1.137449558975824</c:v>
                </c:pt>
                <c:pt idx="6">
                  <c:v>1.930340303403034</c:v>
                </c:pt>
                <c:pt idx="7">
                  <c:v>0.49769525696807826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0.80098245939245083</c:v>
                </c:pt>
                <c:pt idx="1">
                  <c:v>0.64759006577009914</c:v>
                </c:pt>
                <c:pt idx="2">
                  <c:v>0.13121073314810644</c:v>
                </c:pt>
                <c:pt idx="3">
                  <c:v>0.10166657055533129</c:v>
                </c:pt>
                <c:pt idx="4">
                  <c:v>-0.92107810987226335</c:v>
                </c:pt>
                <c:pt idx="5">
                  <c:v>0.53769239010106062</c:v>
                </c:pt>
                <c:pt idx="6">
                  <c:v>0.47367773677736774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1.0300530620756772</c:v>
                </c:pt>
                <c:pt idx="1">
                  <c:v>0.14257386865613036</c:v>
                </c:pt>
                <c:pt idx="2">
                  <c:v>0.27083176891692323</c:v>
                </c:pt>
                <c:pt idx="3">
                  <c:v>-0.85035465082751871</c:v>
                </c:pt>
                <c:pt idx="4">
                  <c:v>1.9364752178394078</c:v>
                </c:pt>
                <c:pt idx="5">
                  <c:v>0.80098560868478386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-0.26419816020576037</c:v>
                </c:pt>
                <c:pt idx="1">
                  <c:v>-0.35539412977324042</c:v>
                </c:pt>
                <c:pt idx="2">
                  <c:v>-0.5694475732772647</c:v>
                </c:pt>
                <c:pt idx="3">
                  <c:v>1.7877861715010668</c:v>
                </c:pt>
                <c:pt idx="4">
                  <c:v>0.13123457946844064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0.13156614222489979</c:v>
                </c:pt>
                <c:pt idx="1">
                  <c:v>0.50874644154314319</c:v>
                </c:pt>
                <c:pt idx="2">
                  <c:v>0.42334359590498361</c:v>
                </c:pt>
                <c:pt idx="3">
                  <c:v>0.12115794936854854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-0.15948745278865537</c:v>
                </c:pt>
                <c:pt idx="1">
                  <c:v>0.29561205457936585</c:v>
                </c:pt>
                <c:pt idx="2">
                  <c:v>0.48186528497409326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-0.90817248650276894</c:v>
                </c:pt>
                <c:pt idx="1">
                  <c:v>0.19888092667124765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0.21074217392311792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0.93662991121402306</c:v>
                </c:pt>
                <c:pt idx="1">
                  <c:v>1.2783425853147727</c:v>
                </c:pt>
                <c:pt idx="2">
                  <c:v>1.1074123270651233</c:v>
                </c:pt>
                <c:pt idx="3">
                  <c:v>1.015748384379429</c:v>
                </c:pt>
                <c:pt idx="4">
                  <c:v>0.93089752399786241</c:v>
                </c:pt>
                <c:pt idx="5">
                  <c:v>1.0190159928673308</c:v>
                </c:pt>
                <c:pt idx="6">
                  <c:v>0.9547681164183085</c:v>
                </c:pt>
                <c:pt idx="7">
                  <c:v>0.95149216787173085</c:v>
                </c:pt>
                <c:pt idx="8">
                  <c:v>0.94057009977380712</c:v>
                </c:pt>
                <c:pt idx="9">
                  <c:v>0.91058819567883575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0.93662991121402306</c:v>
                </c:pt>
                <c:pt idx="1">
                  <c:v>1.5548107186785121</c:v>
                </c:pt>
                <c:pt idx="2">
                  <c:v>0.75578922375164648</c:v>
                </c:pt>
                <c:pt idx="3">
                  <c:v>0.30492772010820102</c:v>
                </c:pt>
                <c:pt idx="4">
                  <c:v>0.11457174454614236</c:v>
                </c:pt>
                <c:pt idx="5">
                  <c:v>0.68480916162095962</c:v>
                </c:pt>
                <c:pt idx="6">
                  <c:v>0.74854321492433029</c:v>
                </c:pt>
                <c:pt idx="7">
                  <c:v>0.56279370513002758</c:v>
                </c:pt>
                <c:pt idx="8">
                  <c:v>4.5577185247176466E-3</c:v>
                </c:pt>
                <c:pt idx="9">
                  <c:v>0.6710686147447168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0.60291436565204692</c:v>
                </c:pt>
                <c:pt idx="1">
                  <c:v>0.56436084575006273</c:v>
                </c:pt>
                <c:pt idx="2">
                  <c:v>0.41520004713032316</c:v>
                </c:pt>
                <c:pt idx="3">
                  <c:v>0.98537588125225051</c:v>
                </c:pt>
                <c:pt idx="4">
                  <c:v>1.1346417929030994</c:v>
                </c:pt>
                <c:pt idx="5">
                  <c:v>0.6831842346731466</c:v>
                </c:pt>
                <c:pt idx="6">
                  <c:v>0.91681618099259099</c:v>
                </c:pt>
                <c:pt idx="7">
                  <c:v>1.0878916043527143</c:v>
                </c:pt>
                <c:pt idx="8">
                  <c:v>1.4582823897782455</c:v>
                </c:pt>
                <c:pt idx="9">
                  <c:v>1.2989705130297651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979-9AFF-61530AA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2024"/>
        <c:axId val="322872352"/>
      </c:lineChart>
      <c:catAx>
        <c:axId val="3228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352"/>
        <c:crosses val="autoZero"/>
        <c:auto val="1"/>
        <c:lblAlgn val="ctr"/>
        <c:lblOffset val="100"/>
        <c:noMultiLvlLbl val="0"/>
      </c:catAx>
      <c:valAx>
        <c:axId val="32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0.79053224274161782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0.27606182079384572</c:v>
                </c:pt>
                <c:pt idx="1">
                  <c:v>-0.55160498674781577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-0.59202446879996296</c:v>
                </c:pt>
                <c:pt idx="1">
                  <c:v>0.48237950328850493</c:v>
                </c:pt>
                <c:pt idx="2">
                  <c:v>-0.54248954969838048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0.41360613573696042</c:v>
                </c:pt>
                <c:pt idx="1">
                  <c:v>-0.97922842838912327</c:v>
                </c:pt>
                <c:pt idx="2">
                  <c:v>-0.40251808465370081</c:v>
                </c:pt>
                <c:pt idx="3">
                  <c:v>0.58309786056167467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0.80098245939245083</c:v>
                </c:pt>
                <c:pt idx="1">
                  <c:v>-0.65255718072052615</c:v>
                </c:pt>
                <c:pt idx="2">
                  <c:v>-0.17901929864083502</c:v>
                </c:pt>
                <c:pt idx="3">
                  <c:v>-0.84380946888876074</c:v>
                </c:pt>
                <c:pt idx="4">
                  <c:v>-0.9139885692869858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1.0300530620756772</c:v>
                </c:pt>
                <c:pt idx="1">
                  <c:v>0.64759006577009914</c:v>
                </c:pt>
                <c:pt idx="2">
                  <c:v>0.25759054842181672</c:v>
                </c:pt>
                <c:pt idx="3">
                  <c:v>1.1395824923591489</c:v>
                </c:pt>
                <c:pt idx="4">
                  <c:v>1.2343608482463537</c:v>
                </c:pt>
                <c:pt idx="5">
                  <c:v>0.45562975395493344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-0.26419816020576037</c:v>
                </c:pt>
                <c:pt idx="1">
                  <c:v>0.14257386865613036</c:v>
                </c:pt>
                <c:pt idx="2">
                  <c:v>0.13121073314810644</c:v>
                </c:pt>
                <c:pt idx="3">
                  <c:v>-0.82777809814889558</c:v>
                </c:pt>
                <c:pt idx="4">
                  <c:v>-0.89662387957150436</c:v>
                </c:pt>
                <c:pt idx="5">
                  <c:v>0.28486233617826662</c:v>
                </c:pt>
                <c:pt idx="6">
                  <c:v>0.22648626486264864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0.13156614222489979</c:v>
                </c:pt>
                <c:pt idx="1">
                  <c:v>-0.35539412977324042</c:v>
                </c:pt>
                <c:pt idx="2">
                  <c:v>0.27083176891692323</c:v>
                </c:pt>
                <c:pt idx="3">
                  <c:v>0.10166657055533129</c:v>
                </c:pt>
                <c:pt idx="4">
                  <c:v>0.11012211499422217</c:v>
                </c:pt>
                <c:pt idx="5">
                  <c:v>-0.86258615148376971</c:v>
                </c:pt>
                <c:pt idx="6">
                  <c:v>0.79598195981959807</c:v>
                </c:pt>
                <c:pt idx="7">
                  <c:v>0.83634170507905048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-0.15948745278865537</c:v>
                </c:pt>
                <c:pt idx="1">
                  <c:v>0.50874644154314319</c:v>
                </c:pt>
                <c:pt idx="2">
                  <c:v>-0.5694475732772647</c:v>
                </c:pt>
                <c:pt idx="3">
                  <c:v>-0.85035465082751871</c:v>
                </c:pt>
                <c:pt idx="4">
                  <c:v>-0.92107810987226335</c:v>
                </c:pt>
                <c:pt idx="5">
                  <c:v>1.137449558975824</c:v>
                </c:pt>
                <c:pt idx="6">
                  <c:v>-0.58470684706847076</c:v>
                </c:pt>
                <c:pt idx="7">
                  <c:v>-0.61435402576142684</c:v>
                </c:pt>
                <c:pt idx="8">
                  <c:v>-0.67523674242424248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-0.90817248650276894</c:v>
                </c:pt>
                <c:pt idx="1">
                  <c:v>0.29561205457936585</c:v>
                </c:pt>
                <c:pt idx="2">
                  <c:v>0.42334359590498361</c:v>
                </c:pt>
                <c:pt idx="3">
                  <c:v>1.7877861715010668</c:v>
                </c:pt>
                <c:pt idx="4">
                  <c:v>1.9364752178394078</c:v>
                </c:pt>
                <c:pt idx="5">
                  <c:v>0.53769239010106062</c:v>
                </c:pt>
                <c:pt idx="6">
                  <c:v>1.930340303403034</c:v>
                </c:pt>
                <c:pt idx="7">
                  <c:v>2.0282169474001637</c:v>
                </c:pt>
                <c:pt idx="8">
                  <c:v>2.2292140151515154</c:v>
                </c:pt>
                <c:pt idx="9">
                  <c:v>2.4343846949327816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0.21074217392311792</c:v>
                </c:pt>
                <c:pt idx="1">
                  <c:v>0.19888092667124765</c:v>
                </c:pt>
                <c:pt idx="2">
                  <c:v>0.48186528497409326</c:v>
                </c:pt>
                <c:pt idx="3">
                  <c:v>0.12115794936854854</c:v>
                </c:pt>
                <c:pt idx="4">
                  <c:v>0.13123457946844064</c:v>
                </c:pt>
                <c:pt idx="5">
                  <c:v>0.80098560868478386</c:v>
                </c:pt>
                <c:pt idx="6">
                  <c:v>0.47367773677736774</c:v>
                </c:pt>
                <c:pt idx="7">
                  <c:v>0.49769525696807826</c:v>
                </c:pt>
                <c:pt idx="8">
                  <c:v>0.54701704545454544</c:v>
                </c:pt>
                <c:pt idx="9">
                  <c:v>0.59736297828335061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0.15724195169012928</c:v>
                </c:pt>
                <c:pt idx="1">
                  <c:v>-2.6300186512221435E-2</c:v>
                </c:pt>
                <c:pt idx="2">
                  <c:v>-1.4292508322695309E-2</c:v>
                </c:pt>
                <c:pt idx="3">
                  <c:v>0.1514186033100744</c:v>
                </c:pt>
                <c:pt idx="4">
                  <c:v>9.7214600259667244E-2</c:v>
                </c:pt>
                <c:pt idx="5">
                  <c:v>0.39233891606851645</c:v>
                </c:pt>
                <c:pt idx="6">
                  <c:v>0.5683558835588356</c:v>
                </c:pt>
                <c:pt idx="7">
                  <c:v>0.68697497092146631</c:v>
                </c:pt>
                <c:pt idx="8">
                  <c:v>0.70033143939393938</c:v>
                </c:pt>
                <c:pt idx="9">
                  <c:v>1.5158738366080662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F77-98AD-7F5C050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22920"/>
        <c:axId val="561323248"/>
      </c:lineChart>
      <c:catAx>
        <c:axId val="5613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3248"/>
        <c:crosses val="autoZero"/>
        <c:auto val="1"/>
        <c:lblAlgn val="ctr"/>
        <c:lblOffset val="100"/>
        <c:noMultiLvlLbl val="0"/>
      </c:catAx>
      <c:valAx>
        <c:axId val="561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0.79053224274161782</c:v>
                </c:pt>
                <c:pt idx="1">
                  <c:v>-0.13777158297698502</c:v>
                </c:pt>
                <c:pt idx="2">
                  <c:v>-0.21737817173661286</c:v>
                </c:pt>
                <c:pt idx="3">
                  <c:v>-9.6260629186047247E-2</c:v>
                </c:pt>
                <c:pt idx="4">
                  <c:v>-0.35767841162893138</c:v>
                </c:pt>
                <c:pt idx="5">
                  <c:v>0.79413446180467151</c:v>
                </c:pt>
                <c:pt idx="6">
                  <c:v>-0.17192384786871548</c:v>
                </c:pt>
                <c:pt idx="7">
                  <c:v>0.12856624754162688</c:v>
                </c:pt>
                <c:pt idx="8">
                  <c:v>-0.30316326683343053</c:v>
                </c:pt>
                <c:pt idx="9">
                  <c:v>1.2694892904310611</c:v>
                </c:pt>
                <c:pt idx="10">
                  <c:v>0.420158583007119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2F-B91F-287D5BD9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352"/>
        <c:axId val="561337024"/>
      </c:lineChart>
      <c:catAx>
        <c:axId val="5613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024"/>
        <c:crosses val="autoZero"/>
        <c:auto val="1"/>
        <c:lblAlgn val="ctr"/>
        <c:lblOffset val="100"/>
        <c:noMultiLvlLbl val="0"/>
      </c:catAx>
      <c:valAx>
        <c:axId val="561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30480</xdr:rowOff>
    </xdr:from>
    <xdr:to>
      <xdr:col>7</xdr:col>
      <xdr:colOff>365760</xdr:colOff>
      <xdr:row>28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60960</xdr:rowOff>
    </xdr:from>
    <xdr:to>
      <xdr:col>23</xdr:col>
      <xdr:colOff>106680</xdr:colOff>
      <xdr:row>29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13</xdr:row>
      <xdr:rowOff>45720</xdr:rowOff>
    </xdr:from>
    <xdr:to>
      <xdr:col>15</xdr:col>
      <xdr:colOff>228600</xdr:colOff>
      <xdr:row>28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E03922-2F08-4E03-8714-1BE9B41D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0</xdr:rowOff>
    </xdr:from>
    <xdr:to>
      <xdr:col>15</xdr:col>
      <xdr:colOff>243840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5D574-5AA2-4E3F-8321-E46A6052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7620</xdr:rowOff>
    </xdr:from>
    <xdr:to>
      <xdr:col>23</xdr:col>
      <xdr:colOff>106680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FFD72-974D-456E-9972-FC39631C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L9" sqref="L9"/>
    </sheetView>
  </sheetViews>
  <sheetFormatPr defaultRowHeight="13.8" x14ac:dyDescent="0.25"/>
  <sheetData>
    <row r="1" spans="1:23" x14ac:dyDescent="0.25">
      <c r="A1">
        <v>0.79053224274161782</v>
      </c>
      <c r="B1">
        <v>-0.55160498674781577</v>
      </c>
      <c r="C1">
        <v>-0.54248954969838048</v>
      </c>
      <c r="D1">
        <v>0.58309786056167467</v>
      </c>
      <c r="E1">
        <v>-0.9139885692869858</v>
      </c>
      <c r="F1">
        <v>0.45562975395493344</v>
      </c>
      <c r="G1">
        <v>0.22648626486264864</v>
      </c>
      <c r="H1">
        <v>0.83634170507905048</v>
      </c>
      <c r="I1">
        <v>-0.67523674242424248</v>
      </c>
      <c r="J1">
        <v>2.4343846949327816</v>
      </c>
      <c r="K1">
        <v>0.56112487250473553</v>
      </c>
      <c r="M1" s="2">
        <f>_xlfn.STDEV.P(J1:K1)</f>
        <v>0.93662991121402306</v>
      </c>
      <c r="N1" s="2">
        <f>_xlfn.STDEV.P(I1:K1)</f>
        <v>1.2783425853147727</v>
      </c>
      <c r="O1" s="2">
        <f>_xlfn.STDEV.P(H1:K1)</f>
        <v>1.1074123270651233</v>
      </c>
      <c r="P1" s="2">
        <f>_xlfn.STDEV.P(G1:K1)</f>
        <v>1.015748384379429</v>
      </c>
      <c r="Q1" s="2">
        <f>_xlfn.STDEV.P(F1:K1)</f>
        <v>0.93089752399786241</v>
      </c>
      <c r="R1" s="2">
        <f>_xlfn.STDEV.P(E1:K1)</f>
        <v>1.0190159928673308</v>
      </c>
      <c r="S1" s="2">
        <f>_xlfn.STDEV.P(D1:K1)</f>
        <v>0.9547681164183085</v>
      </c>
      <c r="T1" s="2">
        <f>_xlfn.STDEV.P(C1:K1)</f>
        <v>0.95149216787173085</v>
      </c>
      <c r="U1" s="2">
        <f>_xlfn.STDEV.P(B1:K1)</f>
        <v>0.94057009977380712</v>
      </c>
      <c r="V1" s="2">
        <f>_xlfn.STDEV.P(A1:K1)</f>
        <v>0.91058819567883575</v>
      </c>
      <c r="W1" s="2"/>
    </row>
    <row r="2" spans="1:23" x14ac:dyDescent="0.25">
      <c r="A2">
        <v>0.27606182079384572</v>
      </c>
      <c r="B2">
        <v>0.48237950328850493</v>
      </c>
      <c r="C2">
        <v>-0.40251808465370081</v>
      </c>
      <c r="D2">
        <v>-0.84380946888876074</v>
      </c>
      <c r="E2">
        <v>1.2343608482463537</v>
      </c>
      <c r="F2">
        <v>0.28486233617826662</v>
      </c>
      <c r="G2">
        <v>0.79598195981959807</v>
      </c>
      <c r="H2">
        <v>-0.61435402576142684</v>
      </c>
      <c r="I2">
        <v>2.2292140151515154</v>
      </c>
      <c r="J2">
        <v>0.59736297828335061</v>
      </c>
      <c r="M2" s="2">
        <f>_xlfn.STDEV.P(I2:J2)</f>
        <v>0.81592551843408223</v>
      </c>
      <c r="N2" s="2">
        <f>_xlfn.STDEV.P(H2:J2)</f>
        <v>1.1650977597380892</v>
      </c>
      <c r="O2" s="2">
        <f>_xlfn.STDEV.P(G2:J2)</f>
        <v>1.0093229885733641</v>
      </c>
      <c r="P2" s="2">
        <f>_xlfn.STDEV.P(F2:J2)</f>
        <v>0.9219049791013425</v>
      </c>
      <c r="Q2" s="2">
        <f>_xlfn.STDEV.P(E2:J2)</f>
        <v>0.86850268713123291</v>
      </c>
      <c r="R2" s="2">
        <f>_xlfn.STDEV.P(D2:J2)</f>
        <v>0.97947714111654505</v>
      </c>
      <c r="S2" s="2">
        <f>_xlfn.STDEV.P(C2:J2)</f>
        <v>0.96633209067482173</v>
      </c>
      <c r="T2" s="2">
        <f>_xlfn.STDEV.P(B2:J2)</f>
        <v>0.91134946920968563</v>
      </c>
      <c r="U2" s="2">
        <f>_xlfn.STDEV.P(A2:J2)</f>
        <v>0.86563240102800232</v>
      </c>
      <c r="V2" s="2"/>
      <c r="W2" s="2"/>
    </row>
    <row r="3" spans="1:23" x14ac:dyDescent="0.25">
      <c r="A3">
        <v>-0.59202446879996296</v>
      </c>
      <c r="B3">
        <v>-0.97922842838912327</v>
      </c>
      <c r="C3">
        <v>-0.17901929864083502</v>
      </c>
      <c r="D3">
        <v>1.1395824923591489</v>
      </c>
      <c r="E3">
        <v>-0.89662387957150436</v>
      </c>
      <c r="F3">
        <v>-0.86258615148376971</v>
      </c>
      <c r="G3">
        <v>-0.58470684706847076</v>
      </c>
      <c r="H3">
        <v>2.0282169474001637</v>
      </c>
      <c r="I3">
        <v>0.54701704545454544</v>
      </c>
      <c r="M3" s="2">
        <f>_xlfn.STDEV.P(H3:I3)</f>
        <v>0.74059995097280928</v>
      </c>
      <c r="N3" s="2">
        <f>_xlfn.STDEV.P(G3:I3)</f>
        <v>1.0698973405649475</v>
      </c>
      <c r="O3" s="2">
        <f>_xlfn.STDEV.P(F3:I3)</f>
        <v>1.1380647914137381</v>
      </c>
      <c r="P3" s="2">
        <f>_xlfn.STDEV.P(E3:I3)</f>
        <v>1.1217897716937659</v>
      </c>
      <c r="Q3" s="2">
        <f>_xlfn.STDEV.P(D3:I3)</f>
        <v>1.1021330542534906</v>
      </c>
      <c r="R3" s="2">
        <f>_xlfn.STDEV.P(C3:I3)</f>
        <v>1.0302925615794669</v>
      </c>
      <c r="S3" s="2">
        <f>_xlfn.STDEV.P(B3:I3)</f>
        <v>1.036019718639466</v>
      </c>
      <c r="T3" s="2">
        <f>_xlfn.STDEV.P(A3:I3)</f>
        <v>0.99592775992541216</v>
      </c>
      <c r="U3" s="2"/>
      <c r="V3" s="2"/>
      <c r="W3" s="2"/>
    </row>
    <row r="4" spans="1:23" x14ac:dyDescent="0.25">
      <c r="A4">
        <v>0.41360613573696042</v>
      </c>
      <c r="B4">
        <v>-0.65255718072052615</v>
      </c>
      <c r="C4">
        <v>0.25759054842181672</v>
      </c>
      <c r="D4">
        <v>-0.82777809814889558</v>
      </c>
      <c r="E4">
        <v>0.11012211499422217</v>
      </c>
      <c r="F4">
        <v>1.137449558975824</v>
      </c>
      <c r="G4">
        <v>1.930340303403034</v>
      </c>
      <c r="H4">
        <v>0.49769525696807826</v>
      </c>
      <c r="M4" s="2">
        <f>_xlfn.STDEV.P(G4:H4)</f>
        <v>0.71632252321747802</v>
      </c>
      <c r="N4" s="2">
        <f>_xlfn.STDEV.P(F4:H4)</f>
        <v>0.58598759264551459</v>
      </c>
      <c r="O4" s="2">
        <f>_xlfn.STDEV.P(E4:H4)</f>
        <v>0.68962136348333769</v>
      </c>
      <c r="P4" s="2">
        <f>_xlfn.STDEV.P(D4:H4)</f>
        <v>0.93198959834985551</v>
      </c>
      <c r="Q4" s="2">
        <f>_xlfn.STDEV.P(C4:H4)</f>
        <v>0.85869379511903188</v>
      </c>
      <c r="R4" s="2">
        <f>_xlfn.STDEV.P(B4:H4)</f>
        <v>0.89424573615423486</v>
      </c>
      <c r="S4" s="2">
        <f>_xlfn.STDEV.P(A4:H4)</f>
        <v>0.83675135998306138</v>
      </c>
      <c r="T4" s="2"/>
      <c r="U4" s="2"/>
      <c r="V4" s="2"/>
      <c r="W4" s="2"/>
    </row>
    <row r="5" spans="1:23" x14ac:dyDescent="0.25">
      <c r="A5">
        <v>0.80098245939245083</v>
      </c>
      <c r="B5">
        <v>0.64759006577009914</v>
      </c>
      <c r="C5">
        <v>0.13121073314810644</v>
      </c>
      <c r="D5">
        <v>0.10166657055533129</v>
      </c>
      <c r="E5">
        <v>-0.92107810987226335</v>
      </c>
      <c r="F5">
        <v>0.53769239010106062</v>
      </c>
      <c r="G5">
        <v>0.47367773677736774</v>
      </c>
      <c r="M5" s="2">
        <f>_xlfn.STDEV.P(F5:G5)</f>
        <v>3.2007326661846441E-2</v>
      </c>
      <c r="N5" s="2">
        <f>_xlfn.STDEV.P(E5:G5)</f>
        <v>0.67309014743741613</v>
      </c>
      <c r="O5" s="2">
        <f>_xlfn.STDEV.P(D5:G5)</f>
        <v>0.58373638226317814</v>
      </c>
      <c r="P5" s="2">
        <f>_xlfn.STDEV.P(C5:G5)</f>
        <v>0.52316981091594839</v>
      </c>
      <c r="Q5" s="2">
        <f>_xlfn.STDEV.P(B5:G5)</f>
        <v>0.52467951055590556</v>
      </c>
      <c r="R5" s="2">
        <f>_xlfn.STDEV.P(A5:G5)</f>
        <v>0.53478009875175936</v>
      </c>
      <c r="S5" s="2"/>
      <c r="T5" s="2"/>
      <c r="U5" s="2"/>
      <c r="V5" s="2"/>
      <c r="W5" s="2"/>
    </row>
    <row r="6" spans="1:23" x14ac:dyDescent="0.25">
      <c r="A6">
        <v>1.0300530620756772</v>
      </c>
      <c r="B6">
        <v>0.14257386865613036</v>
      </c>
      <c r="C6">
        <v>0.27083176891692323</v>
      </c>
      <c r="D6">
        <v>-0.85035465082751871</v>
      </c>
      <c r="E6">
        <v>1.9364752178394078</v>
      </c>
      <c r="F6">
        <v>0.80098560868478386</v>
      </c>
      <c r="M6" s="2">
        <f>_xlfn.STDEV.P(E6:F6)</f>
        <v>0.5677448045773118</v>
      </c>
      <c r="N6" s="2">
        <f>_xlfn.STDEV.P(D6:F6)</f>
        <v>1.1441970509235044</v>
      </c>
      <c r="O6" s="2">
        <f>_xlfn.STDEV.P(C6:F6)</f>
        <v>1.0029697217095077</v>
      </c>
      <c r="P6" s="2">
        <f>_xlfn.STDEV.P(B6:F6)</f>
        <v>0.91102398226279846</v>
      </c>
      <c r="Q6" s="2">
        <f>_xlfn.STDEV.P(A6:F6)</f>
        <v>0.8583440110435463</v>
      </c>
      <c r="R6" s="2"/>
      <c r="S6" s="2"/>
      <c r="T6" s="2"/>
      <c r="U6" s="2"/>
      <c r="V6" s="2"/>
      <c r="W6" s="2"/>
    </row>
    <row r="7" spans="1:23" x14ac:dyDescent="0.25">
      <c r="A7">
        <v>-0.26419816020576037</v>
      </c>
      <c r="B7">
        <v>-0.35539412977324042</v>
      </c>
      <c r="C7">
        <v>-0.5694475732772647</v>
      </c>
      <c r="D7">
        <v>1.7877861715010668</v>
      </c>
      <c r="E7">
        <v>0.13123457946844064</v>
      </c>
      <c r="M7" s="2">
        <f>_xlfn.STDEV.P(D7:E7)</f>
        <v>0.82827579601631307</v>
      </c>
      <c r="N7" s="2">
        <f>_xlfn.STDEV.P(C7:E7)</f>
        <v>0.98835832367303011</v>
      </c>
      <c r="O7" s="2">
        <f>_xlfn.STDEV.P(B7:E7)</f>
        <v>0.92424015293876149</v>
      </c>
      <c r="P7" s="2">
        <f>_xlfn.STDEV.P(A7:E7)</f>
        <v>0.85172808860787619</v>
      </c>
      <c r="Q7" s="2"/>
      <c r="R7" s="2"/>
      <c r="S7" s="2"/>
      <c r="T7" s="2"/>
      <c r="U7" s="2"/>
      <c r="V7" s="2"/>
      <c r="W7" s="2"/>
    </row>
    <row r="8" spans="1:23" x14ac:dyDescent="0.25">
      <c r="A8">
        <v>0.13156614222489979</v>
      </c>
      <c r="B8">
        <v>0.50874644154314319</v>
      </c>
      <c r="C8">
        <v>0.42334359590498361</v>
      </c>
      <c r="D8">
        <v>0.12115794936854854</v>
      </c>
      <c r="M8" s="2">
        <f>_xlfn.STDEV.P(C8:D8)</f>
        <v>0.15109282326821755</v>
      </c>
      <c r="N8" s="2">
        <f>_xlfn.STDEV.P(B8:D8)</f>
        <v>0.16627776302250485</v>
      </c>
      <c r="O8" s="2">
        <f>_xlfn.STDEV.P(A8:D8)</f>
        <v>0.17254384251370036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-0.15948745278865537</v>
      </c>
      <c r="B9">
        <v>0.29561205457936585</v>
      </c>
      <c r="C9">
        <v>0.48186528497409326</v>
      </c>
      <c r="M9" s="2">
        <f>_xlfn.STDEV.P(B9:C9)</f>
        <v>9.3126615197363802E-2</v>
      </c>
      <c r="N9" s="2">
        <f>_xlfn.STDEV.P(A9:C9)</f>
        <v>0.26939008512540574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-0.90817248650276894</v>
      </c>
      <c r="B10">
        <v>0.19888092667124765</v>
      </c>
      <c r="M10" s="2">
        <f>_xlfn.STDEV.P(A10:B10)</f>
        <v>0.55352670658700831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0.21074217392311792</v>
      </c>
      <c r="M11" s="2">
        <f>_xlfn.STDEV.P(J1:K1)</f>
        <v>0.93662991121402306</v>
      </c>
      <c r="N11" s="2">
        <f>_xlfn.STDEV.P(I1:J1)</f>
        <v>1.5548107186785121</v>
      </c>
      <c r="O11" s="2">
        <f>_xlfn.STDEV.P(H1:I1)</f>
        <v>0.75578922375164648</v>
      </c>
      <c r="P11" s="2">
        <f>_xlfn.STDEV.P(G1:H1)</f>
        <v>0.30492772010820102</v>
      </c>
      <c r="Q11" s="2">
        <f>_xlfn.STDEV.P(F1:G1)</f>
        <v>0.11457174454614236</v>
      </c>
      <c r="R11" s="2">
        <f>_xlfn.STDEV.P(E1:F1)</f>
        <v>0.68480916162095962</v>
      </c>
      <c r="S11" s="2">
        <f>_xlfn.STDEV.P(D1:E1)</f>
        <v>0.74854321492433029</v>
      </c>
      <c r="T11" s="2">
        <f>_xlfn.STDEV.P(C1:D1)</f>
        <v>0.56279370513002758</v>
      </c>
      <c r="U11" s="2">
        <f>_xlfn.STDEV.P(B1:C1)</f>
        <v>4.5577185247176466E-3</v>
      </c>
      <c r="V11" s="2">
        <f>_xlfn.STDEV.P(A1:B1)</f>
        <v>0.6710686147447168</v>
      </c>
    </row>
    <row r="12" spans="1:23" x14ac:dyDescent="0.25">
      <c r="A12">
        <v>0.25</v>
      </c>
      <c r="B12">
        <v>0.67</v>
      </c>
      <c r="M12">
        <v>0.13</v>
      </c>
    </row>
    <row r="13" spans="1:23" x14ac:dyDescent="0.25">
      <c r="A13">
        <f>_xlfn.STDEV.S(A1:A11)</f>
        <v>0.60291436565204692</v>
      </c>
      <c r="B13" s="2">
        <f t="shared" ref="B13:J13" si="0">_xlfn.STDEV.S(B1:B11)</f>
        <v>0.56436084575006273</v>
      </c>
      <c r="C13" s="2">
        <f t="shared" si="0"/>
        <v>0.41520004713032316</v>
      </c>
      <c r="D13" s="2">
        <f t="shared" si="0"/>
        <v>0.98537588125225051</v>
      </c>
      <c r="E13" s="2">
        <f t="shared" si="0"/>
        <v>1.1346417929030994</v>
      </c>
      <c r="F13" s="2">
        <f t="shared" si="0"/>
        <v>0.6831842346731466</v>
      </c>
      <c r="G13" s="2">
        <f t="shared" si="0"/>
        <v>0.91681618099259099</v>
      </c>
      <c r="H13" s="2">
        <f t="shared" si="0"/>
        <v>1.0878916043527143</v>
      </c>
      <c r="I13" s="2">
        <f t="shared" si="0"/>
        <v>1.4582823897782455</v>
      </c>
      <c r="J13" s="2">
        <f t="shared" si="0"/>
        <v>1.2989705130297651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37</v>
      </c>
      <c r="C1" s="3">
        <v>5</v>
      </c>
      <c r="D1" s="3">
        <v>16802678.48</v>
      </c>
      <c r="E1" s="3">
        <v>164.14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-0.71492375244211659</v>
      </c>
      <c r="H2">
        <f>E2/E$1</f>
        <v>6.2446691848422081E-2</v>
      </c>
      <c r="J2" s="2">
        <v>1415</v>
      </c>
      <c r="K2" s="3">
        <v>39</v>
      </c>
      <c r="L2" s="3">
        <v>14</v>
      </c>
      <c r="M2" s="3">
        <v>2251845.48</v>
      </c>
      <c r="N2" s="3">
        <v>194.14</v>
      </c>
      <c r="O2" s="2">
        <f t="shared" ref="O2:O5" si="0">N2/E$1</f>
        <v>1.1827708054100159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2.6184416206242851</v>
      </c>
      <c r="H3">
        <f t="shared" ref="H3:H5" si="3">E3/E$1</f>
        <v>0.28250274156208116</v>
      </c>
      <c r="J3" s="2">
        <v>1516</v>
      </c>
      <c r="K3" s="3">
        <v>39</v>
      </c>
      <c r="L3" s="3">
        <v>14</v>
      </c>
      <c r="M3" s="3">
        <v>-1734172.8</v>
      </c>
      <c r="N3" s="3">
        <v>-142.61000000000001</v>
      </c>
      <c r="O3" s="2">
        <f t="shared" si="0"/>
        <v>-0.86883148531741217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3.6031850750500101</v>
      </c>
      <c r="H4">
        <f t="shared" si="3"/>
        <v>0.40495918118679181</v>
      </c>
      <c r="J4" s="2">
        <v>1617</v>
      </c>
      <c r="K4" s="3">
        <v>39</v>
      </c>
      <c r="L4" s="3">
        <v>14</v>
      </c>
      <c r="M4" s="3">
        <v>6025534.7800000003</v>
      </c>
      <c r="N4" s="3">
        <v>470.81</v>
      </c>
      <c r="O4" s="2">
        <f t="shared" si="0"/>
        <v>2.8683440965029856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-0.25326720231332961</v>
      </c>
      <c r="H5">
        <f t="shared" si="3"/>
        <v>0.29218959424881202</v>
      </c>
      <c r="J5" s="2">
        <v>1718</v>
      </c>
      <c r="K5" s="3">
        <v>39</v>
      </c>
      <c r="L5" s="3">
        <v>14</v>
      </c>
      <c r="M5" s="3">
        <v>1327750.8</v>
      </c>
      <c r="N5" s="3">
        <v>115.53</v>
      </c>
      <c r="O5" s="2">
        <f t="shared" si="0"/>
        <v>0.70385037163397102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40</v>
      </c>
      <c r="C1" s="3">
        <v>41</v>
      </c>
      <c r="D1" s="3">
        <v>20159361.73</v>
      </c>
      <c r="E1" s="3">
        <v>155.88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0.76445845540170265</v>
      </c>
      <c r="H2">
        <f>E2/E$1</f>
        <v>0.47953554015909677</v>
      </c>
      <c r="J2" s="2">
        <v>1516</v>
      </c>
      <c r="K2" s="3">
        <v>39</v>
      </c>
      <c r="L2" s="3">
        <v>14</v>
      </c>
      <c r="M2" s="3">
        <v>-1734172.8</v>
      </c>
      <c r="N2" s="3">
        <v>-142.61000000000001</v>
      </c>
      <c r="O2" s="2">
        <f t="shared" ref="O2:O4" si="0">N2/E$1</f>
        <v>-0.91487041313831163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3.4701148234220409</v>
      </c>
      <c r="H3">
        <f>E3/E$1</f>
        <v>0.65300230946882221</v>
      </c>
      <c r="J3" s="2">
        <v>1617</v>
      </c>
      <c r="K3" s="3">
        <v>39</v>
      </c>
      <c r="L3" s="3">
        <v>14</v>
      </c>
      <c r="M3" s="3">
        <v>6025534.7800000003</v>
      </c>
      <c r="N3" s="3">
        <v>470.81</v>
      </c>
      <c r="O3" s="2">
        <f t="shared" si="0"/>
        <v>3.0203361560174495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-0.27261904139660498</v>
      </c>
      <c r="H4">
        <f>E4/E$1</f>
        <v>0.40980241211188095</v>
      </c>
      <c r="J4" s="2">
        <v>1718</v>
      </c>
      <c r="K4" s="3">
        <v>39</v>
      </c>
      <c r="L4" s="3">
        <v>14</v>
      </c>
      <c r="M4" s="3">
        <v>1327750.8</v>
      </c>
      <c r="N4" s="3">
        <v>115.53</v>
      </c>
      <c r="O4" s="2">
        <f t="shared" si="0"/>
        <v>0.74114703618167821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40</v>
      </c>
      <c r="C1" s="3">
        <v>41</v>
      </c>
      <c r="D1" s="3">
        <v>19822481.82</v>
      </c>
      <c r="E1" s="3">
        <v>138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-5.8836909050574107E-2</v>
      </c>
      <c r="H2">
        <f>E2/E$1</f>
        <v>0.27101449275362316</v>
      </c>
      <c r="J2" s="2">
        <v>1617</v>
      </c>
      <c r="K2" s="3">
        <v>39</v>
      </c>
      <c r="L2" s="3">
        <v>14</v>
      </c>
      <c r="M2" s="3">
        <v>6025534.7800000003</v>
      </c>
      <c r="N2" s="3">
        <v>470.81</v>
      </c>
      <c r="O2" s="2">
        <f t="shared" ref="O2:O3" si="0">N2/E$1</f>
        <v>3.4116666666666666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-0.4016732941062171</v>
      </c>
      <c r="H3">
        <f>E3/E$1</f>
        <v>7.4420289855072458E-2</v>
      </c>
      <c r="J3" s="2">
        <v>1718</v>
      </c>
      <c r="K3" s="3">
        <v>39</v>
      </c>
      <c r="L3" s="3">
        <v>14</v>
      </c>
      <c r="M3" s="3">
        <v>1327750.8</v>
      </c>
      <c r="N3" s="3">
        <v>115.53</v>
      </c>
      <c r="O3" s="2">
        <f t="shared" si="0"/>
        <v>0.83717391304347832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12</v>
      </c>
      <c r="C1" s="3">
        <v>14</v>
      </c>
      <c r="D1" s="3">
        <v>21732199.899999999</v>
      </c>
      <c r="E1" s="3">
        <v>145.68</v>
      </c>
      <c r="F1" s="1">
        <v>1</v>
      </c>
    </row>
    <row r="2" spans="1:16" x14ac:dyDescent="0.25">
      <c r="A2">
        <v>1718</v>
      </c>
      <c r="B2" s="3">
        <v>39</v>
      </c>
      <c r="C2" s="3">
        <v>14</v>
      </c>
      <c r="D2" s="3">
        <v>1327750.8</v>
      </c>
      <c r="E2" s="3">
        <v>115.53</v>
      </c>
      <c r="F2" s="1">
        <v>2819</v>
      </c>
      <c r="G2">
        <f>(D2-D1)/$D$1</f>
        <v>-0.93890398550953869</v>
      </c>
      <c r="H2">
        <f>E2/E$1</f>
        <v>0.79303953871499178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L12"/>
  <sheetViews>
    <sheetView workbookViewId="0">
      <selection activeCell="U10" sqref="U10:V11"/>
    </sheetView>
  </sheetViews>
  <sheetFormatPr defaultRowHeight="13.8" x14ac:dyDescent="0.25"/>
  <cols>
    <col min="1" max="16384" width="8.88671875" style="2"/>
  </cols>
  <sheetData>
    <row r="1" spans="1:12" x14ac:dyDescent="0.25">
      <c r="A1" s="2">
        <v>0.79053224274161782</v>
      </c>
      <c r="L1" s="2">
        <f>AVERAGE(A1:K1)</f>
        <v>0.79053224274161782</v>
      </c>
    </row>
    <row r="2" spans="1:12" x14ac:dyDescent="0.25">
      <c r="A2" s="2">
        <v>0.27606182079384572</v>
      </c>
      <c r="B2" s="2">
        <v>-0.55160498674781577</v>
      </c>
      <c r="L2" s="2">
        <f t="shared" ref="L2:L11" si="0">AVERAGE(A2:K2)</f>
        <v>-0.13777158297698502</v>
      </c>
    </row>
    <row r="3" spans="1:12" x14ac:dyDescent="0.25">
      <c r="A3" s="2">
        <v>-0.59202446879996296</v>
      </c>
      <c r="B3" s="2">
        <v>0.48237950328850493</v>
      </c>
      <c r="C3" s="2">
        <v>-0.54248954969838048</v>
      </c>
      <c r="L3" s="2">
        <f t="shared" si="0"/>
        <v>-0.21737817173661286</v>
      </c>
    </row>
    <row r="4" spans="1:12" x14ac:dyDescent="0.25">
      <c r="A4" s="2">
        <v>0.41360613573696042</v>
      </c>
      <c r="B4" s="2">
        <v>-0.97922842838912327</v>
      </c>
      <c r="C4" s="2">
        <v>-0.40251808465370081</v>
      </c>
      <c r="D4" s="2">
        <v>0.58309786056167467</v>
      </c>
      <c r="L4" s="2">
        <f t="shared" si="0"/>
        <v>-9.6260629186047247E-2</v>
      </c>
    </row>
    <row r="5" spans="1:12" x14ac:dyDescent="0.25">
      <c r="A5" s="2">
        <v>0.80098245939245083</v>
      </c>
      <c r="B5" s="2">
        <v>-0.65255718072052615</v>
      </c>
      <c r="C5" s="2">
        <v>-0.17901929864083502</v>
      </c>
      <c r="D5" s="2">
        <v>-0.84380946888876074</v>
      </c>
      <c r="E5" s="2">
        <v>-0.9139885692869858</v>
      </c>
      <c r="L5" s="2">
        <f t="shared" si="0"/>
        <v>-0.35767841162893138</v>
      </c>
    </row>
    <row r="6" spans="1:12" x14ac:dyDescent="0.25">
      <c r="A6" s="2">
        <v>1.0300530620756772</v>
      </c>
      <c r="B6" s="2">
        <v>0.64759006577009914</v>
      </c>
      <c r="C6" s="2">
        <v>0.25759054842181672</v>
      </c>
      <c r="D6" s="2">
        <v>1.1395824923591489</v>
      </c>
      <c r="E6" s="2">
        <v>1.2343608482463537</v>
      </c>
      <c r="F6" s="2">
        <v>0.45562975395493344</v>
      </c>
      <c r="L6" s="2">
        <f t="shared" si="0"/>
        <v>0.79413446180467151</v>
      </c>
    </row>
    <row r="7" spans="1:12" x14ac:dyDescent="0.25">
      <c r="A7" s="2">
        <v>-0.26419816020576037</v>
      </c>
      <c r="B7" s="2">
        <v>0.14257386865613036</v>
      </c>
      <c r="C7" s="2">
        <v>0.13121073314810644</v>
      </c>
      <c r="D7" s="2">
        <v>-0.82777809814889558</v>
      </c>
      <c r="E7" s="2">
        <v>-0.89662387957150436</v>
      </c>
      <c r="F7" s="2">
        <v>0.28486233617826662</v>
      </c>
      <c r="G7" s="2">
        <v>0.22648626486264864</v>
      </c>
      <c r="L7" s="2">
        <f t="shared" si="0"/>
        <v>-0.17192384786871548</v>
      </c>
    </row>
    <row r="8" spans="1:12" x14ac:dyDescent="0.25">
      <c r="A8" s="2">
        <v>0.13156614222489979</v>
      </c>
      <c r="B8" s="2">
        <v>-0.35539412977324042</v>
      </c>
      <c r="C8" s="2">
        <v>0.27083176891692323</v>
      </c>
      <c r="D8" s="2">
        <v>0.10166657055533129</v>
      </c>
      <c r="E8" s="2">
        <v>0.11012211499422217</v>
      </c>
      <c r="F8" s="2">
        <v>-0.86258615148376971</v>
      </c>
      <c r="G8" s="2">
        <v>0.79598195981959807</v>
      </c>
      <c r="H8" s="2">
        <v>0.83634170507905048</v>
      </c>
      <c r="L8" s="2">
        <f t="shared" si="0"/>
        <v>0.12856624754162688</v>
      </c>
    </row>
    <row r="9" spans="1:12" x14ac:dyDescent="0.25">
      <c r="A9" s="2">
        <v>-0.15948745278865537</v>
      </c>
      <c r="B9" s="2">
        <v>0.50874644154314319</v>
      </c>
      <c r="C9" s="2">
        <v>-0.5694475732772647</v>
      </c>
      <c r="D9" s="2">
        <v>-0.85035465082751871</v>
      </c>
      <c r="E9" s="2">
        <v>-0.92107810987226335</v>
      </c>
      <c r="F9" s="2">
        <v>1.137449558975824</v>
      </c>
      <c r="G9" s="2">
        <v>-0.58470684706847076</v>
      </c>
      <c r="H9" s="2">
        <v>-0.61435402576142684</v>
      </c>
      <c r="I9" s="2">
        <v>-0.67523674242424248</v>
      </c>
      <c r="L9" s="2">
        <f t="shared" si="0"/>
        <v>-0.30316326683343053</v>
      </c>
    </row>
    <row r="10" spans="1:12" x14ac:dyDescent="0.25">
      <c r="A10" s="2">
        <v>-0.90817248650276894</v>
      </c>
      <c r="B10" s="2">
        <v>0.29561205457936585</v>
      </c>
      <c r="C10" s="2">
        <v>0.42334359590498361</v>
      </c>
      <c r="D10" s="2">
        <v>1.7877861715010668</v>
      </c>
      <c r="E10" s="2">
        <v>1.9364752178394078</v>
      </c>
      <c r="F10" s="2">
        <v>0.53769239010106062</v>
      </c>
      <c r="G10" s="2">
        <v>1.930340303403034</v>
      </c>
      <c r="H10" s="2">
        <v>2.0282169474001637</v>
      </c>
      <c r="I10" s="2">
        <v>2.2292140151515154</v>
      </c>
      <c r="J10" s="2">
        <v>2.4343846949327816</v>
      </c>
      <c r="L10" s="2">
        <f t="shared" si="0"/>
        <v>1.2694892904310611</v>
      </c>
    </row>
    <row r="11" spans="1:12" x14ac:dyDescent="0.25">
      <c r="A11" s="2">
        <v>0.21074217392311792</v>
      </c>
      <c r="B11" s="2">
        <v>0.19888092667124765</v>
      </c>
      <c r="C11" s="2">
        <v>0.48186528497409326</v>
      </c>
      <c r="D11" s="2">
        <v>0.12115794936854854</v>
      </c>
      <c r="E11" s="2">
        <v>0.13123457946844064</v>
      </c>
      <c r="F11" s="2">
        <v>0.80098560868478386</v>
      </c>
      <c r="G11" s="2">
        <v>0.47367773677736774</v>
      </c>
      <c r="H11" s="2">
        <v>0.49769525696807826</v>
      </c>
      <c r="I11" s="2">
        <v>0.54701704545454544</v>
      </c>
      <c r="J11" s="2">
        <v>0.59736297828335061</v>
      </c>
      <c r="K11" s="2">
        <v>0.56112487250473553</v>
      </c>
      <c r="L11" s="2">
        <f t="shared" si="0"/>
        <v>0.420158583007119</v>
      </c>
    </row>
    <row r="12" spans="1:12" x14ac:dyDescent="0.25">
      <c r="A12" s="2">
        <f>AVERAGE(A1:A11)</f>
        <v>0.15724195169012928</v>
      </c>
      <c r="B12" s="2">
        <f t="shared" ref="B12:K12" si="1">AVERAGE(B1:B11)</f>
        <v>-2.6300186512221435E-2</v>
      </c>
      <c r="C12" s="2">
        <f t="shared" si="1"/>
        <v>-1.4292508322695309E-2</v>
      </c>
      <c r="D12" s="2">
        <f t="shared" si="1"/>
        <v>0.1514186033100744</v>
      </c>
      <c r="E12" s="2">
        <f t="shared" si="1"/>
        <v>9.7214600259667244E-2</v>
      </c>
      <c r="F12" s="2">
        <f t="shared" si="1"/>
        <v>0.39233891606851645</v>
      </c>
      <c r="G12" s="2">
        <f t="shared" si="1"/>
        <v>0.5683558835588356</v>
      </c>
      <c r="H12" s="2">
        <f t="shared" si="1"/>
        <v>0.68697497092146631</v>
      </c>
      <c r="I12" s="2">
        <f t="shared" si="1"/>
        <v>0.70033143939393938</v>
      </c>
      <c r="J12" s="2">
        <f t="shared" si="1"/>
        <v>1.5158738366080662</v>
      </c>
      <c r="K12" s="2">
        <f t="shared" si="1"/>
        <v>0.56112487250473553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A14" sqref="A14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11</v>
      </c>
      <c r="C1" s="3">
        <v>4</v>
      </c>
      <c r="D1" s="3">
        <v>5008787.82</v>
      </c>
      <c r="E1" s="3">
        <v>402.62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-0.55582903090512625</v>
      </c>
      <c r="H2">
        <f t="shared" ref="H2:H12" si="0">E2/E$1</f>
        <v>4.0509661715761758E-2</v>
      </c>
      <c r="J2">
        <v>708</v>
      </c>
      <c r="K2" s="3">
        <v>11</v>
      </c>
      <c r="L2" s="3">
        <v>4</v>
      </c>
      <c r="M2" s="3">
        <v>-2452373.4700000002</v>
      </c>
      <c r="N2" s="3">
        <v>-211.62</v>
      </c>
      <c r="O2">
        <f>N2/E$1</f>
        <v>-0.52560727236600269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14.143330575340681</v>
      </c>
      <c r="H3">
        <f t="shared" si="0"/>
        <v>0.37273359495305747</v>
      </c>
      <c r="J3">
        <v>809</v>
      </c>
      <c r="K3" s="3">
        <v>11</v>
      </c>
      <c r="L3" s="3">
        <v>4</v>
      </c>
      <c r="M3" s="3">
        <v>-466931.47</v>
      </c>
      <c r="N3" s="3">
        <v>-32.44</v>
      </c>
      <c r="O3">
        <f t="shared" ref="O3:O12" si="2">N3/E$1</f>
        <v>-8.0572251751030735E-2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5.9149437757577044</v>
      </c>
      <c r="H4">
        <f t="shared" si="0"/>
        <v>0.33110625403606381</v>
      </c>
      <c r="J4">
        <v>910</v>
      </c>
      <c r="K4" s="3">
        <v>11</v>
      </c>
      <c r="L4" s="3">
        <v>4</v>
      </c>
      <c r="M4" s="3">
        <v>1908541.7</v>
      </c>
      <c r="N4" s="3">
        <v>175.23</v>
      </c>
      <c r="O4">
        <f t="shared" si="2"/>
        <v>0.43522428095971383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3.6567847228154298</v>
      </c>
      <c r="H5">
        <f t="shared" si="0"/>
        <v>0.25490536982762901</v>
      </c>
      <c r="J5">
        <v>1011</v>
      </c>
      <c r="K5" s="3">
        <v>11</v>
      </c>
      <c r="L5" s="3">
        <v>4</v>
      </c>
      <c r="M5" s="3">
        <v>-2226123.4</v>
      </c>
      <c r="N5" s="3">
        <v>-217.72</v>
      </c>
      <c r="O5">
        <f t="shared" si="2"/>
        <v>-0.54075803487159102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5.4521333147627713</v>
      </c>
      <c r="H6">
        <f t="shared" si="0"/>
        <v>0.25013660523570613</v>
      </c>
      <c r="J6">
        <v>1112</v>
      </c>
      <c r="K6" s="3">
        <v>11</v>
      </c>
      <c r="L6" s="3">
        <v>4</v>
      </c>
      <c r="M6" s="3">
        <v>-2575235.0499999998</v>
      </c>
      <c r="N6" s="3">
        <v>-232.03</v>
      </c>
      <c r="O6">
        <f t="shared" si="2"/>
        <v>-0.57630023347076642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4.424419353822814</v>
      </c>
      <c r="H7">
        <f t="shared" si="0"/>
        <v>0.2117629526600765</v>
      </c>
      <c r="J7">
        <v>1213</v>
      </c>
      <c r="K7" s="3">
        <v>11</v>
      </c>
      <c r="L7" s="3">
        <v>4</v>
      </c>
      <c r="M7" s="3">
        <v>-646561.77</v>
      </c>
      <c r="N7" s="3">
        <v>-60.27</v>
      </c>
      <c r="O7">
        <f t="shared" si="2"/>
        <v>-0.14969450101832996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2.8596902673349818</v>
      </c>
      <c r="H8">
        <f t="shared" si="0"/>
        <v>0.15749341811137052</v>
      </c>
      <c r="J8">
        <v>1314</v>
      </c>
      <c r="K8" s="3">
        <v>11</v>
      </c>
      <c r="L8" s="3">
        <v>4</v>
      </c>
      <c r="M8" s="3">
        <v>-808111.88</v>
      </c>
      <c r="N8" s="3">
        <v>-76.42</v>
      </c>
      <c r="O8">
        <f t="shared" si="2"/>
        <v>-0.18980676568476479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1.4788217301646469</v>
      </c>
      <c r="H9">
        <f t="shared" si="0"/>
        <v>0.11844915801500173</v>
      </c>
      <c r="J9">
        <v>1415</v>
      </c>
      <c r="K9" s="3">
        <v>11</v>
      </c>
      <c r="L9" s="3">
        <v>4</v>
      </c>
      <c r="M9" s="3">
        <v>-591861.9</v>
      </c>
      <c r="N9" s="3">
        <v>-56.28</v>
      </c>
      <c r="O9">
        <f t="shared" si="2"/>
        <v>-0.13978441210074016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6.9880192369578182</v>
      </c>
      <c r="H10">
        <f t="shared" si="0"/>
        <v>0.11385425463215937</v>
      </c>
      <c r="J10">
        <v>1516</v>
      </c>
      <c r="K10" s="3">
        <v>11</v>
      </c>
      <c r="L10" s="3">
        <v>4</v>
      </c>
      <c r="M10" s="3">
        <v>-2052559.62</v>
      </c>
      <c r="N10" s="3">
        <v>-190.95</v>
      </c>
      <c r="O10">
        <f t="shared" si="2"/>
        <v>-0.47426854105608263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13.22741109644369</v>
      </c>
      <c r="H11">
        <f t="shared" si="0"/>
        <v>0.12902985445333068</v>
      </c>
      <c r="J11">
        <v>1617</v>
      </c>
      <c r="K11" s="3">
        <v>11</v>
      </c>
      <c r="L11" s="3">
        <v>4</v>
      </c>
      <c r="M11" s="3">
        <v>-319321.59999999998</v>
      </c>
      <c r="N11" s="3">
        <v>-28.24</v>
      </c>
      <c r="O11">
        <f t="shared" si="2"/>
        <v>-7.0140579206199385E-2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-0.39431112496196541</v>
      </c>
      <c r="H12">
        <f t="shared" si="0"/>
        <v>0.116536684715116</v>
      </c>
      <c r="J12">
        <v>1718</v>
      </c>
      <c r="K12" s="3">
        <v>11</v>
      </c>
      <c r="L12" s="3">
        <v>4</v>
      </c>
      <c r="M12" s="3">
        <v>-1130346.08</v>
      </c>
      <c r="N12" s="3">
        <v>-108.54</v>
      </c>
      <c r="O12">
        <f t="shared" si="2"/>
        <v>-0.26958422333714172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tabSelected="1" workbookViewId="0">
      <selection activeCell="A14" sqref="A1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22</v>
      </c>
      <c r="C1" s="3">
        <v>4</v>
      </c>
      <c r="D1" s="3">
        <v>12273632.6</v>
      </c>
      <c r="E1" s="3">
        <v>441.37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-0.14190618024528454</v>
      </c>
      <c r="H2">
        <f t="shared" ref="H2:H11" si="0">E2/E$1</f>
        <v>9.7967691505992702E-2</v>
      </c>
      <c r="J2">
        <v>809</v>
      </c>
      <c r="K2" s="3">
        <v>22</v>
      </c>
      <c r="L2" s="3">
        <v>4</v>
      </c>
      <c r="M2" s="3">
        <v>3319925.3</v>
      </c>
      <c r="N2" s="3">
        <v>230.62</v>
      </c>
      <c r="O2">
        <f>N2/E$1</f>
        <v>0.52250945918390468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2.1999558818470741</v>
      </c>
      <c r="H3">
        <f t="shared" si="0"/>
        <v>0.16455581484921947</v>
      </c>
      <c r="J3">
        <v>910</v>
      </c>
      <c r="K3" s="3">
        <v>22</v>
      </c>
      <c r="L3" s="3">
        <v>4</v>
      </c>
      <c r="M3" s="3">
        <v>502708.58</v>
      </c>
      <c r="N3" s="3">
        <v>46.33</v>
      </c>
      <c r="O3">
        <f t="shared" ref="O3:O11" si="2">N3/E$1</f>
        <v>0.10496862043183723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1.6484154919220904</v>
      </c>
      <c r="H4">
        <f t="shared" si="0"/>
        <v>0.14869610530847133</v>
      </c>
      <c r="J4">
        <v>1011</v>
      </c>
      <c r="K4" s="3">
        <v>22</v>
      </c>
      <c r="L4" s="3">
        <v>4</v>
      </c>
      <c r="M4" s="3">
        <v>1552369.83</v>
      </c>
      <c r="N4" s="3">
        <v>143.41</v>
      </c>
      <c r="O4">
        <f t="shared" si="2"/>
        <v>0.32492013503409839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1.8088928162962934</v>
      </c>
      <c r="H5">
        <f t="shared" si="0"/>
        <v>0.1539524661848336</v>
      </c>
      <c r="J5">
        <v>1112</v>
      </c>
      <c r="K5" s="3">
        <v>22</v>
      </c>
      <c r="L5" s="3">
        <v>4</v>
      </c>
      <c r="M5" s="3">
        <v>-1629042.12</v>
      </c>
      <c r="N5" s="3">
        <v>-149.22999999999999</v>
      </c>
      <c r="O5">
        <f t="shared" si="2"/>
        <v>-0.33810635068083467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1.7927801105925232</v>
      </c>
      <c r="H6">
        <f t="shared" si="0"/>
        <v>0.13904433921653034</v>
      </c>
      <c r="J6">
        <v>1213</v>
      </c>
      <c r="K6" s="3">
        <v>22</v>
      </c>
      <c r="L6" s="3">
        <v>4</v>
      </c>
      <c r="M6" s="3">
        <v>-425469.63</v>
      </c>
      <c r="N6" s="3">
        <v>-40.729999999999997</v>
      </c>
      <c r="O6">
        <f t="shared" si="2"/>
        <v>-9.2280852799238727E-2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1.0832529384984197</v>
      </c>
      <c r="H7">
        <f t="shared" si="0"/>
        <v>0.10381312730815416</v>
      </c>
      <c r="J7">
        <v>1314</v>
      </c>
      <c r="K7" s="3">
        <v>22</v>
      </c>
      <c r="L7" s="3">
        <v>4</v>
      </c>
      <c r="M7" s="3">
        <v>-1684717.08</v>
      </c>
      <c r="N7" s="3">
        <v>-159.33000000000001</v>
      </c>
      <c r="O7">
        <f t="shared" si="2"/>
        <v>-0.36098964587534271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1.2044019298736388</v>
      </c>
      <c r="H8">
        <f t="shared" si="0"/>
        <v>8.3444728912250493E-2</v>
      </c>
      <c r="J8">
        <v>1415</v>
      </c>
      <c r="K8" s="3">
        <v>22</v>
      </c>
      <c r="L8" s="3">
        <v>4</v>
      </c>
      <c r="M8" s="3">
        <v>-1189301.82</v>
      </c>
      <c r="N8" s="3">
        <v>-113.08</v>
      </c>
      <c r="O8">
        <f t="shared" si="2"/>
        <v>-0.25620227926682826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3.0798693037300131</v>
      </c>
      <c r="H9">
        <f t="shared" si="0"/>
        <v>8.6299476629585162E-2</v>
      </c>
      <c r="J9">
        <v>1516</v>
      </c>
      <c r="K9" s="3">
        <v>22</v>
      </c>
      <c r="L9" s="3">
        <v>4</v>
      </c>
      <c r="M9" s="3">
        <v>529390.32999999996</v>
      </c>
      <c r="N9" s="3">
        <v>48.91</v>
      </c>
      <c r="O9">
        <f t="shared" si="2"/>
        <v>0.11081405623399868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3.7609233944317366</v>
      </c>
      <c r="H10">
        <f t="shared" si="0"/>
        <v>9.4727779414097019E-2</v>
      </c>
      <c r="J10">
        <v>1617</v>
      </c>
      <c r="K10" s="3">
        <v>22</v>
      </c>
      <c r="L10" s="3">
        <v>4</v>
      </c>
      <c r="M10" s="3">
        <v>-1712209.98</v>
      </c>
      <c r="N10" s="3">
        <v>-147.91999999999999</v>
      </c>
      <c r="O10">
        <f t="shared" si="2"/>
        <v>-0.33513831932392318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-1.0346539467052318</v>
      </c>
      <c r="H11">
        <f t="shared" si="0"/>
        <v>8.0204816820354796E-2</v>
      </c>
      <c r="J11">
        <v>1718</v>
      </c>
      <c r="K11" s="3">
        <v>22</v>
      </c>
      <c r="L11" s="3">
        <v>4</v>
      </c>
      <c r="M11" s="3">
        <v>-635901.69999999995</v>
      </c>
      <c r="N11" s="3">
        <v>-61.06</v>
      </c>
      <c r="O11">
        <f t="shared" si="2"/>
        <v>-0.13834198065115436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22</v>
      </c>
      <c r="C1" s="3">
        <v>4</v>
      </c>
      <c r="D1" s="3">
        <v>16976949.25</v>
      </c>
      <c r="E1" s="3">
        <v>393.46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0.65995362388209999</v>
      </c>
      <c r="H2">
        <f t="shared" ref="H2:H10" si="0">E2/E$1</f>
        <v>0.27786814415696642</v>
      </c>
      <c r="J2">
        <v>910</v>
      </c>
      <c r="K2" s="3">
        <v>26</v>
      </c>
      <c r="L2" s="3">
        <v>8</v>
      </c>
      <c r="M2" s="3">
        <v>-2660405.65</v>
      </c>
      <c r="N2" s="3">
        <v>-216.73</v>
      </c>
      <c r="O2">
        <f>N2/E$1</f>
        <v>-0.55083108829360039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0.23464693163290223</v>
      </c>
      <c r="H3">
        <f t="shared" si="0"/>
        <v>0.13340619122655417</v>
      </c>
      <c r="J3">
        <v>1011</v>
      </c>
      <c r="K3" s="3">
        <v>26</v>
      </c>
      <c r="L3" s="3">
        <v>8</v>
      </c>
      <c r="M3" s="3">
        <v>-1734182.22</v>
      </c>
      <c r="N3" s="3">
        <v>-160.81</v>
      </c>
      <c r="O3">
        <f t="shared" ref="O3:O10" si="3">N3/E$1</f>
        <v>-0.40870736542469377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1.5105074352507708</v>
      </c>
      <c r="H4">
        <f t="shared" si="0"/>
        <v>0.16006709703654756</v>
      </c>
      <c r="J4">
        <v>1112</v>
      </c>
      <c r="K4" s="3">
        <v>26</v>
      </c>
      <c r="L4" s="3">
        <v>8</v>
      </c>
      <c r="M4" s="3">
        <v>-822396.88</v>
      </c>
      <c r="N4" s="3">
        <v>-71.52</v>
      </c>
      <c r="O4">
        <f t="shared" si="3"/>
        <v>-0.1817719717379149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0.74493574986683797</v>
      </c>
      <c r="H5">
        <f t="shared" si="0"/>
        <v>0.13444822853657298</v>
      </c>
      <c r="J5">
        <v>1213</v>
      </c>
      <c r="K5" s="3">
        <v>26</v>
      </c>
      <c r="L5" s="3">
        <v>8</v>
      </c>
      <c r="M5" s="3">
        <v>1239903.33</v>
      </c>
      <c r="N5" s="3">
        <v>102.91</v>
      </c>
      <c r="O5">
        <f t="shared" si="3"/>
        <v>0.26155136481472069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0.73914199926114577</v>
      </c>
      <c r="H6">
        <f t="shared" si="0"/>
        <v>0.10133177451329232</v>
      </c>
      <c r="J6">
        <v>1314</v>
      </c>
      <c r="K6" s="3">
        <v>26</v>
      </c>
      <c r="L6" s="3">
        <v>8</v>
      </c>
      <c r="M6" s="3">
        <v>557625.98</v>
      </c>
      <c r="N6" s="3">
        <v>52.42</v>
      </c>
      <c r="O6">
        <f t="shared" si="3"/>
        <v>0.13322828241752657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0.804591251281498</v>
      </c>
      <c r="H7">
        <f t="shared" si="0"/>
        <v>8.0363950592182182E-2</v>
      </c>
      <c r="J7">
        <v>1415</v>
      </c>
      <c r="K7" s="3">
        <v>26</v>
      </c>
      <c r="L7" s="3">
        <v>8</v>
      </c>
      <c r="M7" s="3">
        <v>1246340.73</v>
      </c>
      <c r="N7" s="3">
        <v>108.2</v>
      </c>
      <c r="O7">
        <f t="shared" si="3"/>
        <v>0.27499618766837802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2.1798816374502628</v>
      </c>
      <c r="H8">
        <f t="shared" si="0"/>
        <v>8.7759873938901042E-2</v>
      </c>
      <c r="J8">
        <v>1516</v>
      </c>
      <c r="K8" s="3">
        <v>26</v>
      </c>
      <c r="L8" s="3">
        <v>8</v>
      </c>
      <c r="M8" s="3">
        <v>-2637806.13</v>
      </c>
      <c r="N8" s="3">
        <v>-227.5</v>
      </c>
      <c r="O8">
        <f t="shared" si="3"/>
        <v>-0.57820362933970415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4.1773458414502835</v>
      </c>
      <c r="H9">
        <f t="shared" si="0"/>
        <v>0.11640319219234484</v>
      </c>
      <c r="J9">
        <v>1617</v>
      </c>
      <c r="K9" s="3">
        <v>26</v>
      </c>
      <c r="L9" s="3">
        <v>8</v>
      </c>
      <c r="M9" s="3">
        <v>2048866.65</v>
      </c>
      <c r="N9" s="3">
        <v>169.13</v>
      </c>
      <c r="O9">
        <f t="shared" si="3"/>
        <v>0.42985309815483153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0.18642398132868299</v>
      </c>
      <c r="H10">
        <f t="shared" si="0"/>
        <v>0.10509327504701876</v>
      </c>
      <c r="J10">
        <v>1718</v>
      </c>
      <c r="K10" s="3">
        <v>26</v>
      </c>
      <c r="L10" s="3">
        <v>8</v>
      </c>
      <c r="M10" s="3">
        <v>2167537.77</v>
      </c>
      <c r="N10" s="3">
        <v>192.51</v>
      </c>
      <c r="O10">
        <f t="shared" si="3"/>
        <v>0.48927464037005031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22</v>
      </c>
      <c r="C1" s="3">
        <v>4</v>
      </c>
      <c r="D1" s="3">
        <v>20054369.829999998</v>
      </c>
      <c r="E1" s="3">
        <v>348.98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-3.2406283713179134</v>
      </c>
      <c r="H2">
        <f t="shared" ref="H2:H9" si="0">E2/E$1</f>
        <v>-0.48664679924350968</v>
      </c>
      <c r="J2">
        <v>1011</v>
      </c>
      <c r="K2" s="3">
        <v>22</v>
      </c>
      <c r="L2" s="3">
        <v>2</v>
      </c>
      <c r="M2" s="3">
        <v>2437764.4</v>
      </c>
      <c r="N2" s="3">
        <v>202.23</v>
      </c>
      <c r="O2">
        <f>N2/E$1</f>
        <v>0.57948879591953684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1.2787142292368905</v>
      </c>
      <c r="H3">
        <f t="shared" si="0"/>
        <v>-9.4475328099031461E-2</v>
      </c>
      <c r="J3">
        <v>1112</v>
      </c>
      <c r="K3" s="3">
        <v>22</v>
      </c>
      <c r="L3" s="3">
        <v>2</v>
      </c>
      <c r="M3" s="3">
        <v>-3477996.15</v>
      </c>
      <c r="N3" s="3">
        <v>-292.64999999999998</v>
      </c>
      <c r="O3">
        <f>N3/E$1</f>
        <v>-0.83858673849504262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0.63062247915071978</v>
      </c>
      <c r="H4">
        <f t="shared" si="0"/>
        <v>-1.9055533268382142E-2</v>
      </c>
      <c r="J4">
        <v>1213</v>
      </c>
      <c r="K4" s="3">
        <v>22</v>
      </c>
      <c r="L4" s="3">
        <v>2</v>
      </c>
      <c r="M4" s="3">
        <v>4678425.6500000004</v>
      </c>
      <c r="N4" s="3">
        <v>395.23</v>
      </c>
      <c r="O4">
        <f t="shared" ref="O4:O9" si="3">N4/E$1</f>
        <v>1.1325290847613043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0.62571780197393523</v>
      </c>
      <c r="H5">
        <f t="shared" si="0"/>
        <v>1.0143847784973351E-2</v>
      </c>
      <c r="J5">
        <v>1314</v>
      </c>
      <c r="K5" s="3">
        <v>22</v>
      </c>
      <c r="L5" s="3">
        <v>2</v>
      </c>
      <c r="M5" s="3">
        <v>-3099795.63</v>
      </c>
      <c r="N5" s="3">
        <v>-287.08999999999997</v>
      </c>
      <c r="O5">
        <f t="shared" si="3"/>
        <v>-0.82265459338644031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0.68112361324693893</v>
      </c>
      <c r="H6">
        <f t="shared" si="0"/>
        <v>2.2006991804687945E-2</v>
      </c>
      <c r="J6">
        <v>1415</v>
      </c>
      <c r="K6" s="3">
        <v>22</v>
      </c>
      <c r="L6" s="3">
        <v>2</v>
      </c>
      <c r="M6" s="3">
        <v>416825.7</v>
      </c>
      <c r="N6" s="3">
        <v>35.26</v>
      </c>
      <c r="O6">
        <f t="shared" si="3"/>
        <v>0.10103730872829388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1.8453703728271182</v>
      </c>
      <c r="H7">
        <f t="shared" si="0"/>
        <v>4.8856668003897069E-2</v>
      </c>
      <c r="J7">
        <v>1516</v>
      </c>
      <c r="K7" s="3">
        <v>22</v>
      </c>
      <c r="L7" s="3">
        <v>2</v>
      </c>
      <c r="M7" s="3">
        <v>-3577275.55</v>
      </c>
      <c r="N7" s="3">
        <v>-294.92</v>
      </c>
      <c r="O7">
        <f t="shared" si="3"/>
        <v>-0.84509140924981374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3.5363159725872073</v>
      </c>
      <c r="H8">
        <f t="shared" si="0"/>
        <v>9.3443750358186708E-2</v>
      </c>
      <c r="J8">
        <v>1617</v>
      </c>
      <c r="K8" s="3">
        <v>22</v>
      </c>
      <c r="L8" s="3">
        <v>2</v>
      </c>
      <c r="M8" s="3">
        <v>7613715.9199999999</v>
      </c>
      <c r="N8" s="3">
        <v>620.04</v>
      </c>
      <c r="O8">
        <f t="shared" si="3"/>
        <v>1.7767207289816034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0.15781650068432987</v>
      </c>
      <c r="H9">
        <f t="shared" si="0"/>
        <v>8.3844346380881424E-2</v>
      </c>
      <c r="J9">
        <v>1718</v>
      </c>
      <c r="K9" s="3">
        <v>22</v>
      </c>
      <c r="L9" s="3">
        <v>2</v>
      </c>
      <c r="M9" s="3">
        <v>493691.1</v>
      </c>
      <c r="N9" s="3">
        <v>42.02</v>
      </c>
      <c r="O9">
        <f t="shared" si="3"/>
        <v>0.12040804630637859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22</v>
      </c>
      <c r="C1" s="3">
        <v>4</v>
      </c>
      <c r="D1" s="3">
        <v>20630782.649999999</v>
      </c>
      <c r="E1" s="3">
        <v>287.41000000000003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-0.93131199799635334</v>
      </c>
      <c r="H2">
        <f t="shared" ref="H2:H8" si="0">E2/E$1</f>
        <v>1.666608677499043E-2</v>
      </c>
      <c r="J2" s="2">
        <v>1112</v>
      </c>
      <c r="K2" s="3">
        <v>22</v>
      </c>
      <c r="L2" s="3">
        <v>2</v>
      </c>
      <c r="M2" s="3">
        <v>-3477996.15</v>
      </c>
      <c r="N2" s="3">
        <v>-292.64999999999998</v>
      </c>
      <c r="O2" s="2">
        <f>N2/E$1</f>
        <v>-1.0182317943008243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0.55403066446439453</v>
      </c>
      <c r="H3">
        <f t="shared" si="0"/>
        <v>6.4785498068960709E-2</v>
      </c>
      <c r="J3" s="2">
        <v>1213</v>
      </c>
      <c r="K3" s="3">
        <v>22</v>
      </c>
      <c r="L3" s="3">
        <v>2</v>
      </c>
      <c r="M3" s="3">
        <v>4678425.6500000004</v>
      </c>
      <c r="N3" s="3">
        <v>395.23</v>
      </c>
      <c r="O3" s="2">
        <f t="shared" ref="O3:O8" si="3">N3/E$1</f>
        <v>1.3751435231898681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0.70554912903413292</v>
      </c>
      <c r="H4">
        <f t="shared" si="0"/>
        <v>7.5153961240040354E-2</v>
      </c>
      <c r="J4" s="2">
        <v>1314</v>
      </c>
      <c r="K4" s="3">
        <v>22</v>
      </c>
      <c r="L4" s="3">
        <v>2</v>
      </c>
      <c r="M4" s="3">
        <v>-3099795.63</v>
      </c>
      <c r="N4" s="3">
        <v>-287.08999999999997</v>
      </c>
      <c r="O4" s="2">
        <f t="shared" si="3"/>
        <v>-0.99888660798162887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0.4177346233638885</v>
      </c>
      <c r="H5">
        <f t="shared" si="0"/>
        <v>6.0923419505236422E-2</v>
      </c>
      <c r="J5" s="2">
        <v>1415</v>
      </c>
      <c r="K5" s="3">
        <v>22</v>
      </c>
      <c r="L5" s="3">
        <v>2</v>
      </c>
      <c r="M5" s="3">
        <v>416825.7</v>
      </c>
      <c r="N5" s="3">
        <v>35.26</v>
      </c>
      <c r="O5" s="2">
        <f t="shared" si="3"/>
        <v>0.12268188302425105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1.34994590765077</v>
      </c>
      <c r="H6">
        <f t="shared" si="0"/>
        <v>8.1451584843951139E-2</v>
      </c>
      <c r="J6" s="2">
        <v>1516</v>
      </c>
      <c r="K6" s="3">
        <v>22</v>
      </c>
      <c r="L6" s="3">
        <v>2</v>
      </c>
      <c r="M6" s="3">
        <v>-3577275.55</v>
      </c>
      <c r="N6" s="3">
        <v>-294.92</v>
      </c>
      <c r="O6" s="2">
        <f t="shared" si="3"/>
        <v>-1.0261299189311437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1.1673602222744568</v>
      </c>
      <c r="H7">
        <f t="shared" si="0"/>
        <v>8.9454089975992482E-2</v>
      </c>
      <c r="J7" s="2">
        <v>1617</v>
      </c>
      <c r="K7" s="3">
        <v>22</v>
      </c>
      <c r="L7" s="3">
        <v>2</v>
      </c>
      <c r="M7" s="3">
        <v>7613715.9199999999</v>
      </c>
      <c r="N7" s="3">
        <v>620.04</v>
      </c>
      <c r="O7" s="2">
        <f t="shared" si="3"/>
        <v>2.1573362095960471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-1.0653628440993734</v>
      </c>
      <c r="H8">
        <f t="shared" si="0"/>
        <v>5.7548449949549413E-2</v>
      </c>
      <c r="J8" s="2">
        <v>1718</v>
      </c>
      <c r="K8" s="3">
        <v>22</v>
      </c>
      <c r="L8" s="3">
        <v>2</v>
      </c>
      <c r="M8" s="3">
        <v>493691.1</v>
      </c>
      <c r="N8" s="3">
        <v>42.02</v>
      </c>
      <c r="O8" s="2">
        <f t="shared" si="3"/>
        <v>0.14620228941233776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K7" sqref="K7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6</v>
      </c>
      <c r="C1" s="3">
        <v>4</v>
      </c>
      <c r="D1" s="3">
        <v>18029565.600000001</v>
      </c>
      <c r="E1" s="3">
        <v>239.3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2.6199643989204208E-3</v>
      </c>
      <c r="H2">
        <f t="shared" ref="H2:H7" si="0">E2/E$1</f>
        <v>0.22787296280819055</v>
      </c>
      <c r="J2">
        <v>1213</v>
      </c>
      <c r="K2" s="3">
        <v>6</v>
      </c>
      <c r="L2" s="3">
        <v>4</v>
      </c>
      <c r="M2" s="3">
        <v>-3556937.52</v>
      </c>
      <c r="N2" s="3">
        <v>-335.21</v>
      </c>
      <c r="O2">
        <f>N2/E$1</f>
        <v>-1.4007939824488089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1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0.73742478687340063</v>
      </c>
      <c r="H3">
        <f t="shared" si="0"/>
        <v>0.15649811951525283</v>
      </c>
      <c r="J3">
        <v>1314</v>
      </c>
      <c r="K3" s="3">
        <v>6</v>
      </c>
      <c r="L3" s="3">
        <v>4</v>
      </c>
      <c r="M3" s="3">
        <v>1481738.45</v>
      </c>
      <c r="N3" s="3">
        <v>140.13</v>
      </c>
      <c r="O3">
        <f t="shared" ref="O3:O7" si="3">N3/E$1</f>
        <v>0.58558295027162555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1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0.81989700295385926</v>
      </c>
      <c r="H4">
        <f t="shared" si="0"/>
        <v>0.127538654408692</v>
      </c>
      <c r="J4">
        <v>1415</v>
      </c>
      <c r="K4" s="3">
        <v>6</v>
      </c>
      <c r="L4" s="3">
        <v>4</v>
      </c>
      <c r="M4" s="3">
        <v>-3549979.07</v>
      </c>
      <c r="N4" s="3">
        <v>-337.55</v>
      </c>
      <c r="O4">
        <f t="shared" si="3"/>
        <v>-1.4105725031341412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1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2.0966220223298113</v>
      </c>
      <c r="H5">
        <f t="shared" si="0"/>
        <v>0.15925616381111574</v>
      </c>
      <c r="J5">
        <v>1516</v>
      </c>
      <c r="K5" s="3">
        <v>6</v>
      </c>
      <c r="L5" s="3">
        <v>4</v>
      </c>
      <c r="M5" s="3">
        <v>-728397.57</v>
      </c>
      <c r="N5" s="3">
        <v>-67.760000000000005</v>
      </c>
      <c r="O5">
        <f t="shared" si="3"/>
        <v>-0.2831592143752612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1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2.560249814338289</v>
      </c>
      <c r="H6">
        <f t="shared" si="0"/>
        <v>0.19130798161303803</v>
      </c>
      <c r="J6">
        <v>1617</v>
      </c>
      <c r="K6" s="3">
        <v>6</v>
      </c>
      <c r="L6" s="3">
        <v>4</v>
      </c>
      <c r="M6" s="3">
        <v>967705.03</v>
      </c>
      <c r="N6" s="3">
        <v>88.83</v>
      </c>
      <c r="O6">
        <f t="shared" si="3"/>
        <v>0.37120768909318846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1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-0.70434100808285671</v>
      </c>
      <c r="H7">
        <f t="shared" si="0"/>
        <v>0.14391976598412035</v>
      </c>
      <c r="J7">
        <v>1718</v>
      </c>
      <c r="K7" s="3">
        <v>6</v>
      </c>
      <c r="L7" s="3">
        <v>4</v>
      </c>
      <c r="M7" s="3">
        <v>-387107.75</v>
      </c>
      <c r="N7" s="3">
        <v>-37.24</v>
      </c>
      <c r="O7">
        <f t="shared" si="3"/>
        <v>-0.15562055996656915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1"/>
        <v>0.93716617655884293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22</v>
      </c>
      <c r="C1" s="3">
        <v>6</v>
      </c>
      <c r="D1" s="3">
        <v>18968709.43</v>
      </c>
      <c r="E1" s="3">
        <v>188.53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-0.32143384675169229</v>
      </c>
      <c r="H2">
        <f>E2/E$1</f>
        <v>0.1713255184851217</v>
      </c>
      <c r="J2">
        <v>1314</v>
      </c>
      <c r="K2" s="3">
        <v>39</v>
      </c>
      <c r="L2" s="3">
        <v>14</v>
      </c>
      <c r="M2" s="3">
        <v>605237.23</v>
      </c>
      <c r="N2" s="3">
        <v>55.24</v>
      </c>
      <c r="O2">
        <f>N2/E$1</f>
        <v>0.29300376597888933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0.72613070967369442</v>
      </c>
      <c r="H3">
        <f>E3/E$1</f>
        <v>0.14491062430382431</v>
      </c>
      <c r="J3">
        <v>1415</v>
      </c>
      <c r="K3" s="3">
        <v>39</v>
      </c>
      <c r="L3" s="3">
        <v>14</v>
      </c>
      <c r="M3" s="3">
        <v>2251845.48</v>
      </c>
      <c r="N3" s="3">
        <v>194.14</v>
      </c>
      <c r="O3">
        <f t="shared" ref="O3:O6" si="2">N3/E$1</f>
        <v>1.0297565374211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2.0136289034820227</v>
      </c>
      <c r="H4">
        <f>E4/E$1</f>
        <v>0.2104174401951944</v>
      </c>
      <c r="J4">
        <v>1516</v>
      </c>
      <c r="K4" s="3">
        <v>39</v>
      </c>
      <c r="L4" s="3">
        <v>14</v>
      </c>
      <c r="M4" s="3">
        <v>-1734172.8</v>
      </c>
      <c r="N4" s="3">
        <v>-142.61000000000001</v>
      </c>
      <c r="O4">
        <f t="shared" si="2"/>
        <v>-0.7564313371877156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2.3919968934860742</v>
      </c>
      <c r="H5">
        <f>E5/E$1</f>
        <v>0.25995862727417385</v>
      </c>
      <c r="J5">
        <v>1617</v>
      </c>
      <c r="K5" s="3">
        <v>39</v>
      </c>
      <c r="L5" s="3">
        <v>14</v>
      </c>
      <c r="M5" s="3">
        <v>6025534.7800000003</v>
      </c>
      <c r="N5" s="3">
        <v>470.81</v>
      </c>
      <c r="O5">
        <f t="shared" si="2"/>
        <v>2.4972683392563519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-0.69441022272014474</v>
      </c>
      <c r="H6">
        <f>E6/E$1</f>
        <v>0.18320691667108682</v>
      </c>
      <c r="J6">
        <v>1718</v>
      </c>
      <c r="K6" s="3">
        <v>39</v>
      </c>
      <c r="L6" s="3">
        <v>14</v>
      </c>
      <c r="M6" s="3">
        <v>1327750.8</v>
      </c>
      <c r="N6" s="3">
        <v>115.53</v>
      </c>
      <c r="O6">
        <f t="shared" si="2"/>
        <v>0.6127937198323874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综合(3)</vt:lpstr>
      <vt:lpstr>综合(4)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2018-10-24T00:14:19Z</dcterms:modified>
</cp:coreProperties>
</file>