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52FE206-E082-4E2D-92F4-2277AD9E8087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O12" i="22"/>
  <c r="P12" i="22"/>
  <c r="Q12" i="22"/>
  <c r="R12" i="22"/>
  <c r="S12" i="22"/>
  <c r="T12" i="22"/>
  <c r="U12" i="22"/>
  <c r="V12" i="22"/>
  <c r="W12" i="22"/>
  <c r="N12" i="22"/>
  <c r="M3" i="22"/>
  <c r="M4" i="22"/>
  <c r="M5" i="22"/>
  <c r="M6" i="22"/>
  <c r="M7" i="22"/>
  <c r="M8" i="22"/>
  <c r="M9" i="22"/>
  <c r="M10" i="22"/>
  <c r="M11" i="22"/>
  <c r="M2" i="22"/>
  <c r="C9" i="23" l="1"/>
  <c r="C10" i="23"/>
  <c r="K12" i="22"/>
  <c r="J12" i="22"/>
  <c r="I12" i="22"/>
  <c r="H12" i="22"/>
  <c r="G12" i="22"/>
  <c r="F12" i="22"/>
  <c r="E12" i="22"/>
  <c r="D12" i="22"/>
  <c r="C12" i="22"/>
  <c r="B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1">
                  <c:v>0.78137928981754312</c:v>
                </c:pt>
                <c:pt idx="2">
                  <c:v>0.3723075413375202</c:v>
                </c:pt>
                <c:pt idx="3">
                  <c:v>0.14644043873320198</c:v>
                </c:pt>
                <c:pt idx="4">
                  <c:v>0.1012216404886562</c:v>
                </c:pt>
                <c:pt idx="5">
                  <c:v>-0.11426197938300042</c:v>
                </c:pt>
                <c:pt idx="6">
                  <c:v>1.2053837247767119</c:v>
                </c:pt>
                <c:pt idx="7">
                  <c:v>-0.1862944770576255</c:v>
                </c:pt>
                <c:pt idx="8">
                  <c:v>-0.81743330266789327</c:v>
                </c:pt>
                <c:pt idx="9">
                  <c:v>0.36951113995241186</c:v>
                </c:pt>
                <c:pt idx="10">
                  <c:v>0.10896960711638251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1">
                  <c:v>2.9705033187486976E-2</c:v>
                </c:pt>
                <c:pt idx="2">
                  <c:v>0.28700750699180611</c:v>
                </c:pt>
                <c:pt idx="3">
                  <c:v>0.11741700238186256</c:v>
                </c:pt>
                <c:pt idx="4">
                  <c:v>0.19606536569887356</c:v>
                </c:pt>
                <c:pt idx="5">
                  <c:v>0.51149794207604882</c:v>
                </c:pt>
                <c:pt idx="6">
                  <c:v>-0.19289612967251074</c:v>
                </c:pt>
                <c:pt idx="7">
                  <c:v>-0.70967613114492234</c:v>
                </c:pt>
                <c:pt idx="8">
                  <c:v>0.21172953081876725</c:v>
                </c:pt>
                <c:pt idx="9">
                  <c:v>1.4267250703006706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1">
                  <c:v>-0.15034080423847365</c:v>
                </c:pt>
                <c:pt idx="2">
                  <c:v>2.6814189686472693E-2</c:v>
                </c:pt>
                <c:pt idx="3">
                  <c:v>-0.67242038403858029</c:v>
                </c:pt>
                <c:pt idx="4">
                  <c:v>0.81475487862922413</c:v>
                </c:pt>
                <c:pt idx="5">
                  <c:v>-0.71177736661254398</c:v>
                </c:pt>
                <c:pt idx="6">
                  <c:v>-0.7348246774727093</c:v>
                </c:pt>
                <c:pt idx="7">
                  <c:v>0.18381853759833874</c:v>
                </c:pt>
                <c:pt idx="8">
                  <c:v>0.83459061637534493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1">
                  <c:v>0.1379289817543233</c:v>
                </c:pt>
                <c:pt idx="2">
                  <c:v>-0.39870467592365438</c:v>
                </c:pt>
                <c:pt idx="3">
                  <c:v>0.77078248595877319</c:v>
                </c:pt>
                <c:pt idx="4">
                  <c:v>-0.14802475011899097</c:v>
                </c:pt>
                <c:pt idx="5">
                  <c:v>-0.69214212891288762</c:v>
                </c:pt>
                <c:pt idx="6">
                  <c:v>0.19033245120740985</c:v>
                </c:pt>
                <c:pt idx="7">
                  <c:v>0.7245717024080508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1">
                  <c:v>-0.17825996368723396</c:v>
                </c:pt>
                <c:pt idx="2">
                  <c:v>0.54437956920661401</c:v>
                </c:pt>
                <c:pt idx="3">
                  <c:v>0.24988972858529129</c:v>
                </c:pt>
                <c:pt idx="4">
                  <c:v>-0.56861811835633824</c:v>
                </c:pt>
                <c:pt idx="5">
                  <c:v>-9.7609787410791835E-2</c:v>
                </c:pt>
                <c:pt idx="6">
                  <c:v>0.75024809791597746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1">
                  <c:v>0.66300562550227693</c:v>
                </c:pt>
                <c:pt idx="2">
                  <c:v>-0.19866542367891665</c:v>
                </c:pt>
                <c:pt idx="3">
                  <c:v>-0.5292733848913459</c:v>
                </c:pt>
                <c:pt idx="4">
                  <c:v>0.14605743296842774</c:v>
                </c:pt>
                <c:pt idx="5">
                  <c:v>0.6325189744364309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1">
                  <c:v>-0.49203797958151024</c:v>
                </c:pt>
                <c:pt idx="2">
                  <c:v>-0.16714096462391442</c:v>
                </c:pt>
                <c:pt idx="3">
                  <c:v>-0.35039844737848092</c:v>
                </c:pt>
                <c:pt idx="4">
                  <c:v>0.52673330160241161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1">
                  <c:v>-0.2227282197815281</c:v>
                </c:pt>
                <c:pt idx="2">
                  <c:v>-0.4922967469702173</c:v>
                </c:pt>
                <c:pt idx="3">
                  <c:v>0.82903519863557507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1">
                  <c:v>-0.39375539482691901</c:v>
                </c:pt>
                <c:pt idx="2">
                  <c:v>0.66159658505470786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1">
                  <c:v>0.33416674107807243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0.13027076641801469</c:v>
                </c:pt>
                <c:pt idx="1">
                  <c:v>0.50935049616115657</c:v>
                </c:pt>
                <c:pt idx="2">
                  <c:v>0.44225122469815442</c:v>
                </c:pt>
                <c:pt idx="3">
                  <c:v>0.66509374290843237</c:v>
                </c:pt>
                <c:pt idx="4">
                  <c:v>0.61426818063629129</c:v>
                </c:pt>
                <c:pt idx="5">
                  <c:v>0.56870696744989002</c:v>
                </c:pt>
                <c:pt idx="6">
                  <c:v>0.53224545287179237</c:v>
                </c:pt>
                <c:pt idx="7">
                  <c:v>0.50896163638768566</c:v>
                </c:pt>
                <c:pt idx="8">
                  <c:v>0.52069008655478055</c:v>
                </c:pt>
                <c:pt idx="9">
                  <c:v>0.52069008655478055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0.13027076641801469</c:v>
                </c:pt>
                <c:pt idx="1">
                  <c:v>0.59347222131015265</c:v>
                </c:pt>
                <c:pt idx="2">
                  <c:v>0.31556941280513384</c:v>
                </c:pt>
                <c:pt idx="3">
                  <c:v>0.69583910091716872</c:v>
                </c:pt>
                <c:pt idx="4">
                  <c:v>0.65982285207985603</c:v>
                </c:pt>
                <c:pt idx="5">
                  <c:v>0.10774180993582831</c:v>
                </c:pt>
                <c:pt idx="6">
                  <c:v>2.2609399122272927E-2</c:v>
                </c:pt>
                <c:pt idx="7">
                  <c:v>0.11293355130215904</c:v>
                </c:pt>
                <c:pt idx="8">
                  <c:v>0.20453587424001124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</c:v>
                </c:pt>
                <c:pt idx="1">
                  <c:v>0.42907150774623748</c:v>
                </c:pt>
                <c:pt idx="2">
                  <c:v>0.41527779115134539</c:v>
                </c:pt>
                <c:pt idx="3">
                  <c:v>0.55994050099528214</c:v>
                </c:pt>
                <c:pt idx="4">
                  <c:v>0.44600586773041012</c:v>
                </c:pt>
                <c:pt idx="5">
                  <c:v>0.57146941165946996</c:v>
                </c:pt>
                <c:pt idx="6">
                  <c:v>0.76361007212010035</c:v>
                </c:pt>
                <c:pt idx="7">
                  <c:v>0.60473153497530241</c:v>
                </c:pt>
                <c:pt idx="8">
                  <c:v>0.83429761864117269</c:v>
                </c:pt>
                <c:pt idx="9">
                  <c:v>0.74756313931413632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1">
                  <c:v>0.78137928981754312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1">
                  <c:v>2.9705033187486976E-2</c:v>
                </c:pt>
                <c:pt idx="2">
                  <c:v>0.3723075413375202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1">
                  <c:v>-0.15034080423847365</c:v>
                </c:pt>
                <c:pt idx="2">
                  <c:v>0.28700750699180611</c:v>
                </c:pt>
                <c:pt idx="3">
                  <c:v>0.14644043873320198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1">
                  <c:v>0.1379289817543233</c:v>
                </c:pt>
                <c:pt idx="2">
                  <c:v>2.6814189686472693E-2</c:v>
                </c:pt>
                <c:pt idx="3">
                  <c:v>0.11741700238186256</c:v>
                </c:pt>
                <c:pt idx="4">
                  <c:v>0.1012216404886562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1">
                  <c:v>-0.17825996368723396</c:v>
                </c:pt>
                <c:pt idx="2">
                  <c:v>-0.39870467592365438</c:v>
                </c:pt>
                <c:pt idx="3">
                  <c:v>-0.67242038403858029</c:v>
                </c:pt>
                <c:pt idx="4">
                  <c:v>0.19606536569887356</c:v>
                </c:pt>
                <c:pt idx="5">
                  <c:v>-0.11426197938300042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1">
                  <c:v>0.66300562550227693</c:v>
                </c:pt>
                <c:pt idx="2">
                  <c:v>0.54437956920661401</c:v>
                </c:pt>
                <c:pt idx="3">
                  <c:v>0.77078248595877319</c:v>
                </c:pt>
                <c:pt idx="4">
                  <c:v>0.81475487862922413</c:v>
                </c:pt>
                <c:pt idx="5">
                  <c:v>0.51149794207604882</c:v>
                </c:pt>
                <c:pt idx="6">
                  <c:v>1.2053837247767119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1">
                  <c:v>-0.49203797958151024</c:v>
                </c:pt>
                <c:pt idx="2">
                  <c:v>-0.19866542367891665</c:v>
                </c:pt>
                <c:pt idx="3">
                  <c:v>0.24988972858529129</c:v>
                </c:pt>
                <c:pt idx="4">
                  <c:v>-0.14802475011899097</c:v>
                </c:pt>
                <c:pt idx="5">
                  <c:v>-0.71177736661254398</c:v>
                </c:pt>
                <c:pt idx="6">
                  <c:v>-0.19289612967251074</c:v>
                </c:pt>
                <c:pt idx="7">
                  <c:v>-0.1862944770576255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1">
                  <c:v>-0.2227282197815281</c:v>
                </c:pt>
                <c:pt idx="2">
                  <c:v>-0.16714096462391442</c:v>
                </c:pt>
                <c:pt idx="3">
                  <c:v>-0.5292733848913459</c:v>
                </c:pt>
                <c:pt idx="4">
                  <c:v>-0.56861811835633824</c:v>
                </c:pt>
                <c:pt idx="5">
                  <c:v>-0.69214212891288762</c:v>
                </c:pt>
                <c:pt idx="6">
                  <c:v>-0.7348246774727093</c:v>
                </c:pt>
                <c:pt idx="7">
                  <c:v>-0.70967613114492234</c:v>
                </c:pt>
                <c:pt idx="8">
                  <c:v>-0.81743330266789327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1">
                  <c:v>-0.39375539482691901</c:v>
                </c:pt>
                <c:pt idx="2">
                  <c:v>-0.4922967469702173</c:v>
                </c:pt>
                <c:pt idx="3">
                  <c:v>-0.35039844737848092</c:v>
                </c:pt>
                <c:pt idx="4">
                  <c:v>0.14605743296842774</c:v>
                </c:pt>
                <c:pt idx="5">
                  <c:v>-9.7609787410791835E-2</c:v>
                </c:pt>
                <c:pt idx="6">
                  <c:v>0.19033245120740985</c:v>
                </c:pt>
                <c:pt idx="7">
                  <c:v>0.18381853759833874</c:v>
                </c:pt>
                <c:pt idx="8">
                  <c:v>0.21172953081876725</c:v>
                </c:pt>
                <c:pt idx="9">
                  <c:v>0.36951113995241186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1">
                  <c:v>0.33416674107807243</c:v>
                </c:pt>
                <c:pt idx="2">
                  <c:v>0.66159658505470786</c:v>
                </c:pt>
                <c:pt idx="3">
                  <c:v>0.82903519863557507</c:v>
                </c:pt>
                <c:pt idx="4">
                  <c:v>0.52673330160241161</c:v>
                </c:pt>
                <c:pt idx="5">
                  <c:v>0.6325189744364309</c:v>
                </c:pt>
                <c:pt idx="6">
                  <c:v>0.75024809791597746</c:v>
                </c:pt>
                <c:pt idx="7">
                  <c:v>0.7245717024080508</c:v>
                </c:pt>
                <c:pt idx="8">
                  <c:v>0.83459061637534493</c:v>
                </c:pt>
                <c:pt idx="9">
                  <c:v>1.4267250703006706</c:v>
                </c:pt>
                <c:pt idx="10">
                  <c:v>0.10896960711638251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1">
                  <c:v>5.0906330922403778E-2</c:v>
                </c:pt>
                <c:pt idx="2">
                  <c:v>7.058862012004645E-2</c:v>
                </c:pt>
                <c:pt idx="3">
                  <c:v>7.0184079748287123E-2</c:v>
                </c:pt>
                <c:pt idx="4">
                  <c:v>0.15259853584460917</c:v>
                </c:pt>
                <c:pt idx="5">
                  <c:v>-7.8629057634457364E-2</c:v>
                </c:pt>
                <c:pt idx="6">
                  <c:v>0.24364869335097583</c:v>
                </c:pt>
                <c:pt idx="7">
                  <c:v>3.1049079509604394E-3</c:v>
                </c:pt>
                <c:pt idx="8">
                  <c:v>7.6295614842072965E-2</c:v>
                </c:pt>
                <c:pt idx="9">
                  <c:v>0.89811810512654122</c:v>
                </c:pt>
                <c:pt idx="10">
                  <c:v>0.10896960711638251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0.78137928981754312</c:v>
                </c:pt>
                <c:pt idx="2">
                  <c:v>0.20100628726250358</c:v>
                </c:pt>
                <c:pt idx="3">
                  <c:v>9.4369047162178143E-2</c:v>
                </c:pt>
                <c:pt idx="4">
                  <c:v>9.5845453577828699E-2</c:v>
                </c:pt>
                <c:pt idx="5">
                  <c:v>-0.23351632746671908</c:v>
                </c:pt>
                <c:pt idx="6">
                  <c:v>0.75163403769160819</c:v>
                </c:pt>
                <c:pt idx="7">
                  <c:v>-0.23997234259097239</c:v>
                </c:pt>
                <c:pt idx="8">
                  <c:v>-0.55522961598144238</c:v>
                </c:pt>
                <c:pt idx="9">
                  <c:v>-2.5845698226783738E-2</c:v>
                </c:pt>
                <c:pt idx="10">
                  <c:v>0.68291558949236231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C12" sqref="C12"/>
    </sheetView>
  </sheetViews>
  <sheetFormatPr defaultRowHeight="13.8" x14ac:dyDescent="0.25"/>
  <sheetData>
    <row r="1" spans="1:23" x14ac:dyDescent="0.25">
      <c r="B1">
        <v>0.78137928981754312</v>
      </c>
      <c r="C1">
        <v>0.3723075413375202</v>
      </c>
      <c r="D1">
        <v>0.14644043873320198</v>
      </c>
      <c r="E1">
        <v>0.1012216404886562</v>
      </c>
      <c r="F1">
        <v>-0.11426197938300042</v>
      </c>
      <c r="G1">
        <v>1.2053837247767119</v>
      </c>
      <c r="H1">
        <v>-0.1862944770576255</v>
      </c>
      <c r="I1">
        <v>-0.81743330266789327</v>
      </c>
      <c r="J1">
        <v>0.36951113995241186</v>
      </c>
      <c r="K1">
        <v>0.10896960711638251</v>
      </c>
      <c r="M1" s="2">
        <f>_xlfn.STDEV.P(J1:K1)</f>
        <v>0.13027076641801469</v>
      </c>
      <c r="N1" s="2">
        <f>_xlfn.STDEV.P(I1:K1)</f>
        <v>0.50935049616115657</v>
      </c>
      <c r="O1" s="2">
        <f>_xlfn.STDEV.P(H1:K1)</f>
        <v>0.44225122469815442</v>
      </c>
      <c r="P1" s="2">
        <f>_xlfn.STDEV.P(G1:K1)</f>
        <v>0.66509374290843237</v>
      </c>
      <c r="Q1" s="2">
        <f>_xlfn.STDEV.P(F1:K1)</f>
        <v>0.61426818063629129</v>
      </c>
      <c r="R1" s="2">
        <f>_xlfn.STDEV.P(E1:K1)</f>
        <v>0.56870696744989002</v>
      </c>
      <c r="S1" s="2">
        <f>_xlfn.STDEV.P(D1:K1)</f>
        <v>0.53224545287179237</v>
      </c>
      <c r="T1" s="2">
        <f>_xlfn.STDEV.P(C1:K1)</f>
        <v>0.50896163638768566</v>
      </c>
      <c r="U1" s="2">
        <f>_xlfn.STDEV.P(B1:K1)</f>
        <v>0.52069008655478055</v>
      </c>
      <c r="V1" s="2">
        <f>_xlfn.STDEV.P(A1:K1)</f>
        <v>0.52069008655478055</v>
      </c>
      <c r="W1" s="2"/>
    </row>
    <row r="2" spans="1:23" x14ac:dyDescent="0.25">
      <c r="B2">
        <v>2.9705033187486976E-2</v>
      </c>
      <c r="C2">
        <v>0.28700750699180611</v>
      </c>
      <c r="D2">
        <v>0.11741700238186256</v>
      </c>
      <c r="E2">
        <v>0.19606536569887356</v>
      </c>
      <c r="F2">
        <v>0.51149794207604882</v>
      </c>
      <c r="G2">
        <v>-0.19289612967251074</v>
      </c>
      <c r="H2">
        <v>-0.70967613114492234</v>
      </c>
      <c r="I2">
        <v>0.21172953081876725</v>
      </c>
      <c r="J2">
        <v>1.4267250703006706</v>
      </c>
      <c r="M2" s="2">
        <f>_xlfn.STDEV.P(I2:J2)</f>
        <v>0.60749776974095171</v>
      </c>
      <c r="N2" s="2">
        <f>_xlfn.STDEV.P(H2:J2)</f>
        <v>0.87492302190902871</v>
      </c>
      <c r="O2" s="2">
        <f>_xlfn.STDEV.P(G2:J2)</f>
        <v>0.7883276989476774</v>
      </c>
      <c r="P2" s="2">
        <f>_xlfn.STDEV.P(F2:J2)</f>
        <v>0.71716965627103468</v>
      </c>
      <c r="Q2" s="2">
        <f>_xlfn.STDEV.P(E2:J2)</f>
        <v>0.65498585620275596</v>
      </c>
      <c r="R2" s="2">
        <f>_xlfn.STDEV.P(D2:J2)</f>
        <v>0.60792853532397229</v>
      </c>
      <c r="S2" s="2">
        <f>_xlfn.STDEV.P(C2:J2)</f>
        <v>0.56905917612403756</v>
      </c>
      <c r="T2" s="2">
        <f>_xlfn.STDEV.P(B2:J2)</f>
        <v>0.54023024292626831</v>
      </c>
      <c r="U2" s="2">
        <f>_xlfn.STDEV.P(A2:J2)</f>
        <v>0.54023024292626831</v>
      </c>
      <c r="V2" s="2"/>
      <c r="W2" s="2"/>
    </row>
    <row r="3" spans="1:23" x14ac:dyDescent="0.25">
      <c r="B3">
        <v>-0.15034080423847365</v>
      </c>
      <c r="C3">
        <v>2.6814189686472693E-2</v>
      </c>
      <c r="D3">
        <v>-0.67242038403858029</v>
      </c>
      <c r="E3">
        <v>0.81475487862922413</v>
      </c>
      <c r="F3">
        <v>-0.71177736661254398</v>
      </c>
      <c r="G3">
        <v>-0.7348246774727093</v>
      </c>
      <c r="H3">
        <v>0.18381853759833874</v>
      </c>
      <c r="I3">
        <v>0.83459061637534493</v>
      </c>
      <c r="M3" s="2">
        <f>_xlfn.STDEV.P(H3:I3)</f>
        <v>0.32538603938850302</v>
      </c>
      <c r="N3" s="2">
        <f>_xlfn.STDEV.P(G3:I3)</f>
        <v>0.64381450224216952</v>
      </c>
      <c r="O3" s="2">
        <f>_xlfn.STDEV.P(F3:I3)</f>
        <v>0.65785404729426955</v>
      </c>
      <c r="P3" s="2">
        <f>_xlfn.STDEV.P(E3:I3)</f>
        <v>0.69438671588792733</v>
      </c>
      <c r="Q3" s="2">
        <f>_xlfn.STDEV.P(D3:I3)</f>
        <v>0.69273378637232275</v>
      </c>
      <c r="R3" s="2">
        <f>_xlfn.STDEV.P(C3:I3)</f>
        <v>0.64187587722345618</v>
      </c>
      <c r="S3" s="2">
        <f>_xlfn.STDEV.P(B3:I3)</f>
        <v>0.60158868947672683</v>
      </c>
      <c r="T3" s="2">
        <f>_xlfn.STDEV.P(A3:I3)</f>
        <v>0.60158868947672683</v>
      </c>
      <c r="U3" s="2"/>
      <c r="V3" s="2"/>
      <c r="W3" s="2"/>
    </row>
    <row r="4" spans="1:23" x14ac:dyDescent="0.25">
      <c r="B4">
        <v>0.1379289817543233</v>
      </c>
      <c r="C4">
        <v>-0.39870467592365438</v>
      </c>
      <c r="D4">
        <v>0.77078248595877319</v>
      </c>
      <c r="E4">
        <v>-0.14802475011899097</v>
      </c>
      <c r="F4">
        <v>-0.69214212891288762</v>
      </c>
      <c r="G4">
        <v>0.19033245120740985</v>
      </c>
      <c r="H4">
        <v>0.7245717024080508</v>
      </c>
      <c r="M4" s="2">
        <f>_xlfn.STDEV.P(G4:H4)</f>
        <v>0.26711962560032054</v>
      </c>
      <c r="N4" s="2">
        <f>_xlfn.STDEV.P(F4:H4)</f>
        <v>0.5841661713681181</v>
      </c>
      <c r="O4" s="2">
        <f>_xlfn.STDEV.P(E4:H4)</f>
        <v>0.51497724030386305</v>
      </c>
      <c r="P4" s="2">
        <f>_xlfn.STDEV.P(D4:H4)</f>
        <v>0.55015044392315859</v>
      </c>
      <c r="Q4" s="2">
        <f>_xlfn.STDEV.P(C4:H4)</f>
        <v>0.54497702598886566</v>
      </c>
      <c r="R4" s="2">
        <f>_xlfn.STDEV.P(B4:H4)</f>
        <v>0.50503912052927247</v>
      </c>
      <c r="S4" s="2">
        <f>_xlfn.STDEV.P(A4:H4)</f>
        <v>0.50503912052927247</v>
      </c>
      <c r="T4" s="2"/>
      <c r="U4" s="2"/>
      <c r="V4" s="2"/>
      <c r="W4" s="2"/>
    </row>
    <row r="5" spans="1:23" x14ac:dyDescent="0.25">
      <c r="B5">
        <v>-0.17825996368723396</v>
      </c>
      <c r="C5">
        <v>0.54437956920661401</v>
      </c>
      <c r="D5">
        <v>0.24988972858529129</v>
      </c>
      <c r="E5">
        <v>-0.56861811835633824</v>
      </c>
      <c r="F5">
        <v>-9.7609787410791835E-2</v>
      </c>
      <c r="G5">
        <v>0.75024809791597746</v>
      </c>
      <c r="M5" s="2">
        <f>_xlfn.STDEV.P(F5:G5)</f>
        <v>0.42392894266338466</v>
      </c>
      <c r="N5" s="2">
        <f>_xlfn.STDEV.P(E5:G5)</f>
        <v>0.54570239528268571</v>
      </c>
      <c r="O5" s="2">
        <f>_xlfn.STDEV.P(D5:G5)</f>
        <v>0.48225961919107574</v>
      </c>
      <c r="P5" s="2">
        <f>_xlfn.STDEV.P(C5:G5)</f>
        <v>0.46909315700443904</v>
      </c>
      <c r="Q5" s="2">
        <f>_xlfn.STDEV.P(B5:G5)</f>
        <v>0.44807430443188162</v>
      </c>
      <c r="R5" s="2">
        <f>_xlfn.STDEV.P(A5:G5)</f>
        <v>0.44807430443188162</v>
      </c>
      <c r="S5" s="2"/>
      <c r="T5" s="2"/>
      <c r="U5" s="2"/>
      <c r="V5" s="2"/>
      <c r="W5" s="2"/>
    </row>
    <row r="6" spans="1:23" x14ac:dyDescent="0.25">
      <c r="B6">
        <v>0.66300562550227693</v>
      </c>
      <c r="C6">
        <v>-0.19866542367891665</v>
      </c>
      <c r="D6">
        <v>-0.5292733848913459</v>
      </c>
      <c r="E6">
        <v>0.14605743296842774</v>
      </c>
      <c r="F6">
        <v>0.6325189744364309</v>
      </c>
      <c r="M6" s="2">
        <f>_xlfn.STDEV.P(E6:F6)</f>
        <v>0.24323077073400151</v>
      </c>
      <c r="N6" s="2">
        <f>_xlfn.STDEV.P(D6:F6)</f>
        <v>0.47638430227320772</v>
      </c>
      <c r="O6" s="2">
        <f>_xlfn.STDEV.P(C6:F6)</f>
        <v>0.4302238521000939</v>
      </c>
      <c r="P6" s="2">
        <f>_xlfn.STDEV.P(B6:F6)</f>
        <v>0.46448475160904623</v>
      </c>
      <c r="Q6" s="2">
        <f>_xlfn.STDEV.P(A6:F6)</f>
        <v>0.46448475160904623</v>
      </c>
      <c r="R6" s="2"/>
      <c r="S6" s="2"/>
      <c r="T6" s="2"/>
      <c r="U6" s="2"/>
      <c r="V6" s="2"/>
      <c r="W6" s="2"/>
    </row>
    <row r="7" spans="1:23" x14ac:dyDescent="0.25">
      <c r="B7">
        <v>-0.49203797958151024</v>
      </c>
      <c r="C7">
        <v>-0.16714096462391442</v>
      </c>
      <c r="D7">
        <v>-0.35039844737848092</v>
      </c>
      <c r="E7">
        <v>0.52673330160241161</v>
      </c>
      <c r="M7" s="2">
        <f>_xlfn.STDEV.P(D7:E7)</f>
        <v>0.43856587449044626</v>
      </c>
      <c r="N7" s="2">
        <f>_xlfn.STDEV.P(C7:E7)</f>
        <v>0.37777196345987202</v>
      </c>
      <c r="O7" s="2">
        <f>_xlfn.STDEV.P(B7:E7)</f>
        <v>0.39114572557449107</v>
      </c>
      <c r="P7" s="2">
        <f>_xlfn.STDEV.P(A7:E7)</f>
        <v>0.39114572557449107</v>
      </c>
      <c r="Q7" s="2"/>
      <c r="R7" s="2"/>
      <c r="S7" s="2"/>
      <c r="T7" s="2"/>
      <c r="U7" s="2"/>
      <c r="V7" s="2"/>
      <c r="W7" s="2"/>
    </row>
    <row r="8" spans="1:23" x14ac:dyDescent="0.25">
      <c r="B8">
        <v>-0.2227282197815281</v>
      </c>
      <c r="C8">
        <v>-0.4922967469702173</v>
      </c>
      <c r="D8">
        <v>0.82903519863557507</v>
      </c>
      <c r="M8" s="2">
        <f>_xlfn.STDEV.P(C8:D8)</f>
        <v>0.66066597280289618</v>
      </c>
      <c r="N8" s="2">
        <f>_xlfn.STDEV.P(B8:D8)</f>
        <v>0.57006740241342402</v>
      </c>
      <c r="O8" s="2">
        <f>_xlfn.STDEV.P(A8:D8)</f>
        <v>0.57006740241342402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B9">
        <v>-0.39375539482691901</v>
      </c>
      <c r="C9">
        <v>0.66159658505470786</v>
      </c>
      <c r="M9" s="2">
        <f>_xlfn.STDEV.P(B9:C9)</f>
        <v>0.52767598994081344</v>
      </c>
      <c r="N9" s="2">
        <f>_xlfn.STDEV.P(A9:C9)</f>
        <v>0.52767598994081344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B10">
        <v>0.33416674107807243</v>
      </c>
      <c r="M10" s="2">
        <f>_xlfn.STDEV.P(A10:B10)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M11" s="2">
        <f>_xlfn.STDEV.P(J1:K1)</f>
        <v>0.13027076641801469</v>
      </c>
      <c r="N11" s="2">
        <f>_xlfn.STDEV.P(I1:J1)</f>
        <v>0.59347222131015265</v>
      </c>
      <c r="O11" s="2">
        <f>_xlfn.STDEV.P(H1:I1)</f>
        <v>0.31556941280513384</v>
      </c>
      <c r="P11" s="2">
        <f>_xlfn.STDEV.P(G1:H1)</f>
        <v>0.69583910091716872</v>
      </c>
      <c r="Q11" s="2">
        <f>_xlfn.STDEV.P(F1:G1)</f>
        <v>0.65982285207985603</v>
      </c>
      <c r="R11" s="2">
        <f>_xlfn.STDEV.P(E1:F1)</f>
        <v>0.10774180993582831</v>
      </c>
      <c r="S11" s="2">
        <f>_xlfn.STDEV.P(D1:E1)</f>
        <v>2.2609399122272927E-2</v>
      </c>
      <c r="T11" s="2">
        <f>_xlfn.STDEV.P(C1:D1)</f>
        <v>0.11293355130215904</v>
      </c>
      <c r="U11" s="2">
        <f>_xlfn.STDEV.P(B1:C1)</f>
        <v>0.20453587424001124</v>
      </c>
      <c r="V11" s="2">
        <f>_xlfn.STDEV.P(A1:B1)</f>
        <v>0</v>
      </c>
    </row>
    <row r="12" spans="1:23" x14ac:dyDescent="0.25">
      <c r="A12">
        <v>0.1</v>
      </c>
      <c r="B12">
        <v>0.57999999999999996</v>
      </c>
      <c r="M12">
        <v>0.13</v>
      </c>
    </row>
    <row r="13" spans="1:23" x14ac:dyDescent="0.25">
      <c r="A13" t="e">
        <f>_xlfn.STDEV.S(A1:A11)</f>
        <v>#DIV/0!</v>
      </c>
      <c r="B13" s="2">
        <f t="shared" ref="B13:J13" si="0">_xlfn.STDEV.S(B1:B11)</f>
        <v>0.42907150774623748</v>
      </c>
      <c r="C13" s="2">
        <f t="shared" si="0"/>
        <v>0.41527779115134539</v>
      </c>
      <c r="D13" s="2">
        <f t="shared" si="0"/>
        <v>0.55994050099528214</v>
      </c>
      <c r="E13" s="2">
        <f t="shared" si="0"/>
        <v>0.44600586773041012</v>
      </c>
      <c r="F13" s="2">
        <f t="shared" si="0"/>
        <v>0.57146941165946996</v>
      </c>
      <c r="G13" s="2">
        <f t="shared" si="0"/>
        <v>0.76361007212010035</v>
      </c>
      <c r="H13" s="2">
        <f t="shared" si="0"/>
        <v>0.60473153497530241</v>
      </c>
      <c r="I13" s="2">
        <f t="shared" si="0"/>
        <v>0.83429761864117269</v>
      </c>
      <c r="J13" s="2">
        <f t="shared" si="0"/>
        <v>0.74756313931413632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37</v>
      </c>
      <c r="C1" s="3">
        <v>10</v>
      </c>
      <c r="D1" s="3">
        <v>24569101.690000001</v>
      </c>
      <c r="E1" s="3">
        <v>241.84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-0.47610928749426334</v>
      </c>
      <c r="H2">
        <f>E2/E$1</f>
        <v>0.13355937810122392</v>
      </c>
      <c r="J2">
        <v>1314</v>
      </c>
      <c r="K2" s="3">
        <v>37</v>
      </c>
      <c r="L2" s="3">
        <v>10</v>
      </c>
      <c r="M2" s="3">
        <v>3399152.56</v>
      </c>
      <c r="N2" s="3">
        <v>291.51</v>
      </c>
      <c r="O2">
        <f>N2/E$1</f>
        <v>1.2053837247767119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0.56061318862163079</v>
      </c>
      <c r="H3">
        <f>E3/E$1</f>
        <v>0.11296725107509097</v>
      </c>
      <c r="J3">
        <v>1415</v>
      </c>
      <c r="K3" s="3">
        <v>37</v>
      </c>
      <c r="L3" s="3">
        <v>10</v>
      </c>
      <c r="M3" s="3">
        <v>-531943.71</v>
      </c>
      <c r="N3" s="3">
        <v>-46.65</v>
      </c>
      <c r="O3">
        <f t="shared" ref="O3:O6" si="2">N3/E$1</f>
        <v>-0.19289612967251074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1.5546332158145748</v>
      </c>
      <c r="H4">
        <f>E4/E$1</f>
        <v>0.16403407211379425</v>
      </c>
      <c r="J4">
        <v>1516</v>
      </c>
      <c r="K4" s="3">
        <v>37</v>
      </c>
      <c r="L4" s="3">
        <v>10</v>
      </c>
      <c r="M4" s="3">
        <v>-2072132.4</v>
      </c>
      <c r="N4" s="3">
        <v>-177.71</v>
      </c>
      <c r="O4">
        <f t="shared" si="2"/>
        <v>-0.7348246774727093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1.8467542933597585</v>
      </c>
      <c r="H5">
        <f>E5/E$1</f>
        <v>0.20265464770095931</v>
      </c>
      <c r="J5">
        <v>1617</v>
      </c>
      <c r="K5" s="3">
        <v>37</v>
      </c>
      <c r="L5" s="3">
        <v>10</v>
      </c>
      <c r="M5" s="3">
        <v>491646.32</v>
      </c>
      <c r="N5" s="3">
        <v>46.03</v>
      </c>
      <c r="O5">
        <f t="shared" si="2"/>
        <v>0.19033245120740985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-0.53612321305834476</v>
      </c>
      <c r="H6">
        <f>E6/E$1</f>
        <v>0.14282170029771749</v>
      </c>
      <c r="J6">
        <v>1718</v>
      </c>
      <c r="K6" s="3">
        <v>37</v>
      </c>
      <c r="L6" s="3">
        <v>10</v>
      </c>
      <c r="M6" s="3">
        <v>2549677.63</v>
      </c>
      <c r="N6" s="3">
        <v>181.44</v>
      </c>
      <c r="O6">
        <f t="shared" si="2"/>
        <v>0.75024809791597746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37</v>
      </c>
      <c r="C1" s="3">
        <v>10</v>
      </c>
      <c r="D1" s="3">
        <v>29161027.640000001</v>
      </c>
      <c r="E1" s="3">
        <v>250.41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-0.83573814376042332</v>
      </c>
      <c r="H2">
        <f>E2/E$1</f>
        <v>4.0932870093047406E-2</v>
      </c>
      <c r="J2" s="2">
        <v>1415</v>
      </c>
      <c r="K2" s="3">
        <v>37</v>
      </c>
      <c r="L2" s="3">
        <v>10</v>
      </c>
      <c r="M2" s="3">
        <v>-531943.71</v>
      </c>
      <c r="N2" s="3">
        <v>-46.65</v>
      </c>
      <c r="O2" s="2">
        <f t="shared" ref="O2:O5" si="0">N2/E$1</f>
        <v>-0.1862944770576255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1.5087545340703226</v>
      </c>
      <c r="H3">
        <f t="shared" ref="H3:H5" si="3">E3/E$1</f>
        <v>0.18517631085020567</v>
      </c>
      <c r="J3" s="2">
        <v>1516</v>
      </c>
      <c r="K3" s="3">
        <v>37</v>
      </c>
      <c r="L3" s="3">
        <v>10</v>
      </c>
      <c r="M3" s="3">
        <v>-2072132.4</v>
      </c>
      <c r="N3" s="3">
        <v>-177.71</v>
      </c>
      <c r="O3" s="2">
        <f t="shared" si="0"/>
        <v>-0.70967613114492234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2.0761668987602246</v>
      </c>
      <c r="H4">
        <f t="shared" si="3"/>
        <v>0.2654446707399864</v>
      </c>
      <c r="J4" s="2">
        <v>1617</v>
      </c>
      <c r="K4" s="3">
        <v>37</v>
      </c>
      <c r="L4" s="3">
        <v>10</v>
      </c>
      <c r="M4" s="3">
        <v>491646.32</v>
      </c>
      <c r="N4" s="3">
        <v>46.03</v>
      </c>
      <c r="O4" s="2">
        <f t="shared" si="0"/>
        <v>0.18381853759833874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-0.14593338144786963</v>
      </c>
      <c r="H5">
        <f t="shared" si="3"/>
        <v>0.19152589752805399</v>
      </c>
      <c r="J5" s="2">
        <v>1718</v>
      </c>
      <c r="K5" s="3">
        <v>37</v>
      </c>
      <c r="L5" s="3">
        <v>10</v>
      </c>
      <c r="M5" s="3">
        <v>2549677.63</v>
      </c>
      <c r="N5" s="3">
        <v>181.44</v>
      </c>
      <c r="O5" s="2">
        <f t="shared" si="0"/>
        <v>0.7245717024080508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37</v>
      </c>
      <c r="C1" s="3">
        <v>10</v>
      </c>
      <c r="D1" s="3">
        <v>28548064.309999999</v>
      </c>
      <c r="E1" s="3">
        <v>217.4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0.24598136930566553</v>
      </c>
      <c r="H2">
        <f>E2/E$1</f>
        <v>0.343836246550138</v>
      </c>
      <c r="J2" s="2">
        <v>1516</v>
      </c>
      <c r="K2" s="3">
        <v>37</v>
      </c>
      <c r="L2" s="3">
        <v>10</v>
      </c>
      <c r="M2" s="3">
        <v>-2072132.4</v>
      </c>
      <c r="N2" s="3">
        <v>-177.71</v>
      </c>
      <c r="O2" s="2">
        <f t="shared" ref="O2:O4" si="0">N2/E$1</f>
        <v>-0.81743330266789327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2.4504393436403884</v>
      </c>
      <c r="H3">
        <f>E3/E$1</f>
        <v>0.46821527138914443</v>
      </c>
      <c r="J3" s="2">
        <v>1617</v>
      </c>
      <c r="K3" s="3">
        <v>37</v>
      </c>
      <c r="L3" s="3">
        <v>10</v>
      </c>
      <c r="M3" s="3">
        <v>491646.32</v>
      </c>
      <c r="N3" s="3">
        <v>46.03</v>
      </c>
      <c r="O3" s="2">
        <f t="shared" si="0"/>
        <v>0.21172953081876725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-0.19251133142764049</v>
      </c>
      <c r="H4">
        <f>E4/E$1</f>
        <v>0.29383624655013801</v>
      </c>
      <c r="J4" s="2">
        <v>1718</v>
      </c>
      <c r="K4" s="3">
        <v>37</v>
      </c>
      <c r="L4" s="3">
        <v>10</v>
      </c>
      <c r="M4" s="3">
        <v>2549677.63</v>
      </c>
      <c r="N4" s="3">
        <v>181.44</v>
      </c>
      <c r="O4" s="2">
        <f t="shared" si="0"/>
        <v>0.83459061637534493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33</v>
      </c>
      <c r="C1" s="3">
        <v>12</v>
      </c>
      <c r="D1" s="3">
        <v>27023600.149999999</v>
      </c>
      <c r="E1" s="3">
        <v>184.92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-0.30963349973930093</v>
      </c>
      <c r="H2">
        <f>E2/E$1</f>
        <v>0.20224962145792777</v>
      </c>
      <c r="J2" s="2">
        <v>1617</v>
      </c>
      <c r="K2" s="3">
        <v>33</v>
      </c>
      <c r="L2" s="3">
        <v>12</v>
      </c>
      <c r="M2" s="3">
        <v>729773.18</v>
      </c>
      <c r="N2" s="3">
        <v>68.33</v>
      </c>
      <c r="O2" s="2">
        <f t="shared" ref="O2:O3" si="0">N2/E$1</f>
        <v>0.36951113995241186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-0.29463733646902718</v>
      </c>
      <c r="H3">
        <f>E3/E$1</f>
        <v>5.5537529742591393E-2</v>
      </c>
      <c r="J3" s="2">
        <v>1718</v>
      </c>
      <c r="K3" s="3">
        <v>33</v>
      </c>
      <c r="L3" s="3">
        <v>12</v>
      </c>
      <c r="M3" s="3">
        <v>3665062.02</v>
      </c>
      <c r="N3" s="3">
        <v>263.83</v>
      </c>
      <c r="O3" s="2">
        <f t="shared" si="0"/>
        <v>1.4267250703006706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5</v>
      </c>
      <c r="C1" s="3">
        <v>40</v>
      </c>
      <c r="D1" s="3">
        <v>25788904.609999999</v>
      </c>
      <c r="E1" s="3">
        <v>161.88</v>
      </c>
      <c r="F1" s="1">
        <v>1</v>
      </c>
    </row>
    <row r="2" spans="1:16" x14ac:dyDescent="0.25">
      <c r="A2">
        <v>1718</v>
      </c>
      <c r="B2" s="3">
        <v>5</v>
      </c>
      <c r="C2" s="3">
        <v>40</v>
      </c>
      <c r="D2" s="3">
        <v>176419.35</v>
      </c>
      <c r="E2" s="3">
        <v>17.64</v>
      </c>
      <c r="F2" s="1">
        <v>2819</v>
      </c>
      <c r="G2">
        <f>(D2-D1)/$D$1</f>
        <v>-0.99315909874157304</v>
      </c>
      <c r="H2">
        <f>E2/E$1</f>
        <v>0.10896960711638251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B1:W13"/>
  <sheetViews>
    <sheetView workbookViewId="0">
      <selection activeCell="W11" sqref="W11"/>
    </sheetView>
  </sheetViews>
  <sheetFormatPr defaultRowHeight="13.8" x14ac:dyDescent="0.25"/>
  <cols>
    <col min="1" max="16384" width="8.88671875" style="2"/>
  </cols>
  <sheetData>
    <row r="1" spans="2:23" x14ac:dyDescent="0.25">
      <c r="L1" s="2" t="e">
        <f>AVERAGE(A1:K1)</f>
        <v>#DIV/0!</v>
      </c>
    </row>
    <row r="2" spans="2:23" x14ac:dyDescent="0.25">
      <c r="B2" s="2">
        <v>0.78137928981754312</v>
      </c>
      <c r="L2" s="2">
        <f t="shared" ref="L2:L11" si="0">AVERAGE(A2:K2)</f>
        <v>0.78137928981754312</v>
      </c>
      <c r="M2" s="2">
        <f>AVERAGE(N2:W2)</f>
        <v>262.52</v>
      </c>
      <c r="N2" s="2">
        <v>262.52</v>
      </c>
    </row>
    <row r="3" spans="2:23" x14ac:dyDescent="0.25">
      <c r="B3" s="2">
        <v>2.9705033187486976E-2</v>
      </c>
      <c r="C3" s="2">
        <v>0.3723075413375202</v>
      </c>
      <c r="L3" s="2">
        <f t="shared" si="0"/>
        <v>0.20100628726250358</v>
      </c>
      <c r="M3" s="2">
        <f t="shared" ref="M3:M11" si="1">AVERAGE(N3:W3)</f>
        <v>80.86999999999999</v>
      </c>
      <c r="N3" s="2">
        <v>9.98</v>
      </c>
      <c r="O3" s="3">
        <v>151.76</v>
      </c>
    </row>
    <row r="4" spans="2:23" x14ac:dyDescent="0.25">
      <c r="B4" s="2">
        <v>-0.15034080423847365</v>
      </c>
      <c r="C4" s="2">
        <v>0.28700750699180611</v>
      </c>
      <c r="D4" s="2">
        <v>0.14644043873320198</v>
      </c>
      <c r="L4" s="2">
        <f t="shared" si="0"/>
        <v>9.4369047162178143E-2</v>
      </c>
      <c r="M4" s="2">
        <f t="shared" si="1"/>
        <v>38.76</v>
      </c>
      <c r="N4" s="2">
        <v>-50.51</v>
      </c>
      <c r="O4" s="3">
        <v>116.99</v>
      </c>
      <c r="P4" s="3">
        <v>49.8</v>
      </c>
    </row>
    <row r="5" spans="2:23" x14ac:dyDescent="0.25">
      <c r="B5" s="2">
        <v>0.1379289817543233</v>
      </c>
      <c r="C5" s="2">
        <v>2.6814189686472693E-2</v>
      </c>
      <c r="D5" s="2">
        <v>0.11741700238186256</v>
      </c>
      <c r="E5" s="2">
        <v>0.1012216404886562</v>
      </c>
      <c r="L5" s="2">
        <f t="shared" si="0"/>
        <v>9.5845453577828699E-2</v>
      </c>
      <c r="M5" s="2">
        <f t="shared" si="1"/>
        <v>32.274999999999999</v>
      </c>
      <c r="N5" s="2">
        <v>46.34</v>
      </c>
      <c r="O5" s="3">
        <v>10.93</v>
      </c>
      <c r="P5" s="3">
        <v>39.93</v>
      </c>
      <c r="Q5" s="3">
        <v>31.9</v>
      </c>
    </row>
    <row r="6" spans="2:23" x14ac:dyDescent="0.25">
      <c r="B6" s="2">
        <v>-0.17825996368723396</v>
      </c>
      <c r="C6" s="2">
        <v>-0.39870467592365438</v>
      </c>
      <c r="D6" s="2">
        <v>-0.67242038403858029</v>
      </c>
      <c r="E6" s="2">
        <v>0.19606536569887356</v>
      </c>
      <c r="F6" s="2">
        <v>-0.11426197938300042</v>
      </c>
      <c r="L6" s="2">
        <f t="shared" si="0"/>
        <v>-0.23351632746671908</v>
      </c>
      <c r="M6" s="2">
        <f t="shared" si="1"/>
        <v>-83.91</v>
      </c>
      <c r="N6" s="2">
        <v>-59.89</v>
      </c>
      <c r="O6" s="3">
        <v>-162.52000000000001</v>
      </c>
      <c r="P6" s="3">
        <v>-228.67</v>
      </c>
      <c r="Q6" s="3">
        <v>61.79</v>
      </c>
      <c r="R6" s="3">
        <v>-30.26</v>
      </c>
    </row>
    <row r="7" spans="2:23" x14ac:dyDescent="0.25">
      <c r="B7" s="2">
        <v>0.66300562550227693</v>
      </c>
      <c r="C7" s="2">
        <v>0.54437956920661401</v>
      </c>
      <c r="D7" s="2">
        <v>0.77078248595877319</v>
      </c>
      <c r="E7" s="2">
        <v>0.81475487862922413</v>
      </c>
      <c r="F7" s="2">
        <v>0.51149794207604882</v>
      </c>
      <c r="G7" s="2">
        <v>1.2053837247767119</v>
      </c>
      <c r="L7" s="2">
        <f t="shared" si="0"/>
        <v>0.75163403769160819</v>
      </c>
      <c r="M7" s="2">
        <f t="shared" si="1"/>
        <v>231.75166666666667</v>
      </c>
      <c r="N7" s="2">
        <v>222.75</v>
      </c>
      <c r="O7" s="3">
        <v>221.9</v>
      </c>
      <c r="P7" s="3">
        <v>262.12</v>
      </c>
      <c r="Q7" s="3">
        <v>256.77</v>
      </c>
      <c r="R7" s="3">
        <v>135.46</v>
      </c>
      <c r="S7" s="3">
        <v>291.51</v>
      </c>
    </row>
    <row r="8" spans="2:23" x14ac:dyDescent="0.25">
      <c r="B8" s="2">
        <v>-0.49203797958151024</v>
      </c>
      <c r="C8" s="2">
        <v>-0.19866542367891665</v>
      </c>
      <c r="D8" s="2">
        <v>0.24988972858529129</v>
      </c>
      <c r="E8" s="2">
        <v>-0.14802475011899097</v>
      </c>
      <c r="F8" s="2">
        <v>-0.71177736661254398</v>
      </c>
      <c r="G8" s="2">
        <v>-0.19289612967251074</v>
      </c>
      <c r="H8" s="2">
        <v>-0.1862944770576255</v>
      </c>
      <c r="L8" s="2">
        <f t="shared" si="0"/>
        <v>-0.23997234259097239</v>
      </c>
      <c r="M8" s="2">
        <f t="shared" si="1"/>
        <v>-69.965714285714284</v>
      </c>
      <c r="N8" s="2">
        <v>-165.31</v>
      </c>
      <c r="O8" s="3">
        <v>-80.98</v>
      </c>
      <c r="P8" s="3">
        <v>84.98</v>
      </c>
      <c r="Q8" s="3">
        <v>-46.65</v>
      </c>
      <c r="R8" s="3">
        <v>-188.5</v>
      </c>
      <c r="S8" s="3">
        <v>-46.65</v>
      </c>
      <c r="T8" s="3">
        <v>-46.65</v>
      </c>
    </row>
    <row r="9" spans="2:23" x14ac:dyDescent="0.25">
      <c r="B9" s="2">
        <v>-0.2227282197815281</v>
      </c>
      <c r="C9" s="2">
        <v>-0.16714096462391442</v>
      </c>
      <c r="D9" s="2">
        <v>-0.5292733848913459</v>
      </c>
      <c r="E9" s="2">
        <v>-0.56861811835633824</v>
      </c>
      <c r="F9" s="2">
        <v>-0.69214212891288762</v>
      </c>
      <c r="G9" s="2">
        <v>-0.7348246774727093</v>
      </c>
      <c r="H9" s="2">
        <v>-0.70967613114492234</v>
      </c>
      <c r="I9" s="2">
        <v>-0.81743330266789327</v>
      </c>
      <c r="L9" s="2">
        <f t="shared" si="0"/>
        <v>-0.55522961598144238</v>
      </c>
      <c r="M9" s="2">
        <f t="shared" si="1"/>
        <v>-152.32250000000002</v>
      </c>
      <c r="N9" s="2">
        <v>-74.83</v>
      </c>
      <c r="O9" s="3">
        <v>-68.13</v>
      </c>
      <c r="P9" s="3">
        <v>-179.99</v>
      </c>
      <c r="Q9" s="3">
        <v>-179.2</v>
      </c>
      <c r="R9" s="3">
        <v>-183.3</v>
      </c>
      <c r="S9" s="3">
        <v>-177.71</v>
      </c>
      <c r="T9" s="3">
        <v>-177.71</v>
      </c>
      <c r="U9" s="3">
        <v>-177.71</v>
      </c>
    </row>
    <row r="10" spans="2:23" x14ac:dyDescent="0.25">
      <c r="B10" s="2">
        <v>-0.39375539482691901</v>
      </c>
      <c r="C10" s="2">
        <v>-0.4922967469702173</v>
      </c>
      <c r="D10" s="2">
        <v>-0.35039844737848092</v>
      </c>
      <c r="E10" s="2">
        <v>0.14605743296842774</v>
      </c>
      <c r="F10" s="2">
        <v>-9.7609787410791835E-2</v>
      </c>
      <c r="G10" s="2">
        <v>0.19033245120740985</v>
      </c>
      <c r="H10" s="2">
        <v>0.18381853759833874</v>
      </c>
      <c r="I10" s="2">
        <v>0.21172953081876725</v>
      </c>
      <c r="J10" s="2">
        <v>0.36951113995241186</v>
      </c>
      <c r="L10" s="2">
        <f t="shared" si="0"/>
        <v>-2.5845698226783738E-2</v>
      </c>
      <c r="M10" s="2">
        <f t="shared" si="1"/>
        <v>-25.057777777777794</v>
      </c>
      <c r="N10" s="2">
        <v>-132.29</v>
      </c>
      <c r="O10" s="3">
        <v>-200.67</v>
      </c>
      <c r="P10" s="3">
        <v>-119.16</v>
      </c>
      <c r="Q10" s="3">
        <v>46.03</v>
      </c>
      <c r="R10" s="3">
        <v>-25.85</v>
      </c>
      <c r="S10" s="3">
        <v>46.03</v>
      </c>
      <c r="T10" s="3">
        <v>46.03</v>
      </c>
      <c r="U10" s="3">
        <v>46.03</v>
      </c>
      <c r="V10" s="3">
        <v>68.33</v>
      </c>
    </row>
    <row r="11" spans="2:23" x14ac:dyDescent="0.25">
      <c r="B11" s="2">
        <v>0.33416674107807243</v>
      </c>
      <c r="C11" s="2">
        <v>0.66159658505470786</v>
      </c>
      <c r="D11" s="2">
        <v>0.82903519863557507</v>
      </c>
      <c r="E11" s="2">
        <v>0.52673330160241161</v>
      </c>
      <c r="F11" s="2">
        <v>0.6325189744364309</v>
      </c>
      <c r="G11" s="2">
        <v>0.75024809791597746</v>
      </c>
      <c r="H11" s="2">
        <v>0.7245717024080508</v>
      </c>
      <c r="I11" s="2">
        <v>0.83459061637534493</v>
      </c>
      <c r="J11" s="2">
        <v>1.4267250703006706</v>
      </c>
      <c r="K11" s="2">
        <v>0.10896960711638251</v>
      </c>
      <c r="L11" s="2">
        <f t="shared" si="0"/>
        <v>0.68291558949236231</v>
      </c>
      <c r="M11" s="2">
        <f t="shared" si="1"/>
        <v>182.31800000000001</v>
      </c>
      <c r="N11" s="2">
        <v>112.27</v>
      </c>
      <c r="O11" s="3">
        <v>269.68</v>
      </c>
      <c r="P11" s="3">
        <v>281.93</v>
      </c>
      <c r="Q11" s="3">
        <v>166</v>
      </c>
      <c r="R11" s="3">
        <v>167.51</v>
      </c>
      <c r="S11" s="3">
        <v>181.44</v>
      </c>
      <c r="T11" s="3">
        <v>181.44</v>
      </c>
      <c r="U11" s="3">
        <v>181.44</v>
      </c>
      <c r="V11" s="3">
        <v>263.83</v>
      </c>
      <c r="W11" s="3">
        <v>17.64</v>
      </c>
    </row>
    <row r="12" spans="2:23" x14ac:dyDescent="0.25">
      <c r="B12" s="2">
        <f t="shared" ref="B12:K12" si="2">AVERAGE(B1:B11)</f>
        <v>5.0906330922403778E-2</v>
      </c>
      <c r="C12" s="2">
        <f t="shared" si="2"/>
        <v>7.058862012004645E-2</v>
      </c>
      <c r="D12" s="2">
        <f t="shared" si="2"/>
        <v>7.0184079748287123E-2</v>
      </c>
      <c r="E12" s="2">
        <f t="shared" si="2"/>
        <v>0.15259853584460917</v>
      </c>
      <c r="F12" s="2">
        <f t="shared" si="2"/>
        <v>-7.8629057634457364E-2</v>
      </c>
      <c r="G12" s="2">
        <f t="shared" si="2"/>
        <v>0.24364869335097583</v>
      </c>
      <c r="H12" s="2">
        <f t="shared" si="2"/>
        <v>3.1049079509604394E-3</v>
      </c>
      <c r="I12" s="2">
        <f t="shared" si="2"/>
        <v>7.6295614842072965E-2</v>
      </c>
      <c r="J12" s="2">
        <f t="shared" si="2"/>
        <v>0.89811810512654122</v>
      </c>
      <c r="K12" s="2">
        <f t="shared" si="2"/>
        <v>0.10896960711638251</v>
      </c>
      <c r="N12" s="2">
        <f t="shared" ref="N12:W12" si="3">AVERAGE(N1:N11)</f>
        <v>17.103000000000009</v>
      </c>
      <c r="O12" s="2">
        <f t="shared" si="3"/>
        <v>28.773333333333337</v>
      </c>
      <c r="P12" s="2">
        <f t="shared" si="3"/>
        <v>23.867500000000003</v>
      </c>
      <c r="Q12" s="2">
        <f t="shared" si="3"/>
        <v>48.091428571428573</v>
      </c>
      <c r="R12" s="2">
        <f t="shared" si="3"/>
        <v>-20.823333333333341</v>
      </c>
      <c r="S12" s="2">
        <f t="shared" si="3"/>
        <v>58.923999999999999</v>
      </c>
      <c r="T12" s="2">
        <f t="shared" si="3"/>
        <v>0.77749999999999631</v>
      </c>
      <c r="U12" s="2">
        <f t="shared" si="3"/>
        <v>16.586666666666662</v>
      </c>
      <c r="V12" s="2">
        <f t="shared" si="3"/>
        <v>166.07999999999998</v>
      </c>
      <c r="W12" s="2">
        <f t="shared" si="3"/>
        <v>17.64</v>
      </c>
    </row>
    <row r="13" spans="2:23" x14ac:dyDescent="0.25">
      <c r="G13" s="2">
        <v>2</v>
      </c>
      <c r="J13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17AC-D46D-4D8D-A5D7-87A969D2D259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2">
        <v>262.52</v>
      </c>
      <c r="C1" s="2">
        <f>COUNT(A1:A66)</f>
        <v>55</v>
      </c>
      <c r="E1" s="2">
        <f>COUNT(A1:A66)</f>
        <v>55</v>
      </c>
    </row>
    <row r="2" spans="1:5" x14ac:dyDescent="0.25">
      <c r="A2" s="2">
        <v>9.98</v>
      </c>
      <c r="C2" s="2">
        <f>AVERAGE(A1:A66)</f>
        <v>27.816727272727267</v>
      </c>
      <c r="E2" s="2">
        <v>0.57999999999999996</v>
      </c>
    </row>
    <row r="3" spans="1:5" x14ac:dyDescent="0.25">
      <c r="A3" s="2">
        <v>-50.51</v>
      </c>
      <c r="C3" s="2">
        <f>_xlfn.STDEV.S(A1:A66)</f>
        <v>152.63628803835593</v>
      </c>
      <c r="E3" s="2">
        <v>0.77</v>
      </c>
    </row>
    <row r="4" spans="1:5" x14ac:dyDescent="0.25">
      <c r="A4" s="2">
        <v>46.34</v>
      </c>
      <c r="C4" s="2">
        <f>C3/SQRT(C1)</f>
        <v>20.581472880471875</v>
      </c>
      <c r="E4" s="2">
        <f>1-E3</f>
        <v>0.22999999999999998</v>
      </c>
    </row>
    <row r="5" spans="1:5" x14ac:dyDescent="0.25">
      <c r="A5" s="2">
        <v>-59.89</v>
      </c>
      <c r="C5" s="2">
        <v>0.81</v>
      </c>
      <c r="E5" s="2">
        <f>_xlfn.NORM.S.INV(E4/2)</f>
        <v>-1.2003588580308597</v>
      </c>
    </row>
    <row r="6" spans="1:5" x14ac:dyDescent="0.25">
      <c r="A6" s="2">
        <v>222.75</v>
      </c>
      <c r="C6" s="2">
        <f>C1-1</f>
        <v>54</v>
      </c>
      <c r="E6" s="2">
        <f>E5*SQRT(E2*(1-E2)/E1)</f>
        <v>-7.988558114632649E-2</v>
      </c>
    </row>
    <row r="7" spans="1:5" x14ac:dyDescent="0.25">
      <c r="A7" s="2">
        <v>-165.31</v>
      </c>
      <c r="C7" s="2">
        <f>TINV(1-C5,C6)</f>
        <v>1.3272818736171357</v>
      </c>
      <c r="E7" s="2">
        <f>E2+E6</f>
        <v>0.50011441885367347</v>
      </c>
    </row>
    <row r="8" spans="1:5" x14ac:dyDescent="0.25">
      <c r="A8" s="2">
        <v>-74.83</v>
      </c>
      <c r="C8" s="2">
        <f>C7*C4</f>
        <v>27.317415886592975</v>
      </c>
      <c r="E8" s="2">
        <f>E2-E6</f>
        <v>0.65988558114632645</v>
      </c>
    </row>
    <row r="9" spans="1:5" x14ac:dyDescent="0.25">
      <c r="A9" s="2">
        <v>-132.29</v>
      </c>
      <c r="C9" s="2">
        <f>C2-C8</f>
        <v>0.49931138613429127</v>
      </c>
    </row>
    <row r="10" spans="1:5" x14ac:dyDescent="0.25">
      <c r="A10" s="2">
        <v>112.27</v>
      </c>
      <c r="C10" s="2">
        <f>C2+C8</f>
        <v>55.134143159320246</v>
      </c>
    </row>
    <row r="11" spans="1:5" x14ac:dyDescent="0.25">
      <c r="A11" s="3">
        <v>151.76</v>
      </c>
    </row>
    <row r="12" spans="1:5" x14ac:dyDescent="0.25">
      <c r="A12" s="3">
        <v>116.99</v>
      </c>
    </row>
    <row r="13" spans="1:5" x14ac:dyDescent="0.25">
      <c r="A13" s="3">
        <v>10.93</v>
      </c>
    </row>
    <row r="14" spans="1:5" x14ac:dyDescent="0.25">
      <c r="A14" s="3">
        <v>-162.52000000000001</v>
      </c>
    </row>
    <row r="15" spans="1:5" x14ac:dyDescent="0.25">
      <c r="A15" s="3">
        <v>221.9</v>
      </c>
    </row>
    <row r="16" spans="1:5" x14ac:dyDescent="0.25">
      <c r="A16" s="3">
        <v>-80.98</v>
      </c>
    </row>
    <row r="17" spans="1:1" x14ac:dyDescent="0.25">
      <c r="A17" s="3">
        <v>-68.13</v>
      </c>
    </row>
    <row r="18" spans="1:1" x14ac:dyDescent="0.25">
      <c r="A18" s="3">
        <v>-200.67</v>
      </c>
    </row>
    <row r="19" spans="1:1" x14ac:dyDescent="0.25">
      <c r="A19" s="3">
        <v>269.68</v>
      </c>
    </row>
    <row r="20" spans="1:1" x14ac:dyDescent="0.25">
      <c r="A20" s="3">
        <v>49.8</v>
      </c>
    </row>
    <row r="21" spans="1:1" x14ac:dyDescent="0.25">
      <c r="A21" s="3">
        <v>39.93</v>
      </c>
    </row>
    <row r="22" spans="1:1" x14ac:dyDescent="0.25">
      <c r="A22" s="3">
        <v>-228.67</v>
      </c>
    </row>
    <row r="23" spans="1:1" x14ac:dyDescent="0.25">
      <c r="A23" s="3">
        <v>262.12</v>
      </c>
    </row>
    <row r="24" spans="1:1" x14ac:dyDescent="0.25">
      <c r="A24" s="3">
        <v>84.98</v>
      </c>
    </row>
    <row r="25" spans="1:1" x14ac:dyDescent="0.25">
      <c r="A25" s="3">
        <v>-179.99</v>
      </c>
    </row>
    <row r="26" spans="1:1" x14ac:dyDescent="0.25">
      <c r="A26" s="3">
        <v>-119.16</v>
      </c>
    </row>
    <row r="27" spans="1:1" x14ac:dyDescent="0.25">
      <c r="A27" s="3">
        <v>281.93</v>
      </c>
    </row>
    <row r="28" spans="1:1" x14ac:dyDescent="0.25">
      <c r="A28" s="3">
        <v>31.9</v>
      </c>
    </row>
    <row r="29" spans="1:1" x14ac:dyDescent="0.25">
      <c r="A29" s="3">
        <v>61.79</v>
      </c>
    </row>
    <row r="30" spans="1:1" x14ac:dyDescent="0.25">
      <c r="A30" s="3">
        <v>256.77</v>
      </c>
    </row>
    <row r="31" spans="1:1" x14ac:dyDescent="0.25">
      <c r="A31" s="3">
        <v>-46.65</v>
      </c>
    </row>
    <row r="32" spans="1:1" x14ac:dyDescent="0.25">
      <c r="A32" s="3">
        <v>-179.2</v>
      </c>
    </row>
    <row r="33" spans="1:1" x14ac:dyDescent="0.25">
      <c r="A33" s="3">
        <v>46.03</v>
      </c>
    </row>
    <row r="34" spans="1:1" x14ac:dyDescent="0.25">
      <c r="A34" s="3">
        <v>166</v>
      </c>
    </row>
    <row r="35" spans="1:1" x14ac:dyDescent="0.25">
      <c r="A35" s="3">
        <v>-30.26</v>
      </c>
    </row>
    <row r="36" spans="1:1" x14ac:dyDescent="0.25">
      <c r="A36" s="3">
        <v>135.46</v>
      </c>
    </row>
    <row r="37" spans="1:1" x14ac:dyDescent="0.25">
      <c r="A37" s="3">
        <v>-188.5</v>
      </c>
    </row>
    <row r="38" spans="1:1" x14ac:dyDescent="0.25">
      <c r="A38" s="3">
        <v>-183.3</v>
      </c>
    </row>
    <row r="39" spans="1:1" x14ac:dyDescent="0.25">
      <c r="A39" s="3">
        <v>-25.85</v>
      </c>
    </row>
    <row r="40" spans="1:1" x14ac:dyDescent="0.25">
      <c r="A40" s="3">
        <v>167.51</v>
      </c>
    </row>
    <row r="41" spans="1:1" x14ac:dyDescent="0.25">
      <c r="A41" s="3">
        <v>291.51</v>
      </c>
    </row>
    <row r="42" spans="1:1" x14ac:dyDescent="0.25">
      <c r="A42" s="3">
        <v>-46.65</v>
      </c>
    </row>
    <row r="43" spans="1:1" x14ac:dyDescent="0.25">
      <c r="A43" s="3">
        <v>-177.71</v>
      </c>
    </row>
    <row r="44" spans="1:1" x14ac:dyDescent="0.25">
      <c r="A44" s="3">
        <v>46.03</v>
      </c>
    </row>
    <row r="45" spans="1:1" x14ac:dyDescent="0.25">
      <c r="A45" s="3">
        <v>181.44</v>
      </c>
    </row>
    <row r="46" spans="1:1" x14ac:dyDescent="0.25">
      <c r="A46" s="3">
        <v>-46.65</v>
      </c>
    </row>
    <row r="47" spans="1:1" x14ac:dyDescent="0.25">
      <c r="A47" s="3">
        <v>-177.71</v>
      </c>
    </row>
    <row r="48" spans="1:1" x14ac:dyDescent="0.25">
      <c r="A48" s="3">
        <v>46.03</v>
      </c>
    </row>
    <row r="49" spans="1:1" x14ac:dyDescent="0.25">
      <c r="A49" s="3">
        <v>181.44</v>
      </c>
    </row>
    <row r="50" spans="1:1" x14ac:dyDescent="0.25">
      <c r="A50" s="3">
        <v>-177.71</v>
      </c>
    </row>
    <row r="51" spans="1:1" x14ac:dyDescent="0.25">
      <c r="A51" s="3">
        <v>46.03</v>
      </c>
    </row>
    <row r="52" spans="1:1" x14ac:dyDescent="0.25">
      <c r="A52" s="3">
        <v>181.44</v>
      </c>
    </row>
    <row r="53" spans="1:1" x14ac:dyDescent="0.25">
      <c r="A53" s="3">
        <v>68.33</v>
      </c>
    </row>
    <row r="54" spans="1:1" x14ac:dyDescent="0.25">
      <c r="A54" s="3">
        <v>263.83</v>
      </c>
    </row>
    <row r="55" spans="1:1" x14ac:dyDescent="0.25">
      <c r="A55" s="3">
        <v>17.64</v>
      </c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5308148.6500000004</v>
      </c>
      <c r="E1" s="3">
        <v>431.57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-0.58087870429174959</v>
      </c>
      <c r="H2">
        <f t="shared" ref="H2:H12" si="0">E2/E$1</f>
        <v>3.7792246912435989E-2</v>
      </c>
      <c r="J2">
        <v>708</v>
      </c>
      <c r="K2" s="3">
        <v>31</v>
      </c>
      <c r="L2" s="3">
        <v>2</v>
      </c>
      <c r="M2" s="3">
        <v>4339001.0999999996</v>
      </c>
      <c r="N2" s="3">
        <v>341.17</v>
      </c>
      <c r="O2">
        <f>N2/E$1</f>
        <v>0.79053224274161782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13.34569669973353</v>
      </c>
      <c r="H3">
        <f t="shared" si="0"/>
        <v>0.34773037977616605</v>
      </c>
      <c r="J3">
        <v>809</v>
      </c>
      <c r="K3" s="3">
        <v>31</v>
      </c>
      <c r="L3" s="3">
        <v>2</v>
      </c>
      <c r="M3" s="3">
        <v>1471199.52</v>
      </c>
      <c r="N3" s="3">
        <v>119.14</v>
      </c>
      <c r="O3">
        <f t="shared" ref="O3:O12" si="2">N3/E$1</f>
        <v>0.27606182079384572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5.5813618444916759</v>
      </c>
      <c r="H4">
        <f t="shared" si="0"/>
        <v>0.30889542831985545</v>
      </c>
      <c r="J4">
        <v>910</v>
      </c>
      <c r="K4" s="3">
        <v>31</v>
      </c>
      <c r="L4" s="3">
        <v>2</v>
      </c>
      <c r="M4" s="3">
        <v>-3136386.37</v>
      </c>
      <c r="N4" s="3">
        <v>-255.5</v>
      </c>
      <c r="O4">
        <f t="shared" si="2"/>
        <v>-0.59202446879996296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3.4505549839867427</v>
      </c>
      <c r="H5">
        <f t="shared" si="0"/>
        <v>0.23780614963968766</v>
      </c>
      <c r="J5">
        <v>1011</v>
      </c>
      <c r="K5" s="3">
        <v>31</v>
      </c>
      <c r="L5" s="3">
        <v>2</v>
      </c>
      <c r="M5" s="3">
        <v>2151753.5499999998</v>
      </c>
      <c r="N5" s="3">
        <v>178.5</v>
      </c>
      <c r="O5">
        <f t="shared" si="2"/>
        <v>0.41360613573696042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5.1446522583726049</v>
      </c>
      <c r="H6">
        <f t="shared" si="0"/>
        <v>0.23335727691915564</v>
      </c>
      <c r="J6">
        <v>1112</v>
      </c>
      <c r="K6" s="3">
        <v>31</v>
      </c>
      <c r="L6" s="3">
        <v>2</v>
      </c>
      <c r="M6" s="3">
        <v>3929553</v>
      </c>
      <c r="N6" s="3">
        <v>345.68</v>
      </c>
      <c r="O6">
        <f t="shared" si="2"/>
        <v>0.80098245939245083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4.1748977338831645</v>
      </c>
      <c r="H7">
        <f t="shared" si="0"/>
        <v>0.19755775424612462</v>
      </c>
      <c r="J7">
        <v>1213</v>
      </c>
      <c r="K7" s="3">
        <v>31</v>
      </c>
      <c r="L7" s="3">
        <v>2</v>
      </c>
      <c r="M7" s="3">
        <v>5168169.33</v>
      </c>
      <c r="N7" s="3">
        <v>444.54</v>
      </c>
      <c r="O7">
        <f t="shared" si="2"/>
        <v>1.0300530620756772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2.6984138396350299</v>
      </c>
      <c r="H8">
        <f t="shared" si="0"/>
        <v>0.14692865583798687</v>
      </c>
      <c r="J8">
        <v>1314</v>
      </c>
      <c r="K8" s="3">
        <v>31</v>
      </c>
      <c r="L8" s="3">
        <v>2</v>
      </c>
      <c r="M8" s="3">
        <v>-1231138.1299999999</v>
      </c>
      <c r="N8" s="3">
        <v>-114.02</v>
      </c>
      <c r="O8">
        <f t="shared" si="2"/>
        <v>-0.26419816020576037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1.395421409308123</v>
      </c>
      <c r="H9">
        <f t="shared" si="0"/>
        <v>0.11050351043863105</v>
      </c>
      <c r="J9">
        <v>1415</v>
      </c>
      <c r="K9" s="3">
        <v>31</v>
      </c>
      <c r="L9" s="3">
        <v>2</v>
      </c>
      <c r="M9" s="3">
        <v>675862.93</v>
      </c>
      <c r="N9" s="3">
        <v>56.78</v>
      </c>
      <c r="O9">
        <f t="shared" si="2"/>
        <v>0.13156614222489979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6.5939196408902401</v>
      </c>
      <c r="H10">
        <f t="shared" si="0"/>
        <v>0.10621683620270177</v>
      </c>
      <c r="J10">
        <v>1516</v>
      </c>
      <c r="K10" s="3">
        <v>31</v>
      </c>
      <c r="L10" s="3">
        <v>2</v>
      </c>
      <c r="M10" s="3">
        <v>-834900.6</v>
      </c>
      <c r="N10" s="3">
        <v>-68.83</v>
      </c>
      <c r="O10">
        <f t="shared" si="2"/>
        <v>-0.15948745278865537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12.481431843473336</v>
      </c>
      <c r="H11">
        <f t="shared" si="0"/>
        <v>0.12037444678731145</v>
      </c>
      <c r="J11">
        <v>1617</v>
      </c>
      <c r="K11" s="3">
        <v>31</v>
      </c>
      <c r="L11" s="3">
        <v>2</v>
      </c>
      <c r="M11" s="3">
        <v>-4748088</v>
      </c>
      <c r="N11" s="3">
        <v>-391.94</v>
      </c>
      <c r="O11">
        <f t="shared" si="2"/>
        <v>-0.90817248650276894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-0.37207337062800422</v>
      </c>
      <c r="H12">
        <f t="shared" si="0"/>
        <v>0.10871932710800103</v>
      </c>
      <c r="J12">
        <v>1718</v>
      </c>
      <c r="K12" s="3">
        <v>31</v>
      </c>
      <c r="L12" s="3">
        <v>2</v>
      </c>
      <c r="M12" s="3">
        <v>986983.72</v>
      </c>
      <c r="N12" s="3">
        <v>90.95</v>
      </c>
      <c r="O12">
        <f t="shared" si="2"/>
        <v>0.21074217392311792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N2" sqref="N2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11</v>
      </c>
      <c r="C1" s="3">
        <v>12</v>
      </c>
      <c r="D1" s="3">
        <v>7572886.2800000003</v>
      </c>
      <c r="E1" s="3">
        <v>335.97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0.3907416393951183</v>
      </c>
      <c r="H2">
        <f t="shared" ref="H2:H11" si="0">E2/E$1</f>
        <v>0.12870196743756881</v>
      </c>
      <c r="J2">
        <v>809</v>
      </c>
      <c r="K2" s="3">
        <v>11</v>
      </c>
      <c r="L2" s="3">
        <v>12</v>
      </c>
      <c r="M2" s="3">
        <v>3319122.09</v>
      </c>
      <c r="N2" s="3">
        <v>262.52</v>
      </c>
      <c r="O2">
        <f>N2/E$1</f>
        <v>0.78137928981754312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3.5655428104487523</v>
      </c>
      <c r="H3">
        <f t="shared" si="0"/>
        <v>0.21618001607286361</v>
      </c>
      <c r="J3">
        <v>910</v>
      </c>
      <c r="K3" s="3">
        <v>11</v>
      </c>
      <c r="L3" s="3">
        <v>12</v>
      </c>
      <c r="M3" s="3">
        <v>111119.38</v>
      </c>
      <c r="N3" s="3">
        <v>9.98</v>
      </c>
      <c r="O3">
        <f t="shared" ref="O3:O11" si="2">N3/E$1</f>
        <v>2.9705033187486976E-2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2.6716426699068303</v>
      </c>
      <c r="H4">
        <f t="shared" si="0"/>
        <v>0.19534482245438578</v>
      </c>
      <c r="J4">
        <v>1011</v>
      </c>
      <c r="K4" s="3">
        <v>11</v>
      </c>
      <c r="L4" s="3">
        <v>12</v>
      </c>
      <c r="M4" s="3">
        <v>-558386.4</v>
      </c>
      <c r="N4" s="3">
        <v>-50.51</v>
      </c>
      <c r="O4">
        <f t="shared" si="2"/>
        <v>-0.15034080423847365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2.9317336903149687</v>
      </c>
      <c r="H5">
        <f t="shared" si="0"/>
        <v>0.2022502009107956</v>
      </c>
      <c r="J5">
        <v>1112</v>
      </c>
      <c r="K5" s="3">
        <v>11</v>
      </c>
      <c r="L5" s="3">
        <v>12</v>
      </c>
      <c r="M5" s="3">
        <v>503936.68</v>
      </c>
      <c r="N5" s="3">
        <v>46.34</v>
      </c>
      <c r="O5">
        <f t="shared" si="2"/>
        <v>0.1379289817543233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2.905619283906637</v>
      </c>
      <c r="H6">
        <f t="shared" si="0"/>
        <v>0.18266511890942641</v>
      </c>
      <c r="J6">
        <v>1213</v>
      </c>
      <c r="K6" s="3">
        <v>11</v>
      </c>
      <c r="L6" s="3">
        <v>12</v>
      </c>
      <c r="M6" s="3">
        <v>-624668.53</v>
      </c>
      <c r="N6" s="3">
        <v>-59.89</v>
      </c>
      <c r="O6">
        <f t="shared" si="2"/>
        <v>-0.17825996368723396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1.7556646288368665</v>
      </c>
      <c r="H7">
        <f t="shared" si="0"/>
        <v>0.13638122451409351</v>
      </c>
      <c r="J7">
        <v>1314</v>
      </c>
      <c r="K7" s="3">
        <v>11</v>
      </c>
      <c r="L7" s="3">
        <v>12</v>
      </c>
      <c r="M7" s="3">
        <v>2584047.12</v>
      </c>
      <c r="N7" s="3">
        <v>222.75</v>
      </c>
      <c r="O7">
        <f t="shared" si="2"/>
        <v>0.66300562550227693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1.952014891474114</v>
      </c>
      <c r="H8">
        <f t="shared" si="0"/>
        <v>0.10962288299550554</v>
      </c>
      <c r="J8">
        <v>1415</v>
      </c>
      <c r="K8" s="3">
        <v>11</v>
      </c>
      <c r="L8" s="3">
        <v>12</v>
      </c>
      <c r="M8" s="3">
        <v>-1812682.81</v>
      </c>
      <c r="N8" s="3">
        <v>-165.31</v>
      </c>
      <c r="O8">
        <f t="shared" si="2"/>
        <v>-0.49203797958151024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4.9916482160616829</v>
      </c>
      <c r="H9">
        <f t="shared" si="0"/>
        <v>0.11337321784683156</v>
      </c>
      <c r="J9">
        <v>1516</v>
      </c>
      <c r="K9" s="3">
        <v>11</v>
      </c>
      <c r="L9" s="3">
        <v>12</v>
      </c>
      <c r="M9" s="3">
        <v>-818780.42</v>
      </c>
      <c r="N9" s="3">
        <v>-74.83</v>
      </c>
      <c r="O9">
        <f t="shared" si="2"/>
        <v>-0.2227282197815281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6.095455586321048</v>
      </c>
      <c r="H10">
        <f t="shared" si="0"/>
        <v>0.12444563502693692</v>
      </c>
      <c r="J10">
        <v>1617</v>
      </c>
      <c r="K10" s="3">
        <v>11</v>
      </c>
      <c r="L10" s="3">
        <v>12</v>
      </c>
      <c r="M10" s="3">
        <v>-1423400.74</v>
      </c>
      <c r="N10" s="3">
        <v>-132.29</v>
      </c>
      <c r="O10">
        <f t="shared" si="2"/>
        <v>-0.39375539482691901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-1.676898601202816</v>
      </c>
      <c r="H11">
        <f t="shared" si="0"/>
        <v>0.10536655058487364</v>
      </c>
      <c r="J11">
        <v>1718</v>
      </c>
      <c r="K11" s="3">
        <v>11</v>
      </c>
      <c r="L11" s="3">
        <v>12</v>
      </c>
      <c r="M11" s="3">
        <v>1528061.2</v>
      </c>
      <c r="N11" s="3">
        <v>112.27</v>
      </c>
      <c r="O11">
        <f t="shared" si="2"/>
        <v>0.33416674107807243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</v>
      </c>
      <c r="C1" s="3">
        <v>17</v>
      </c>
      <c r="D1" s="3">
        <v>14731142.09</v>
      </c>
      <c r="E1" s="3">
        <v>407.62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0.91301857370109718</v>
      </c>
      <c r="H2">
        <f t="shared" ref="H2:H10" si="0">E2/E$1</f>
        <v>0.26821549482361023</v>
      </c>
      <c r="J2">
        <v>910</v>
      </c>
      <c r="K2" s="3">
        <v>2</v>
      </c>
      <c r="L2" s="3">
        <v>17</v>
      </c>
      <c r="M2" s="3">
        <v>1703538.96</v>
      </c>
      <c r="N2" s="3">
        <v>151.76</v>
      </c>
      <c r="O2">
        <f>N2/E$1</f>
        <v>0.3723075413375202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0.27041956595505223</v>
      </c>
      <c r="H3">
        <f t="shared" si="0"/>
        <v>0.12877189539276779</v>
      </c>
      <c r="J3">
        <v>1011</v>
      </c>
      <c r="K3" s="3">
        <v>2</v>
      </c>
      <c r="L3" s="3">
        <v>17</v>
      </c>
      <c r="M3" s="3">
        <v>1219892.79</v>
      </c>
      <c r="N3" s="3">
        <v>116.99</v>
      </c>
      <c r="O3">
        <f t="shared" ref="O3:O10" si="3">N3/E$1</f>
        <v>0.28700750699180611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1.7407888616733855</v>
      </c>
      <c r="H4">
        <f t="shared" si="0"/>
        <v>0.15450664834895245</v>
      </c>
      <c r="J4">
        <v>1112</v>
      </c>
      <c r="K4" s="3">
        <v>2</v>
      </c>
      <c r="L4" s="3">
        <v>17</v>
      </c>
      <c r="M4" s="3">
        <v>118892.61</v>
      </c>
      <c r="N4" s="3">
        <v>10.93</v>
      </c>
      <c r="O4">
        <f t="shared" si="3"/>
        <v>2.6814189686472693E-2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0.85850345769083558</v>
      </c>
      <c r="H5">
        <f t="shared" si="0"/>
        <v>0.12977773416417251</v>
      </c>
      <c r="J5">
        <v>1213</v>
      </c>
      <c r="K5" s="3">
        <v>2</v>
      </c>
      <c r="L5" s="3">
        <v>17</v>
      </c>
      <c r="M5" s="3">
        <v>-1682128.38</v>
      </c>
      <c r="N5" s="3">
        <v>-162.52000000000001</v>
      </c>
      <c r="O5">
        <f t="shared" si="3"/>
        <v>-0.39870467592365438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0.85182643228445087</v>
      </c>
      <c r="H6">
        <f t="shared" si="0"/>
        <v>9.7811687355870661E-2</v>
      </c>
      <c r="J6">
        <v>1314</v>
      </c>
      <c r="K6" s="3">
        <v>2</v>
      </c>
      <c r="L6" s="3">
        <v>17</v>
      </c>
      <c r="M6" s="3">
        <v>2623031.21</v>
      </c>
      <c r="N6" s="3">
        <v>221.9</v>
      </c>
      <c r="O6">
        <f t="shared" si="3"/>
        <v>0.54437956920661401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0.92725362070008988</v>
      </c>
      <c r="H7">
        <f t="shared" si="0"/>
        <v>7.7572248662970411E-2</v>
      </c>
      <c r="J7">
        <v>1415</v>
      </c>
      <c r="K7" s="3">
        <v>2</v>
      </c>
      <c r="L7" s="3">
        <v>17</v>
      </c>
      <c r="M7" s="3">
        <v>-936972.26</v>
      </c>
      <c r="N7" s="3">
        <v>-80.98</v>
      </c>
      <c r="O7">
        <f t="shared" si="3"/>
        <v>-0.19866542367891665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2.5122111852496567</v>
      </c>
      <c r="H8">
        <f t="shared" si="0"/>
        <v>8.4711250674647964E-2</v>
      </c>
      <c r="J8">
        <v>1516</v>
      </c>
      <c r="K8" s="3">
        <v>2</v>
      </c>
      <c r="L8" s="3">
        <v>17</v>
      </c>
      <c r="M8" s="3">
        <v>-726463.85</v>
      </c>
      <c r="N8" s="3">
        <v>-68.13</v>
      </c>
      <c r="O8">
        <f t="shared" si="3"/>
        <v>-0.16714096462391442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4.8141948476718559</v>
      </c>
      <c r="H9">
        <f t="shared" si="0"/>
        <v>0.11235955056179775</v>
      </c>
      <c r="J9">
        <v>1617</v>
      </c>
      <c r="K9" s="3">
        <v>2</v>
      </c>
      <c r="L9" s="3">
        <v>17</v>
      </c>
      <c r="M9" s="3">
        <v>-2191395.0299999998</v>
      </c>
      <c r="N9" s="3">
        <v>-200.67</v>
      </c>
      <c r="O9">
        <f t="shared" si="3"/>
        <v>-0.4922967469702173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0.21484488104615104</v>
      </c>
      <c r="H10">
        <f t="shared" si="0"/>
        <v>0.10144251999411216</v>
      </c>
      <c r="J10">
        <v>1718</v>
      </c>
      <c r="K10" s="3">
        <v>2</v>
      </c>
      <c r="L10" s="3">
        <v>17</v>
      </c>
      <c r="M10" s="3">
        <v>3746350.96</v>
      </c>
      <c r="N10" s="3">
        <v>269.68</v>
      </c>
      <c r="O10">
        <f t="shared" si="3"/>
        <v>0.66159658505470786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17</v>
      </c>
      <c r="C1" s="3">
        <v>16</v>
      </c>
      <c r="D1" s="3">
        <v>16423073.27</v>
      </c>
      <c r="E1" s="3">
        <v>340.07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-3.7360524593214581</v>
      </c>
      <c r="H2">
        <f t="shared" ref="H2:H9" si="0">E2/E$1</f>
        <v>-0.49939718293292562</v>
      </c>
      <c r="J2">
        <v>1011</v>
      </c>
      <c r="K2" s="3">
        <v>17</v>
      </c>
      <c r="L2" s="3">
        <v>16</v>
      </c>
      <c r="M2" s="3">
        <v>536064.68000000005</v>
      </c>
      <c r="N2" s="3">
        <v>49.8</v>
      </c>
      <c r="O2">
        <f>N2/E$1</f>
        <v>0.14644043873320198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1.5614500184227698</v>
      </c>
      <c r="H3">
        <f t="shared" si="0"/>
        <v>-9.695062781192107E-2</v>
      </c>
      <c r="J3">
        <v>1112</v>
      </c>
      <c r="K3" s="3">
        <v>17</v>
      </c>
      <c r="L3" s="3">
        <v>16</v>
      </c>
      <c r="M3" s="3">
        <v>434256</v>
      </c>
      <c r="N3" s="3">
        <v>39.93</v>
      </c>
      <c r="O3">
        <f>N3/E$1</f>
        <v>0.11741700238186256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0.77005906337285668</v>
      </c>
      <c r="H4">
        <f t="shared" si="0"/>
        <v>-1.9554797541682597E-2</v>
      </c>
      <c r="J4">
        <v>1213</v>
      </c>
      <c r="K4" s="3">
        <v>17</v>
      </c>
      <c r="L4" s="3">
        <v>16</v>
      </c>
      <c r="M4" s="3">
        <v>-2366794.06</v>
      </c>
      <c r="N4" s="3">
        <v>-228.67</v>
      </c>
      <c r="O4">
        <f t="shared" ref="O4:O9" si="3">N4/E$1</f>
        <v>-0.67242038403858029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0.7640699157643106</v>
      </c>
      <c r="H5">
        <f t="shared" si="0"/>
        <v>1.040962154850472E-2</v>
      </c>
      <c r="J5">
        <v>1314</v>
      </c>
      <c r="K5" s="3">
        <v>17</v>
      </c>
      <c r="L5" s="3">
        <v>16</v>
      </c>
      <c r="M5" s="3">
        <v>3098447.29</v>
      </c>
      <c r="N5" s="3">
        <v>262.12</v>
      </c>
      <c r="O5">
        <f t="shared" si="3"/>
        <v>0.77078248595877319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0.83172647502899444</v>
      </c>
      <c r="H6">
        <f t="shared" si="0"/>
        <v>2.2583585732349223E-2</v>
      </c>
      <c r="J6">
        <v>1415</v>
      </c>
      <c r="K6" s="3">
        <v>17</v>
      </c>
      <c r="L6" s="3">
        <v>16</v>
      </c>
      <c r="M6" s="3">
        <v>969057.03</v>
      </c>
      <c r="N6" s="3">
        <v>84.98</v>
      </c>
      <c r="O6">
        <f t="shared" si="3"/>
        <v>0.24988972858529129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2.2533991854984889</v>
      </c>
      <c r="H7">
        <f t="shared" si="0"/>
        <v>5.0136736554238837E-2</v>
      </c>
      <c r="J7">
        <v>1516</v>
      </c>
      <c r="K7" s="3">
        <v>17</v>
      </c>
      <c r="L7" s="3">
        <v>16</v>
      </c>
      <c r="M7" s="3">
        <v>-1902921.98</v>
      </c>
      <c r="N7" s="3">
        <v>-179.99</v>
      </c>
      <c r="O7">
        <f t="shared" si="3"/>
        <v>-0.5292733848913459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4.3182288225886962</v>
      </c>
      <c r="H8">
        <f t="shared" si="0"/>
        <v>9.5892022230717203E-2</v>
      </c>
      <c r="J8">
        <v>1617</v>
      </c>
      <c r="K8" s="3">
        <v>17</v>
      </c>
      <c r="L8" s="3">
        <v>16</v>
      </c>
      <c r="M8" s="3">
        <v>-1301245.95</v>
      </c>
      <c r="N8" s="3">
        <v>-119.16</v>
      </c>
      <c r="O8">
        <f t="shared" si="3"/>
        <v>-0.35039844737848092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0.19271121902508562</v>
      </c>
      <c r="H9">
        <f t="shared" si="0"/>
        <v>8.6041109183403422E-2</v>
      </c>
      <c r="J9">
        <v>1718</v>
      </c>
      <c r="K9" s="3">
        <v>17</v>
      </c>
      <c r="L9" s="3">
        <v>16</v>
      </c>
      <c r="M9" s="3">
        <v>3916567.81</v>
      </c>
      <c r="N9" s="3">
        <v>281.93</v>
      </c>
      <c r="O9">
        <f t="shared" si="3"/>
        <v>0.82903519863557507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36</v>
      </c>
      <c r="C1" s="3">
        <v>11</v>
      </c>
      <c r="D1" s="3">
        <v>22610506.530000001</v>
      </c>
      <c r="E1" s="3">
        <v>315.14999999999998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-0.93732616126402202</v>
      </c>
      <c r="H2">
        <f t="shared" ref="H2:H8" si="0">E2/E$1</f>
        <v>1.519911153419007E-2</v>
      </c>
      <c r="J2" s="2">
        <v>1112</v>
      </c>
      <c r="K2" s="3">
        <v>36</v>
      </c>
      <c r="L2" s="3">
        <v>11</v>
      </c>
      <c r="M2" s="3">
        <v>341474.42</v>
      </c>
      <c r="N2" s="3">
        <v>31.9</v>
      </c>
      <c r="O2" s="2">
        <f>N2/E$1</f>
        <v>0.1012216404886562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0.50552101541088301</v>
      </c>
      <c r="H3">
        <f t="shared" si="0"/>
        <v>5.908297636046328E-2</v>
      </c>
      <c r="J3" s="2">
        <v>1213</v>
      </c>
      <c r="K3" s="3">
        <v>36</v>
      </c>
      <c r="L3" s="3">
        <v>11</v>
      </c>
      <c r="M3" s="3">
        <v>639586.52</v>
      </c>
      <c r="N3" s="3">
        <v>61.79</v>
      </c>
      <c r="O3" s="2">
        <f t="shared" ref="O3:O8" si="3">N3/E$1</f>
        <v>0.19606536569887356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0.64377287216837953</v>
      </c>
      <c r="H4">
        <f t="shared" si="0"/>
        <v>6.8538791051880071E-2</v>
      </c>
      <c r="J4" s="2">
        <v>1314</v>
      </c>
      <c r="K4" s="3">
        <v>36</v>
      </c>
      <c r="L4" s="3">
        <v>11</v>
      </c>
      <c r="M4" s="3">
        <v>2994124</v>
      </c>
      <c r="N4" s="3">
        <v>256.77</v>
      </c>
      <c r="O4" s="2">
        <f t="shared" si="3"/>
        <v>0.81475487862922413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0.3811587417807395</v>
      </c>
      <c r="H5">
        <f t="shared" si="0"/>
        <v>5.5560844042519444E-2</v>
      </c>
      <c r="J5" s="2">
        <v>1415</v>
      </c>
      <c r="K5" s="3">
        <v>36</v>
      </c>
      <c r="L5" s="3">
        <v>11</v>
      </c>
      <c r="M5" s="3">
        <v>-531943.71</v>
      </c>
      <c r="N5" s="3">
        <v>-46.65</v>
      </c>
      <c r="O5" s="2">
        <f t="shared" si="3"/>
        <v>-0.14802475011899097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1.2317477528885774</v>
      </c>
      <c r="H6">
        <f t="shared" si="0"/>
        <v>7.4282087894653348E-2</v>
      </c>
      <c r="J6" s="2">
        <v>1516</v>
      </c>
      <c r="K6" s="3">
        <v>36</v>
      </c>
      <c r="L6" s="3">
        <v>11</v>
      </c>
      <c r="M6" s="3">
        <v>-2089457.96</v>
      </c>
      <c r="N6" s="3">
        <v>-179.2</v>
      </c>
      <c r="O6" s="2">
        <f t="shared" si="3"/>
        <v>-0.56861811835633824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1.0651488496308359</v>
      </c>
      <c r="H7">
        <f t="shared" si="0"/>
        <v>8.1580199904807249E-2</v>
      </c>
      <c r="J7" s="2">
        <v>1617</v>
      </c>
      <c r="K7" s="3">
        <v>36</v>
      </c>
      <c r="L7" s="3">
        <v>11</v>
      </c>
      <c r="M7" s="3">
        <v>491646.32</v>
      </c>
      <c r="N7" s="3">
        <v>46.03</v>
      </c>
      <c r="O7" s="2">
        <f t="shared" si="3"/>
        <v>0.14605743296842774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-0.97208212698983743</v>
      </c>
      <c r="H8">
        <f t="shared" si="0"/>
        <v>5.2482944629541492E-2</v>
      </c>
      <c r="J8" s="2">
        <v>1718</v>
      </c>
      <c r="K8" s="3">
        <v>36</v>
      </c>
      <c r="L8" s="3">
        <v>11</v>
      </c>
      <c r="M8" s="3">
        <v>2306101.5</v>
      </c>
      <c r="N8" s="3">
        <v>166</v>
      </c>
      <c r="O8" s="2">
        <f t="shared" si="3"/>
        <v>0.52673330160241161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10</v>
      </c>
      <c r="C1" s="3">
        <v>11</v>
      </c>
      <c r="D1" s="3">
        <v>21448613.780000001</v>
      </c>
      <c r="E1" s="3">
        <v>264.83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-0.15720416221695793</v>
      </c>
      <c r="H2">
        <f t="shared" ref="H2:H7" si="0">E2/E$1</f>
        <v>0.20590567533889667</v>
      </c>
      <c r="J2">
        <v>1213</v>
      </c>
      <c r="K2" s="3">
        <v>10</v>
      </c>
      <c r="L2" s="3">
        <v>11</v>
      </c>
      <c r="M2" s="3">
        <v>-317605.59000000003</v>
      </c>
      <c r="N2" s="3">
        <v>-30.26</v>
      </c>
      <c r="O2">
        <f>N2/E$1</f>
        <v>-0.11426197938300042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0.61987449195422994</v>
      </c>
      <c r="H3">
        <f t="shared" si="0"/>
        <v>0.14141147151002531</v>
      </c>
      <c r="J3">
        <v>1314</v>
      </c>
      <c r="K3" s="3">
        <v>10</v>
      </c>
      <c r="L3" s="3">
        <v>11</v>
      </c>
      <c r="M3" s="3">
        <v>1571438.21</v>
      </c>
      <c r="N3" s="3">
        <v>135.46</v>
      </c>
      <c r="O3">
        <f t="shared" ref="O3:O7" si="3">N3/E$1</f>
        <v>0.51149794207604882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0.68920010176993363</v>
      </c>
      <c r="H4">
        <f t="shared" si="0"/>
        <v>0.11524374126798324</v>
      </c>
      <c r="J4">
        <v>1415</v>
      </c>
      <c r="K4" s="3">
        <v>10</v>
      </c>
      <c r="L4" s="3">
        <v>11</v>
      </c>
      <c r="M4" s="3">
        <v>-2128241.98</v>
      </c>
      <c r="N4" s="3">
        <v>-188.5</v>
      </c>
      <c r="O4">
        <f t="shared" si="3"/>
        <v>-0.71177736661254398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1.7624068705665321</v>
      </c>
      <c r="H5">
        <f t="shared" si="0"/>
        <v>0.14390363629498168</v>
      </c>
      <c r="J5">
        <v>1516</v>
      </c>
      <c r="K5" s="3">
        <v>10</v>
      </c>
      <c r="L5" s="3">
        <v>11</v>
      </c>
      <c r="M5" s="3">
        <v>-1936013.94</v>
      </c>
      <c r="N5" s="3">
        <v>-183.3</v>
      </c>
      <c r="O5">
        <f t="shared" si="3"/>
        <v>-0.69214212891288762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2.1521293848389673</v>
      </c>
      <c r="H6">
        <f t="shared" si="0"/>
        <v>0.17286561190197486</v>
      </c>
      <c r="J6">
        <v>1617</v>
      </c>
      <c r="K6" s="3">
        <v>10</v>
      </c>
      <c r="L6" s="3">
        <v>11</v>
      </c>
      <c r="M6" s="3">
        <v>-279822.28999999998</v>
      </c>
      <c r="N6" s="3">
        <v>-25.85</v>
      </c>
      <c r="O6">
        <f t="shared" si="3"/>
        <v>-9.7609787410791835E-2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-0.59206448212710538</v>
      </c>
      <c r="H7">
        <f t="shared" si="0"/>
        <v>0.1300456896877242</v>
      </c>
      <c r="J7">
        <v>1718</v>
      </c>
      <c r="K7" s="3">
        <v>10</v>
      </c>
      <c r="L7" s="3">
        <v>11</v>
      </c>
      <c r="M7" s="3">
        <v>2293319.75</v>
      </c>
      <c r="N7" s="3">
        <v>167.51</v>
      </c>
      <c r="O7">
        <f t="shared" si="3"/>
        <v>0.6325189744364309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2018-12-04T06:15:29Z</dcterms:modified>
</cp:coreProperties>
</file>