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4EE91988-327F-46B0-BECC-29E239027AB8}" xr6:coauthVersionLast="37" xr6:coauthVersionMax="37" xr10:uidLastSave="{00000000-0000-0000-0000-000000000000}"/>
  <bookViews>
    <workbookView xWindow="0" yWindow="0" windowWidth="22260" windowHeight="12648" tabRatio="944" activeTab="6" xr2:uid="{00000000-000D-0000-FFFF-FFFF00000000}"/>
  </bookViews>
  <sheets>
    <sheet name="综合(3)" sheetId="19" r:id="rId1"/>
    <sheet name="综合(4)" sheetId="22" r:id="rId2"/>
    <sheet name="0607" sheetId="6" r:id="rId3"/>
    <sheet name="0608" sheetId="7" r:id="rId4"/>
    <sheet name="0609" sheetId="8" r:id="rId5"/>
    <sheet name="0610" sheetId="9" r:id="rId6"/>
    <sheet name="0611" sheetId="10" r:id="rId7"/>
    <sheet name="0612" sheetId="11" r:id="rId8"/>
    <sheet name="0613" sheetId="12" r:id="rId9"/>
    <sheet name="0614" sheetId="13" r:id="rId10"/>
    <sheet name="0615" sheetId="14" r:id="rId11"/>
    <sheet name="0616" sheetId="15" r:id="rId12"/>
    <sheet name="0617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5" l="1"/>
  <c r="O2" i="15"/>
  <c r="O4" i="14"/>
  <c r="O3" i="14"/>
  <c r="O2" i="14"/>
  <c r="O5" i="13"/>
  <c r="O4" i="13"/>
  <c r="O3" i="13"/>
  <c r="O2" i="13"/>
  <c r="O6" i="12"/>
  <c r="O5" i="12"/>
  <c r="O4" i="12"/>
  <c r="O3" i="12"/>
  <c r="O2" i="12"/>
  <c r="K12" i="22" l="1"/>
  <c r="J12" i="22"/>
  <c r="I12" i="22"/>
  <c r="H12" i="22"/>
  <c r="G12" i="22"/>
  <c r="F12" i="22"/>
  <c r="E12" i="22"/>
  <c r="D12" i="22"/>
  <c r="C12" i="22"/>
  <c r="B12" i="22"/>
  <c r="A12" i="22"/>
  <c r="L11" i="22" l="1"/>
  <c r="L10" i="22"/>
  <c r="L9" i="22"/>
  <c r="L8" i="22"/>
  <c r="L7" i="22"/>
  <c r="L6" i="22"/>
  <c r="L5" i="22"/>
  <c r="L4" i="22"/>
  <c r="L3" i="22"/>
  <c r="L2" i="22"/>
  <c r="L1" i="22"/>
  <c r="B13" i="19" l="1"/>
  <c r="C13" i="19"/>
  <c r="D13" i="19"/>
  <c r="E13" i="19"/>
  <c r="F13" i="19"/>
  <c r="G13" i="19"/>
  <c r="H13" i="19"/>
  <c r="I13" i="19"/>
  <c r="J13" i="19"/>
  <c r="A13" i="19"/>
  <c r="G2" i="16" l="1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1" l="1"/>
  <c r="O4" i="11"/>
  <c r="O5" i="11"/>
  <c r="O6" i="11"/>
  <c r="O7" i="11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1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-2.5174305634929706</c:v>
                </c:pt>
                <c:pt idx="1">
                  <c:v>4.4947805817371032E-2</c:v>
                </c:pt>
                <c:pt idx="2">
                  <c:v>0.3834788765636063</c:v>
                </c:pt>
                <c:pt idx="3">
                  <c:v>0.20688504267391408</c:v>
                </c:pt>
                <c:pt idx="4">
                  <c:v>-0.54152521823472355</c:v>
                </c:pt>
                <c:pt idx="5">
                  <c:v>-0.13829941860465117</c:v>
                </c:pt>
                <c:pt idx="6">
                  <c:v>-0.21043119029176349</c:v>
                </c:pt>
                <c:pt idx="7">
                  <c:v>0.71701112877583462</c:v>
                </c:pt>
                <c:pt idx="8">
                  <c:v>-0.37253867791842477</c:v>
                </c:pt>
                <c:pt idx="9">
                  <c:v>0.3244720266765469</c:v>
                </c:pt>
                <c:pt idx="10">
                  <c:v>9.6728171961194598E-2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-5.137615727511716</c:v>
                </c:pt>
                <c:pt idx="1">
                  <c:v>0.35633931286105197</c:v>
                </c:pt>
                <c:pt idx="2">
                  <c:v>-2.8888364408779798E-2</c:v>
                </c:pt>
                <c:pt idx="3">
                  <c:v>-0.2155151861917704</c:v>
                </c:pt>
                <c:pt idx="4">
                  <c:v>2.7279340446168766E-3</c:v>
                </c:pt>
                <c:pt idx="5">
                  <c:v>-0.1776889534883721</c:v>
                </c:pt>
                <c:pt idx="6">
                  <c:v>0.6598674584731905</c:v>
                </c:pt>
                <c:pt idx="7">
                  <c:v>-0.39633405031328905</c:v>
                </c:pt>
                <c:pt idx="8">
                  <c:v>0.30792897327707452</c:v>
                </c:pt>
                <c:pt idx="9">
                  <c:v>9.4201556131900704E-2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1.1748771288147217</c:v>
                </c:pt>
                <c:pt idx="1">
                  <c:v>-0.17381169555082596</c:v>
                </c:pt>
                <c:pt idx="2">
                  <c:v>-0.10304460703327825</c:v>
                </c:pt>
                <c:pt idx="3">
                  <c:v>-4.9110761455204315E-2</c:v>
                </c:pt>
                <c:pt idx="4">
                  <c:v>-0.52806741028128024</c:v>
                </c:pt>
                <c:pt idx="5">
                  <c:v>0.55719476744186047</c:v>
                </c:pt>
                <c:pt idx="6">
                  <c:v>-0.36474739650572341</c:v>
                </c:pt>
                <c:pt idx="7">
                  <c:v>0.32759749368745905</c:v>
                </c:pt>
                <c:pt idx="8">
                  <c:v>8.9398734177215181E-2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1.2227683163790148</c:v>
                </c:pt>
                <c:pt idx="1">
                  <c:v>-7.8696665653187392E-2</c:v>
                </c:pt>
                <c:pt idx="2">
                  <c:v>-0.11031390134529148</c:v>
                </c:pt>
                <c:pt idx="3">
                  <c:v>-0.1816144566824012</c:v>
                </c:pt>
                <c:pt idx="4">
                  <c:v>0.20835354025218233</c:v>
                </c:pt>
                <c:pt idx="5">
                  <c:v>-0.30799418604651169</c:v>
                </c:pt>
                <c:pt idx="6">
                  <c:v>0.30148894052844483</c:v>
                </c:pt>
                <c:pt idx="7">
                  <c:v>9.5108949780230045E-2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-0.81586467024802833</c:v>
                </c:pt>
                <c:pt idx="1">
                  <c:v>-4.9001722914766392E-2</c:v>
                </c:pt>
                <c:pt idx="2">
                  <c:v>-0.42841633231059717</c:v>
                </c:pt>
                <c:pt idx="3">
                  <c:v>0.28336432556143615</c:v>
                </c:pt>
                <c:pt idx="4">
                  <c:v>0.33456595538312317</c:v>
                </c:pt>
                <c:pt idx="5">
                  <c:v>0.25457848837209301</c:v>
                </c:pt>
                <c:pt idx="6">
                  <c:v>8.7529047250193656E-2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0.20219453651845928</c:v>
                </c:pt>
                <c:pt idx="1">
                  <c:v>0.52047228134184653</c:v>
                </c:pt>
                <c:pt idx="2">
                  <c:v>0.16223743214538588</c:v>
                </c:pt>
                <c:pt idx="3">
                  <c:v>-0.19076908406045867</c:v>
                </c:pt>
                <c:pt idx="4">
                  <c:v>-0.93168040737148394</c:v>
                </c:pt>
                <c:pt idx="5">
                  <c:v>7.3909883720930242E-2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-1.0979540518916449</c:v>
                </c:pt>
                <c:pt idx="1">
                  <c:v>0.40437823046518695</c:v>
                </c:pt>
                <c:pt idx="2">
                  <c:v>-0.7027613877743687</c:v>
                </c:pt>
                <c:pt idx="3">
                  <c:v>1.7737090544986414E-2</c:v>
                </c:pt>
                <c:pt idx="4">
                  <c:v>0.13075897187196897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0.82638015773231233</c:v>
                </c:pt>
                <c:pt idx="1">
                  <c:v>5.3156987939596632E-2</c:v>
                </c:pt>
                <c:pt idx="2">
                  <c:v>-0.7254661316969554</c:v>
                </c:pt>
                <c:pt idx="3">
                  <c:v>-0.27001382730176898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0.18447822608298092</c:v>
                </c:pt>
                <c:pt idx="1">
                  <c:v>0.40453025235633927</c:v>
                </c:pt>
                <c:pt idx="2">
                  <c:v>0.11984894972858155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-3.0974968567836325</c:v>
                </c:pt>
                <c:pt idx="1">
                  <c:v>-0.15845748454444106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-1.85221168133501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0.11387192735767614</c:v>
                </c:pt>
                <c:pt idx="1">
                  <c:v>0.29019199814309293</c:v>
                </c:pt>
                <c:pt idx="2">
                  <c:v>0.39400660182727693</c:v>
                </c:pt>
                <c:pt idx="3">
                  <c:v>0.38733735449194451</c:v>
                </c:pt>
                <c:pt idx="4">
                  <c:v>0.36559609578309027</c:v>
                </c:pt>
                <c:pt idx="5">
                  <c:v>0.40035140930616619</c:v>
                </c:pt>
                <c:pt idx="6">
                  <c:v>0.38179522635781138</c:v>
                </c:pt>
                <c:pt idx="7">
                  <c:v>0.37858475683791531</c:v>
                </c:pt>
                <c:pt idx="8">
                  <c:v>0.3591628387909736</c:v>
                </c:pt>
                <c:pt idx="9">
                  <c:v>0.81393784165462779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0.11387192735767614</c:v>
                </c:pt>
                <c:pt idx="1">
                  <c:v>0.3485053522974858</c:v>
                </c:pt>
                <c:pt idx="2">
                  <c:v>0.54477490334712964</c:v>
                </c:pt>
                <c:pt idx="3">
                  <c:v>0.463721159533799</c:v>
                </c:pt>
                <c:pt idx="4">
                  <c:v>3.6065885843556099E-2</c:v>
                </c:pt>
                <c:pt idx="5">
                  <c:v>0.20161289981503613</c:v>
                </c:pt>
                <c:pt idx="6">
                  <c:v>0.3742051304543188</c:v>
                </c:pt>
                <c:pt idx="7">
                  <c:v>8.8296916944846038E-2</c:v>
                </c:pt>
                <c:pt idx="8">
                  <c:v>0.16926553537311761</c:v>
                </c:pt>
                <c:pt idx="9">
                  <c:v>1.2811891846551708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2.0111106602018323</c:v>
                </c:pt>
                <c:pt idx="1">
                  <c:v>0.26215672767990195</c:v>
                </c:pt>
                <c:pt idx="2">
                  <c:v>0.38516373473792942</c:v>
                </c:pt>
                <c:pt idx="3">
                  <c:v>0.20516555970756054</c:v>
                </c:pt>
                <c:pt idx="4">
                  <c:v>0.47641560538253652</c:v>
                </c:pt>
                <c:pt idx="5">
                  <c:v>0.32090025433174829</c:v>
                </c:pt>
                <c:pt idx="6">
                  <c:v>0.40817407116690158</c:v>
                </c:pt>
                <c:pt idx="7">
                  <c:v>0.46525860309272682</c:v>
                </c:pt>
                <c:pt idx="8">
                  <c:v>0.3474137452707215</c:v>
                </c:pt>
                <c:pt idx="9">
                  <c:v>0.16282581122913653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979-9AFF-61530AA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2024"/>
        <c:axId val="322872352"/>
      </c:lineChart>
      <c:catAx>
        <c:axId val="3228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352"/>
        <c:crosses val="autoZero"/>
        <c:auto val="1"/>
        <c:lblAlgn val="ctr"/>
        <c:lblOffset val="100"/>
        <c:noMultiLvlLbl val="0"/>
      </c:catAx>
      <c:valAx>
        <c:axId val="32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-2.5174305634929706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-5.137615727511716</c:v>
                </c:pt>
                <c:pt idx="1">
                  <c:v>4.4947805817371032E-2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1.1748771288147217</c:v>
                </c:pt>
                <c:pt idx="1">
                  <c:v>0.35633931286105197</c:v>
                </c:pt>
                <c:pt idx="2">
                  <c:v>0.3834788765636063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1.2227683163790148</c:v>
                </c:pt>
                <c:pt idx="1">
                  <c:v>-0.17381169555082596</c:v>
                </c:pt>
                <c:pt idx="2">
                  <c:v>-2.8888364408779798E-2</c:v>
                </c:pt>
                <c:pt idx="3">
                  <c:v>0.20688504267391408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-0.81586467024802833</c:v>
                </c:pt>
                <c:pt idx="1">
                  <c:v>-7.8696665653187392E-2</c:v>
                </c:pt>
                <c:pt idx="2">
                  <c:v>-0.10304460703327825</c:v>
                </c:pt>
                <c:pt idx="3">
                  <c:v>-0.2155151861917704</c:v>
                </c:pt>
                <c:pt idx="4">
                  <c:v>-0.54152521823472355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0.20219453651845928</c:v>
                </c:pt>
                <c:pt idx="1">
                  <c:v>-4.9001722914766392E-2</c:v>
                </c:pt>
                <c:pt idx="2">
                  <c:v>-0.11031390134529148</c:v>
                </c:pt>
                <c:pt idx="3">
                  <c:v>-4.9110761455204315E-2</c:v>
                </c:pt>
                <c:pt idx="4">
                  <c:v>2.7279340446168766E-3</c:v>
                </c:pt>
                <c:pt idx="5">
                  <c:v>-0.13829941860465117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-1.0979540518916449</c:v>
                </c:pt>
                <c:pt idx="1">
                  <c:v>0.52047228134184653</c:v>
                </c:pt>
                <c:pt idx="2">
                  <c:v>-0.42841633231059717</c:v>
                </c:pt>
                <c:pt idx="3">
                  <c:v>-0.1816144566824012</c:v>
                </c:pt>
                <c:pt idx="4">
                  <c:v>-0.52806741028128024</c:v>
                </c:pt>
                <c:pt idx="5">
                  <c:v>-0.1776889534883721</c:v>
                </c:pt>
                <c:pt idx="6">
                  <c:v>-0.21043119029176349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0.82638015773231233</c:v>
                </c:pt>
                <c:pt idx="1">
                  <c:v>0.40437823046518695</c:v>
                </c:pt>
                <c:pt idx="2">
                  <c:v>0.16223743214538588</c:v>
                </c:pt>
                <c:pt idx="3">
                  <c:v>0.28336432556143615</c:v>
                </c:pt>
                <c:pt idx="4">
                  <c:v>0.20835354025218233</c:v>
                </c:pt>
                <c:pt idx="5">
                  <c:v>0.55719476744186047</c:v>
                </c:pt>
                <c:pt idx="6">
                  <c:v>0.6598674584731905</c:v>
                </c:pt>
                <c:pt idx="7">
                  <c:v>0.71701112877583462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0.18447822608298092</c:v>
                </c:pt>
                <c:pt idx="1">
                  <c:v>5.3156987939596632E-2</c:v>
                </c:pt>
                <c:pt idx="2">
                  <c:v>-0.7027613877743687</c:v>
                </c:pt>
                <c:pt idx="3">
                  <c:v>-0.19076908406045867</c:v>
                </c:pt>
                <c:pt idx="4">
                  <c:v>0.33456595538312317</c:v>
                </c:pt>
                <c:pt idx="5">
                  <c:v>-0.30799418604651169</c:v>
                </c:pt>
                <c:pt idx="6">
                  <c:v>-0.36474739650572341</c:v>
                </c:pt>
                <c:pt idx="7">
                  <c:v>-0.39633405031328905</c:v>
                </c:pt>
                <c:pt idx="8">
                  <c:v>-0.37253867791842477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-3.0974968567836325</c:v>
                </c:pt>
                <c:pt idx="1">
                  <c:v>0.40453025235633927</c:v>
                </c:pt>
                <c:pt idx="2">
                  <c:v>-0.7254661316969554</c:v>
                </c:pt>
                <c:pt idx="3">
                  <c:v>1.7737090544986414E-2</c:v>
                </c:pt>
                <c:pt idx="4">
                  <c:v>-0.93168040737148394</c:v>
                </c:pt>
                <c:pt idx="5">
                  <c:v>0.25457848837209301</c:v>
                </c:pt>
                <c:pt idx="6">
                  <c:v>0.30148894052844483</c:v>
                </c:pt>
                <c:pt idx="7">
                  <c:v>0.32759749368745905</c:v>
                </c:pt>
                <c:pt idx="8">
                  <c:v>0.30792897327707452</c:v>
                </c:pt>
                <c:pt idx="9">
                  <c:v>0.3244720266765469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-1.85221168133501</c:v>
                </c:pt>
                <c:pt idx="1">
                  <c:v>-0.15845748454444106</c:v>
                </c:pt>
                <c:pt idx="2">
                  <c:v>0.11984894972858155</c:v>
                </c:pt>
                <c:pt idx="3">
                  <c:v>-0.27001382730176898</c:v>
                </c:pt>
                <c:pt idx="4">
                  <c:v>0.13075897187196897</c:v>
                </c:pt>
                <c:pt idx="5">
                  <c:v>7.3909883720930242E-2</c:v>
                </c:pt>
                <c:pt idx="6">
                  <c:v>8.7529047250193656E-2</c:v>
                </c:pt>
                <c:pt idx="7">
                  <c:v>9.5108949780230045E-2</c:v>
                </c:pt>
                <c:pt idx="8">
                  <c:v>8.9398734177215181E-2</c:v>
                </c:pt>
                <c:pt idx="9">
                  <c:v>9.4201556131900704E-2</c:v>
                </c:pt>
                <c:pt idx="10">
                  <c:v>9.6728171961194598E-2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-0.99162501688504667</c:v>
                </c:pt>
                <c:pt idx="1">
                  <c:v>0.13238573021181715</c:v>
                </c:pt>
                <c:pt idx="2">
                  <c:v>-0.15925838512574411</c:v>
                </c:pt>
                <c:pt idx="3">
                  <c:v>-4.9879607113908368E-2</c:v>
                </c:pt>
                <c:pt idx="4">
                  <c:v>-0.18926666204794235</c:v>
                </c:pt>
                <c:pt idx="5">
                  <c:v>4.3616763565891468E-2</c:v>
                </c:pt>
                <c:pt idx="6">
                  <c:v>9.4741371890868425E-2</c:v>
                </c:pt>
                <c:pt idx="7">
                  <c:v>0.18584588048255868</c:v>
                </c:pt>
                <c:pt idx="8">
                  <c:v>8.2630098452883133E-3</c:v>
                </c:pt>
                <c:pt idx="9">
                  <c:v>0.20933679140422379</c:v>
                </c:pt>
                <c:pt idx="10">
                  <c:v>9.6728171961194598E-2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F77-98AD-7F5C050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22920"/>
        <c:axId val="561323248"/>
      </c:lineChart>
      <c:catAx>
        <c:axId val="5613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3248"/>
        <c:crosses val="autoZero"/>
        <c:auto val="1"/>
        <c:lblAlgn val="ctr"/>
        <c:lblOffset val="100"/>
        <c:noMultiLvlLbl val="0"/>
      </c:catAx>
      <c:valAx>
        <c:axId val="561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-2.5174305634929706</c:v>
                </c:pt>
                <c:pt idx="1">
                  <c:v>-2.5463339608471727</c:v>
                </c:pt>
                <c:pt idx="2">
                  <c:v>0.63823177274646004</c:v>
                </c:pt>
                <c:pt idx="3">
                  <c:v>0.30673832477333079</c:v>
                </c:pt>
                <c:pt idx="4">
                  <c:v>-0.35092926947219755</c:v>
                </c:pt>
                <c:pt idx="5">
                  <c:v>-2.3633888959472868E-2</c:v>
                </c:pt>
                <c:pt idx="6">
                  <c:v>-0.30052858765774465</c:v>
                </c:pt>
                <c:pt idx="7">
                  <c:v>0.47734838010592362</c:v>
                </c:pt>
                <c:pt idx="8">
                  <c:v>-0.19588262369034173</c:v>
                </c:pt>
                <c:pt idx="9">
                  <c:v>-0.2816310130409127</c:v>
                </c:pt>
                <c:pt idx="10">
                  <c:v>-0.13574533895990959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2F-B91F-287D5BD9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352"/>
        <c:axId val="561337024"/>
      </c:lineChart>
      <c:catAx>
        <c:axId val="5613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024"/>
        <c:crosses val="autoZero"/>
        <c:auto val="1"/>
        <c:lblAlgn val="ctr"/>
        <c:lblOffset val="100"/>
        <c:noMultiLvlLbl val="0"/>
      </c:catAx>
      <c:valAx>
        <c:axId val="561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30480</xdr:rowOff>
    </xdr:from>
    <xdr:to>
      <xdr:col>7</xdr:col>
      <xdr:colOff>365760</xdr:colOff>
      <xdr:row>28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60960</xdr:rowOff>
    </xdr:from>
    <xdr:to>
      <xdr:col>23</xdr:col>
      <xdr:colOff>106680</xdr:colOff>
      <xdr:row>29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13</xdr:row>
      <xdr:rowOff>45720</xdr:rowOff>
    </xdr:from>
    <xdr:to>
      <xdr:col>15</xdr:col>
      <xdr:colOff>228600</xdr:colOff>
      <xdr:row>28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E03922-2F08-4E03-8714-1BE9B41D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0</xdr:rowOff>
    </xdr:from>
    <xdr:to>
      <xdr:col>15</xdr:col>
      <xdr:colOff>243840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5D574-5AA2-4E3F-8321-E46A6052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7620</xdr:rowOff>
    </xdr:from>
    <xdr:to>
      <xdr:col>23</xdr:col>
      <xdr:colOff>106680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FFD72-974D-456E-9972-FC39631C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A12" sqref="A12"/>
    </sheetView>
  </sheetViews>
  <sheetFormatPr defaultRowHeight="13.8" x14ac:dyDescent="0.25"/>
  <sheetData>
    <row r="1" spans="1:23" x14ac:dyDescent="0.25">
      <c r="A1">
        <v>-2.5174305634929706</v>
      </c>
      <c r="B1">
        <v>4.4947805817371032E-2</v>
      </c>
      <c r="C1">
        <v>0.3834788765636063</v>
      </c>
      <c r="D1">
        <v>0.20688504267391408</v>
      </c>
      <c r="E1">
        <v>-0.54152521823472355</v>
      </c>
      <c r="F1">
        <v>-0.13829941860465117</v>
      </c>
      <c r="G1">
        <v>-0.21043119029176349</v>
      </c>
      <c r="H1">
        <v>0.71701112877583462</v>
      </c>
      <c r="I1">
        <v>-0.37253867791842477</v>
      </c>
      <c r="J1">
        <v>0.3244720266765469</v>
      </c>
      <c r="K1">
        <v>9.6728171961194598E-2</v>
      </c>
      <c r="M1" s="2">
        <f>_xlfn.STDEV.P(J1:K1)</f>
        <v>0.11387192735767614</v>
      </c>
      <c r="N1" s="2">
        <f>_xlfn.STDEV.P(I1:K1)</f>
        <v>0.29019199814309293</v>
      </c>
      <c r="O1" s="2">
        <f>_xlfn.STDEV.P(H1:K1)</f>
        <v>0.39400660182727693</v>
      </c>
      <c r="P1" s="2">
        <f>_xlfn.STDEV.P(G1:K1)</f>
        <v>0.38733735449194451</v>
      </c>
      <c r="Q1" s="2">
        <f>_xlfn.STDEV.P(F1:K1)</f>
        <v>0.36559609578309027</v>
      </c>
      <c r="R1" s="2">
        <f>_xlfn.STDEV.P(E1:K1)</f>
        <v>0.40035140930616619</v>
      </c>
      <c r="S1" s="2">
        <f>_xlfn.STDEV.P(D1:K1)</f>
        <v>0.38179522635781138</v>
      </c>
      <c r="T1" s="2">
        <f>_xlfn.STDEV.P(C1:K1)</f>
        <v>0.37858475683791531</v>
      </c>
      <c r="U1" s="2">
        <f>_xlfn.STDEV.P(B1:K1)</f>
        <v>0.3591628387909736</v>
      </c>
      <c r="V1" s="2">
        <f>_xlfn.STDEV.P(A1:K1)</f>
        <v>0.81393784165462779</v>
      </c>
      <c r="W1" s="2"/>
    </row>
    <row r="2" spans="1:23" x14ac:dyDescent="0.25">
      <c r="A2">
        <v>-5.137615727511716</v>
      </c>
      <c r="B2">
        <v>0.35633931286105197</v>
      </c>
      <c r="C2">
        <v>-2.8888364408779798E-2</v>
      </c>
      <c r="D2">
        <v>-0.2155151861917704</v>
      </c>
      <c r="E2">
        <v>2.7279340446168766E-3</v>
      </c>
      <c r="F2">
        <v>-0.1776889534883721</v>
      </c>
      <c r="G2">
        <v>0.6598674584731905</v>
      </c>
      <c r="H2">
        <v>-0.39633405031328905</v>
      </c>
      <c r="I2">
        <v>0.30792897327707452</v>
      </c>
      <c r="J2">
        <v>9.4201556131900704E-2</v>
      </c>
      <c r="M2" s="2">
        <f>_xlfn.STDEV.P(I2:J2)</f>
        <v>0.10686370857258694</v>
      </c>
      <c r="N2" s="2">
        <f>_xlfn.STDEV.P(H2:J2)</f>
        <v>0.29482405231797681</v>
      </c>
      <c r="O2" s="2">
        <f>_xlfn.STDEV.P(G2:J2)</f>
        <v>0.38256463784105299</v>
      </c>
      <c r="P2" s="2">
        <f>_xlfn.STDEV.P(F2:J2)</f>
        <v>0.36882228108531312</v>
      </c>
      <c r="Q2" s="2">
        <f>_xlfn.STDEV.P(E2:J2)</f>
        <v>0.33853832249604304</v>
      </c>
      <c r="R2" s="2">
        <f>_xlfn.STDEV.P(D2:J2)</f>
        <v>0.33023999983052371</v>
      </c>
      <c r="S2" s="2">
        <f>_xlfn.STDEV.P(C2:J2)</f>
        <v>0.30973358401592621</v>
      </c>
      <c r="T2" s="2">
        <f>_xlfn.STDEV.P(B2:J2)</f>
        <v>0.30942368922043023</v>
      </c>
      <c r="U2" s="2">
        <f>_xlfn.STDEV.P(A2:J2)</f>
        <v>1.5887269574887359</v>
      </c>
      <c r="V2" s="2"/>
      <c r="W2" s="2"/>
    </row>
    <row r="3" spans="1:23" x14ac:dyDescent="0.25">
      <c r="A3">
        <v>1.1748771288147217</v>
      </c>
      <c r="B3">
        <v>-0.17381169555082596</v>
      </c>
      <c r="C3">
        <v>-0.10304460703327825</v>
      </c>
      <c r="D3">
        <v>-4.9110761455204315E-2</v>
      </c>
      <c r="E3">
        <v>-0.52806741028128024</v>
      </c>
      <c r="F3">
        <v>0.55719476744186047</v>
      </c>
      <c r="G3">
        <v>-0.36474739650572341</v>
      </c>
      <c r="H3">
        <v>0.32759749368745905</v>
      </c>
      <c r="I3">
        <v>8.9398734177215181E-2</v>
      </c>
      <c r="M3" s="2">
        <f>_xlfn.STDEV.P(H3:I3)</f>
        <v>0.11909937975512198</v>
      </c>
      <c r="N3" s="2">
        <f>_xlfn.STDEV.P(G3:I3)</f>
        <v>0.28719501775760387</v>
      </c>
      <c r="O3" s="2">
        <f>_xlfn.STDEV.P(F3:I3)</f>
        <v>0.34130761368421908</v>
      </c>
      <c r="P3" s="2">
        <f>_xlfn.STDEV.P(E3:I3)</f>
        <v>0.40898647817615447</v>
      </c>
      <c r="Q3" s="2">
        <f>_xlfn.STDEV.P(D3:I3)</f>
        <v>0.37414624385088746</v>
      </c>
      <c r="R3" s="2">
        <f>_xlfn.STDEV.P(C3:I3)</f>
        <v>0.34846366915865856</v>
      </c>
      <c r="S3" s="2">
        <f>_xlfn.STDEV.P(B3:I3)</f>
        <v>0.33042332504255584</v>
      </c>
      <c r="T3" s="2">
        <f>_xlfn.STDEV.P(A3:I3)</f>
        <v>0.4904750278611944</v>
      </c>
      <c r="U3" s="2"/>
      <c r="V3" s="2"/>
      <c r="W3" s="2"/>
    </row>
    <row r="4" spans="1:23" x14ac:dyDescent="0.25">
      <c r="A4">
        <v>1.2227683163790148</v>
      </c>
      <c r="B4">
        <v>-7.8696665653187392E-2</v>
      </c>
      <c r="C4">
        <v>-0.11031390134529148</v>
      </c>
      <c r="D4">
        <v>-0.1816144566824012</v>
      </c>
      <c r="E4">
        <v>0.20835354025218233</v>
      </c>
      <c r="F4">
        <v>-0.30799418604651169</v>
      </c>
      <c r="G4">
        <v>0.30148894052844483</v>
      </c>
      <c r="H4">
        <v>9.5108949780230045E-2</v>
      </c>
      <c r="M4" s="2">
        <f>_xlfn.STDEV.P(G4:H4)</f>
        <v>0.10318999537410738</v>
      </c>
      <c r="N4" s="2">
        <f>_xlfn.STDEV.P(F4:H4)</f>
        <v>0.25310395762175802</v>
      </c>
      <c r="O4" s="2">
        <f>_xlfn.STDEV.P(E4:H4)</f>
        <v>0.23246881978877579</v>
      </c>
      <c r="P4" s="2">
        <f>_xlfn.STDEV.P(D4:H4)</f>
        <v>0.2317481085568589</v>
      </c>
      <c r="Q4" s="2">
        <f>_xlfn.STDEV.P(C4:H4)</f>
        <v>0.21731761039222194</v>
      </c>
      <c r="R4" s="2">
        <f>_xlfn.STDEV.P(B4:H4)</f>
        <v>0.20311283474618638</v>
      </c>
      <c r="S4" s="2">
        <f>_xlfn.STDEV.P(A4:H4)</f>
        <v>0.44995380218653347</v>
      </c>
      <c r="T4" s="2"/>
      <c r="U4" s="2"/>
      <c r="V4" s="2"/>
      <c r="W4" s="2"/>
    </row>
    <row r="5" spans="1:23" x14ac:dyDescent="0.25">
      <c r="A5">
        <v>-0.81586467024802833</v>
      </c>
      <c r="B5">
        <v>-4.9001722914766392E-2</v>
      </c>
      <c r="C5">
        <v>-0.42841633231059717</v>
      </c>
      <c r="D5">
        <v>0.28336432556143615</v>
      </c>
      <c r="E5">
        <v>0.33456595538312317</v>
      </c>
      <c r="F5">
        <v>0.25457848837209301</v>
      </c>
      <c r="G5">
        <v>8.7529047250193656E-2</v>
      </c>
      <c r="M5" s="2">
        <f>_xlfn.STDEV.P(F5:G5)</f>
        <v>8.3524720560949645E-2</v>
      </c>
      <c r="N5" s="2">
        <f>_xlfn.STDEV.P(E5:G5)</f>
        <v>0.10291892420620168</v>
      </c>
      <c r="O5" s="2">
        <f>_xlfn.STDEV.P(D5:G5)</f>
        <v>9.2578491086006104E-2</v>
      </c>
      <c r="P5" s="2">
        <f>_xlfn.STDEV.P(C5:G5)</f>
        <v>0.27989910097839066</v>
      </c>
      <c r="Q5" s="2">
        <f>_xlfn.STDEV.P(B5:G5)</f>
        <v>0.26198685632516333</v>
      </c>
      <c r="R5" s="2">
        <f>_xlfn.STDEV.P(A5:G5)</f>
        <v>0.39648699267777116</v>
      </c>
      <c r="S5" s="2"/>
      <c r="T5" s="2"/>
      <c r="U5" s="2"/>
      <c r="V5" s="2"/>
      <c r="W5" s="2"/>
    </row>
    <row r="6" spans="1:23" x14ac:dyDescent="0.25">
      <c r="A6">
        <v>0.20219453651845928</v>
      </c>
      <c r="B6">
        <v>0.52047228134184653</v>
      </c>
      <c r="C6">
        <v>0.16223743214538588</v>
      </c>
      <c r="D6">
        <v>-0.19076908406045867</v>
      </c>
      <c r="E6">
        <v>-0.93168040737148394</v>
      </c>
      <c r="F6">
        <v>7.3909883720930242E-2</v>
      </c>
      <c r="M6" s="2">
        <f>_xlfn.STDEV.P(E6:F6)</f>
        <v>0.50279514554620708</v>
      </c>
      <c r="N6" s="2">
        <f>_xlfn.STDEV.P(D6:F6)</f>
        <v>0.42559975701429492</v>
      </c>
      <c r="O6" s="2">
        <f>_xlfn.STDEV.P(C6:F6)</f>
        <v>0.43006452818467833</v>
      </c>
      <c r="P6" s="2">
        <f>_xlfn.STDEV.P(B6:F6)</f>
        <v>0.48586623129366802</v>
      </c>
      <c r="Q6" s="2">
        <f>_xlfn.STDEV.P(A6:F6)</f>
        <v>0.45525014212124332</v>
      </c>
      <c r="R6" s="2"/>
      <c r="S6" s="2"/>
      <c r="T6" s="2"/>
      <c r="U6" s="2"/>
      <c r="V6" s="2"/>
      <c r="W6" s="2"/>
    </row>
    <row r="7" spans="1:23" x14ac:dyDescent="0.25">
      <c r="A7">
        <v>-1.0979540518916449</v>
      </c>
      <c r="B7">
        <v>0.40437823046518695</v>
      </c>
      <c r="C7">
        <v>-0.7027613877743687</v>
      </c>
      <c r="D7">
        <v>1.7737090544986414E-2</v>
      </c>
      <c r="E7">
        <v>0.13075897187196897</v>
      </c>
      <c r="M7" s="2">
        <f>_xlfn.STDEV.P(D7:E7)</f>
        <v>5.6510940663491271E-2</v>
      </c>
      <c r="N7" s="2">
        <f>_xlfn.STDEV.P(C7:E7)</f>
        <v>0.36918050280529846</v>
      </c>
      <c r="O7" s="2">
        <f>_xlfn.STDEV.P(B7:E7)</f>
        <v>0.40902056770501166</v>
      </c>
      <c r="P7" s="2">
        <f>_xlfn.STDEV.P(A7:E7)</f>
        <v>0.56015880410302066</v>
      </c>
      <c r="Q7" s="2"/>
      <c r="R7" s="2"/>
      <c r="S7" s="2"/>
      <c r="T7" s="2"/>
      <c r="U7" s="2"/>
      <c r="V7" s="2"/>
      <c r="W7" s="2"/>
    </row>
    <row r="8" spans="1:23" x14ac:dyDescent="0.25">
      <c r="A8">
        <v>0.82638015773231233</v>
      </c>
      <c r="B8">
        <v>5.3156987939596632E-2</v>
      </c>
      <c r="C8">
        <v>-0.7254661316969554</v>
      </c>
      <c r="D8">
        <v>-0.27001382730176898</v>
      </c>
      <c r="M8" s="2">
        <f>_xlfn.STDEV.P(C8:D8)</f>
        <v>0.22772615219759321</v>
      </c>
      <c r="N8" s="2">
        <f>_xlfn.STDEV.P(B8:D8)</f>
        <v>0.319397025630625</v>
      </c>
      <c r="O8" s="2">
        <f>_xlfn.STDEV.P(A8:D8)</f>
        <v>0.56603394810811736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0.18447822608298092</v>
      </c>
      <c r="B9">
        <v>0.40453025235633927</v>
      </c>
      <c r="C9">
        <v>0.11984894972858155</v>
      </c>
      <c r="M9" s="2">
        <f>_xlfn.STDEV.P(B9:C9)</f>
        <v>0.1423406513138788</v>
      </c>
      <c r="N9" s="2">
        <f>_xlfn.STDEV.P(A9:C9)</f>
        <v>0.12185751319331986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-3.0974968567836325</v>
      </c>
      <c r="B10">
        <v>-0.15845748454444106</v>
      </c>
      <c r="M10" s="2">
        <f>_xlfn.STDEV.P(A10:B10)</f>
        <v>1.4695196861195958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-1.85221168133501</v>
      </c>
      <c r="M11" s="2">
        <f>_xlfn.STDEV.P(J1:K1)</f>
        <v>0.11387192735767614</v>
      </c>
      <c r="N11" s="2">
        <f>_xlfn.STDEV.P(I1:J1)</f>
        <v>0.3485053522974858</v>
      </c>
      <c r="O11" s="2">
        <f>_xlfn.STDEV.P(H1:I1)</f>
        <v>0.54477490334712964</v>
      </c>
      <c r="P11" s="2">
        <f>_xlfn.STDEV.P(G1:H1)</f>
        <v>0.463721159533799</v>
      </c>
      <c r="Q11" s="2">
        <f>_xlfn.STDEV.P(F1:G1)</f>
        <v>3.6065885843556099E-2</v>
      </c>
      <c r="R11" s="2">
        <f>_xlfn.STDEV.P(E1:F1)</f>
        <v>0.20161289981503613</v>
      </c>
      <c r="S11" s="2">
        <f>_xlfn.STDEV.P(D1:E1)</f>
        <v>0.3742051304543188</v>
      </c>
      <c r="T11" s="2">
        <f>_xlfn.STDEV.P(C1:D1)</f>
        <v>8.8296916944846038E-2</v>
      </c>
      <c r="U11" s="2">
        <f>_xlfn.STDEV.P(B1:C1)</f>
        <v>0.16926553537311761</v>
      </c>
      <c r="V11" s="2">
        <f>_xlfn.STDEV.P(A1:B1)</f>
        <v>1.2811891846551708</v>
      </c>
    </row>
    <row r="12" spans="1:23" x14ac:dyDescent="0.25">
      <c r="A12">
        <v>-0.16</v>
      </c>
      <c r="B12">
        <v>0.53</v>
      </c>
      <c r="M12">
        <v>0.13</v>
      </c>
    </row>
    <row r="13" spans="1:23" x14ac:dyDescent="0.25">
      <c r="A13">
        <f>_xlfn.STDEV.S(A1:A11)</f>
        <v>2.0111106602018323</v>
      </c>
      <c r="B13" s="2">
        <f t="shared" ref="B13:J13" si="0">_xlfn.STDEV.S(B1:B11)</f>
        <v>0.26215672767990195</v>
      </c>
      <c r="C13" s="2">
        <f t="shared" si="0"/>
        <v>0.38516373473792942</v>
      </c>
      <c r="D13" s="2">
        <f t="shared" si="0"/>
        <v>0.20516555970756054</v>
      </c>
      <c r="E13" s="2">
        <f t="shared" si="0"/>
        <v>0.47641560538253652</v>
      </c>
      <c r="F13" s="2">
        <f t="shared" si="0"/>
        <v>0.32090025433174829</v>
      </c>
      <c r="G13" s="2">
        <f t="shared" si="0"/>
        <v>0.40817407116690158</v>
      </c>
      <c r="H13" s="2">
        <f t="shared" si="0"/>
        <v>0.46525860309272682</v>
      </c>
      <c r="I13" s="2">
        <f t="shared" si="0"/>
        <v>0.3474137452707215</v>
      </c>
      <c r="J13" s="2">
        <f t="shared" si="0"/>
        <v>0.16282581122913653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29</v>
      </c>
      <c r="C1" s="3">
        <v>34</v>
      </c>
      <c r="D1" s="3">
        <v>10120574.710000001</v>
      </c>
      <c r="E1" s="3">
        <v>104.34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-0.52670232005036011</v>
      </c>
      <c r="H2">
        <f>E2/E$1</f>
        <v>9.8236534406747164E-2</v>
      </c>
      <c r="J2" s="2">
        <v>1415</v>
      </c>
      <c r="K2" s="3">
        <v>29</v>
      </c>
      <c r="L2" s="3">
        <v>34</v>
      </c>
      <c r="M2" s="3">
        <v>765316.25</v>
      </c>
      <c r="N2" s="3">
        <v>76.67</v>
      </c>
      <c r="O2" s="2">
        <f t="shared" ref="O2:O5" si="0">N2/E$1</f>
        <v>0.73480927736246882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4.3472662304965084</v>
      </c>
      <c r="H3">
        <f t="shared" ref="H3:H5" si="3">E3/E$1</f>
        <v>0.44441249760398693</v>
      </c>
      <c r="J3" s="2">
        <v>1516</v>
      </c>
      <c r="K3" s="3">
        <v>29</v>
      </c>
      <c r="L3" s="3">
        <v>34</v>
      </c>
      <c r="M3" s="3">
        <v>-435397.28</v>
      </c>
      <c r="N3" s="3">
        <v>-42.38</v>
      </c>
      <c r="O3" s="2">
        <f t="shared" si="0"/>
        <v>-0.40617212957638493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5.9821859978147414</v>
      </c>
      <c r="H4">
        <f t="shared" si="3"/>
        <v>0.63705194556258382</v>
      </c>
      <c r="J4" s="2">
        <v>1617</v>
      </c>
      <c r="K4" s="3">
        <v>29</v>
      </c>
      <c r="L4" s="3">
        <v>34</v>
      </c>
      <c r="M4" s="3">
        <v>377264.47</v>
      </c>
      <c r="N4" s="3">
        <v>35.03</v>
      </c>
      <c r="O4" s="2">
        <f t="shared" si="0"/>
        <v>0.33572934636764423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-0.42048673044181201</v>
      </c>
      <c r="H5">
        <f t="shared" si="3"/>
        <v>0.45965114050220435</v>
      </c>
      <c r="J5" s="2">
        <v>1718</v>
      </c>
      <c r="K5" s="3">
        <v>29</v>
      </c>
      <c r="L5" s="3">
        <v>34</v>
      </c>
      <c r="M5" s="3">
        <v>104085.26</v>
      </c>
      <c r="N5" s="3">
        <v>10.17</v>
      </c>
      <c r="O5" s="2">
        <f t="shared" si="0"/>
        <v>9.7469810235767673E-2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29</v>
      </c>
      <c r="C1" s="3">
        <v>34</v>
      </c>
      <c r="D1" s="3">
        <v>12161417.859999999</v>
      </c>
      <c r="E1" s="3">
        <v>111.46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1.9248527325908362</v>
      </c>
      <c r="H2">
        <f>E2/E$1</f>
        <v>0.67064417728333037</v>
      </c>
      <c r="J2" s="2">
        <v>1516</v>
      </c>
      <c r="K2" s="3">
        <v>29</v>
      </c>
      <c r="L2" s="3">
        <v>34</v>
      </c>
      <c r="M2" s="3">
        <v>-435397.28</v>
      </c>
      <c r="N2" s="3">
        <v>-42.38</v>
      </c>
      <c r="O2" s="2">
        <f t="shared" ref="O2:O4" si="0">N2/E$1</f>
        <v>-0.3802260900771578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5.7522322458871589</v>
      </c>
      <c r="H3">
        <f>E3/E$1</f>
        <v>0.9132424188049526</v>
      </c>
      <c r="J3" s="2">
        <v>1617</v>
      </c>
      <c r="K3" s="3">
        <v>29</v>
      </c>
      <c r="L3" s="3">
        <v>34</v>
      </c>
      <c r="M3" s="3">
        <v>377264.47</v>
      </c>
      <c r="N3" s="3">
        <v>35.03</v>
      </c>
      <c r="O3" s="2">
        <f t="shared" si="0"/>
        <v>0.31428315090615472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-0.45190667184262057</v>
      </c>
      <c r="H4">
        <f>E4/E$1</f>
        <v>0.57312040193791502</v>
      </c>
      <c r="J4" s="2">
        <v>1718</v>
      </c>
      <c r="K4" s="3">
        <v>29</v>
      </c>
      <c r="L4" s="3">
        <v>34</v>
      </c>
      <c r="M4" s="3">
        <v>104085.26</v>
      </c>
      <c r="N4" s="3">
        <v>10.17</v>
      </c>
      <c r="O4" s="2">
        <f t="shared" si="0"/>
        <v>9.1243495424367493E-2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44</v>
      </c>
      <c r="C1" s="3">
        <v>48</v>
      </c>
      <c r="D1" s="3">
        <v>13775335.310000001</v>
      </c>
      <c r="E1" s="3">
        <v>107.5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0.35431826813368517</v>
      </c>
      <c r="H2">
        <f>E2/E$1</f>
        <v>0.34790697674418603</v>
      </c>
      <c r="J2" s="2">
        <v>1617</v>
      </c>
      <c r="K2" s="3">
        <v>29</v>
      </c>
      <c r="L2" s="3">
        <v>34</v>
      </c>
      <c r="M2" s="3">
        <v>377264.47</v>
      </c>
      <c r="N2" s="3">
        <v>35.03</v>
      </c>
      <c r="O2" s="2">
        <f t="shared" ref="O2:O3" si="0">N2/E$1</f>
        <v>0.32586046511627909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-0.57800128932033978</v>
      </c>
      <c r="H3">
        <f>E3/E$1</f>
        <v>9.5534883720930233E-2</v>
      </c>
      <c r="J3" s="2">
        <v>1718</v>
      </c>
      <c r="K3" s="3">
        <v>29</v>
      </c>
      <c r="L3" s="3">
        <v>34</v>
      </c>
      <c r="M3" s="3">
        <v>104085.26</v>
      </c>
      <c r="N3" s="3">
        <v>10.17</v>
      </c>
      <c r="O3" s="2">
        <f t="shared" si="0"/>
        <v>9.4604651162790696E-2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H17" sqref="H17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29</v>
      </c>
      <c r="C1" s="3">
        <v>34</v>
      </c>
      <c r="D1" s="3">
        <v>13459717.48</v>
      </c>
      <c r="E1" s="3">
        <v>100.01</v>
      </c>
      <c r="F1" s="1">
        <v>1</v>
      </c>
    </row>
    <row r="2" spans="1:16" x14ac:dyDescent="0.25">
      <c r="A2">
        <v>1718</v>
      </c>
      <c r="B2" s="3">
        <v>29</v>
      </c>
      <c r="C2" s="3">
        <v>34</v>
      </c>
      <c r="D2" s="3">
        <v>104085.26</v>
      </c>
      <c r="E2" s="3">
        <v>10.17</v>
      </c>
      <c r="F2" s="1">
        <v>2819</v>
      </c>
      <c r="G2">
        <f>(D2-D1)/$D$1</f>
        <v>-0.99226690603612877</v>
      </c>
      <c r="H2">
        <f>E2/E$1</f>
        <v>0.10168983101689831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L12"/>
  <sheetViews>
    <sheetView workbookViewId="0">
      <selection activeCell="P8" sqref="P8"/>
    </sheetView>
  </sheetViews>
  <sheetFormatPr defaultRowHeight="13.8" x14ac:dyDescent="0.25"/>
  <cols>
    <col min="1" max="16384" width="8.88671875" style="2"/>
  </cols>
  <sheetData>
    <row r="1" spans="1:12" x14ac:dyDescent="0.25">
      <c r="A1" s="2">
        <v>-2.5174305634929706</v>
      </c>
      <c r="L1" s="2">
        <f>AVERAGE(A1:K1)</f>
        <v>-2.5174305634929706</v>
      </c>
    </row>
    <row r="2" spans="1:12" x14ac:dyDescent="0.25">
      <c r="A2" s="2">
        <v>-5.137615727511716</v>
      </c>
      <c r="B2" s="2">
        <v>4.4947805817371032E-2</v>
      </c>
      <c r="L2" s="2">
        <f t="shared" ref="L2:L11" si="0">AVERAGE(A2:K2)</f>
        <v>-2.5463339608471727</v>
      </c>
    </row>
    <row r="3" spans="1:12" x14ac:dyDescent="0.25">
      <c r="A3" s="2">
        <v>1.1748771288147217</v>
      </c>
      <c r="B3" s="2">
        <v>0.35633931286105197</v>
      </c>
      <c r="C3" s="2">
        <v>0.3834788765636063</v>
      </c>
      <c r="L3" s="2">
        <f t="shared" si="0"/>
        <v>0.63823177274646004</v>
      </c>
    </row>
    <row r="4" spans="1:12" x14ac:dyDescent="0.25">
      <c r="A4" s="2">
        <v>1.2227683163790148</v>
      </c>
      <c r="B4" s="2">
        <v>-0.17381169555082596</v>
      </c>
      <c r="C4" s="2">
        <v>-2.8888364408779798E-2</v>
      </c>
      <c r="D4" s="2">
        <v>0.20688504267391408</v>
      </c>
      <c r="L4" s="2">
        <f t="shared" si="0"/>
        <v>0.30673832477333079</v>
      </c>
    </row>
    <row r="5" spans="1:12" x14ac:dyDescent="0.25">
      <c r="A5" s="2">
        <v>-0.81586467024802833</v>
      </c>
      <c r="B5" s="2">
        <v>-7.8696665653187392E-2</v>
      </c>
      <c r="C5" s="2">
        <v>-0.10304460703327825</v>
      </c>
      <c r="D5" s="2">
        <v>-0.2155151861917704</v>
      </c>
      <c r="E5" s="2">
        <v>-0.54152521823472355</v>
      </c>
      <c r="L5" s="2">
        <f t="shared" si="0"/>
        <v>-0.35092926947219755</v>
      </c>
    </row>
    <row r="6" spans="1:12" x14ac:dyDescent="0.25">
      <c r="A6" s="2">
        <v>0.20219453651845928</v>
      </c>
      <c r="B6" s="2">
        <v>-4.9001722914766392E-2</v>
      </c>
      <c r="C6" s="2">
        <v>-0.11031390134529148</v>
      </c>
      <c r="D6" s="2">
        <v>-4.9110761455204315E-2</v>
      </c>
      <c r="E6" s="2">
        <v>2.7279340446168766E-3</v>
      </c>
      <c r="F6" s="2">
        <v>-0.13829941860465117</v>
      </c>
      <c r="L6" s="2">
        <f t="shared" si="0"/>
        <v>-2.3633888959472868E-2</v>
      </c>
    </row>
    <row r="7" spans="1:12" x14ac:dyDescent="0.25">
      <c r="A7" s="2">
        <v>-1.0979540518916449</v>
      </c>
      <c r="B7" s="2">
        <v>0.52047228134184653</v>
      </c>
      <c r="C7" s="2">
        <v>-0.42841633231059717</v>
      </c>
      <c r="D7" s="2">
        <v>-0.1816144566824012</v>
      </c>
      <c r="E7" s="2">
        <v>-0.52806741028128024</v>
      </c>
      <c r="F7" s="2">
        <v>-0.1776889534883721</v>
      </c>
      <c r="G7" s="2">
        <v>-0.21043119029176349</v>
      </c>
      <c r="L7" s="2">
        <f t="shared" si="0"/>
        <v>-0.30052858765774465</v>
      </c>
    </row>
    <row r="8" spans="1:12" x14ac:dyDescent="0.25">
      <c r="A8" s="2">
        <v>0.82638015773231233</v>
      </c>
      <c r="B8" s="2">
        <v>0.40437823046518695</v>
      </c>
      <c r="C8" s="2">
        <v>0.16223743214538588</v>
      </c>
      <c r="D8" s="2">
        <v>0.28336432556143615</v>
      </c>
      <c r="E8" s="2">
        <v>0.20835354025218233</v>
      </c>
      <c r="F8" s="2">
        <v>0.55719476744186047</v>
      </c>
      <c r="G8" s="2">
        <v>0.6598674584731905</v>
      </c>
      <c r="H8" s="2">
        <v>0.71701112877583462</v>
      </c>
      <c r="L8" s="2">
        <f t="shared" si="0"/>
        <v>0.47734838010592362</v>
      </c>
    </row>
    <row r="9" spans="1:12" x14ac:dyDescent="0.25">
      <c r="A9" s="2">
        <v>0.18447822608298092</v>
      </c>
      <c r="B9" s="2">
        <v>5.3156987939596632E-2</v>
      </c>
      <c r="C9" s="2">
        <v>-0.7027613877743687</v>
      </c>
      <c r="D9" s="2">
        <v>-0.19076908406045867</v>
      </c>
      <c r="E9" s="2">
        <v>0.33456595538312317</v>
      </c>
      <c r="F9" s="2">
        <v>-0.30799418604651169</v>
      </c>
      <c r="G9" s="2">
        <v>-0.36474739650572341</v>
      </c>
      <c r="H9" s="2">
        <v>-0.39633405031328905</v>
      </c>
      <c r="I9" s="2">
        <v>-0.37253867791842477</v>
      </c>
      <c r="L9" s="2">
        <f t="shared" si="0"/>
        <v>-0.19588262369034173</v>
      </c>
    </row>
    <row r="10" spans="1:12" x14ac:dyDescent="0.25">
      <c r="A10" s="2">
        <v>-3.0974968567836325</v>
      </c>
      <c r="B10" s="2">
        <v>0.40453025235633927</v>
      </c>
      <c r="C10" s="2">
        <v>-0.7254661316969554</v>
      </c>
      <c r="D10" s="2">
        <v>1.7737090544986414E-2</v>
      </c>
      <c r="E10" s="2">
        <v>-0.93168040737148394</v>
      </c>
      <c r="F10" s="2">
        <v>0.25457848837209301</v>
      </c>
      <c r="G10" s="2">
        <v>0.30148894052844483</v>
      </c>
      <c r="H10" s="2">
        <v>0.32759749368745905</v>
      </c>
      <c r="I10" s="2">
        <v>0.30792897327707452</v>
      </c>
      <c r="J10" s="2">
        <v>0.3244720266765469</v>
      </c>
      <c r="L10" s="2">
        <f t="shared" si="0"/>
        <v>-0.2816310130409127</v>
      </c>
    </row>
    <row r="11" spans="1:12" x14ac:dyDescent="0.25">
      <c r="A11" s="2">
        <v>-1.85221168133501</v>
      </c>
      <c r="B11" s="2">
        <v>-0.15845748454444106</v>
      </c>
      <c r="C11" s="2">
        <v>0.11984894972858155</v>
      </c>
      <c r="D11" s="2">
        <v>-0.27001382730176898</v>
      </c>
      <c r="E11" s="2">
        <v>0.13075897187196897</v>
      </c>
      <c r="F11" s="2">
        <v>7.3909883720930242E-2</v>
      </c>
      <c r="G11" s="2">
        <v>8.7529047250193656E-2</v>
      </c>
      <c r="H11" s="2">
        <v>9.5108949780230045E-2</v>
      </c>
      <c r="I11" s="2">
        <v>8.9398734177215181E-2</v>
      </c>
      <c r="J11" s="2">
        <v>9.4201556131900704E-2</v>
      </c>
      <c r="K11" s="2">
        <v>9.6728171961194598E-2</v>
      </c>
      <c r="L11" s="2">
        <f t="shared" si="0"/>
        <v>-0.13574533895990959</v>
      </c>
    </row>
    <row r="12" spans="1:12" x14ac:dyDescent="0.25">
      <c r="A12" s="2">
        <f>AVERAGE(A1:A11)</f>
        <v>-0.99162501688504667</v>
      </c>
      <c r="B12" s="2">
        <f t="shared" ref="B12:K12" si="1">AVERAGE(B1:B11)</f>
        <v>0.13238573021181715</v>
      </c>
      <c r="C12" s="2">
        <f t="shared" si="1"/>
        <v>-0.15925838512574411</v>
      </c>
      <c r="D12" s="2">
        <f t="shared" si="1"/>
        <v>-4.9879607113908368E-2</v>
      </c>
      <c r="E12" s="2">
        <f t="shared" si="1"/>
        <v>-0.18926666204794235</v>
      </c>
      <c r="F12" s="2">
        <f t="shared" si="1"/>
        <v>4.3616763565891468E-2</v>
      </c>
      <c r="G12" s="2">
        <f t="shared" si="1"/>
        <v>9.4741371890868425E-2</v>
      </c>
      <c r="H12" s="2">
        <f t="shared" si="1"/>
        <v>0.18584588048255868</v>
      </c>
      <c r="I12" s="2">
        <f t="shared" si="1"/>
        <v>8.2630098452883133E-3</v>
      </c>
      <c r="J12" s="2">
        <f t="shared" si="1"/>
        <v>0.20933679140422379</v>
      </c>
      <c r="K12" s="2">
        <f t="shared" si="1"/>
        <v>9.6728171961194598E-2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1" sqref="O1:O1048576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8</v>
      </c>
      <c r="C1" s="3">
        <v>2</v>
      </c>
      <c r="D1" s="3">
        <v>911001.28</v>
      </c>
      <c r="E1" s="3">
        <v>87.49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1.4421021011079151</v>
      </c>
      <c r="H2">
        <f t="shared" ref="H2:H12" si="0">E2/E$1</f>
        <v>0.18642130529203338</v>
      </c>
      <c r="J2">
        <v>708</v>
      </c>
      <c r="K2" s="3">
        <v>8</v>
      </c>
      <c r="L2" s="3">
        <v>2</v>
      </c>
      <c r="M2" s="3">
        <v>-1081649.46</v>
      </c>
      <c r="N2" s="3">
        <v>-101.87</v>
      </c>
      <c r="O2">
        <f>N2/E$1</f>
        <v>-1.1643616413304378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77.761627206495248</v>
      </c>
      <c r="H3">
        <f t="shared" si="0"/>
        <v>1.7152817464853127</v>
      </c>
      <c r="J3">
        <v>809</v>
      </c>
      <c r="K3" s="3">
        <v>8</v>
      </c>
      <c r="L3" s="3">
        <v>2</v>
      </c>
      <c r="M3" s="3">
        <v>-3148175.23</v>
      </c>
      <c r="N3" s="3">
        <v>-271.79000000000002</v>
      </c>
      <c r="O3">
        <f t="shared" ref="O3:O12" si="2">N3/E$1</f>
        <v>-3.1065264601668767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32.521028225119508</v>
      </c>
      <c r="H4">
        <f t="shared" si="0"/>
        <v>1.5237169962281405</v>
      </c>
      <c r="J4">
        <v>910</v>
      </c>
      <c r="K4" s="3">
        <v>8</v>
      </c>
      <c r="L4" s="3">
        <v>2</v>
      </c>
      <c r="M4" s="3">
        <v>1535880.79</v>
      </c>
      <c r="N4" s="3">
        <v>128.74</v>
      </c>
      <c r="O4">
        <f t="shared" si="2"/>
        <v>1.4714824551377301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20.105414978121654</v>
      </c>
      <c r="H5">
        <f t="shared" si="0"/>
        <v>1.1730483483826724</v>
      </c>
      <c r="J5">
        <v>1011</v>
      </c>
      <c r="K5" s="3">
        <v>8</v>
      </c>
      <c r="L5" s="3">
        <v>2</v>
      </c>
      <c r="M5" s="3">
        <v>1127704.33</v>
      </c>
      <c r="N5" s="3">
        <v>106.98</v>
      </c>
      <c r="O5">
        <f t="shared" si="2"/>
        <v>1.2227683163790148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29.976444094568119</v>
      </c>
      <c r="H6">
        <f t="shared" si="0"/>
        <v>1.1511029831980797</v>
      </c>
      <c r="J6">
        <v>1112</v>
      </c>
      <c r="K6" s="3">
        <v>8</v>
      </c>
      <c r="L6" s="3">
        <v>2</v>
      </c>
      <c r="M6" s="3">
        <v>-737452.13</v>
      </c>
      <c r="N6" s="3">
        <v>-71.38</v>
      </c>
      <c r="O6">
        <f t="shared" si="2"/>
        <v>-0.81586467024802833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24.325956786800543</v>
      </c>
      <c r="H7">
        <f t="shared" si="0"/>
        <v>0.9745113727283119</v>
      </c>
      <c r="J7">
        <v>1213</v>
      </c>
      <c r="K7" s="3">
        <v>8</v>
      </c>
      <c r="L7" s="3">
        <v>2</v>
      </c>
      <c r="M7" s="3">
        <v>181804.57</v>
      </c>
      <c r="N7" s="3">
        <v>17.690000000000001</v>
      </c>
      <c r="O7">
        <f t="shared" si="2"/>
        <v>0.20219453651845928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15.722899730722663</v>
      </c>
      <c r="H8">
        <f t="shared" si="0"/>
        <v>0.72476854497656873</v>
      </c>
      <c r="J8">
        <v>1314</v>
      </c>
      <c r="K8" s="3">
        <v>8</v>
      </c>
      <c r="L8" s="3">
        <v>2</v>
      </c>
      <c r="M8" s="3">
        <v>-902217.69</v>
      </c>
      <c r="N8" s="3">
        <v>-85.63</v>
      </c>
      <c r="O8">
        <f t="shared" si="2"/>
        <v>-0.97874042747742596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8.130728718624864</v>
      </c>
      <c r="H9">
        <f t="shared" si="0"/>
        <v>0.5450908675277174</v>
      </c>
      <c r="J9">
        <v>1415</v>
      </c>
      <c r="K9" s="3">
        <v>8</v>
      </c>
      <c r="L9" s="3">
        <v>2</v>
      </c>
      <c r="M9" s="3">
        <v>752624.95</v>
      </c>
      <c r="N9" s="3">
        <v>72.3</v>
      </c>
      <c r="O9">
        <f t="shared" si="2"/>
        <v>0.82638015773231233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38.420918179170961</v>
      </c>
      <c r="H10">
        <f t="shared" si="0"/>
        <v>0.52394559378214656</v>
      </c>
      <c r="J10">
        <v>1516</v>
      </c>
      <c r="K10" s="3">
        <v>8</v>
      </c>
      <c r="L10" s="3">
        <v>2</v>
      </c>
      <c r="M10" s="3">
        <v>-129781.59</v>
      </c>
      <c r="N10" s="3">
        <v>-11.92</v>
      </c>
      <c r="O10">
        <f t="shared" si="2"/>
        <v>-0.13624414218767861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72.725798574070069</v>
      </c>
      <c r="H11">
        <f t="shared" si="0"/>
        <v>0.59378214653103223</v>
      </c>
      <c r="J11">
        <v>1617</v>
      </c>
      <c r="K11" s="3">
        <v>8</v>
      </c>
      <c r="L11" s="3">
        <v>2</v>
      </c>
      <c r="M11" s="3">
        <v>-2442786.34</v>
      </c>
      <c r="N11" s="3">
        <v>-231.12</v>
      </c>
      <c r="O11">
        <f t="shared" si="2"/>
        <v>-2.6416733340953256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-2.1679670526917265</v>
      </c>
      <c r="H12">
        <f t="shared" si="0"/>
        <v>0.53628986169847992</v>
      </c>
      <c r="J12">
        <v>1718</v>
      </c>
      <c r="K12" s="3">
        <v>8</v>
      </c>
      <c r="L12" s="3">
        <v>2</v>
      </c>
      <c r="M12" s="3">
        <v>-1959558.79</v>
      </c>
      <c r="N12" s="3">
        <v>-182.82</v>
      </c>
      <c r="O12">
        <f t="shared" si="2"/>
        <v>-2.0896102411704196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A13" sqref="A13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17</v>
      </c>
      <c r="C1" s="3">
        <v>23</v>
      </c>
      <c r="D1" s="3">
        <v>4650188.49</v>
      </c>
      <c r="E1" s="3">
        <v>197.34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1.2648390065582049</v>
      </c>
      <c r="H2">
        <f t="shared" ref="H2:H11" si="0">E2/E$1</f>
        <v>0.21911421911421913</v>
      </c>
      <c r="J2">
        <v>809</v>
      </c>
      <c r="K2" s="3">
        <v>17</v>
      </c>
      <c r="L2" s="3">
        <v>23</v>
      </c>
      <c r="M2" s="3">
        <v>1766913.05</v>
      </c>
      <c r="N2" s="3">
        <v>145.41999999999999</v>
      </c>
      <c r="O2">
        <f>N2/E$1</f>
        <v>0.73690078037904116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5.8065281198956296</v>
      </c>
      <c r="H3">
        <f t="shared" si="0"/>
        <v>0.36804499847978106</v>
      </c>
      <c r="J3">
        <v>910</v>
      </c>
      <c r="K3" s="3">
        <v>17</v>
      </c>
      <c r="L3" s="3">
        <v>23</v>
      </c>
      <c r="M3" s="3">
        <v>948935.48</v>
      </c>
      <c r="N3" s="3">
        <v>90.29</v>
      </c>
      <c r="O3">
        <f t="shared" ref="O3:O11" si="2">N3/E$1</f>
        <v>0.45753521840478367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4.3508012983791984</v>
      </c>
      <c r="H4">
        <f t="shared" si="0"/>
        <v>0.33257322387757166</v>
      </c>
      <c r="J4">
        <v>1011</v>
      </c>
      <c r="K4" s="3">
        <v>17</v>
      </c>
      <c r="L4" s="3">
        <v>23</v>
      </c>
      <c r="M4" s="3">
        <v>-1146570.6599999999</v>
      </c>
      <c r="N4" s="3">
        <v>-107.84</v>
      </c>
      <c r="O4">
        <f t="shared" si="2"/>
        <v>-0.54646802472889433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4.7743625635269664</v>
      </c>
      <c r="H5">
        <f t="shared" si="0"/>
        <v>0.34432958346001824</v>
      </c>
      <c r="J5">
        <v>1112</v>
      </c>
      <c r="K5" s="3">
        <v>17</v>
      </c>
      <c r="L5" s="3">
        <v>23</v>
      </c>
      <c r="M5" s="3">
        <v>-312299.69</v>
      </c>
      <c r="N5" s="3">
        <v>-30.65</v>
      </c>
      <c r="O5">
        <f t="shared" si="2"/>
        <v>-0.15531569879395965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4.7318349476195092</v>
      </c>
      <c r="H6">
        <f t="shared" si="0"/>
        <v>0.31098611533394138</v>
      </c>
      <c r="J6">
        <v>1213</v>
      </c>
      <c r="K6" s="3">
        <v>17</v>
      </c>
      <c r="L6" s="3">
        <v>23</v>
      </c>
      <c r="M6" s="3">
        <v>-1226210.1399999999</v>
      </c>
      <c r="N6" s="3">
        <v>-119.33</v>
      </c>
      <c r="O6">
        <f t="shared" si="2"/>
        <v>-0.60469240904023513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2.8591203579362863</v>
      </c>
      <c r="H7">
        <f t="shared" si="0"/>
        <v>0.23218810175331914</v>
      </c>
      <c r="J7">
        <v>1314</v>
      </c>
      <c r="K7" s="3">
        <v>17</v>
      </c>
      <c r="L7" s="3">
        <v>23</v>
      </c>
      <c r="M7" s="3">
        <v>378743.17</v>
      </c>
      <c r="N7" s="3">
        <v>34.24</v>
      </c>
      <c r="O7">
        <f t="shared" si="2"/>
        <v>0.17350765176852134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3.1788790544273198</v>
      </c>
      <c r="H8">
        <f t="shared" si="0"/>
        <v>0.18663220837133879</v>
      </c>
      <c r="J8">
        <v>1415</v>
      </c>
      <c r="K8" s="3">
        <v>17</v>
      </c>
      <c r="L8" s="3">
        <v>23</v>
      </c>
      <c r="M8" s="3">
        <v>1207010.55</v>
      </c>
      <c r="N8" s="3">
        <v>119.94</v>
      </c>
      <c r="O8">
        <f t="shared" si="2"/>
        <v>0.60778352082699905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8.1289574328631122</v>
      </c>
      <c r="H9">
        <f t="shared" si="0"/>
        <v>0.19301712779973651</v>
      </c>
      <c r="J9">
        <v>1516</v>
      </c>
      <c r="K9" s="3">
        <v>17</v>
      </c>
      <c r="L9" s="3">
        <v>23</v>
      </c>
      <c r="M9" s="3">
        <v>-2151219.75</v>
      </c>
      <c r="N9" s="3">
        <v>-205.97</v>
      </c>
      <c r="O9">
        <f t="shared" si="2"/>
        <v>-1.0437316306881523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9.9265206301347195</v>
      </c>
      <c r="H10">
        <f t="shared" si="0"/>
        <v>0.21186784230262493</v>
      </c>
      <c r="J10">
        <v>1617</v>
      </c>
      <c r="K10" s="3">
        <v>17</v>
      </c>
      <c r="L10" s="3">
        <v>23</v>
      </c>
      <c r="M10" s="3">
        <v>1359747.06</v>
      </c>
      <c r="N10" s="3">
        <v>111.25</v>
      </c>
      <c r="O10">
        <f t="shared" si="2"/>
        <v>0.56374784635654196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-2.7308489617804708</v>
      </c>
      <c r="H11">
        <f t="shared" si="0"/>
        <v>0.17938583155974458</v>
      </c>
      <c r="J11">
        <v>1718</v>
      </c>
      <c r="K11" s="3">
        <v>17</v>
      </c>
      <c r="L11" s="3">
        <v>23</v>
      </c>
      <c r="M11" s="3">
        <v>-613208.04</v>
      </c>
      <c r="N11" s="3">
        <v>-59.07</v>
      </c>
      <c r="O11">
        <f t="shared" si="2"/>
        <v>-0.29933110367892979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A12" sqref="A12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21</v>
      </c>
      <c r="C1" s="3">
        <v>5</v>
      </c>
      <c r="D1" s="3">
        <v>7005441.6399999997</v>
      </c>
      <c r="E1" s="3">
        <v>198.37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3.0227226031105729</v>
      </c>
      <c r="H2">
        <f t="shared" ref="H2:H10" si="0">E2/E$1</f>
        <v>0.55114180571659022</v>
      </c>
      <c r="J2">
        <v>910</v>
      </c>
      <c r="K2" s="3">
        <v>21</v>
      </c>
      <c r="L2" s="3">
        <v>5</v>
      </c>
      <c r="M2" s="3">
        <v>1200894.74</v>
      </c>
      <c r="N2" s="3">
        <v>113.4</v>
      </c>
      <c r="O2">
        <f>N2/E$1</f>
        <v>0.57165902102132382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0.56864210062850529</v>
      </c>
      <c r="H3">
        <f t="shared" si="0"/>
        <v>0.26460654332812422</v>
      </c>
      <c r="J3">
        <v>1011</v>
      </c>
      <c r="K3" s="3">
        <v>21</v>
      </c>
      <c r="L3" s="3">
        <v>5</v>
      </c>
      <c r="M3" s="3">
        <v>-983391.67</v>
      </c>
      <c r="N3" s="3">
        <v>-93.41</v>
      </c>
      <c r="O3">
        <f t="shared" ref="O3:O10" si="3">N3/E$1</f>
        <v>-0.47088773504058068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3.6605555206652181</v>
      </c>
      <c r="H4">
        <f t="shared" si="0"/>
        <v>0.31748752331501739</v>
      </c>
      <c r="J4">
        <v>1112</v>
      </c>
      <c r="K4" s="3">
        <v>21</v>
      </c>
      <c r="L4" s="3">
        <v>5</v>
      </c>
      <c r="M4" s="3">
        <v>-1084642.79</v>
      </c>
      <c r="N4" s="3">
        <v>-105.66</v>
      </c>
      <c r="O4">
        <f t="shared" si="3"/>
        <v>-0.53264102434843974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1.8052732532648723</v>
      </c>
      <c r="H5">
        <f t="shared" si="0"/>
        <v>0.26667338811312191</v>
      </c>
      <c r="J5">
        <v>1213</v>
      </c>
      <c r="K5" s="3">
        <v>21</v>
      </c>
      <c r="L5" s="3">
        <v>5</v>
      </c>
      <c r="M5" s="3">
        <v>11150.51</v>
      </c>
      <c r="N5" s="3">
        <v>1.0900000000000001</v>
      </c>
      <c r="O5">
        <f t="shared" si="3"/>
        <v>5.4947824771890913E-3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1.7912327094912475</v>
      </c>
      <c r="H6">
        <f t="shared" si="0"/>
        <v>0.20098805262892572</v>
      </c>
      <c r="J6">
        <v>1314</v>
      </c>
      <c r="K6" s="3">
        <v>21</v>
      </c>
      <c r="L6" s="3">
        <v>5</v>
      </c>
      <c r="M6" s="3">
        <v>-967428.73</v>
      </c>
      <c r="N6" s="3">
        <v>-90.82</v>
      </c>
      <c r="O6">
        <f t="shared" si="3"/>
        <v>-0.45783132530120479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1.9498420716270486</v>
      </c>
      <c r="H7">
        <f t="shared" si="0"/>
        <v>0.15939910268689822</v>
      </c>
      <c r="J7">
        <v>1415</v>
      </c>
      <c r="K7" s="3">
        <v>21</v>
      </c>
      <c r="L7" s="3">
        <v>5</v>
      </c>
      <c r="M7" s="3">
        <v>1239435.55</v>
      </c>
      <c r="N7" s="3">
        <v>119.38</v>
      </c>
      <c r="O7">
        <f t="shared" si="3"/>
        <v>0.60180470837324185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5.2827133294054551</v>
      </c>
      <c r="H8">
        <f t="shared" si="0"/>
        <v>0.17406865957554066</v>
      </c>
      <c r="J8">
        <v>1516</v>
      </c>
      <c r="K8" s="3">
        <v>21</v>
      </c>
      <c r="L8" s="3">
        <v>5</v>
      </c>
      <c r="M8" s="3">
        <v>-813117.6</v>
      </c>
      <c r="N8" s="3">
        <v>-76.930000000000007</v>
      </c>
      <c r="O8">
        <f t="shared" si="3"/>
        <v>-0.38781065685335486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10.123357240615027</v>
      </c>
      <c r="H9">
        <f t="shared" si="0"/>
        <v>0.23088168573877096</v>
      </c>
      <c r="J9">
        <v>1617</v>
      </c>
      <c r="K9" s="3">
        <v>21</v>
      </c>
      <c r="L9" s="3">
        <v>5</v>
      </c>
      <c r="M9" s="3">
        <v>-821653.82</v>
      </c>
      <c r="N9" s="3">
        <v>-74.03</v>
      </c>
      <c r="O9">
        <f t="shared" si="3"/>
        <v>-0.37319151081312696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0.45177886457990662</v>
      </c>
      <c r="H10">
        <f t="shared" si="0"/>
        <v>0.20844885819428341</v>
      </c>
      <c r="J10">
        <v>1718</v>
      </c>
      <c r="K10" s="3">
        <v>21</v>
      </c>
      <c r="L10" s="3">
        <v>5</v>
      </c>
      <c r="M10" s="3">
        <v>-120792.88</v>
      </c>
      <c r="N10" s="3">
        <v>-11.01</v>
      </c>
      <c r="O10">
        <f t="shared" si="3"/>
        <v>-5.5502344104451276E-2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A11" sqref="A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24</v>
      </c>
      <c r="C1" s="3">
        <v>38</v>
      </c>
      <c r="D1" s="3">
        <v>10064796.49</v>
      </c>
      <c r="E1" s="3">
        <v>210.77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-5.4645105397456479</v>
      </c>
      <c r="H2">
        <f t="shared" ref="H2:H9" si="0">E2/E$1</f>
        <v>-0.80575983299331022</v>
      </c>
      <c r="J2">
        <v>1011</v>
      </c>
      <c r="K2" s="3">
        <v>9</v>
      </c>
      <c r="L2" s="3">
        <v>6</v>
      </c>
      <c r="M2" s="3">
        <v>582514.39</v>
      </c>
      <c r="N2" s="3">
        <v>55.26</v>
      </c>
      <c r="O2">
        <f>N2/E$1</f>
        <v>0.26218152488494567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2.5478714930280719</v>
      </c>
      <c r="H3">
        <f t="shared" si="0"/>
        <v>-0.15642643639986714</v>
      </c>
      <c r="J3">
        <v>1112</v>
      </c>
      <c r="K3" s="3">
        <v>9</v>
      </c>
      <c r="L3" s="3">
        <v>6</v>
      </c>
      <c r="M3" s="3">
        <v>-965940.21</v>
      </c>
      <c r="N3" s="3">
        <v>-93.5</v>
      </c>
      <c r="O3">
        <f>N3/E$1</f>
        <v>-0.44361151966598661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1.25653175725563</v>
      </c>
      <c r="H4">
        <f t="shared" si="0"/>
        <v>-3.155097974094985E-2</v>
      </c>
      <c r="J4">
        <v>1213</v>
      </c>
      <c r="K4" s="3">
        <v>9</v>
      </c>
      <c r="L4" s="3">
        <v>6</v>
      </c>
      <c r="M4" s="3">
        <v>-792876.97</v>
      </c>
      <c r="N4" s="3">
        <v>-77.16</v>
      </c>
      <c r="O4">
        <f t="shared" ref="O4:O9" si="3">N4/E$1</f>
        <v>-0.36608625515965265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1.2467590599042506</v>
      </c>
      <c r="H5">
        <f t="shared" si="0"/>
        <v>1.6795559140295107E-2</v>
      </c>
      <c r="J5">
        <v>1314</v>
      </c>
      <c r="K5" s="3">
        <v>9</v>
      </c>
      <c r="L5" s="3">
        <v>6</v>
      </c>
      <c r="M5" s="3">
        <v>543070.41</v>
      </c>
      <c r="N5" s="3">
        <v>51.12</v>
      </c>
      <c r="O5">
        <f t="shared" si="3"/>
        <v>0.24253926080561747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1.3571565856867116</v>
      </c>
      <c r="H6">
        <f t="shared" si="0"/>
        <v>3.6437823219623286E-2</v>
      </c>
      <c r="J6">
        <v>1415</v>
      </c>
      <c r="K6" s="3">
        <v>9</v>
      </c>
      <c r="L6" s="3">
        <v>6</v>
      </c>
      <c r="M6" s="3">
        <v>-815917.71</v>
      </c>
      <c r="N6" s="3">
        <v>-78.59</v>
      </c>
      <c r="O6">
        <f t="shared" si="3"/>
        <v>-0.37287090193101485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3.6769486563160512</v>
      </c>
      <c r="H7">
        <f t="shared" si="0"/>
        <v>8.0893865350856381E-2</v>
      </c>
      <c r="J7">
        <v>1516</v>
      </c>
      <c r="K7" s="3">
        <v>9</v>
      </c>
      <c r="L7" s="3">
        <v>6</v>
      </c>
      <c r="M7" s="3">
        <v>346751.94</v>
      </c>
      <c r="N7" s="3">
        <v>32.03</v>
      </c>
      <c r="O7">
        <f t="shared" si="3"/>
        <v>0.15196659866204867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7.0462019197767196</v>
      </c>
      <c r="H8">
        <f t="shared" si="0"/>
        <v>0.15471841343644729</v>
      </c>
      <c r="J8">
        <v>1617</v>
      </c>
      <c r="K8" s="3">
        <v>9</v>
      </c>
      <c r="L8" s="3">
        <v>6</v>
      </c>
      <c r="M8" s="3">
        <v>-1772849.56</v>
      </c>
      <c r="N8" s="3">
        <v>-162.41</v>
      </c>
      <c r="O8">
        <f t="shared" si="3"/>
        <v>-0.77055558191393458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0.31445349870159162</v>
      </c>
      <c r="H9">
        <f t="shared" si="0"/>
        <v>0.13882431086017935</v>
      </c>
      <c r="J9">
        <v>1718</v>
      </c>
      <c r="K9" s="3">
        <v>9</v>
      </c>
      <c r="L9" s="3">
        <v>6</v>
      </c>
      <c r="M9" s="3">
        <v>-1314154.25</v>
      </c>
      <c r="N9" s="3">
        <v>-119.78</v>
      </c>
      <c r="O9">
        <f t="shared" si="3"/>
        <v>-0.568297195995635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tabSelected="1" workbookViewId="0">
      <selection activeCell="A10" sqref="A10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24</v>
      </c>
      <c r="C1" s="3">
        <v>38</v>
      </c>
      <c r="D1" s="3">
        <v>9843524.6400000006</v>
      </c>
      <c r="E1" s="3">
        <v>165.02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-0.85603863536425295</v>
      </c>
      <c r="H2">
        <f t="shared" ref="H2:H8" si="0">E2/E$1</f>
        <v>2.9026784632165795E-2</v>
      </c>
      <c r="J2" s="2">
        <v>1112</v>
      </c>
      <c r="K2" s="3">
        <v>24</v>
      </c>
      <c r="L2" s="3">
        <v>38</v>
      </c>
      <c r="M2" s="3">
        <v>-201989.02</v>
      </c>
      <c r="N2" s="3">
        <v>-20.21</v>
      </c>
      <c r="O2" s="2">
        <f>N2/E$1</f>
        <v>-0.12247000363592292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1.1611781996819384</v>
      </c>
      <c r="H3">
        <f t="shared" si="0"/>
        <v>0.11283480790207248</v>
      </c>
      <c r="J3" s="2">
        <v>1213</v>
      </c>
      <c r="K3" s="3">
        <v>24</v>
      </c>
      <c r="L3" s="3">
        <v>38</v>
      </c>
      <c r="M3" s="3">
        <v>-90490.75</v>
      </c>
      <c r="N3" s="3">
        <v>-8.92</v>
      </c>
      <c r="O3" s="2">
        <f t="shared" ref="O3:O8" si="3">N3/E$1</f>
        <v>-5.405405405405405E-2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1.478741737573382</v>
      </c>
      <c r="H4">
        <f t="shared" si="0"/>
        <v>0.13089322506362866</v>
      </c>
      <c r="J4" s="2">
        <v>1314</v>
      </c>
      <c r="K4" s="3">
        <v>24</v>
      </c>
      <c r="L4" s="3">
        <v>38</v>
      </c>
      <c r="M4" s="3">
        <v>58509</v>
      </c>
      <c r="N4" s="3">
        <v>5.87</v>
      </c>
      <c r="O4" s="2">
        <f t="shared" si="3"/>
        <v>3.5571445885347226E-2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0.87551893607084974</v>
      </c>
      <c r="H5">
        <f t="shared" si="0"/>
        <v>0.10610835050296934</v>
      </c>
      <c r="J5" s="2">
        <v>1415</v>
      </c>
      <c r="K5" s="3">
        <v>24</v>
      </c>
      <c r="L5" s="3">
        <v>38</v>
      </c>
      <c r="M5" s="3">
        <v>583189.05000000005</v>
      </c>
      <c r="N5" s="3">
        <v>58.63</v>
      </c>
      <c r="O5" s="2">
        <f t="shared" si="3"/>
        <v>0.35529026784632167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2.8293158831367546</v>
      </c>
      <c r="H6">
        <f t="shared" si="0"/>
        <v>0.14186159253423827</v>
      </c>
      <c r="J6" s="2">
        <v>1516</v>
      </c>
      <c r="K6" s="3">
        <v>24</v>
      </c>
      <c r="L6" s="3">
        <v>38</v>
      </c>
      <c r="M6" s="3">
        <v>-623490</v>
      </c>
      <c r="N6" s="3">
        <v>-58.72</v>
      </c>
      <c r="O6" s="2">
        <f t="shared" si="3"/>
        <v>-0.35583565628408675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2.446639379774032</v>
      </c>
      <c r="H7">
        <f t="shared" si="0"/>
        <v>0.15579929705490242</v>
      </c>
      <c r="J7" s="2">
        <v>1617</v>
      </c>
      <c r="K7" s="3">
        <v>24</v>
      </c>
      <c r="L7" s="3">
        <v>38</v>
      </c>
      <c r="M7" s="3">
        <v>-126943.5</v>
      </c>
      <c r="N7" s="3">
        <v>-12.38</v>
      </c>
      <c r="O7" s="2">
        <f t="shared" si="3"/>
        <v>-7.5021209550357529E-2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-2.232865775606979</v>
      </c>
      <c r="H8">
        <f t="shared" si="0"/>
        <v>0.10023027511816748</v>
      </c>
      <c r="J8" s="2">
        <v>1718</v>
      </c>
      <c r="K8" s="3">
        <v>24</v>
      </c>
      <c r="L8" s="3">
        <v>38</v>
      </c>
      <c r="M8" s="3">
        <v>171655.86</v>
      </c>
      <c r="N8" s="3">
        <v>17.32</v>
      </c>
      <c r="O8" s="2">
        <f t="shared" si="3"/>
        <v>0.10495697491213186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24</v>
      </c>
      <c r="C1" s="3">
        <v>38</v>
      </c>
      <c r="D1" s="3">
        <v>9793417.0500000007</v>
      </c>
      <c r="E1" s="3">
        <v>136.63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0.84581156175719086</v>
      </c>
      <c r="H2">
        <f t="shared" ref="H2:H7" si="0">E2/E$1</f>
        <v>0.39910707750859992</v>
      </c>
      <c r="J2">
        <v>1213</v>
      </c>
      <c r="K2" s="3">
        <v>29</v>
      </c>
      <c r="L2" s="3">
        <v>34</v>
      </c>
      <c r="M2" s="3">
        <v>-193064.92</v>
      </c>
      <c r="N2" s="3">
        <v>-19.03</v>
      </c>
      <c r="O2">
        <f>N2/E$1</f>
        <v>-0.13928127058479106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1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1.3575903591280223</v>
      </c>
      <c r="H3">
        <f t="shared" si="0"/>
        <v>0.27409792871258143</v>
      </c>
      <c r="J3">
        <v>1314</v>
      </c>
      <c r="K3" s="3">
        <v>29</v>
      </c>
      <c r="L3" s="3">
        <v>34</v>
      </c>
      <c r="M3" s="3">
        <v>-255792.75</v>
      </c>
      <c r="N3" s="3">
        <v>-24.45</v>
      </c>
      <c r="O3">
        <f t="shared" ref="O3:O7" si="3">N3/E$1</f>
        <v>-0.1789504501207641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1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1.509420738903384</v>
      </c>
      <c r="H4">
        <f t="shared" si="0"/>
        <v>0.22337700358632803</v>
      </c>
      <c r="J4">
        <v>1415</v>
      </c>
      <c r="K4" s="3">
        <v>29</v>
      </c>
      <c r="L4" s="3">
        <v>34</v>
      </c>
      <c r="M4" s="3">
        <v>765316.25</v>
      </c>
      <c r="N4" s="3">
        <v>76.67</v>
      </c>
      <c r="O4">
        <f t="shared" si="3"/>
        <v>0.56115055258727953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1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3.859856482881018</v>
      </c>
      <c r="H5">
        <f t="shared" si="0"/>
        <v>0.27892849301031986</v>
      </c>
      <c r="J5">
        <v>1516</v>
      </c>
      <c r="K5" s="3">
        <v>29</v>
      </c>
      <c r="L5" s="3">
        <v>34</v>
      </c>
      <c r="M5" s="3">
        <v>-435397.28</v>
      </c>
      <c r="N5" s="3">
        <v>-42.38</v>
      </c>
      <c r="O5">
        <f t="shared" si="3"/>
        <v>-0.31018078020932449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1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4.7133897948316212</v>
      </c>
      <c r="H6">
        <f t="shared" si="0"/>
        <v>0.33506550537949209</v>
      </c>
      <c r="J6">
        <v>1617</v>
      </c>
      <c r="K6" s="3">
        <v>29</v>
      </c>
      <c r="L6" s="3">
        <v>34</v>
      </c>
      <c r="M6" s="3">
        <v>377264.47</v>
      </c>
      <c r="N6" s="3">
        <v>35.03</v>
      </c>
      <c r="O6">
        <f t="shared" si="3"/>
        <v>0.2563858596208739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1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-1.2966835115022488</v>
      </c>
      <c r="H7">
        <f t="shared" si="0"/>
        <v>0.25206762790016835</v>
      </c>
      <c r="J7">
        <v>1718</v>
      </c>
      <c r="K7" s="3">
        <v>29</v>
      </c>
      <c r="L7" s="3">
        <v>34</v>
      </c>
      <c r="M7" s="3">
        <v>104085.26</v>
      </c>
      <c r="N7" s="3">
        <v>10.17</v>
      </c>
      <c r="O7">
        <f t="shared" si="3"/>
        <v>7.4434604406060159E-2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1"/>
        <v>0.93716617655884293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29</v>
      </c>
      <c r="C1" s="3">
        <v>34</v>
      </c>
      <c r="D1" s="3">
        <v>9611836.8599999994</v>
      </c>
      <c r="E1" s="3">
        <v>113.23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0.33913261091283237</v>
      </c>
      <c r="H2">
        <f>E2/E$1</f>
        <v>0.28526009008213365</v>
      </c>
      <c r="J2" s="2">
        <v>1314</v>
      </c>
      <c r="K2" s="3">
        <v>29</v>
      </c>
      <c r="L2" s="3">
        <v>34</v>
      </c>
      <c r="M2" s="3">
        <v>-255792.75</v>
      </c>
      <c r="N2" s="3">
        <v>-24.45</v>
      </c>
      <c r="O2" s="2">
        <f t="shared" ref="O2:O6" si="0">N2/E$1</f>
        <v>-0.21593217345226529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1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2">(D3-D2)/$D$1</f>
        <v>1.4330000228489106</v>
      </c>
      <c r="H3">
        <f>E3/E$1</f>
        <v>0.24127881303541462</v>
      </c>
      <c r="J3" s="2">
        <v>1415</v>
      </c>
      <c r="K3" s="3">
        <v>29</v>
      </c>
      <c r="L3" s="3">
        <v>34</v>
      </c>
      <c r="M3" s="3">
        <v>765316.25</v>
      </c>
      <c r="N3" s="3">
        <v>76.67</v>
      </c>
      <c r="O3" s="2">
        <f t="shared" si="0"/>
        <v>0.67711737172127529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2"/>
        <v>3.9738441388819004</v>
      </c>
      <c r="H4">
        <f>E4/E$1</f>
        <v>0.35034884747858341</v>
      </c>
      <c r="J4" s="2">
        <v>1516</v>
      </c>
      <c r="K4" s="3">
        <v>29</v>
      </c>
      <c r="L4" s="3">
        <v>34</v>
      </c>
      <c r="M4" s="3">
        <v>-435397.28</v>
      </c>
      <c r="N4" s="3">
        <v>-42.38</v>
      </c>
      <c r="O4" s="2">
        <f t="shared" si="0"/>
        <v>-0.37428243398392652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1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2"/>
        <v>4.720543501817196</v>
      </c>
      <c r="H5">
        <f>E5/E$1</f>
        <v>0.43283582089552236</v>
      </c>
      <c r="J5" s="2">
        <v>1617</v>
      </c>
      <c r="K5" s="3">
        <v>29</v>
      </c>
      <c r="L5" s="3">
        <v>34</v>
      </c>
      <c r="M5" s="3">
        <v>377264.47</v>
      </c>
      <c r="N5" s="3">
        <v>35.03</v>
      </c>
      <c r="O5" s="2">
        <f t="shared" si="0"/>
        <v>0.30937030822220257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1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2"/>
        <v>-1.3704004689068361</v>
      </c>
      <c r="H6">
        <f>E6/E$1</f>
        <v>0.305042833171421</v>
      </c>
      <c r="J6" s="2">
        <v>1718</v>
      </c>
      <c r="K6" s="3">
        <v>29</v>
      </c>
      <c r="L6" s="3">
        <v>34</v>
      </c>
      <c r="M6" s="3">
        <v>104085.26</v>
      </c>
      <c r="N6" s="3">
        <v>10.17</v>
      </c>
      <c r="O6" s="2">
        <f t="shared" si="0"/>
        <v>8.9817186258058818E-2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1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综合(3)</vt:lpstr>
      <vt:lpstr>综合(4)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2018-10-19T05:54:18Z</dcterms:modified>
</cp:coreProperties>
</file>