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6A02679-51A9-494C-9AC3-5FE939369D28}" xr6:coauthVersionLast="37" xr6:coauthVersionMax="37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1)" sheetId="17" r:id="rId1"/>
    <sheet name="综合(2)" sheetId="18" r:id="rId2"/>
    <sheet name="综合(3)" sheetId="19" r:id="rId3"/>
    <sheet name="综合(4)" sheetId="22" r:id="rId4"/>
    <sheet name="0607" sheetId="20" r:id="rId5"/>
    <sheet name="0608" sheetId="21" r:id="rId6"/>
    <sheet name="ari0607" sheetId="6" r:id="rId7"/>
    <sheet name="ari0608" sheetId="7" r:id="rId8"/>
    <sheet name="ari0609" sheetId="8" r:id="rId9"/>
    <sheet name="ari0610" sheetId="9" r:id="rId10"/>
    <sheet name="ari0611" sheetId="10" r:id="rId11"/>
    <sheet name="ari0612" sheetId="11" r:id="rId12"/>
    <sheet name="ari0613" sheetId="12" r:id="rId13"/>
    <sheet name="ari0614" sheetId="13" r:id="rId14"/>
    <sheet name="ari0615" sheetId="14" r:id="rId15"/>
    <sheet name="ari0616" sheetId="15" r:id="rId16"/>
    <sheet name="ari0617" sheetId="16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9" l="1"/>
  <c r="L10" i="19"/>
  <c r="L9" i="19"/>
  <c r="L8" i="19"/>
  <c r="L7" i="19"/>
  <c r="L6" i="19"/>
  <c r="L5" i="19"/>
  <c r="L4" i="19"/>
  <c r="L3" i="19"/>
  <c r="L2" i="19"/>
  <c r="L1" i="19"/>
  <c r="V11" i="19" l="1"/>
  <c r="U11" i="19"/>
  <c r="T11" i="19"/>
  <c r="S11" i="19"/>
  <c r="R11" i="19"/>
  <c r="Q11" i="19"/>
  <c r="P11" i="19"/>
  <c r="O11" i="19"/>
  <c r="N11" i="19"/>
  <c r="M11" i="19"/>
  <c r="V12" i="22"/>
  <c r="U12" i="22"/>
  <c r="T12" i="22"/>
  <c r="S12" i="22"/>
  <c r="R12" i="22"/>
  <c r="Q12" i="22"/>
  <c r="P12" i="22"/>
  <c r="O12" i="22"/>
  <c r="N12" i="22"/>
  <c r="M12" i="22"/>
  <c r="V11" i="22"/>
  <c r="U11" i="22"/>
  <c r="T11" i="22"/>
  <c r="S11" i="22"/>
  <c r="R11" i="22"/>
  <c r="Q11" i="22"/>
  <c r="P11" i="22"/>
  <c r="O11" i="22"/>
  <c r="N11" i="22"/>
  <c r="M11" i="22"/>
  <c r="U10" i="22"/>
  <c r="T10" i="22"/>
  <c r="S10" i="22"/>
  <c r="R10" i="22"/>
  <c r="Q10" i="22"/>
  <c r="P10" i="22"/>
  <c r="O10" i="22"/>
  <c r="N10" i="22"/>
  <c r="M10" i="22"/>
  <c r="T9" i="22"/>
  <c r="S9" i="22"/>
  <c r="R9" i="22"/>
  <c r="Q9" i="22"/>
  <c r="P9" i="22"/>
  <c r="O9" i="22"/>
  <c r="N9" i="22"/>
  <c r="M9" i="22"/>
  <c r="S8" i="22"/>
  <c r="R8" i="22"/>
  <c r="Q8" i="22"/>
  <c r="P8" i="22"/>
  <c r="O8" i="22"/>
  <c r="N8" i="22"/>
  <c r="M8" i="22"/>
  <c r="R7" i="22"/>
  <c r="Q7" i="22"/>
  <c r="P7" i="22"/>
  <c r="O7" i="22"/>
  <c r="N7" i="22"/>
  <c r="M7" i="22"/>
  <c r="Q6" i="22"/>
  <c r="P6" i="22"/>
  <c r="O6" i="22"/>
  <c r="N6" i="22"/>
  <c r="M6" i="22"/>
  <c r="P5" i="22"/>
  <c r="O5" i="22"/>
  <c r="N5" i="22"/>
  <c r="M5" i="22"/>
  <c r="O4" i="22"/>
  <c r="N4" i="22"/>
  <c r="M4" i="22"/>
  <c r="N3" i="22"/>
  <c r="M3" i="22"/>
  <c r="M2" i="22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M1" i="19"/>
  <c r="G2" i="16" l="1"/>
  <c r="G3" i="15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3" i="9"/>
  <c r="G4" i="9"/>
  <c r="G5" i="9"/>
  <c r="G6" i="9"/>
  <c r="G7" i="9"/>
  <c r="G8" i="9"/>
  <c r="G9" i="9"/>
  <c r="G2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P12" i="16" l="1"/>
  <c r="P11" i="16"/>
  <c r="P10" i="16"/>
  <c r="P9" i="16"/>
  <c r="P8" i="16"/>
  <c r="P7" i="16"/>
  <c r="P6" i="16"/>
  <c r="P5" i="16"/>
  <c r="P4" i="16"/>
  <c r="P3" i="16"/>
  <c r="P2" i="16"/>
  <c r="W11" i="15"/>
  <c r="W10" i="15"/>
  <c r="W9" i="15"/>
  <c r="W8" i="15"/>
  <c r="W7" i="15"/>
  <c r="W6" i="15"/>
  <c r="W5" i="15"/>
  <c r="W4" i="15"/>
  <c r="W3" i="15"/>
  <c r="W2" i="15"/>
  <c r="W10" i="14"/>
  <c r="W9" i="14"/>
  <c r="W8" i="14"/>
  <c r="W7" i="14"/>
  <c r="W6" i="14"/>
  <c r="W5" i="14"/>
  <c r="W4" i="14"/>
  <c r="W3" i="14"/>
  <c r="W2" i="14"/>
  <c r="W9" i="13"/>
  <c r="W8" i="13"/>
  <c r="W7" i="13"/>
  <c r="W6" i="13"/>
  <c r="W5" i="13"/>
  <c r="W4" i="13"/>
  <c r="W3" i="13"/>
  <c r="W2" i="13"/>
  <c r="W8" i="12"/>
  <c r="W7" i="12"/>
  <c r="W6" i="12"/>
  <c r="W5" i="12"/>
  <c r="W4" i="12"/>
  <c r="W3" i="12"/>
  <c r="W2" i="12"/>
  <c r="W7" i="11"/>
  <c r="W6" i="11"/>
  <c r="W5" i="11"/>
  <c r="W4" i="11"/>
  <c r="W3" i="11"/>
  <c r="W2" i="11"/>
  <c r="W6" i="10"/>
  <c r="W5" i="10"/>
  <c r="W4" i="10"/>
  <c r="W3" i="10"/>
  <c r="W2" i="10"/>
  <c r="W5" i="9"/>
  <c r="W4" i="9"/>
  <c r="W3" i="9"/>
  <c r="W2" i="9"/>
  <c r="W4" i="8"/>
  <c r="W3" i="8"/>
  <c r="W2" i="8"/>
  <c r="W3" i="7"/>
  <c r="W2" i="7"/>
  <c r="L11" i="18" l="1"/>
  <c r="L10" i="18"/>
  <c r="L9" i="18"/>
  <c r="L8" i="18"/>
  <c r="L7" i="18"/>
  <c r="L6" i="18"/>
  <c r="L5" i="18"/>
  <c r="L4" i="18"/>
  <c r="L3" i="18"/>
  <c r="L2" i="18"/>
  <c r="L1" i="18"/>
  <c r="O3" i="15"/>
  <c r="O3" i="14"/>
  <c r="O4" i="14"/>
  <c r="O3" i="13"/>
  <c r="O4" i="13"/>
  <c r="O5" i="13"/>
  <c r="O3" i="12"/>
  <c r="O4" i="12"/>
  <c r="O5" i="12"/>
  <c r="O6" i="12"/>
  <c r="O3" i="11"/>
  <c r="O4" i="11"/>
  <c r="O5" i="11"/>
  <c r="O6" i="11"/>
  <c r="O7" i="11"/>
  <c r="O3" i="10"/>
  <c r="O4" i="10"/>
  <c r="O5" i="10"/>
  <c r="O6" i="10"/>
  <c r="O7" i="10"/>
  <c r="O8" i="10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5"/>
  <c r="O2" i="14"/>
  <c r="O2" i="13"/>
  <c r="O2" i="12"/>
  <c r="O2" i="11"/>
  <c r="O2" i="10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5" i="13"/>
  <c r="H3" i="13"/>
  <c r="H4" i="13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3" i="9"/>
  <c r="H4" i="9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3"/>
  <c r="H2" i="12"/>
  <c r="H2" i="11"/>
  <c r="H2" i="10"/>
  <c r="H2" i="9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haredStrings.xml><?xml version="1.0" encoding="utf-8"?>
<sst xmlns="http://schemas.openxmlformats.org/spreadsheetml/2006/main" count="585" uniqueCount="143">
  <si>
    <t>ro</t>
  </si>
  <si>
    <t>ro</t>
    <phoneticPr fontId="1" type="noConversion"/>
  </si>
  <si>
    <t>p9</t>
  </si>
  <si>
    <t>p9</t>
    <phoneticPr fontId="1" type="noConversion"/>
  </si>
  <si>
    <t>zn</t>
  </si>
  <si>
    <t>zn</t>
    <phoneticPr fontId="1" type="noConversion"/>
  </si>
  <si>
    <t>fu</t>
  </si>
  <si>
    <t>fu</t>
    <phoneticPr fontId="1" type="noConversion"/>
  </si>
  <si>
    <t>al</t>
  </si>
  <si>
    <t>al</t>
    <phoneticPr fontId="1" type="noConversion"/>
  </si>
  <si>
    <t>l9</t>
  </si>
  <si>
    <t>l9</t>
    <phoneticPr fontId="1" type="noConversion"/>
  </si>
  <si>
    <t>cu</t>
  </si>
  <si>
    <t>cu</t>
    <phoneticPr fontId="1" type="noConversion"/>
  </si>
  <si>
    <t>sr</t>
  </si>
  <si>
    <t>sr</t>
    <phoneticPr fontId="1" type="noConversion"/>
  </si>
  <si>
    <t>ru</t>
  </si>
  <si>
    <t>ru</t>
    <phoneticPr fontId="1" type="noConversion"/>
  </si>
  <si>
    <t>au</t>
  </si>
  <si>
    <t>au</t>
    <phoneticPr fontId="1" type="noConversion"/>
  </si>
  <si>
    <t>y9</t>
  </si>
  <si>
    <t>y9</t>
    <phoneticPr fontId="1" type="noConversion"/>
  </si>
  <si>
    <t>ta</t>
  </si>
  <si>
    <t>ta</t>
    <phoneticPr fontId="1" type="noConversion"/>
  </si>
  <si>
    <t>c9</t>
  </si>
  <si>
    <t>c9</t>
    <phoneticPr fontId="1" type="noConversion"/>
  </si>
  <si>
    <t>ws</t>
  </si>
  <si>
    <t>ws</t>
    <phoneticPr fontId="1" type="noConversion"/>
  </si>
  <si>
    <t>wr</t>
  </si>
  <si>
    <t>wr</t>
    <phoneticPr fontId="1" type="noConversion"/>
  </si>
  <si>
    <t>rb</t>
  </si>
  <si>
    <t>rb</t>
    <phoneticPr fontId="1" type="noConversion"/>
  </si>
  <si>
    <t>b9</t>
  </si>
  <si>
    <t>b9</t>
    <phoneticPr fontId="1" type="noConversion"/>
  </si>
  <si>
    <t>v9</t>
  </si>
  <si>
    <t>v9</t>
    <phoneticPr fontId="1" type="noConversion"/>
  </si>
  <si>
    <t>if</t>
  </si>
  <si>
    <t>if</t>
    <phoneticPr fontId="1" type="noConversion"/>
  </si>
  <si>
    <t>cf</t>
  </si>
  <si>
    <t>er</t>
  </si>
  <si>
    <t>wt</t>
  </si>
  <si>
    <t>m9</t>
  </si>
  <si>
    <t>a9</t>
  </si>
  <si>
    <t>j9</t>
  </si>
  <si>
    <t>ag</t>
  </si>
  <si>
    <t>me</t>
  </si>
  <si>
    <t>jm</t>
  </si>
  <si>
    <t>oi</t>
  </si>
  <si>
    <t>pb</t>
  </si>
  <si>
    <t>wh</t>
  </si>
  <si>
    <t>fg</t>
  </si>
  <si>
    <t>ri</t>
  </si>
  <si>
    <t>jd</t>
  </si>
  <si>
    <t>i9</t>
  </si>
  <si>
    <t>rm</t>
  </si>
  <si>
    <t>sm</t>
  </si>
  <si>
    <t>tc</t>
  </si>
  <si>
    <t>hc</t>
  </si>
  <si>
    <t>jr</t>
  </si>
  <si>
    <t>tf</t>
  </si>
  <si>
    <t>bu</t>
  </si>
  <si>
    <t>pm</t>
  </si>
  <si>
    <t>ih</t>
  </si>
  <si>
    <t>ic</t>
    <phoneticPr fontId="1" type="noConversion"/>
  </si>
  <si>
    <t>zc</t>
    <phoneticPr fontId="1" type="noConversion"/>
  </si>
  <si>
    <t>ma</t>
    <phoneticPr fontId="1" type="noConversion"/>
  </si>
  <si>
    <t>cs</t>
    <phoneticPr fontId="1" type="noConversion"/>
  </si>
  <si>
    <t>ni</t>
    <phoneticPr fontId="1" type="noConversion"/>
  </si>
  <si>
    <t>pp</t>
    <phoneticPr fontId="1" type="noConversion"/>
  </si>
  <si>
    <t>sf</t>
    <phoneticPr fontId="1" type="noConversion"/>
  </si>
  <si>
    <t>rs</t>
    <phoneticPr fontId="1" type="noConversion"/>
  </si>
  <si>
    <t>lr</t>
    <phoneticPr fontId="1" type="noConversion"/>
  </si>
  <si>
    <t>sn</t>
    <phoneticPr fontId="1" type="noConversion"/>
  </si>
  <si>
    <t>ap</t>
    <phoneticPr fontId="1" type="noConversion"/>
  </si>
  <si>
    <t>bb</t>
    <phoneticPr fontId="1" type="noConversion"/>
  </si>
  <si>
    <t>汇总(23)</t>
  </si>
  <si>
    <t>汇总(24)</t>
  </si>
  <si>
    <t>汇总(26)</t>
  </si>
  <si>
    <t>汇总(31)</t>
  </si>
  <si>
    <t>汇总(37)</t>
  </si>
  <si>
    <t>汇总(46)</t>
  </si>
  <si>
    <t>汇总(53)</t>
  </si>
  <si>
    <t>汇总(52)</t>
  </si>
  <si>
    <t>wr</t>
    <phoneticPr fontId="2" type="noConversion"/>
  </si>
  <si>
    <t>rb</t>
    <phoneticPr fontId="1" type="noConversion"/>
  </si>
  <si>
    <t>cu</t>
    <phoneticPr fontId="1" type="noConversion"/>
  </si>
  <si>
    <t>ta</t>
    <phoneticPr fontId="1" type="noConversion"/>
  </si>
  <si>
    <t>zn</t>
    <phoneticPr fontId="1" type="noConversion"/>
  </si>
  <si>
    <t>fu</t>
    <phoneticPr fontId="1" type="noConversion"/>
  </si>
  <si>
    <t>p9</t>
    <phoneticPr fontId="1" type="noConversion"/>
  </si>
  <si>
    <t>ru</t>
    <phoneticPr fontId="1" type="noConversion"/>
  </si>
  <si>
    <t>sr</t>
    <phoneticPr fontId="1" type="noConversion"/>
  </si>
  <si>
    <t>l9</t>
    <phoneticPr fontId="1" type="noConversion"/>
  </si>
  <si>
    <t>c9</t>
    <phoneticPr fontId="1" type="noConversion"/>
  </si>
  <si>
    <t>v9</t>
    <phoneticPr fontId="1" type="noConversion"/>
  </si>
  <si>
    <t>y9</t>
    <phoneticPr fontId="1" type="noConversion"/>
  </si>
  <si>
    <t>al</t>
    <phoneticPr fontId="1" type="noConversion"/>
  </si>
  <si>
    <t>cf</t>
    <phoneticPr fontId="1" type="noConversion"/>
  </si>
  <si>
    <t>ro</t>
    <phoneticPr fontId="1" type="noConversion"/>
  </si>
  <si>
    <t>if</t>
    <phoneticPr fontId="1" type="noConversion"/>
  </si>
  <si>
    <t>wr</t>
    <phoneticPr fontId="1" type="noConversion"/>
  </si>
  <si>
    <t>ws</t>
    <phoneticPr fontId="1" type="noConversion"/>
  </si>
  <si>
    <t>m9</t>
    <phoneticPr fontId="1" type="noConversion"/>
  </si>
  <si>
    <t>er</t>
    <phoneticPr fontId="1" type="noConversion"/>
  </si>
  <si>
    <t>b9</t>
    <phoneticPr fontId="1" type="noConversion"/>
  </si>
  <si>
    <t>wt</t>
    <phoneticPr fontId="1" type="noConversion"/>
  </si>
  <si>
    <t>a9</t>
    <phoneticPr fontId="1" type="noConversion"/>
  </si>
  <si>
    <t>au</t>
    <phoneticPr fontId="1" type="noConversion"/>
  </si>
  <si>
    <t>j9</t>
    <phoneticPr fontId="1" type="noConversion"/>
  </si>
  <si>
    <t>ag</t>
    <phoneticPr fontId="1" type="noConversion"/>
  </si>
  <si>
    <t>me</t>
    <phoneticPr fontId="1" type="noConversion"/>
  </si>
  <si>
    <t>oi</t>
    <phoneticPr fontId="1" type="noConversion"/>
  </si>
  <si>
    <t>jm</t>
    <phoneticPr fontId="1" type="noConversion"/>
  </si>
  <si>
    <t>pb</t>
    <phoneticPr fontId="1" type="noConversion"/>
  </si>
  <si>
    <t>wh</t>
    <phoneticPr fontId="1" type="noConversion"/>
  </si>
  <si>
    <t>fg</t>
    <phoneticPr fontId="1" type="noConversion"/>
  </si>
  <si>
    <t>ri</t>
    <phoneticPr fontId="1" type="noConversion"/>
  </si>
  <si>
    <t>i9</t>
    <phoneticPr fontId="1" type="noConversion"/>
  </si>
  <si>
    <t>jd</t>
    <phoneticPr fontId="1" type="noConversion"/>
  </si>
  <si>
    <t>rm</t>
    <phoneticPr fontId="1" type="noConversion"/>
  </si>
  <si>
    <t>sm</t>
    <phoneticPr fontId="1" type="noConversion"/>
  </si>
  <si>
    <t>tc</t>
    <phoneticPr fontId="1" type="noConversion"/>
  </si>
  <si>
    <t>jr</t>
    <phoneticPr fontId="1" type="noConversion"/>
  </si>
  <si>
    <t>fb</t>
    <phoneticPr fontId="1" type="noConversion"/>
  </si>
  <si>
    <t>hc</t>
    <phoneticPr fontId="1" type="noConversion"/>
  </si>
  <si>
    <t>tf</t>
    <phoneticPr fontId="1" type="noConversion"/>
  </si>
  <si>
    <t>pm</t>
    <phoneticPr fontId="1" type="noConversion"/>
  </si>
  <si>
    <t>zc</t>
    <phoneticPr fontId="1" type="noConversion"/>
  </si>
  <si>
    <t>ni</t>
    <phoneticPr fontId="1" type="noConversion"/>
  </si>
  <si>
    <t>ma</t>
    <phoneticPr fontId="1" type="noConversion"/>
  </si>
  <si>
    <t>bu</t>
    <phoneticPr fontId="1" type="noConversion"/>
  </si>
  <si>
    <t>ic</t>
    <phoneticPr fontId="1" type="noConversion"/>
  </si>
  <si>
    <t>ih</t>
    <phoneticPr fontId="1" type="noConversion"/>
  </si>
  <si>
    <t>cs</t>
    <phoneticPr fontId="1" type="noConversion"/>
  </si>
  <si>
    <t>pp</t>
    <phoneticPr fontId="1" type="noConversion"/>
  </si>
  <si>
    <t>sf</t>
    <phoneticPr fontId="1" type="noConversion"/>
  </si>
  <si>
    <t>bb</t>
    <phoneticPr fontId="1" type="noConversion"/>
  </si>
  <si>
    <t>rs</t>
    <phoneticPr fontId="1" type="noConversion"/>
  </si>
  <si>
    <t>lr</t>
    <phoneticPr fontId="1" type="noConversion"/>
  </si>
  <si>
    <t>sn</t>
    <phoneticPr fontId="1" type="noConversion"/>
  </si>
  <si>
    <t>t9</t>
    <phoneticPr fontId="1" type="noConversion"/>
  </si>
  <si>
    <t>ap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</si>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</sst>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'综合(1)'!$A$1:$A$11</c:f>
              <c:numCache>
                <c:formatCode>General</c:formatCode>
                <c:ptCount val="11"/>
                <c:pt idx="0">
                  <c:v>1.7365671641791043</c:v>
                </c:pt>
                <c:pt idx="1">
                  <c:v>3.1829850746268655</c:v>
                </c:pt>
                <c:pt idx="2">
                  <c:v>2.3543283582089551</c:v>
                </c:pt>
                <c:pt idx="3">
                  <c:v>1.9576119402985075</c:v>
                </c:pt>
                <c:pt idx="4">
                  <c:v>1.7564179104477613</c:v>
                </c:pt>
                <c:pt idx="5">
                  <c:v>1.3186567164179104</c:v>
                </c:pt>
                <c:pt idx="6">
                  <c:v>1.068955223880597</c:v>
                </c:pt>
                <c:pt idx="7">
                  <c:v>0.96179104477611932</c:v>
                </c:pt>
                <c:pt idx="8">
                  <c:v>0.97970149253731342</c:v>
                </c:pt>
                <c:pt idx="9">
                  <c:v>0.97985074626865676</c:v>
                </c:pt>
                <c:pt idx="10">
                  <c:v>0.86029850746268655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1-4FE7-B6CB-2B9897D110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'综合(1)'!$B$1:$B$11</c:f>
              <c:numCache>
                <c:formatCode>General</c:formatCode>
                <c:ptCount val="11"/>
                <c:pt idx="0">
                  <c:v>1.7187554168833421</c:v>
                </c:pt>
                <c:pt idx="1">
                  <c:v>1.15687294158433</c:v>
                </c:pt>
                <c:pt idx="2">
                  <c:v>0.95181140578956491</c:v>
                </c:pt>
                <c:pt idx="3">
                  <c:v>0.85456751603397463</c:v>
                </c:pt>
                <c:pt idx="4">
                  <c:v>0.61223782284624717</c:v>
                </c:pt>
                <c:pt idx="5">
                  <c:v>0.47113884555382218</c:v>
                </c:pt>
                <c:pt idx="6">
                  <c:v>0.41801005373548272</c:v>
                </c:pt>
                <c:pt idx="7">
                  <c:v>0.41879008493673081</c:v>
                </c:pt>
                <c:pt idx="8">
                  <c:v>0.41159646385855436</c:v>
                </c:pt>
                <c:pt idx="9">
                  <c:v>0.34373374934997397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1-4FE7-B6CB-2B9897D110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'综合(1)'!$C$1:$C$11</c:f>
              <c:numCache>
                <c:formatCode>General</c:formatCode>
                <c:ptCount val="11"/>
                <c:pt idx="0">
                  <c:v>0.47374002344142435</c:v>
                </c:pt>
                <c:pt idx="1">
                  <c:v>0.53831556622202381</c:v>
                </c:pt>
                <c:pt idx="2">
                  <c:v>0.49226991125746505</c:v>
                </c:pt>
                <c:pt idx="3">
                  <c:v>0.37707205447340519</c:v>
                </c:pt>
                <c:pt idx="4">
                  <c:v>0.32187308143104315</c:v>
                </c:pt>
                <c:pt idx="5">
                  <c:v>0.30741753641792713</c:v>
                </c:pt>
                <c:pt idx="6">
                  <c:v>0.33861695596361002</c:v>
                </c:pt>
                <c:pt idx="7">
                  <c:v>0.35407713344868003</c:v>
                </c:pt>
                <c:pt idx="8">
                  <c:v>0.30367807110565387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1-4FE7-B6CB-2B9897D110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'综合(1)'!$D$1:$D$11</c:f>
              <c:numCache>
                <c:formatCode>General</c:formatCode>
                <c:ptCount val="11"/>
                <c:pt idx="0">
                  <c:v>0.17705058588168049</c:v>
                </c:pt>
                <c:pt idx="1">
                  <c:v>0.36946270362960842</c:v>
                </c:pt>
                <c:pt idx="2">
                  <c:v>0.26600457273506711</c:v>
                </c:pt>
                <c:pt idx="3">
                  <c:v>0.24214061160331524</c:v>
                </c:pt>
                <c:pt idx="4">
                  <c:v>0.28993998285224348</c:v>
                </c:pt>
                <c:pt idx="5">
                  <c:v>0.35631609031151756</c:v>
                </c:pt>
                <c:pt idx="6">
                  <c:v>0.37925121463275219</c:v>
                </c:pt>
                <c:pt idx="7">
                  <c:v>0.30744498428122319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1-4FE7-B6CB-2B9897D110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'综合(1)'!$E$1:$E$11</c:f>
              <c:numCache>
                <c:formatCode>General</c:formatCode>
                <c:ptCount val="11"/>
                <c:pt idx="0">
                  <c:v>0.29109238402772308</c:v>
                </c:pt>
                <c:pt idx="1">
                  <c:v>0.28565802945577701</c:v>
                </c:pt>
                <c:pt idx="2">
                  <c:v>0.28282271402693548</c:v>
                </c:pt>
                <c:pt idx="3">
                  <c:v>0.30904938174371899</c:v>
                </c:pt>
                <c:pt idx="4">
                  <c:v>0.39914940537134758</c:v>
                </c:pt>
                <c:pt idx="5">
                  <c:v>0.41167204851539735</c:v>
                </c:pt>
                <c:pt idx="6">
                  <c:v>0.33614239584153738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1-4FE7-B6CB-2B9897D110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'综合(1)'!$F$1:$F$11</c:f>
              <c:numCache>
                <c:formatCode>General</c:formatCode>
                <c:ptCount val="11"/>
                <c:pt idx="0">
                  <c:v>0.17606123869171886</c:v>
                </c:pt>
                <c:pt idx="1">
                  <c:v>0.26783228949199722</c:v>
                </c:pt>
                <c:pt idx="2">
                  <c:v>0.40918580375782881</c:v>
                </c:pt>
                <c:pt idx="3">
                  <c:v>0.49382393876130831</c:v>
                </c:pt>
                <c:pt idx="4">
                  <c:v>0.509133611691023</c:v>
                </c:pt>
                <c:pt idx="5">
                  <c:v>0.38648225469728603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1-4FE7-B6CB-2B9897D110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'综合(1)'!$G$1:$G$11</c:f>
              <c:numCache>
                <c:formatCode>General</c:formatCode>
                <c:ptCount val="11"/>
                <c:pt idx="0">
                  <c:v>0.4489932139281344</c:v>
                </c:pt>
                <c:pt idx="1">
                  <c:v>0.59138947602625425</c:v>
                </c:pt>
                <c:pt idx="2">
                  <c:v>0.7333407498053176</c:v>
                </c:pt>
                <c:pt idx="3">
                  <c:v>0.77939704082767824</c:v>
                </c:pt>
                <c:pt idx="4">
                  <c:v>0.58649460451663138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1-4FE7-B6CB-2B9897D110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'综合(1)'!$H$1:$H$11</c:f>
              <c:numCache>
                <c:formatCode>General</c:formatCode>
                <c:ptCount val="11"/>
                <c:pt idx="0">
                  <c:v>0.87526096033402923</c:v>
                </c:pt>
                <c:pt idx="1">
                  <c:v>1.0382306889352817</c:v>
                </c:pt>
                <c:pt idx="2">
                  <c:v>1.0748956158663883</c:v>
                </c:pt>
                <c:pt idx="3">
                  <c:v>0.74986951983298533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1-4FE7-B6CB-2B9897D110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'综合(1)'!$I$1:$I$11</c:f>
              <c:numCache>
                <c:formatCode>General</c:formatCode>
                <c:ptCount val="11"/>
                <c:pt idx="0">
                  <c:v>1.4375557537912578</c:v>
                </c:pt>
                <c:pt idx="1">
                  <c:v>1.3703538507285162</c:v>
                </c:pt>
                <c:pt idx="2">
                  <c:v>0.81935771632470999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21-4FE7-B6CB-2B9897D110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'综合(1)'!$J$1:$J$11</c:f>
              <c:numCache>
                <c:formatCode>General</c:formatCode>
                <c:ptCount val="11"/>
                <c:pt idx="0">
                  <c:v>1.2697462218420303</c:v>
                </c:pt>
                <c:pt idx="1">
                  <c:v>0.4887368120901055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21-4FE7-B6CB-2B9897D1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67328"/>
        <c:axId val="362667656"/>
      </c:lineChart>
      <c:catAx>
        <c:axId val="3626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656"/>
        <c:crosses val="autoZero"/>
        <c:auto val="1"/>
        <c:lblAlgn val="ctr"/>
        <c:lblOffset val="100"/>
        <c:noMultiLvlLbl val="0"/>
      </c:catAx>
      <c:valAx>
        <c:axId val="3626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'综合(4)'!$M$11:$V$11</c:f>
              <c:numCache>
                <c:formatCode>General</c:formatCode>
                <c:ptCount val="10"/>
                <c:pt idx="0">
                  <c:v>0.43371803418646554</c:v>
                </c:pt>
                <c:pt idx="1">
                  <c:v>0.65006347215848226</c:v>
                </c:pt>
                <c:pt idx="2">
                  <c:v>0.6765632867515543</c:v>
                </c:pt>
                <c:pt idx="3">
                  <c:v>0.6099251796652202</c:v>
                </c:pt>
                <c:pt idx="4">
                  <c:v>0.58749436569163571</c:v>
                </c:pt>
                <c:pt idx="5">
                  <c:v>0.59982925380489349</c:v>
                </c:pt>
                <c:pt idx="6">
                  <c:v>0.65042277010518412</c:v>
                </c:pt>
                <c:pt idx="7">
                  <c:v>0.62526752384209283</c:v>
                </c:pt>
                <c:pt idx="8">
                  <c:v>0.5940260948523356</c:v>
                </c:pt>
                <c:pt idx="9">
                  <c:v>0.65016130012284368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C-4D3B-BA2C-09A44BAC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53320"/>
        <c:axId val="658047744"/>
      </c:lineChart>
      <c:catAx>
        <c:axId val="65805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47744"/>
        <c:crosses val="autoZero"/>
        <c:auto val="1"/>
        <c:lblAlgn val="ctr"/>
        <c:lblOffset val="100"/>
        <c:noMultiLvlLbl val="0"/>
      </c:catAx>
      <c:valAx>
        <c:axId val="6580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'综合(4)'!$M$12:$V$12</c:f>
              <c:numCache>
                <c:formatCode>General</c:formatCode>
                <c:ptCount val="10"/>
                <c:pt idx="0">
                  <c:v>0.43371803418646554</c:v>
                </c:pt>
                <c:pt idx="1">
                  <c:v>0.3613466839164991</c:v>
                </c:pt>
                <c:pt idx="2">
                  <c:v>4.7813108168582086E-2</c:v>
                </c:pt>
                <c:pt idx="3">
                  <c:v>0.22961447106210914</c:v>
                </c:pt>
                <c:pt idx="4">
                  <c:v>0.32778651328110903</c:v>
                </c:pt>
                <c:pt idx="5">
                  <c:v>0.57093449782459693</c:v>
                </c:pt>
                <c:pt idx="6">
                  <c:v>0.80709765553616297</c:v>
                </c:pt>
                <c:pt idx="7">
                  <c:v>0.24089771795086537</c:v>
                </c:pt>
                <c:pt idx="8">
                  <c:v>0.11991889336812377</c:v>
                </c:pt>
                <c:pt idx="9">
                  <c:v>0.6027755267806596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1-457F-9FFD-59EC172B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92128"/>
        <c:axId val="674118696"/>
      </c:lineChart>
      <c:catAx>
        <c:axId val="67409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18696"/>
        <c:crosses val="autoZero"/>
        <c:auto val="1"/>
        <c:lblAlgn val="ctr"/>
        <c:lblOffset val="100"/>
        <c:noMultiLvlLbl val="0"/>
      </c:catAx>
      <c:valAx>
        <c:axId val="6741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9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'综合(1)'!$M$1:$W$1</c:f>
              <c:numCache>
                <c:formatCode>General</c:formatCode>
                <c:ptCount val="11"/>
                <c:pt idx="0">
                  <c:v>1.7365671641791043</c:v>
                </c:pt>
                <c:pt idx="1">
                  <c:v>1.7187554168833421</c:v>
                </c:pt>
                <c:pt idx="2">
                  <c:v>0.47374002344142435</c:v>
                </c:pt>
                <c:pt idx="3">
                  <c:v>0.17705058588168049</c:v>
                </c:pt>
                <c:pt idx="4">
                  <c:v>0.29109238402772308</c:v>
                </c:pt>
                <c:pt idx="5">
                  <c:v>0.17606123869171886</c:v>
                </c:pt>
                <c:pt idx="6">
                  <c:v>0.4489932139281344</c:v>
                </c:pt>
                <c:pt idx="7">
                  <c:v>0.87526096033402923</c:v>
                </c:pt>
                <c:pt idx="8">
                  <c:v>1.4375557537912578</c:v>
                </c:pt>
                <c:pt idx="9">
                  <c:v>1.2697462218420303</c:v>
                </c:pt>
                <c:pt idx="10">
                  <c:v>-0.33663781066741133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D-43CB-A57F-807A0A759B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'综合(1)'!$M$2:$W$2</c:f>
              <c:numCache>
                <c:formatCode>General</c:formatCode>
                <c:ptCount val="11"/>
                <c:pt idx="0">
                  <c:v>3.1829850746268655</c:v>
                </c:pt>
                <c:pt idx="1">
                  <c:v>1.15687294158433</c:v>
                </c:pt>
                <c:pt idx="2">
                  <c:v>0.53831556622202381</c:v>
                </c:pt>
                <c:pt idx="3">
                  <c:v>0.36946270362960842</c:v>
                </c:pt>
                <c:pt idx="4">
                  <c:v>0.28565802945577701</c:v>
                </c:pt>
                <c:pt idx="5">
                  <c:v>0.26783228949199722</c:v>
                </c:pt>
                <c:pt idx="6">
                  <c:v>0.59138947602625425</c:v>
                </c:pt>
                <c:pt idx="7">
                  <c:v>1.0382306889352817</c:v>
                </c:pt>
                <c:pt idx="8">
                  <c:v>1.3703538507285162</c:v>
                </c:pt>
                <c:pt idx="9">
                  <c:v>0.4887368120901055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D-43CB-A57F-807A0A759B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'综合(1)'!$M$3:$W$3</c:f>
              <c:numCache>
                <c:formatCode>General</c:formatCode>
                <c:ptCount val="11"/>
                <c:pt idx="0">
                  <c:v>2.3543283582089551</c:v>
                </c:pt>
                <c:pt idx="1">
                  <c:v>0.95181140578956491</c:v>
                </c:pt>
                <c:pt idx="2">
                  <c:v>0.49226991125746505</c:v>
                </c:pt>
                <c:pt idx="3">
                  <c:v>0.26600457273506711</c:v>
                </c:pt>
                <c:pt idx="4">
                  <c:v>0.28282271402693548</c:v>
                </c:pt>
                <c:pt idx="5">
                  <c:v>0.40918580375782881</c:v>
                </c:pt>
                <c:pt idx="6">
                  <c:v>0.7333407498053176</c:v>
                </c:pt>
                <c:pt idx="7">
                  <c:v>1.0748956158663883</c:v>
                </c:pt>
                <c:pt idx="8">
                  <c:v>0.81935771632470999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D-43CB-A57F-807A0A759B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'综合(1)'!$M$4:$W$4</c:f>
              <c:numCache>
                <c:formatCode>General</c:formatCode>
                <c:ptCount val="11"/>
                <c:pt idx="0">
                  <c:v>1.9576119402985075</c:v>
                </c:pt>
                <c:pt idx="1">
                  <c:v>0.85456751603397463</c:v>
                </c:pt>
                <c:pt idx="2">
                  <c:v>0.37707205447340519</c:v>
                </c:pt>
                <c:pt idx="3">
                  <c:v>0.24214061160331524</c:v>
                </c:pt>
                <c:pt idx="4">
                  <c:v>0.30904938174371899</c:v>
                </c:pt>
                <c:pt idx="5">
                  <c:v>0.49382393876130831</c:v>
                </c:pt>
                <c:pt idx="6">
                  <c:v>0.77939704082767824</c:v>
                </c:pt>
                <c:pt idx="7">
                  <c:v>0.74986951983298533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D-43CB-A57F-807A0A759B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'综合(1)'!$M$5:$W$5</c:f>
              <c:numCache>
                <c:formatCode>General</c:formatCode>
                <c:ptCount val="11"/>
                <c:pt idx="0">
                  <c:v>1.7564179104477613</c:v>
                </c:pt>
                <c:pt idx="1">
                  <c:v>0.61223782284624717</c:v>
                </c:pt>
                <c:pt idx="2">
                  <c:v>0.32187308143104315</c:v>
                </c:pt>
                <c:pt idx="3">
                  <c:v>0.28993998285224348</c:v>
                </c:pt>
                <c:pt idx="4">
                  <c:v>0.39914940537134758</c:v>
                </c:pt>
                <c:pt idx="5">
                  <c:v>0.509133611691023</c:v>
                </c:pt>
                <c:pt idx="6">
                  <c:v>0.58649460451663138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1D-43CB-A57F-807A0A759B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'综合(1)'!$M$6:$W$6</c:f>
              <c:numCache>
                <c:formatCode>General</c:formatCode>
                <c:ptCount val="11"/>
                <c:pt idx="0">
                  <c:v>1.3186567164179104</c:v>
                </c:pt>
                <c:pt idx="1">
                  <c:v>0.47113884555382218</c:v>
                </c:pt>
                <c:pt idx="2">
                  <c:v>0.30741753641792713</c:v>
                </c:pt>
                <c:pt idx="3">
                  <c:v>0.35631609031151756</c:v>
                </c:pt>
                <c:pt idx="4">
                  <c:v>0.41167204851539735</c:v>
                </c:pt>
                <c:pt idx="5">
                  <c:v>0.38648225469728603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1D-43CB-A57F-807A0A759B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'综合(1)'!$M$7:$W$7</c:f>
              <c:numCache>
                <c:formatCode>General</c:formatCode>
                <c:ptCount val="11"/>
                <c:pt idx="0">
                  <c:v>1.068955223880597</c:v>
                </c:pt>
                <c:pt idx="1">
                  <c:v>0.41801005373548272</c:v>
                </c:pt>
                <c:pt idx="2">
                  <c:v>0.33861695596361002</c:v>
                </c:pt>
                <c:pt idx="3">
                  <c:v>0.37925121463275219</c:v>
                </c:pt>
                <c:pt idx="4">
                  <c:v>0.33614239584153738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1D-43CB-A57F-807A0A759B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'综合(1)'!$M$8:$W$8</c:f>
              <c:numCache>
                <c:formatCode>General</c:formatCode>
                <c:ptCount val="11"/>
                <c:pt idx="0">
                  <c:v>0.96179104477611932</c:v>
                </c:pt>
                <c:pt idx="1">
                  <c:v>0.41879008493673081</c:v>
                </c:pt>
                <c:pt idx="2">
                  <c:v>0.35407713344868003</c:v>
                </c:pt>
                <c:pt idx="3">
                  <c:v>0.30744498428122319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1D-43CB-A57F-807A0A759B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'综合(1)'!$M$9:$W$9</c:f>
              <c:numCache>
                <c:formatCode>General</c:formatCode>
                <c:ptCount val="11"/>
                <c:pt idx="0">
                  <c:v>0.97970149253731342</c:v>
                </c:pt>
                <c:pt idx="1">
                  <c:v>0.41159646385855436</c:v>
                </c:pt>
                <c:pt idx="2">
                  <c:v>0.30367807110565387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1D-43CB-A57F-807A0A759B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'综合(1)'!$M$10:$W$10</c:f>
              <c:numCache>
                <c:formatCode>General</c:formatCode>
                <c:ptCount val="11"/>
                <c:pt idx="0">
                  <c:v>0.97985074626865676</c:v>
                </c:pt>
                <c:pt idx="1">
                  <c:v>0.34373374934997397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1D-43CB-A57F-807A0A759B8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'综合(1)'!$M$11:$W$11</c:f>
              <c:numCache>
                <c:formatCode>General</c:formatCode>
                <c:ptCount val="11"/>
                <c:pt idx="0">
                  <c:v>0.86029850746268655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1D-43CB-A57F-807A0A75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92600"/>
        <c:axId val="503892272"/>
      </c:lineChart>
      <c:catAx>
        <c:axId val="50389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92272"/>
        <c:crosses val="autoZero"/>
        <c:auto val="1"/>
        <c:lblAlgn val="ctr"/>
        <c:lblOffset val="100"/>
        <c:noMultiLvlLbl val="0"/>
      </c:catAx>
      <c:valAx>
        <c:axId val="5038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9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'综合(2)'!$A$1:$K$1</c:f>
              <c:numCache>
                <c:formatCode>General</c:formatCode>
                <c:ptCount val="11"/>
                <c:pt idx="0">
                  <c:v>116.35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6-4778-8EEB-51FFFD838B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'综合(2)'!$A$2:$K$2</c:f>
              <c:numCache>
                <c:formatCode>General</c:formatCode>
                <c:ptCount val="11"/>
                <c:pt idx="0">
                  <c:v>267.58999999999997</c:v>
                </c:pt>
                <c:pt idx="1">
                  <c:v>198.31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6-4778-8EEB-51FFFD838B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'综合(2)'!$A$3:$K$3</c:f>
              <c:numCache>
                <c:formatCode>General</c:formatCode>
                <c:ptCount val="11"/>
                <c:pt idx="0">
                  <c:v>91.69</c:v>
                </c:pt>
                <c:pt idx="1">
                  <c:v>83.64</c:v>
                </c:pt>
                <c:pt idx="2">
                  <c:v>84.88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6-4778-8EEB-51FFFD838B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'综合(2)'!$A$4:$K$4</c:f>
              <c:numCache>
                <c:formatCode>General</c:formatCode>
                <c:ptCount val="11"/>
                <c:pt idx="0">
                  <c:v>20.18</c:v>
                </c:pt>
                <c:pt idx="1">
                  <c:v>25.31</c:v>
                </c:pt>
                <c:pt idx="2">
                  <c:v>13.5</c:v>
                </c:pt>
                <c:pt idx="3">
                  <c:v>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6-4778-8EEB-51FFFD838B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'综合(2)'!$A$5:$K$5</c:f>
              <c:numCache>
                <c:formatCode>General</c:formatCode>
                <c:ptCount val="11"/>
                <c:pt idx="0">
                  <c:v>40.369999999999997</c:v>
                </c:pt>
                <c:pt idx="1">
                  <c:v>35.76</c:v>
                </c:pt>
                <c:pt idx="2">
                  <c:v>39.700000000000003</c:v>
                </c:pt>
                <c:pt idx="3">
                  <c:v>38.89</c:v>
                </c:pt>
                <c:pt idx="4">
                  <c:v>36.96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6-4778-8EEB-51FFFD838B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'综合(2)'!$A$6:$K$6</c:f>
              <c:numCache>
                <c:formatCode>General</c:formatCode>
                <c:ptCount val="11"/>
                <c:pt idx="0">
                  <c:v>25.27</c:v>
                </c:pt>
                <c:pt idx="1">
                  <c:v>18.73</c:v>
                </c:pt>
                <c:pt idx="2">
                  <c:v>35.380000000000003</c:v>
                </c:pt>
                <c:pt idx="3">
                  <c:v>21.22</c:v>
                </c:pt>
                <c:pt idx="4">
                  <c:v>38.5</c:v>
                </c:pt>
                <c:pt idx="5">
                  <c:v>20.239999999999998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6-4778-8EEB-51FFFD838B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'综合(2)'!$A$7:$K$7</c:f>
              <c:numCache>
                <c:formatCode>General</c:formatCode>
                <c:ptCount val="11"/>
                <c:pt idx="0">
                  <c:v>31.36</c:v>
                </c:pt>
                <c:pt idx="1">
                  <c:v>36.56</c:v>
                </c:pt>
                <c:pt idx="2">
                  <c:v>41.01</c:v>
                </c:pt>
                <c:pt idx="3">
                  <c:v>36.17</c:v>
                </c:pt>
                <c:pt idx="4">
                  <c:v>39.729999999999997</c:v>
                </c:pt>
                <c:pt idx="5">
                  <c:v>37.1</c:v>
                </c:pt>
                <c:pt idx="6">
                  <c:v>40.36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6-4778-8EEB-51FFFD838B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'综合(2)'!$A$8:$K$8</c:f>
              <c:numCache>
                <c:formatCode>General</c:formatCode>
                <c:ptCount val="11"/>
                <c:pt idx="0">
                  <c:v>57.26</c:v>
                </c:pt>
                <c:pt idx="1">
                  <c:v>25.54</c:v>
                </c:pt>
                <c:pt idx="2">
                  <c:v>67.02</c:v>
                </c:pt>
                <c:pt idx="3">
                  <c:v>65.84</c:v>
                </c:pt>
                <c:pt idx="4">
                  <c:v>47.02</c:v>
                </c:pt>
                <c:pt idx="5">
                  <c:v>68.61</c:v>
                </c:pt>
                <c:pt idx="6">
                  <c:v>62.56</c:v>
                </c:pt>
                <c:pt idx="7">
                  <c:v>67.08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6-4778-8EEB-51FFFD838B8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'综合(2)'!$A$9:$K$9</c:f>
              <c:numCache>
                <c:formatCode>General</c:formatCode>
                <c:ptCount val="11"/>
                <c:pt idx="0">
                  <c:v>89.21</c:v>
                </c:pt>
                <c:pt idx="1">
                  <c:v>75.599999999999994</c:v>
                </c:pt>
                <c:pt idx="2">
                  <c:v>96.5</c:v>
                </c:pt>
                <c:pt idx="3">
                  <c:v>98.25</c:v>
                </c:pt>
                <c:pt idx="4">
                  <c:v>96.25</c:v>
                </c:pt>
                <c:pt idx="5">
                  <c:v>95.34</c:v>
                </c:pt>
                <c:pt idx="6">
                  <c:v>99.31</c:v>
                </c:pt>
                <c:pt idx="7">
                  <c:v>98.12</c:v>
                </c:pt>
                <c:pt idx="8">
                  <c:v>96.69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6-4778-8EEB-51FFFD838B8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'综合(2)'!$A$10:$K$10</c:f>
              <c:numCache>
                <c:formatCode>General</c:formatCode>
                <c:ptCount val="11"/>
                <c:pt idx="0">
                  <c:v>86.96</c:v>
                </c:pt>
                <c:pt idx="1">
                  <c:v>62.88</c:v>
                </c:pt>
                <c:pt idx="2">
                  <c:v>87.24</c:v>
                </c:pt>
                <c:pt idx="3">
                  <c:v>80.38</c:v>
                </c:pt>
                <c:pt idx="4">
                  <c:v>78.650000000000006</c:v>
                </c:pt>
                <c:pt idx="5">
                  <c:v>77.53</c:v>
                </c:pt>
                <c:pt idx="6">
                  <c:v>90.46</c:v>
                </c:pt>
                <c:pt idx="7">
                  <c:v>90.46</c:v>
                </c:pt>
                <c:pt idx="8">
                  <c:v>88.24</c:v>
                </c:pt>
                <c:pt idx="9">
                  <c:v>89.06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16-4778-8EEB-51FFFD838B8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'综合(2)'!$A$11:$K$11</c:f>
              <c:numCache>
                <c:formatCode>General</c:formatCode>
                <c:ptCount val="11"/>
                <c:pt idx="0">
                  <c:v>-37.130000000000003</c:v>
                </c:pt>
                <c:pt idx="1">
                  <c:v>-35.92</c:v>
                </c:pt>
                <c:pt idx="2">
                  <c:v>-25.2</c:v>
                </c:pt>
                <c:pt idx="3">
                  <c:v>-41.79</c:v>
                </c:pt>
                <c:pt idx="4">
                  <c:v>-19.350000000000001</c:v>
                </c:pt>
                <c:pt idx="5">
                  <c:v>-42.53</c:v>
                </c:pt>
                <c:pt idx="6">
                  <c:v>-23.83</c:v>
                </c:pt>
                <c:pt idx="7">
                  <c:v>-24.14</c:v>
                </c:pt>
                <c:pt idx="8">
                  <c:v>-25.31</c:v>
                </c:pt>
                <c:pt idx="9">
                  <c:v>-23.81</c:v>
                </c:pt>
                <c:pt idx="10">
                  <c:v>-24.11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16-4778-8EEB-51FFFD83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07944"/>
        <c:axId val="570808272"/>
      </c:lineChart>
      <c:catAx>
        <c:axId val="57080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8272"/>
        <c:crosses val="autoZero"/>
        <c:auto val="1"/>
        <c:lblAlgn val="ctr"/>
        <c:lblOffset val="100"/>
        <c:noMultiLvlLbl val="0"/>
      </c:catAx>
      <c:valAx>
        <c:axId val="5708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1.7365671641791043</c:v>
                </c:pt>
                <c:pt idx="1">
                  <c:v>1.7187554168833421</c:v>
                </c:pt>
                <c:pt idx="2">
                  <c:v>0.47374002344142435</c:v>
                </c:pt>
                <c:pt idx="3">
                  <c:v>0.17705058588168049</c:v>
                </c:pt>
                <c:pt idx="4">
                  <c:v>0.29109238402772308</c:v>
                </c:pt>
                <c:pt idx="5">
                  <c:v>0.17606123869171886</c:v>
                </c:pt>
                <c:pt idx="6">
                  <c:v>0.4489932139281344</c:v>
                </c:pt>
                <c:pt idx="7">
                  <c:v>0.87526096033402923</c:v>
                </c:pt>
                <c:pt idx="8">
                  <c:v>1.4375557537912578</c:v>
                </c:pt>
                <c:pt idx="9">
                  <c:v>1.2697462218420303</c:v>
                </c:pt>
                <c:pt idx="10">
                  <c:v>-0.33663781066741133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3.9938805970149249</c:v>
                </c:pt>
                <c:pt idx="1">
                  <c:v>0.7249089963598544</c:v>
                </c:pt>
                <c:pt idx="2">
                  <c:v>7.5347435396550769E-2</c:v>
                </c:pt>
                <c:pt idx="3">
                  <c:v>0.2778651043155187</c:v>
                </c:pt>
                <c:pt idx="4">
                  <c:v>0.30322123336221157</c:v>
                </c:pt>
                <c:pt idx="5">
                  <c:v>0.32272094641614479</c:v>
                </c:pt>
                <c:pt idx="6">
                  <c:v>0.69596173100456116</c:v>
                </c:pt>
                <c:pt idx="7">
                  <c:v>1.2802713987473904</c:v>
                </c:pt>
                <c:pt idx="8">
                  <c:v>1.3119238774903359</c:v>
                </c:pt>
                <c:pt idx="9">
                  <c:v>-0.33946392928428853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1.3685074626865672</c:v>
                </c:pt>
                <c:pt idx="1">
                  <c:v>0.21936210781764603</c:v>
                </c:pt>
                <c:pt idx="2">
                  <c:v>0.22157727298096783</c:v>
                </c:pt>
                <c:pt idx="3">
                  <c:v>0.15161474707059158</c:v>
                </c:pt>
                <c:pt idx="4">
                  <c:v>0.31290856107741982</c:v>
                </c:pt>
                <c:pt idx="5">
                  <c:v>0.59681628392484343</c:v>
                </c:pt>
                <c:pt idx="6">
                  <c:v>1.1047947491378352</c:v>
                </c:pt>
                <c:pt idx="7">
                  <c:v>1.1803235908141962</c:v>
                </c:pt>
                <c:pt idx="8">
                  <c:v>-0.37630092179601543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0.30119402985074628</c:v>
                </c:pt>
                <c:pt idx="1">
                  <c:v>0.30993239729589184</c:v>
                </c:pt>
                <c:pt idx="2">
                  <c:v>0.19746609365407158</c:v>
                </c:pt>
                <c:pt idx="3">
                  <c:v>0.25843098028008005</c:v>
                </c:pt>
                <c:pt idx="4">
                  <c:v>0.37032369851145941</c:v>
                </c:pt>
                <c:pt idx="5">
                  <c:v>0.82933194154488521</c:v>
                </c:pt>
                <c:pt idx="6">
                  <c:v>1.0063410835465569</c:v>
                </c:pt>
                <c:pt idx="7">
                  <c:v>-0.31497912317327764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0.60253731343283579</c:v>
                </c:pt>
                <c:pt idx="1">
                  <c:v>0.16233315999306641</c:v>
                </c:pt>
                <c:pt idx="2">
                  <c:v>0.22888876486018866</c:v>
                </c:pt>
                <c:pt idx="3">
                  <c:v>0.47042012003429551</c:v>
                </c:pt>
                <c:pt idx="4">
                  <c:v>0.7580530834055289</c:v>
                </c:pt>
                <c:pt idx="5">
                  <c:v>0.67440848990953384</c:v>
                </c:pt>
                <c:pt idx="6">
                  <c:v>-0.26510179107798421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0.37716417910447758</c:v>
                </c:pt>
                <c:pt idx="1">
                  <c:v>0.31686600797365233</c:v>
                </c:pt>
                <c:pt idx="2">
                  <c:v>0.37405815705754314</c:v>
                </c:pt>
                <c:pt idx="3">
                  <c:v>0.70198628179479849</c:v>
                </c:pt>
                <c:pt idx="4">
                  <c:v>0.61943766243994647</c:v>
                </c:pt>
                <c:pt idx="5">
                  <c:v>-0.36995476687543494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0.46805970149253728</c:v>
                </c:pt>
                <c:pt idx="1">
                  <c:v>0.22135552088750216</c:v>
                </c:pt>
                <c:pt idx="2">
                  <c:v>0.53859463079756664</c:v>
                </c:pt>
                <c:pt idx="3">
                  <c:v>0.57430694484138323</c:v>
                </c:pt>
                <c:pt idx="4">
                  <c:v>-0.15239820430022841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0.85462686567164181</c:v>
                </c:pt>
                <c:pt idx="1">
                  <c:v>0.65522620904836193</c:v>
                </c:pt>
                <c:pt idx="2">
                  <c:v>0.48691187140704362</c:v>
                </c:pt>
                <c:pt idx="3">
                  <c:v>-0.29858531008859673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1.3314925373134328</c:v>
                </c:pt>
                <c:pt idx="1">
                  <c:v>0.54498179927197088</c:v>
                </c:pt>
                <c:pt idx="2">
                  <c:v>-0.14064854607356142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1.297910447761194</c:v>
                </c:pt>
                <c:pt idx="1">
                  <c:v>-0.31131911943144397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-0.55417910447761198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'综合(3)'!$M$2:$V$2</c:f>
              <c:numCache>
                <c:formatCode>General</c:formatCode>
                <c:ptCount val="10"/>
                <c:pt idx="0">
                  <c:v>0.8256939033873123</c:v>
                </c:pt>
                <c:pt idx="1">
                  <c:v>0.77111939561540199</c:v>
                </c:pt>
                <c:pt idx="2">
                  <c:v>0.66823272295071645</c:v>
                </c:pt>
                <c:pt idx="3">
                  <c:v>0.62025099283584184</c:v>
                </c:pt>
                <c:pt idx="4">
                  <c:v>0.58112821205297527</c:v>
                </c:pt>
                <c:pt idx="5">
                  <c:v>0.54940061567503418</c:v>
                </c:pt>
                <c:pt idx="6">
                  <c:v>0.53739152893076481</c:v>
                </c:pt>
                <c:pt idx="7">
                  <c:v>0.511963464902631</c:v>
                </c:pt>
                <c:pt idx="8">
                  <c:v>1.1506066765971754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426B-AF59-5153EBF4BF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'综合(3)'!$M$3:$V$3</c:f>
              <c:numCache>
                <c:formatCode>General</c:formatCode>
                <c:ptCount val="10"/>
                <c:pt idx="0">
                  <c:v>0.77831225630510581</c:v>
                </c:pt>
                <c:pt idx="1">
                  <c:v>0.71666115235420746</c:v>
                </c:pt>
                <c:pt idx="2">
                  <c:v>0.62088187584406562</c:v>
                </c:pt>
                <c:pt idx="3">
                  <c:v>0.56931589596832854</c:v>
                </c:pt>
                <c:pt idx="4">
                  <c:v>0.54192875179722322</c:v>
                </c:pt>
                <c:pt idx="5">
                  <c:v>0.51077152956652372</c:v>
                </c:pt>
                <c:pt idx="6">
                  <c:v>0.48414808878844773</c:v>
                </c:pt>
                <c:pt idx="7">
                  <c:v>0.54407563208918019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0-426B-AF59-5153EBF4BF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'综合(3)'!$M$4:$V$4</c:f>
              <c:numCache>
                <c:formatCode>General</c:formatCode>
                <c:ptCount val="10"/>
                <c:pt idx="0">
                  <c:v>0.66066010335991732</c:v>
                </c:pt>
                <c:pt idx="1">
                  <c:v>0.58563044261668518</c:v>
                </c:pt>
                <c:pt idx="2">
                  <c:v>0.5106071004526932</c:v>
                </c:pt>
                <c:pt idx="3">
                  <c:v>0.46467753695654607</c:v>
                </c:pt>
                <c:pt idx="4">
                  <c:v>0.43294405919151002</c:v>
                </c:pt>
                <c:pt idx="5">
                  <c:v>0.40183466063641893</c:v>
                </c:pt>
                <c:pt idx="6">
                  <c:v>0.37677410421550922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0-426B-AF59-5153EBF4BF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'综合(3)'!$M$5:$V$5</c:f>
              <c:numCache>
                <c:formatCode>General</c:formatCode>
                <c:ptCount val="10"/>
                <c:pt idx="0">
                  <c:v>0.46975514049375905</c:v>
                </c:pt>
                <c:pt idx="1">
                  <c:v>0.46386323215190733</c:v>
                </c:pt>
                <c:pt idx="2">
                  <c:v>0.40325692350458037</c:v>
                </c:pt>
                <c:pt idx="3">
                  <c:v>0.3678437226860346</c:v>
                </c:pt>
                <c:pt idx="4">
                  <c:v>0.34487825305668068</c:v>
                </c:pt>
                <c:pt idx="5">
                  <c:v>0.33242683599748551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0-426B-AF59-5153EBF4BF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'综合(3)'!$M$6:$V$6</c:f>
              <c:numCache>
                <c:formatCode>General</c:formatCode>
                <c:ptCount val="10"/>
                <c:pt idx="0">
                  <c:v>0.4946962146576907</c:v>
                </c:pt>
                <c:pt idx="1">
                  <c:v>0.48702832059659118</c:v>
                </c:pt>
                <c:pt idx="2">
                  <c:v>0.42249796251009669</c:v>
                </c:pt>
                <c:pt idx="3">
                  <c:v>0.37793827026532301</c:v>
                </c:pt>
                <c:pt idx="4">
                  <c:v>0.34548562756161261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0-426B-AF59-5153EBF4BF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'综合(3)'!$M$7:$V$7</c:f>
              <c:numCache>
                <c:formatCode>General</c:formatCode>
                <c:ptCount val="10"/>
                <c:pt idx="0">
                  <c:v>0.36335257457080583</c:v>
                </c:pt>
                <c:pt idx="1">
                  <c:v>0.33447252691028884</c:v>
                </c:pt>
                <c:pt idx="2">
                  <c:v>0.29280476099048192</c:v>
                </c:pt>
                <c:pt idx="3">
                  <c:v>0.27083933743081956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00-426B-AF59-5153EBF4BFD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'综合(3)'!$M$8:$V$8</c:f>
              <c:numCache>
                <c:formatCode>General</c:formatCode>
                <c:ptCount val="10"/>
                <c:pt idx="0">
                  <c:v>0.3927485907478202</c:v>
                </c:pt>
                <c:pt idx="1">
                  <c:v>0.41567775345166158</c:v>
                </c:pt>
                <c:pt idx="2">
                  <c:v>0.43731890635024978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00-426B-AF59-5153EBF4BFD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'综合(3)'!$M$9:$V$9</c:f>
              <c:numCache>
                <c:formatCode>General</c:formatCode>
                <c:ptCount val="10"/>
                <c:pt idx="0">
                  <c:v>0.34281517267276618</c:v>
                </c:pt>
                <c:pt idx="1">
                  <c:v>0.60146926409963353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00-426B-AF59-5153EBF4BF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'综合(3)'!$M$10:$V$10</c:f>
              <c:numCache>
                <c:formatCode>General</c:formatCode>
                <c:ptCount val="10"/>
                <c:pt idx="0">
                  <c:v>0.80461478359631899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00-426B-AF59-5153EBF4BFD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0.80319201625472081</c:v>
                </c:pt>
                <c:pt idx="1">
                  <c:v>8.3904765974613715E-2</c:v>
                </c:pt>
                <c:pt idx="2">
                  <c:v>0.28114739672861427</c:v>
                </c:pt>
                <c:pt idx="3">
                  <c:v>0.21313387320294758</c:v>
                </c:pt>
                <c:pt idx="4">
                  <c:v>0.13646598761820777</c:v>
                </c:pt>
                <c:pt idx="5">
                  <c:v>5.7515572668002106E-2</c:v>
                </c:pt>
                <c:pt idx="6">
                  <c:v>5.7020899073021318E-2</c:v>
                </c:pt>
                <c:pt idx="7">
                  <c:v>0.1483447187798719</c:v>
                </c:pt>
                <c:pt idx="8">
                  <c:v>0.62250769672095874</c:v>
                </c:pt>
                <c:pt idx="9">
                  <c:v>8.9058736478810907E-3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00-426B-AF59-5153EBF4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43920"/>
        <c:axId val="661844248"/>
      </c:lineChart>
      <c:catAx>
        <c:axId val="66184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44248"/>
        <c:crosses val="autoZero"/>
        <c:auto val="1"/>
        <c:lblAlgn val="ctr"/>
        <c:lblOffset val="100"/>
        <c:noMultiLvlLbl val="0"/>
      </c:catAx>
      <c:valAx>
        <c:axId val="6618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0.80319201625472081</c:v>
                </c:pt>
                <c:pt idx="1">
                  <c:v>0.79974944014296478</c:v>
                </c:pt>
                <c:pt idx="2">
                  <c:v>0.69358151965593673</c:v>
                </c:pt>
                <c:pt idx="3">
                  <c:v>0.63707760545117775</c:v>
                </c:pt>
                <c:pt idx="4">
                  <c:v>0.61825122022714574</c:v>
                </c:pt>
                <c:pt idx="5">
                  <c:v>0.5856454509914033</c:v>
                </c:pt>
                <c:pt idx="6">
                  <c:v>0.56495628909284801</c:v>
                </c:pt>
                <c:pt idx="7">
                  <c:v>0.53308265778163444</c:v>
                </c:pt>
                <c:pt idx="8">
                  <c:v>0.61800075791846243</c:v>
                </c:pt>
                <c:pt idx="9">
                  <c:v>0.66649084054171448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5-45FD-9ADE-CE1DC07D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41608"/>
        <c:axId val="676541936"/>
      </c:lineChart>
      <c:catAx>
        <c:axId val="6765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41936"/>
        <c:crosses val="autoZero"/>
        <c:auto val="1"/>
        <c:lblAlgn val="ctr"/>
        <c:lblOffset val="100"/>
        <c:noMultiLvlLbl val="0"/>
      </c:catAx>
      <c:valAx>
        <c:axId val="6765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0.80319201625472081</c:v>
                </c:pt>
                <c:pt idx="1">
                  <c:v>8.3904765974613715E-2</c:v>
                </c:pt>
                <c:pt idx="2">
                  <c:v>0.28114739672861427</c:v>
                </c:pt>
                <c:pt idx="3">
                  <c:v>0.21313387320294758</c:v>
                </c:pt>
                <c:pt idx="4">
                  <c:v>0.13646598761820777</c:v>
                </c:pt>
                <c:pt idx="5">
                  <c:v>5.7515572668002106E-2</c:v>
                </c:pt>
                <c:pt idx="6">
                  <c:v>5.7020899073021318E-2</c:v>
                </c:pt>
                <c:pt idx="7">
                  <c:v>0.1483447187798719</c:v>
                </c:pt>
                <c:pt idx="8">
                  <c:v>0.62250769672095874</c:v>
                </c:pt>
                <c:pt idx="9">
                  <c:v>8.9058736478810907E-3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0-4AE8-88C2-CCF8DAA9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58008"/>
        <c:axId val="676562600"/>
      </c:lineChart>
      <c:catAx>
        <c:axId val="67655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62600"/>
        <c:crosses val="autoZero"/>
        <c:auto val="1"/>
        <c:lblAlgn val="ctr"/>
        <c:lblOffset val="100"/>
        <c:noMultiLvlLbl val="0"/>
      </c:catAx>
      <c:valAx>
        <c:axId val="6765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5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-0.55417910447761198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E-42A0-90FD-AFB8C33F5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1.297910447761194</c:v>
                </c:pt>
                <c:pt idx="1">
                  <c:v>-0.89635925409108208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E-42A0-90FD-AFB8C33F5D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1.3314925373134328</c:v>
                </c:pt>
                <c:pt idx="1">
                  <c:v>-0.72079157681085881</c:v>
                </c:pt>
                <c:pt idx="2">
                  <c:v>-6.0964083175803409E-2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E-42A0-90FD-AFB8C33F5D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0.85462686567164181</c:v>
                </c:pt>
                <c:pt idx="1">
                  <c:v>-1.4757072180641888</c:v>
                </c:pt>
                <c:pt idx="2">
                  <c:v>0.2477945809703844</c:v>
                </c:pt>
                <c:pt idx="3">
                  <c:v>-0.35433893289233181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E-42A0-90FD-AFB8C33F5D1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0.46805970149253728</c:v>
                </c:pt>
                <c:pt idx="1">
                  <c:v>-1.248699733603958</c:v>
                </c:pt>
                <c:pt idx="2">
                  <c:v>0.30324511657214875</c:v>
                </c:pt>
                <c:pt idx="3">
                  <c:v>0.58159979110453475</c:v>
                </c:pt>
                <c:pt idx="4">
                  <c:v>-1.2754739336492893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E-42A0-90FD-AFB8C33F5D1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0.37716417910447758</c:v>
                </c:pt>
                <c:pt idx="1">
                  <c:v>-0.70671064315615884</c:v>
                </c:pt>
                <c:pt idx="2">
                  <c:v>0.14814114681789542</c:v>
                </c:pt>
                <c:pt idx="3">
                  <c:v>0.69031247280006969</c:v>
                </c:pt>
                <c:pt idx="4">
                  <c:v>2.2787322274881521</c:v>
                </c:pt>
                <c:pt idx="5">
                  <c:v>-0.80220417633410679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E-42A0-90FD-AFB8C33F5D1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0.60253731343283579</c:v>
                </c:pt>
                <c:pt idx="1">
                  <c:v>-0.55353291893949008</c:v>
                </c:pt>
                <c:pt idx="2">
                  <c:v>0.12517328292375551</c:v>
                </c:pt>
                <c:pt idx="3">
                  <c:v>8.9041692053268354E-2</c:v>
                </c:pt>
                <c:pt idx="4">
                  <c:v>2.9188388625592419</c:v>
                </c:pt>
                <c:pt idx="5">
                  <c:v>1.3861175560711523</c:v>
                </c:pt>
                <c:pt idx="6">
                  <c:v>-0.55284552845528456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0E-42A0-90FD-AFB8C33F5D1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0.30119402985074628</c:v>
                </c:pt>
                <c:pt idx="1">
                  <c:v>-0.55505518203729554</c:v>
                </c:pt>
                <c:pt idx="2">
                  <c:v>0.1212980466288595</c:v>
                </c:pt>
                <c:pt idx="3">
                  <c:v>0.23091652885368613</c:v>
                </c:pt>
                <c:pt idx="4">
                  <c:v>1.9768957345971563</c:v>
                </c:pt>
                <c:pt idx="5">
                  <c:v>1.6693735498839908</c:v>
                </c:pt>
                <c:pt idx="6">
                  <c:v>2.1008130081300815</c:v>
                </c:pt>
                <c:pt idx="7">
                  <c:v>-0.4819678557428459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0E-42A0-90FD-AFB8C33F5D1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1.3685074626865672</c:v>
                </c:pt>
                <c:pt idx="1">
                  <c:v>-3.4441202587847268E-2</c:v>
                </c:pt>
                <c:pt idx="2">
                  <c:v>0.11644612476370511</c:v>
                </c:pt>
                <c:pt idx="3">
                  <c:v>0.20454347636870049</c:v>
                </c:pt>
                <c:pt idx="4">
                  <c:v>1.0764218009478674</c:v>
                </c:pt>
                <c:pt idx="5">
                  <c:v>1.0003866976024749</c:v>
                </c:pt>
                <c:pt idx="6">
                  <c:v>2.3379790940766552</c:v>
                </c:pt>
                <c:pt idx="7">
                  <c:v>1.6285770286162289</c:v>
                </c:pt>
                <c:pt idx="8">
                  <c:v>-0.47082211106835964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0E-42A0-90FD-AFB8C33F5D1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3.9938805970149249</c:v>
                </c:pt>
                <c:pt idx="1">
                  <c:v>-0.43638208803754913</c:v>
                </c:pt>
                <c:pt idx="2">
                  <c:v>5.4442344045368629E-2</c:v>
                </c:pt>
                <c:pt idx="3">
                  <c:v>9.5917834450343797E-2</c:v>
                </c:pt>
                <c:pt idx="4">
                  <c:v>0.46889810426540285</c:v>
                </c:pt>
                <c:pt idx="5">
                  <c:v>0.80123743232791955</c:v>
                </c:pt>
                <c:pt idx="6">
                  <c:v>1.4980255516840884</c:v>
                </c:pt>
                <c:pt idx="7">
                  <c:v>1.7314778518228144</c:v>
                </c:pt>
                <c:pt idx="8">
                  <c:v>0.86366551237655509</c:v>
                </c:pt>
                <c:pt idx="9">
                  <c:v>-0.28543635352973873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0E-42A0-90FD-AFB8C33F5D1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1.7365671641791043</c:v>
                </c:pt>
                <c:pt idx="1">
                  <c:v>0.53101611061778509</c:v>
                </c:pt>
                <c:pt idx="2">
                  <c:v>0.29117832388153753</c:v>
                </c:pt>
                <c:pt idx="3">
                  <c:v>-0.19061711202019321</c:v>
                </c:pt>
                <c:pt idx="4">
                  <c:v>1.4235781990521328</c:v>
                </c:pt>
                <c:pt idx="5">
                  <c:v>0.28170920340293892</c:v>
                </c:pt>
                <c:pt idx="6">
                  <c:v>0.93728222996515687</c:v>
                </c:pt>
                <c:pt idx="7">
                  <c:v>1.3965111720893766</c:v>
                </c:pt>
                <c:pt idx="8">
                  <c:v>1.3008849557522124</c:v>
                </c:pt>
                <c:pt idx="9">
                  <c:v>0.57819158791921432</c:v>
                </c:pt>
                <c:pt idx="10">
                  <c:v>-0.28924448045371681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0E-42A0-90FD-AFB8C33F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60536"/>
        <c:axId val="523264144"/>
      </c:lineChart>
      <c:catAx>
        <c:axId val="52326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64144"/>
        <c:crosses val="autoZero"/>
        <c:auto val="1"/>
        <c:lblAlgn val="ctr"/>
        <c:lblOffset val="100"/>
        <c:noMultiLvlLbl val="0"/>
      </c:catAx>
      <c:valAx>
        <c:axId val="523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'综合(4)'!$M$1:$V$1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0-462B-A357-FD429BC2AF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'综合(4)'!$M$2:$V$2</c:f>
              <c:numCache>
                <c:formatCode>General</c:formatCode>
                <c:ptCount val="10"/>
                <c:pt idx="0">
                  <c:v>1.097134850926138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0-462B-A357-FD429BC2AF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'综合(4)'!$M$3:$V$3</c:f>
              <c:numCache>
                <c:formatCode>General</c:formatCode>
                <c:ptCount val="10"/>
                <c:pt idx="0">
                  <c:v>0.32991374681752772</c:v>
                </c:pt>
                <c:pt idx="1">
                  <c:v>0.85545165759822472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0-462B-A357-FD429BC2AF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'综合(4)'!$M$4:$V$4</c:f>
              <c:numCache>
                <c:formatCode>General</c:formatCode>
                <c:ptCount val="10"/>
                <c:pt idx="0">
                  <c:v>0.30106675693135809</c:v>
                </c:pt>
                <c:pt idx="1">
                  <c:v>0.71418096452286928</c:v>
                </c:pt>
                <c:pt idx="2">
                  <c:v>0.86062443596406468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0-462B-A357-FD429BC2AF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'综合(4)'!$M$5:$V$5</c:f>
              <c:numCache>
                <c:formatCode>General</c:formatCode>
                <c:ptCount val="10"/>
                <c:pt idx="0">
                  <c:v>0.92853686237691202</c:v>
                </c:pt>
                <c:pt idx="1">
                  <c:v>0.81775831688675682</c:v>
                </c:pt>
                <c:pt idx="2">
                  <c:v>0.85797013385743404</c:v>
                </c:pt>
                <c:pt idx="3">
                  <c:v>0.84392017877704006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0-462B-A357-FD429BC2AF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'综合(4)'!$M$6:$V$6</c:f>
              <c:numCache>
                <c:formatCode>General</c:formatCode>
                <c:ptCount val="10"/>
                <c:pt idx="0">
                  <c:v>1.5404682019111295</c:v>
                </c:pt>
                <c:pt idx="1">
                  <c:v>1.2579901249136918</c:v>
                </c:pt>
                <c:pt idx="2">
                  <c:v>1.1174574019400332</c:v>
                </c:pt>
                <c:pt idx="3">
                  <c:v>1.1239895024510993</c:v>
                </c:pt>
                <c:pt idx="4">
                  <c:v>1.0262658692025597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90-462B-A357-FD429BC2AF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'综合(4)'!$M$7:$V$7</c:f>
              <c:numCache>
                <c:formatCode>General</c:formatCode>
                <c:ptCount val="10"/>
                <c:pt idx="0">
                  <c:v>0.96948154226321837</c:v>
                </c:pt>
                <c:pt idx="1">
                  <c:v>1.4205399973770825</c:v>
                </c:pt>
                <c:pt idx="2">
                  <c:v>1.3290876096124711</c:v>
                </c:pt>
                <c:pt idx="3">
                  <c:v>1.2348140720881384</c:v>
                </c:pt>
                <c:pt idx="4">
                  <c:v>1.2339221486503442</c:v>
                </c:pt>
                <c:pt idx="5">
                  <c:v>1.1424509296738627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90-462B-A357-FD429BC2AF7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'综合(4)'!$M$8:$V$8</c:f>
              <c:numCache>
                <c:formatCode>General</c:formatCode>
                <c:ptCount val="10"/>
                <c:pt idx="0">
                  <c:v>1.2913904319364637</c:v>
                </c:pt>
                <c:pt idx="1">
                  <c:v>1.1296590852742709</c:v>
                </c:pt>
                <c:pt idx="2">
                  <c:v>1.050032808450367</c:v>
                </c:pt>
                <c:pt idx="3">
                  <c:v>1.034667509075383</c:v>
                </c:pt>
                <c:pt idx="4">
                  <c:v>1.0123902868568468</c:v>
                </c:pt>
                <c:pt idx="5">
                  <c:v>1.0727674376982141</c:v>
                </c:pt>
                <c:pt idx="6">
                  <c:v>1.0131401942648159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90-462B-A357-FD429BC2AF7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'综合(4)'!$M$9:$V$9</c:f>
              <c:numCache>
                <c:formatCode>General</c:formatCode>
                <c:ptCount val="10"/>
                <c:pt idx="0">
                  <c:v>1.0496995698422942</c:v>
                </c:pt>
                <c:pt idx="1">
                  <c:v>1.1925738853519956</c:v>
                </c:pt>
                <c:pt idx="2">
                  <c:v>1.0352633758495762</c:v>
                </c:pt>
                <c:pt idx="3">
                  <c:v>0.92616351423509091</c:v>
                </c:pt>
                <c:pt idx="4">
                  <c:v>0.91094498237160149</c:v>
                </c:pt>
                <c:pt idx="5">
                  <c:v>0.89386623384234098</c:v>
                </c:pt>
                <c:pt idx="6">
                  <c:v>0.88494391959293195</c:v>
                </c:pt>
                <c:pt idx="7">
                  <c:v>0.8579494197952785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90-462B-A357-FD429BC2AF7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'综合(4)'!$M$10:$V$10</c:f>
              <c:numCache>
                <c:formatCode>General</c:formatCode>
                <c:ptCount val="10"/>
                <c:pt idx="0">
                  <c:v>0.57455093295314685</c:v>
                </c:pt>
                <c:pt idx="1">
                  <c:v>0.82606673570046774</c:v>
                </c:pt>
                <c:pt idx="2">
                  <c:v>0.78178982428690036</c:v>
                </c:pt>
                <c:pt idx="3">
                  <c:v>0.70184737295578448</c:v>
                </c:pt>
                <c:pt idx="4">
                  <c:v>0.66255535418217792</c:v>
                </c:pt>
                <c:pt idx="5">
                  <c:v>0.66724663702478493</c:v>
                </c:pt>
                <c:pt idx="6">
                  <c:v>0.66395621314989561</c:v>
                </c:pt>
                <c:pt idx="7">
                  <c:v>0.71356838234337672</c:v>
                </c:pt>
                <c:pt idx="8">
                  <c:v>1.2396011948358467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90-462B-A357-FD429BC2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29024"/>
        <c:axId val="524628696"/>
      </c:lineChart>
      <c:catAx>
        <c:axId val="52462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628696"/>
        <c:crosses val="autoZero"/>
        <c:auto val="1"/>
        <c:lblAlgn val="ctr"/>
        <c:lblOffset val="100"/>
        <c:noMultiLvlLbl val="0"/>
      </c:catAx>
      <c:valAx>
        <c:axId val="5246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6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22860</xdr:rowOff>
    </xdr:from>
    <xdr:to>
      <xdr:col>7</xdr:col>
      <xdr:colOff>312420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978169-66C0-4C52-8E37-CE6AFD57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12</xdr:row>
      <xdr:rowOff>167640</xdr:rowOff>
    </xdr:from>
    <xdr:to>
      <xdr:col>19</xdr:col>
      <xdr:colOff>320040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09EB38-60C8-4088-A010-EE31D70C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8B4C3-9A96-4E20-AD13-CFC40CC8D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15240</xdr:rowOff>
    </xdr:from>
    <xdr:to>
      <xdr:col>7</xdr:col>
      <xdr:colOff>320040</xdr:colOff>
      <xdr:row>28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13</xdr:row>
      <xdr:rowOff>7620</xdr:rowOff>
    </xdr:from>
    <xdr:to>
      <xdr:col>19</xdr:col>
      <xdr:colOff>320040</xdr:colOff>
      <xdr:row>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0EEE06-9B6C-4495-BE9D-FDAD6E42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13</xdr:row>
      <xdr:rowOff>30480</xdr:rowOff>
    </xdr:from>
    <xdr:to>
      <xdr:col>7</xdr:col>
      <xdr:colOff>320040</xdr:colOff>
      <xdr:row>28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FF1585-AF4F-47BD-B89F-F9ECC55AE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12</xdr:row>
      <xdr:rowOff>167640</xdr:rowOff>
    </xdr:from>
    <xdr:to>
      <xdr:col>19</xdr:col>
      <xdr:colOff>320040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2D56B6-2C17-41F4-8A88-2DED2083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7620</xdr:rowOff>
    </xdr:from>
    <xdr:to>
      <xdr:col>7</xdr:col>
      <xdr:colOff>327660</xdr:colOff>
      <xdr:row>28</xdr:row>
      <xdr:rowOff>121920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DBEC701-73BD-4A03-B4FD-36E87836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14</xdr:row>
      <xdr:rowOff>45720</xdr:rowOff>
    </xdr:from>
    <xdr:to>
      <xdr:col>19</xdr:col>
      <xdr:colOff>312420</xdr:colOff>
      <xdr:row>29</xdr:row>
      <xdr:rowOff>160020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E6A3719-26D5-483F-98E1-D0F9BDB36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13</xdr:row>
      <xdr:rowOff>38100</xdr:rowOff>
    </xdr:from>
    <xdr:to>
      <xdr:col>7</xdr:col>
      <xdr:colOff>327660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30296E-C491-4648-AF04-4604339A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</xdr:colOff>
      <xdr:row>14</xdr:row>
      <xdr:rowOff>76200</xdr:rowOff>
    </xdr:from>
    <xdr:to>
      <xdr:col>19</xdr:col>
      <xdr:colOff>327660</xdr:colOff>
      <xdr:row>30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BC90F4-4C6C-4DBB-9765-04FD2F99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374F-78AF-416C-A537-8DFD96E6A405}">
  <dimension ref="A1:W14"/>
  <sheetViews>
    <sheetView workbookViewId="0">
      <selection activeCell="A13" sqref="A13"/>
    </sheetView>
  </sheetViews>
  <sheetFormatPr defaultRowHeight="13.8" x14ac:dyDescent="0.25"/>
  <sheetData>
    <row r="1" spans="1:23" x14ac:dyDescent="0.25">
      <c r="A1">
        <v>1.7365671641791043</v>
      </c>
      <c r="B1">
        <v>1.7187554168833421</v>
      </c>
      <c r="C1">
        <v>0.47374002344142435</v>
      </c>
      <c r="D1">
        <v>0.17705058588168049</v>
      </c>
      <c r="E1">
        <v>0.29109238402772308</v>
      </c>
      <c r="F1">
        <v>0.17606123869171886</v>
      </c>
      <c r="G1">
        <v>0.4489932139281344</v>
      </c>
      <c r="H1">
        <v>0.87526096033402923</v>
      </c>
      <c r="I1">
        <v>1.4375557537912578</v>
      </c>
      <c r="J1">
        <v>1.2697462218420303</v>
      </c>
      <c r="K1">
        <v>-0.33663781066741133</v>
      </c>
      <c r="M1">
        <v>1.7365671641791043</v>
      </c>
      <c r="N1">
        <v>1.7187554168833421</v>
      </c>
      <c r="O1">
        <v>0.47374002344142435</v>
      </c>
      <c r="P1">
        <v>0.17705058588168049</v>
      </c>
      <c r="Q1">
        <v>0.29109238402772308</v>
      </c>
      <c r="R1">
        <v>0.17606123869171886</v>
      </c>
      <c r="S1">
        <v>0.4489932139281344</v>
      </c>
      <c r="T1">
        <v>0.87526096033402923</v>
      </c>
      <c r="U1">
        <v>1.4375557537912578</v>
      </c>
      <c r="V1">
        <v>1.2697462218420303</v>
      </c>
      <c r="W1">
        <v>-0.33663781066741133</v>
      </c>
    </row>
    <row r="2" spans="1:23" x14ac:dyDescent="0.25">
      <c r="A2">
        <v>3.1829850746268655</v>
      </c>
      <c r="B2">
        <v>1.15687294158433</v>
      </c>
      <c r="C2">
        <v>0.53831556622202381</v>
      </c>
      <c r="D2">
        <v>0.36946270362960842</v>
      </c>
      <c r="E2">
        <v>0.28565802945577701</v>
      </c>
      <c r="F2">
        <v>0.26783228949199722</v>
      </c>
      <c r="G2">
        <v>0.59138947602625425</v>
      </c>
      <c r="H2">
        <v>1.0382306889352817</v>
      </c>
      <c r="I2">
        <v>1.3703538507285162</v>
      </c>
      <c r="J2">
        <v>0.4887368120901055</v>
      </c>
      <c r="M2">
        <v>3.1829850746268655</v>
      </c>
      <c r="N2">
        <v>1.15687294158433</v>
      </c>
      <c r="O2">
        <v>0.53831556622202381</v>
      </c>
      <c r="P2">
        <v>0.36946270362960842</v>
      </c>
      <c r="Q2">
        <v>0.28565802945577701</v>
      </c>
      <c r="R2">
        <v>0.26783228949199722</v>
      </c>
      <c r="S2">
        <v>0.59138947602625425</v>
      </c>
      <c r="T2">
        <v>1.0382306889352817</v>
      </c>
      <c r="U2">
        <v>1.3703538507285162</v>
      </c>
      <c r="V2">
        <v>0.4887368120901055</v>
      </c>
    </row>
    <row r="3" spans="1:23" x14ac:dyDescent="0.25">
      <c r="A3">
        <v>2.3543283582089551</v>
      </c>
      <c r="B3">
        <v>0.95181140578956491</v>
      </c>
      <c r="C3">
        <v>0.49226991125746505</v>
      </c>
      <c r="D3">
        <v>0.26600457273506711</v>
      </c>
      <c r="E3">
        <v>0.28282271402693548</v>
      </c>
      <c r="F3">
        <v>0.40918580375782881</v>
      </c>
      <c r="G3">
        <v>0.7333407498053176</v>
      </c>
      <c r="H3">
        <v>1.0748956158663883</v>
      </c>
      <c r="I3">
        <v>0.81935771632470999</v>
      </c>
      <c r="M3">
        <v>2.3543283582089551</v>
      </c>
      <c r="N3">
        <v>0.95181140578956491</v>
      </c>
      <c r="O3">
        <v>0.49226991125746505</v>
      </c>
      <c r="P3">
        <v>0.26600457273506711</v>
      </c>
      <c r="Q3">
        <v>0.28282271402693548</v>
      </c>
      <c r="R3">
        <v>0.40918580375782881</v>
      </c>
      <c r="S3">
        <v>0.7333407498053176</v>
      </c>
      <c r="T3">
        <v>1.0748956158663883</v>
      </c>
      <c r="U3">
        <v>0.81935771632470999</v>
      </c>
    </row>
    <row r="4" spans="1:23" x14ac:dyDescent="0.25">
      <c r="A4">
        <v>1.9576119402985075</v>
      </c>
      <c r="B4">
        <v>0.85456751603397463</v>
      </c>
      <c r="C4">
        <v>0.37707205447340519</v>
      </c>
      <c r="D4">
        <v>0.24214061160331524</v>
      </c>
      <c r="E4">
        <v>0.30904938174371899</v>
      </c>
      <c r="F4">
        <v>0.49382393876130831</v>
      </c>
      <c r="G4">
        <v>0.77939704082767824</v>
      </c>
      <c r="H4">
        <v>0.74986951983298533</v>
      </c>
      <c r="M4">
        <v>1.9576119402985075</v>
      </c>
      <c r="N4">
        <v>0.85456751603397463</v>
      </c>
      <c r="O4">
        <v>0.37707205447340519</v>
      </c>
      <c r="P4">
        <v>0.24214061160331524</v>
      </c>
      <c r="Q4">
        <v>0.30904938174371899</v>
      </c>
      <c r="R4">
        <v>0.49382393876130831</v>
      </c>
      <c r="S4">
        <v>0.77939704082767824</v>
      </c>
      <c r="T4">
        <v>0.74986951983298533</v>
      </c>
    </row>
    <row r="5" spans="1:23" x14ac:dyDescent="0.25">
      <c r="A5">
        <v>1.7564179104477613</v>
      </c>
      <c r="B5">
        <v>0.61223782284624717</v>
      </c>
      <c r="C5">
        <v>0.32187308143104315</v>
      </c>
      <c r="D5">
        <v>0.28993998285224348</v>
      </c>
      <c r="E5">
        <v>0.39914940537134758</v>
      </c>
      <c r="F5">
        <v>0.509133611691023</v>
      </c>
      <c r="G5">
        <v>0.58649460451663138</v>
      </c>
      <c r="M5">
        <v>1.7564179104477613</v>
      </c>
      <c r="N5">
        <v>0.61223782284624717</v>
      </c>
      <c r="O5">
        <v>0.32187308143104315</v>
      </c>
      <c r="P5">
        <v>0.28993998285224348</v>
      </c>
      <c r="Q5">
        <v>0.39914940537134758</v>
      </c>
      <c r="R5">
        <v>0.509133611691023</v>
      </c>
      <c r="S5">
        <v>0.58649460451663138</v>
      </c>
    </row>
    <row r="6" spans="1:23" x14ac:dyDescent="0.25">
      <c r="A6">
        <v>1.3186567164179104</v>
      </c>
      <c r="B6">
        <v>0.47113884555382218</v>
      </c>
      <c r="C6">
        <v>0.30741753641792713</v>
      </c>
      <c r="D6">
        <v>0.35631609031151756</v>
      </c>
      <c r="E6">
        <v>0.41167204851539735</v>
      </c>
      <c r="F6">
        <v>0.38648225469728603</v>
      </c>
      <c r="M6">
        <v>1.3186567164179104</v>
      </c>
      <c r="N6">
        <v>0.47113884555382218</v>
      </c>
      <c r="O6">
        <v>0.30741753641792713</v>
      </c>
      <c r="P6">
        <v>0.35631609031151756</v>
      </c>
      <c r="Q6">
        <v>0.41167204851539735</v>
      </c>
      <c r="R6">
        <v>0.38648225469728603</v>
      </c>
    </row>
    <row r="7" spans="1:23" x14ac:dyDescent="0.25">
      <c r="A7">
        <v>1.068955223880597</v>
      </c>
      <c r="B7">
        <v>0.41801005373548272</v>
      </c>
      <c r="C7">
        <v>0.33861695596361002</v>
      </c>
      <c r="D7">
        <v>0.37925121463275219</v>
      </c>
      <c r="E7">
        <v>0.33614239584153738</v>
      </c>
      <c r="M7">
        <v>1.068955223880597</v>
      </c>
      <c r="N7">
        <v>0.41801005373548272</v>
      </c>
      <c r="O7">
        <v>0.33861695596361002</v>
      </c>
      <c r="P7">
        <v>0.37925121463275219</v>
      </c>
      <c r="Q7">
        <v>0.33614239584153738</v>
      </c>
    </row>
    <row r="8" spans="1:23" x14ac:dyDescent="0.25">
      <c r="A8">
        <v>0.96179104477611932</v>
      </c>
      <c r="B8">
        <v>0.41879008493673081</v>
      </c>
      <c r="C8">
        <v>0.35407713344868003</v>
      </c>
      <c r="D8">
        <v>0.30744498428122319</v>
      </c>
      <c r="M8">
        <v>0.96179104477611932</v>
      </c>
      <c r="N8">
        <v>0.41879008493673081</v>
      </c>
      <c r="O8">
        <v>0.35407713344868003</v>
      </c>
      <c r="P8">
        <v>0.30744498428122319</v>
      </c>
    </row>
    <row r="9" spans="1:23" x14ac:dyDescent="0.25">
      <c r="A9">
        <v>0.97970149253731342</v>
      </c>
      <c r="B9">
        <v>0.41159646385855436</v>
      </c>
      <c r="C9">
        <v>0.30367807110565387</v>
      </c>
      <c r="M9">
        <v>0.97970149253731342</v>
      </c>
      <c r="N9">
        <v>0.41159646385855436</v>
      </c>
      <c r="O9">
        <v>0.30367807110565387</v>
      </c>
    </row>
    <row r="10" spans="1:23" x14ac:dyDescent="0.25">
      <c r="A10">
        <v>0.97985074626865676</v>
      </c>
      <c r="B10">
        <v>0.34373374934997397</v>
      </c>
      <c r="M10">
        <v>0.97985074626865676</v>
      </c>
      <c r="N10">
        <v>0.34373374934997397</v>
      </c>
    </row>
    <row r="11" spans="1:23" x14ac:dyDescent="0.25">
      <c r="A11">
        <v>0.86029850746268655</v>
      </c>
      <c r="M11">
        <v>0.86029850746268655</v>
      </c>
    </row>
    <row r="14" spans="1:23" x14ac:dyDescent="0.25">
      <c r="A14" t="s">
        <v>142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9"/>
  <sheetViews>
    <sheetView topLeftCell="C1" workbookViewId="0">
      <selection activeCell="C11" sqref="C11"/>
    </sheetView>
  </sheetViews>
  <sheetFormatPr defaultRowHeight="13.8" x14ac:dyDescent="0.25"/>
  <cols>
    <col min="4" max="4" width="12.77734375" bestFit="1" customWidth="1"/>
    <col min="20" max="20" width="13.88671875" bestFit="1" customWidth="1"/>
  </cols>
  <sheetData>
    <row r="1" spans="1:23" x14ac:dyDescent="0.25">
      <c r="A1">
        <v>610</v>
      </c>
      <c r="B1" s="1">
        <v>8</v>
      </c>
      <c r="C1" s="1">
        <v>53</v>
      </c>
      <c r="D1" s="1">
        <v>143008010.5</v>
      </c>
      <c r="E1" s="1">
        <v>139.96</v>
      </c>
      <c r="F1" s="1">
        <v>1</v>
      </c>
    </row>
    <row r="2" spans="1:23" x14ac:dyDescent="0.25">
      <c r="A2">
        <v>1011</v>
      </c>
      <c r="B2" s="1">
        <v>8</v>
      </c>
      <c r="C2" s="1">
        <v>53</v>
      </c>
      <c r="D2" s="1">
        <v>6588323.5700000003</v>
      </c>
      <c r="E2" s="1">
        <v>24.78</v>
      </c>
      <c r="F2" s="1">
        <v>111</v>
      </c>
      <c r="G2">
        <f>(D2-D1)/$D$1</f>
        <v>-0.95393038790648732</v>
      </c>
      <c r="H2">
        <f t="shared" ref="H2:H9" si="0">E2/E$1</f>
        <v>0.17705058588168049</v>
      </c>
      <c r="J2">
        <v>1011</v>
      </c>
      <c r="K2" s="1">
        <v>8</v>
      </c>
      <c r="L2" s="1">
        <v>53</v>
      </c>
      <c r="M2" s="1">
        <v>6588323.5700000003</v>
      </c>
      <c r="N2" s="1">
        <v>24.78</v>
      </c>
      <c r="O2">
        <f>N2/E$1</f>
        <v>0.17705058588168049</v>
      </c>
      <c r="Q2" s="1">
        <v>607</v>
      </c>
      <c r="R2" s="1">
        <v>7</v>
      </c>
      <c r="S2" s="1">
        <v>51</v>
      </c>
      <c r="T2" s="1">
        <v>5367090.21</v>
      </c>
      <c r="U2" s="1">
        <v>20.18</v>
      </c>
      <c r="V2" s="1">
        <v>67</v>
      </c>
      <c r="W2">
        <f>U2/V2</f>
        <v>0.30119402985074628</v>
      </c>
    </row>
    <row r="3" spans="1:23" x14ac:dyDescent="0.25">
      <c r="A3">
        <v>1012</v>
      </c>
      <c r="B3" s="1">
        <v>8</v>
      </c>
      <c r="C3" s="1">
        <v>53</v>
      </c>
      <c r="D3" s="1">
        <v>29581389.27</v>
      </c>
      <c r="E3" s="1">
        <v>51.71</v>
      </c>
      <c r="F3" s="1">
        <v>1641</v>
      </c>
      <c r="G3">
        <f t="shared" ref="G3:G9" si="1">(D3-D2)/$D$1</f>
        <v>0.16078166264679278</v>
      </c>
      <c r="H3">
        <f t="shared" si="0"/>
        <v>0.36946270362960842</v>
      </c>
      <c r="J3">
        <v>1112</v>
      </c>
      <c r="K3" s="1">
        <v>8</v>
      </c>
      <c r="L3" s="1">
        <v>53</v>
      </c>
      <c r="M3" s="1">
        <v>11126937.66</v>
      </c>
      <c r="N3" s="1">
        <v>38.89</v>
      </c>
      <c r="O3">
        <f>N3/E$1</f>
        <v>0.2778651043155187</v>
      </c>
      <c r="Q3" s="1">
        <v>708</v>
      </c>
      <c r="R3" s="1">
        <v>2</v>
      </c>
      <c r="S3" s="1">
        <v>5</v>
      </c>
      <c r="T3" s="1">
        <v>-1322164.57</v>
      </c>
      <c r="U3" s="1">
        <v>-5.43</v>
      </c>
      <c r="V3" s="1">
        <v>157.66</v>
      </c>
      <c r="W3">
        <f>U3/V3</f>
        <v>-3.4441202587847268E-2</v>
      </c>
    </row>
    <row r="4" spans="1:23" x14ac:dyDescent="0.25">
      <c r="A4">
        <v>1013</v>
      </c>
      <c r="B4" s="1">
        <v>8</v>
      </c>
      <c r="C4" s="1">
        <v>53</v>
      </c>
      <c r="D4" s="1">
        <v>36268978.990000002</v>
      </c>
      <c r="E4" s="1">
        <v>37.229999999999997</v>
      </c>
      <c r="F4" s="1">
        <v>3027</v>
      </c>
      <c r="G4">
        <f t="shared" si="1"/>
        <v>4.6763742091216649E-2</v>
      </c>
      <c r="H4">
        <f t="shared" si="0"/>
        <v>0.26600457273506711</v>
      </c>
      <c r="J4">
        <v>1213</v>
      </c>
      <c r="K4" s="1">
        <v>8</v>
      </c>
      <c r="L4" s="1">
        <v>53</v>
      </c>
      <c r="M4" s="1">
        <v>6880076.8700000001</v>
      </c>
      <c r="N4" s="1">
        <v>21.22</v>
      </c>
      <c r="O4">
        <f t="shared" ref="O4:O9" si="2">N4/E$1</f>
        <v>0.15161474707059158</v>
      </c>
      <c r="Q4" s="1">
        <v>809</v>
      </c>
      <c r="R4" s="1">
        <v>26</v>
      </c>
      <c r="S4" s="1">
        <v>28</v>
      </c>
      <c r="T4" s="1">
        <v>4571335.42</v>
      </c>
      <c r="U4" s="1">
        <v>17.28</v>
      </c>
      <c r="V4" s="1">
        <v>317.39999999999998</v>
      </c>
      <c r="W4">
        <f>U4/V4</f>
        <v>5.4442344045368629E-2</v>
      </c>
    </row>
    <row r="5" spans="1:23" x14ac:dyDescent="0.25">
      <c r="A5">
        <v>1014</v>
      </c>
      <c r="B5" s="1">
        <v>8</v>
      </c>
      <c r="C5" s="1">
        <v>53</v>
      </c>
      <c r="D5" s="1">
        <v>52373119.840000004</v>
      </c>
      <c r="E5" s="1">
        <v>33.89</v>
      </c>
      <c r="F5" s="1">
        <v>3663</v>
      </c>
      <c r="G5">
        <f t="shared" si="1"/>
        <v>0.11261006144827113</v>
      </c>
      <c r="H5">
        <f t="shared" si="0"/>
        <v>0.24214061160331524</v>
      </c>
      <c r="J5">
        <v>1314</v>
      </c>
      <c r="K5" s="1">
        <v>8</v>
      </c>
      <c r="L5" s="1">
        <v>53</v>
      </c>
      <c r="M5" s="1">
        <v>13692970.41</v>
      </c>
      <c r="N5" s="1">
        <v>36.17</v>
      </c>
      <c r="O5">
        <f t="shared" si="2"/>
        <v>0.25843098028008005</v>
      </c>
      <c r="Q5" s="1">
        <v>910</v>
      </c>
      <c r="R5" s="1">
        <v>1</v>
      </c>
      <c r="S5" s="1">
        <v>49</v>
      </c>
      <c r="T5" s="1">
        <v>-5844559.1399999997</v>
      </c>
      <c r="U5" s="1">
        <v>-21.9</v>
      </c>
      <c r="V5" s="1">
        <v>114.89</v>
      </c>
      <c r="W5">
        <f>U5/V5</f>
        <v>-0.19061711202019321</v>
      </c>
    </row>
    <row r="6" spans="1:23" x14ac:dyDescent="0.25">
      <c r="A6">
        <v>1015</v>
      </c>
      <c r="B6" s="1">
        <v>8</v>
      </c>
      <c r="C6" s="1">
        <v>53</v>
      </c>
      <c r="D6" s="1">
        <v>88952771.549999997</v>
      </c>
      <c r="E6" s="1">
        <v>40.58</v>
      </c>
      <c r="F6" s="1">
        <v>2496</v>
      </c>
      <c r="G6">
        <f t="shared" si="1"/>
        <v>0.25578743164181</v>
      </c>
      <c r="H6">
        <f t="shared" si="0"/>
        <v>0.28993998285224348</v>
      </c>
      <c r="J6">
        <v>1415</v>
      </c>
      <c r="K6" s="1">
        <v>8</v>
      </c>
      <c r="L6" s="1">
        <v>53</v>
      </c>
      <c r="M6" s="1">
        <v>27813352.32</v>
      </c>
      <c r="N6" s="1">
        <v>65.84</v>
      </c>
      <c r="O6">
        <f t="shared" si="2"/>
        <v>0.47042012003429551</v>
      </c>
    </row>
    <row r="7" spans="1:23" x14ac:dyDescent="0.25">
      <c r="A7">
        <v>1016</v>
      </c>
      <c r="B7" s="1">
        <v>8</v>
      </c>
      <c r="C7" s="1">
        <v>53</v>
      </c>
      <c r="D7" s="1">
        <v>131233985.44</v>
      </c>
      <c r="E7" s="1">
        <v>49.87</v>
      </c>
      <c r="F7" s="1">
        <v>2467</v>
      </c>
      <c r="G7">
        <f t="shared" si="1"/>
        <v>0.2956562624860794</v>
      </c>
      <c r="H7">
        <f t="shared" si="0"/>
        <v>0.35631609031151756</v>
      </c>
      <c r="J7">
        <v>1516</v>
      </c>
      <c r="K7" s="1">
        <v>8</v>
      </c>
      <c r="L7" s="1">
        <v>53</v>
      </c>
      <c r="M7" s="1">
        <v>41264433.799999997</v>
      </c>
      <c r="N7" s="1">
        <v>98.25</v>
      </c>
      <c r="O7">
        <f t="shared" si="2"/>
        <v>0.70198628179479849</v>
      </c>
    </row>
    <row r="8" spans="1:23" x14ac:dyDescent="0.25">
      <c r="A8">
        <v>1017</v>
      </c>
      <c r="B8" s="1">
        <v>8</v>
      </c>
      <c r="C8" s="1">
        <v>53</v>
      </c>
      <c r="D8" s="1">
        <v>166258528.05000001</v>
      </c>
      <c r="E8" s="1">
        <v>53.08</v>
      </c>
      <c r="F8" s="1">
        <v>3725</v>
      </c>
      <c r="G8">
        <f t="shared" si="1"/>
        <v>0.24491315198039212</v>
      </c>
      <c r="H8">
        <f t="shared" si="0"/>
        <v>0.37925121463275219</v>
      </c>
      <c r="J8">
        <v>1617</v>
      </c>
      <c r="K8" s="1">
        <v>8</v>
      </c>
      <c r="L8" s="1">
        <v>53</v>
      </c>
      <c r="M8" s="1">
        <v>34810347.560000002</v>
      </c>
      <c r="N8" s="1">
        <v>80.38</v>
      </c>
      <c r="O8">
        <f t="shared" si="2"/>
        <v>0.57430694484138323</v>
      </c>
    </row>
    <row r="9" spans="1:23" x14ac:dyDescent="0.25">
      <c r="A9">
        <v>1018</v>
      </c>
      <c r="B9" s="1">
        <v>8</v>
      </c>
      <c r="C9" s="1">
        <v>53</v>
      </c>
      <c r="D9" s="1">
        <v>153946598.31999999</v>
      </c>
      <c r="E9" s="1">
        <v>43.03</v>
      </c>
      <c r="F9" s="1">
        <v>4063</v>
      </c>
      <c r="G9">
        <f t="shared" si="1"/>
        <v>-8.6092588009257134E-2</v>
      </c>
      <c r="H9">
        <f t="shared" si="0"/>
        <v>0.30744498428122319</v>
      </c>
      <c r="J9">
        <v>1718</v>
      </c>
      <c r="K9" s="1">
        <v>8</v>
      </c>
      <c r="L9" s="1">
        <v>53</v>
      </c>
      <c r="M9" s="1">
        <v>-17668234.82</v>
      </c>
      <c r="N9" s="1">
        <v>-41.79</v>
      </c>
      <c r="O9">
        <f t="shared" si="2"/>
        <v>-0.29858531008859673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topLeftCell="B1" workbookViewId="0">
      <selection activeCell="B10" sqref="B10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1">
        <v>26</v>
      </c>
      <c r="C1" s="1">
        <v>28</v>
      </c>
      <c r="D1" s="1">
        <v>165610565.97</v>
      </c>
      <c r="E1" s="1">
        <v>126.97</v>
      </c>
      <c r="F1" s="1">
        <v>1</v>
      </c>
    </row>
    <row r="2" spans="1:23" x14ac:dyDescent="0.25">
      <c r="A2">
        <v>1112</v>
      </c>
      <c r="B2" s="1">
        <v>26</v>
      </c>
      <c r="C2" s="1">
        <v>28</v>
      </c>
      <c r="D2" s="1">
        <v>10612834.529999999</v>
      </c>
      <c r="E2" s="1">
        <v>36.96</v>
      </c>
      <c r="F2" s="1">
        <v>4246</v>
      </c>
      <c r="G2">
        <f>(D2-D1)/$D$1</f>
        <v>-0.93591692373104685</v>
      </c>
      <c r="H2">
        <f t="shared" ref="H2:H8" si="0">E2/E$1</f>
        <v>0.29109238402772308</v>
      </c>
      <c r="J2">
        <v>1112</v>
      </c>
      <c r="K2" s="1">
        <v>26</v>
      </c>
      <c r="L2" s="1">
        <v>28</v>
      </c>
      <c r="M2" s="1">
        <v>10612834.529999999</v>
      </c>
      <c r="N2" s="1">
        <v>36.96</v>
      </c>
      <c r="O2">
        <f>N2/E$1</f>
        <v>0.29109238402772308</v>
      </c>
      <c r="Q2" s="1">
        <v>607</v>
      </c>
      <c r="R2" s="1">
        <v>7</v>
      </c>
      <c r="S2" s="1">
        <v>51</v>
      </c>
      <c r="T2" s="1">
        <v>11548340.83</v>
      </c>
      <c r="U2" s="1">
        <v>40.369999999999997</v>
      </c>
      <c r="V2" s="1">
        <v>67</v>
      </c>
      <c r="W2">
        <f>U2/V2</f>
        <v>0.60253731343283579</v>
      </c>
    </row>
    <row r="3" spans="1:23" x14ac:dyDescent="0.25">
      <c r="A3">
        <v>1113</v>
      </c>
      <c r="B3" s="1">
        <v>26</v>
      </c>
      <c r="C3" s="1">
        <v>28</v>
      </c>
      <c r="D3" s="1">
        <v>23620004.370000001</v>
      </c>
      <c r="E3" s="1">
        <v>36.270000000000003</v>
      </c>
      <c r="F3" s="1">
        <v>2246</v>
      </c>
      <c r="G3">
        <f t="shared" ref="G3:G8" si="1">(D3-D2)/$D$1</f>
        <v>7.8540700370266364E-2</v>
      </c>
      <c r="H3">
        <f t="shared" si="0"/>
        <v>0.28565802945577701</v>
      </c>
      <c r="J3">
        <v>1213</v>
      </c>
      <c r="K3" s="1">
        <v>26</v>
      </c>
      <c r="L3" s="1">
        <v>28</v>
      </c>
      <c r="M3" s="1">
        <v>12472517.220000001</v>
      </c>
      <c r="N3" s="1">
        <v>38.5</v>
      </c>
      <c r="O3">
        <f t="shared" ref="O3:O8" si="2">N3/E$1</f>
        <v>0.30322123336221157</v>
      </c>
      <c r="Q3" s="1">
        <v>708</v>
      </c>
      <c r="R3" s="1">
        <v>2</v>
      </c>
      <c r="S3" s="1">
        <v>5</v>
      </c>
      <c r="T3" s="1">
        <v>-24483464.010000002</v>
      </c>
      <c r="U3" s="1">
        <v>-87.51</v>
      </c>
      <c r="V3" s="1">
        <v>157.66</v>
      </c>
      <c r="W3">
        <f>U3/V3</f>
        <v>-0.55505518203729554</v>
      </c>
    </row>
    <row r="4" spans="1:23" x14ac:dyDescent="0.25">
      <c r="A4">
        <v>1114</v>
      </c>
      <c r="B4" s="1">
        <v>26</v>
      </c>
      <c r="C4" s="1">
        <v>28</v>
      </c>
      <c r="D4" s="1">
        <v>38843994.359999999</v>
      </c>
      <c r="E4" s="1">
        <v>35.909999999999997</v>
      </c>
      <c r="F4" s="1">
        <v>1675</v>
      </c>
      <c r="G4">
        <f t="shared" si="1"/>
        <v>9.1926441412909565E-2</v>
      </c>
      <c r="H4">
        <f t="shared" si="0"/>
        <v>0.28282271402693548</v>
      </c>
      <c r="J4">
        <v>1314</v>
      </c>
      <c r="K4" s="1">
        <v>26</v>
      </c>
      <c r="L4" s="1">
        <v>28</v>
      </c>
      <c r="M4" s="1">
        <v>14307105.130000001</v>
      </c>
      <c r="N4" s="1">
        <v>39.729999999999997</v>
      </c>
      <c r="O4">
        <f t="shared" si="2"/>
        <v>0.31290856107741982</v>
      </c>
      <c r="Q4" s="1">
        <v>809</v>
      </c>
      <c r="R4" s="1">
        <v>26</v>
      </c>
      <c r="S4" s="1">
        <v>28</v>
      </c>
      <c r="T4" s="1">
        <v>10612834.529999999</v>
      </c>
      <c r="U4" s="1">
        <v>36.96</v>
      </c>
      <c r="V4" s="1">
        <v>317.39999999999998</v>
      </c>
      <c r="W4">
        <f>U4/V4</f>
        <v>0.11644612476370511</v>
      </c>
    </row>
    <row r="5" spans="1:23" x14ac:dyDescent="0.25">
      <c r="A5">
        <v>1115</v>
      </c>
      <c r="B5" s="1">
        <v>26</v>
      </c>
      <c r="C5" s="1">
        <v>28</v>
      </c>
      <c r="D5" s="1">
        <v>65851069.75</v>
      </c>
      <c r="E5" s="1">
        <v>39.24</v>
      </c>
      <c r="F5" s="1">
        <v>7103</v>
      </c>
      <c r="G5">
        <f t="shared" si="1"/>
        <v>0.16307579913042672</v>
      </c>
      <c r="H5">
        <f t="shared" si="0"/>
        <v>0.30904938174371899</v>
      </c>
      <c r="J5">
        <v>1415</v>
      </c>
      <c r="K5" s="1">
        <v>26</v>
      </c>
      <c r="L5" s="1">
        <v>28</v>
      </c>
      <c r="M5" s="1">
        <v>18968022.510000002</v>
      </c>
      <c r="N5" s="1">
        <v>47.02</v>
      </c>
      <c r="O5">
        <f t="shared" si="2"/>
        <v>0.37032369851145941</v>
      </c>
      <c r="Q5" s="1">
        <v>910</v>
      </c>
      <c r="R5" s="1">
        <v>1</v>
      </c>
      <c r="S5" s="1">
        <v>49</v>
      </c>
      <c r="T5" s="1">
        <v>3157022.61</v>
      </c>
      <c r="U5" s="1">
        <v>11.02</v>
      </c>
      <c r="V5" s="1">
        <v>114.89</v>
      </c>
      <c r="W5">
        <f>U5/V5</f>
        <v>9.5917834450343797E-2</v>
      </c>
    </row>
    <row r="6" spans="1:23" x14ac:dyDescent="0.25">
      <c r="A6">
        <v>1116</v>
      </c>
      <c r="B6" s="1">
        <v>26</v>
      </c>
      <c r="C6" s="1">
        <v>28</v>
      </c>
      <c r="D6" s="1">
        <v>108010386.90000001</v>
      </c>
      <c r="E6" s="1">
        <v>50.68</v>
      </c>
      <c r="F6" s="1">
        <v>6550</v>
      </c>
      <c r="G6">
        <f t="shared" si="1"/>
        <v>0.25456900592705589</v>
      </c>
      <c r="H6">
        <f t="shared" si="0"/>
        <v>0.39914940537134758</v>
      </c>
      <c r="J6">
        <v>1516</v>
      </c>
      <c r="K6" s="1">
        <v>26</v>
      </c>
      <c r="L6" s="1">
        <v>28</v>
      </c>
      <c r="M6" s="1">
        <v>39894525.439999998</v>
      </c>
      <c r="N6" s="1">
        <v>96.25</v>
      </c>
      <c r="O6">
        <f t="shared" si="2"/>
        <v>0.7580530834055289</v>
      </c>
      <c r="Q6" s="1">
        <v>1011</v>
      </c>
      <c r="R6" s="1">
        <v>8</v>
      </c>
      <c r="S6" s="1">
        <v>77</v>
      </c>
      <c r="T6" s="1">
        <v>13749466.68</v>
      </c>
      <c r="U6" s="1">
        <v>48.06</v>
      </c>
      <c r="V6" s="1">
        <v>33.76</v>
      </c>
      <c r="W6">
        <f>U6/V6</f>
        <v>1.4235781990521328</v>
      </c>
    </row>
    <row r="7" spans="1:23" x14ac:dyDescent="0.25">
      <c r="A7">
        <v>1117</v>
      </c>
      <c r="B7" s="1">
        <v>26</v>
      </c>
      <c r="C7" s="1">
        <v>28</v>
      </c>
      <c r="D7" s="1">
        <v>139973558.02000001</v>
      </c>
      <c r="E7" s="1">
        <v>52.27</v>
      </c>
      <c r="F7" s="1">
        <v>8462</v>
      </c>
      <c r="G7">
        <f t="shared" si="1"/>
        <v>0.19300200402545611</v>
      </c>
      <c r="H7">
        <f t="shared" si="0"/>
        <v>0.41167204851539735</v>
      </c>
      <c r="J7">
        <v>1617</v>
      </c>
      <c r="K7" s="1">
        <v>26</v>
      </c>
      <c r="L7" s="1">
        <v>28</v>
      </c>
      <c r="M7" s="1">
        <v>32263343.57</v>
      </c>
      <c r="N7" s="1">
        <v>78.650000000000006</v>
      </c>
      <c r="O7">
        <f t="shared" si="2"/>
        <v>0.61943766243994647</v>
      </c>
    </row>
    <row r="8" spans="1:23" x14ac:dyDescent="0.25">
      <c r="A8">
        <v>1118</v>
      </c>
      <c r="B8" s="1">
        <v>26</v>
      </c>
      <c r="C8" s="1">
        <v>28</v>
      </c>
      <c r="D8" s="1">
        <v>133262111.62</v>
      </c>
      <c r="E8" s="1">
        <v>42.68</v>
      </c>
      <c r="F8" s="1">
        <v>7794</v>
      </c>
      <c r="G8">
        <f t="shared" si="1"/>
        <v>-4.0525472277027123E-2</v>
      </c>
      <c r="H8">
        <f t="shared" si="0"/>
        <v>0.33614239584153738</v>
      </c>
      <c r="J8">
        <v>1718</v>
      </c>
      <c r="K8" s="1">
        <v>26</v>
      </c>
      <c r="L8" s="1">
        <v>28</v>
      </c>
      <c r="M8" s="1">
        <v>-7883279.1699999999</v>
      </c>
      <c r="N8" s="1">
        <v>-19.350000000000001</v>
      </c>
      <c r="O8">
        <f t="shared" si="2"/>
        <v>-0.15239820430022841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topLeftCell="C1" workbookViewId="0">
      <selection activeCell="C9" sqref="C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1">
        <v>8</v>
      </c>
      <c r="C1" s="1">
        <v>71</v>
      </c>
      <c r="D1" s="1">
        <v>191079244.16999999</v>
      </c>
      <c r="E1" s="1">
        <v>114.96</v>
      </c>
      <c r="F1" s="1">
        <v>1</v>
      </c>
    </row>
    <row r="2" spans="1:23" x14ac:dyDescent="0.25">
      <c r="A2">
        <v>1213</v>
      </c>
      <c r="B2" s="1">
        <v>8</v>
      </c>
      <c r="C2" s="1">
        <v>71</v>
      </c>
      <c r="D2" s="1">
        <v>6561754.0800000001</v>
      </c>
      <c r="E2" s="1">
        <v>20.239999999999998</v>
      </c>
      <c r="F2" s="1">
        <v>8785</v>
      </c>
      <c r="G2">
        <f>(D2-D1)/$D$1</f>
        <v>-0.96565951415339424</v>
      </c>
      <c r="H2">
        <f t="shared" ref="H2:H7" si="0">E2/E$1</f>
        <v>0.17606123869171886</v>
      </c>
      <c r="J2">
        <v>1213</v>
      </c>
      <c r="K2" s="1">
        <v>8</v>
      </c>
      <c r="L2" s="1">
        <v>71</v>
      </c>
      <c r="M2" s="1">
        <v>6561754.0800000001</v>
      </c>
      <c r="N2" s="1">
        <v>20.239999999999998</v>
      </c>
      <c r="O2">
        <f>N2/E$1</f>
        <v>0.17606123869171886</v>
      </c>
      <c r="Q2" s="1">
        <v>607</v>
      </c>
      <c r="R2" s="1">
        <v>7</v>
      </c>
      <c r="S2" s="1">
        <v>51</v>
      </c>
      <c r="T2" s="1">
        <v>8436997.3200000003</v>
      </c>
      <c r="U2" s="1">
        <v>25.27</v>
      </c>
      <c r="V2" s="1">
        <v>67</v>
      </c>
      <c r="W2">
        <f t="shared" ref="W2:W7" si="1">U2/V2</f>
        <v>0.37716417910447758</v>
      </c>
    </row>
    <row r="3" spans="1:23" x14ac:dyDescent="0.25">
      <c r="A3">
        <v>1214</v>
      </c>
      <c r="B3" s="1">
        <v>8</v>
      </c>
      <c r="C3" s="1">
        <v>71</v>
      </c>
      <c r="D3" s="1">
        <v>24291958.59</v>
      </c>
      <c r="E3" s="1">
        <v>30.79</v>
      </c>
      <c r="F3" s="1">
        <v>8476</v>
      </c>
      <c r="G3">
        <f t="shared" ref="G3:G7" si="2">(D3-D2)/$D$1</f>
        <v>9.2789798217046193E-2</v>
      </c>
      <c r="H3">
        <f t="shared" si="0"/>
        <v>0.26783228949199722</v>
      </c>
      <c r="J3">
        <v>1314</v>
      </c>
      <c r="K3" s="1">
        <v>8</v>
      </c>
      <c r="L3" s="1">
        <v>71</v>
      </c>
      <c r="M3" s="1">
        <v>14267192.859999999</v>
      </c>
      <c r="N3" s="1">
        <v>37.1</v>
      </c>
      <c r="O3">
        <f t="shared" ref="O3:O7" si="3">N3/E$1</f>
        <v>0.32272094641614479</v>
      </c>
      <c r="Q3" s="1">
        <v>708</v>
      </c>
      <c r="R3" s="1">
        <v>2</v>
      </c>
      <c r="S3" s="1">
        <v>5</v>
      </c>
      <c r="T3" s="1">
        <v>-28924692.309999999</v>
      </c>
      <c r="U3" s="1">
        <v>-87.27</v>
      </c>
      <c r="V3" s="1">
        <v>157.66</v>
      </c>
      <c r="W3">
        <f t="shared" si="1"/>
        <v>-0.55353291893949008</v>
      </c>
    </row>
    <row r="4" spans="1:23" x14ac:dyDescent="0.25">
      <c r="A4">
        <v>1215</v>
      </c>
      <c r="B4" s="1">
        <v>8</v>
      </c>
      <c r="C4" s="1">
        <v>71</v>
      </c>
      <c r="D4" s="1">
        <v>61593684.280000001</v>
      </c>
      <c r="E4" s="1">
        <v>47.04</v>
      </c>
      <c r="F4" s="1">
        <v>6537</v>
      </c>
      <c r="G4">
        <f t="shared" si="2"/>
        <v>0.19521599979123469</v>
      </c>
      <c r="H4">
        <f t="shared" si="0"/>
        <v>0.40918580375782881</v>
      </c>
      <c r="J4">
        <v>1415</v>
      </c>
      <c r="K4" s="1">
        <v>8</v>
      </c>
      <c r="L4" s="1">
        <v>71</v>
      </c>
      <c r="M4" s="1">
        <v>28976621.920000002</v>
      </c>
      <c r="N4" s="1">
        <v>68.61</v>
      </c>
      <c r="O4">
        <f t="shared" si="3"/>
        <v>0.59681628392484343</v>
      </c>
      <c r="Q4" s="1">
        <v>809</v>
      </c>
      <c r="R4" s="1">
        <v>26</v>
      </c>
      <c r="S4" s="1">
        <v>28</v>
      </c>
      <c r="T4" s="1">
        <v>12472517.220000001</v>
      </c>
      <c r="U4" s="1">
        <v>38.5</v>
      </c>
      <c r="V4" s="1">
        <v>317.39999999999998</v>
      </c>
      <c r="W4">
        <f t="shared" si="1"/>
        <v>0.1212980466288595</v>
      </c>
    </row>
    <row r="5" spans="1:23" x14ac:dyDescent="0.25">
      <c r="A5">
        <v>1216</v>
      </c>
      <c r="B5" s="1">
        <v>8</v>
      </c>
      <c r="C5" s="1">
        <v>71</v>
      </c>
      <c r="D5" s="1">
        <v>102810621.43000001</v>
      </c>
      <c r="E5" s="1">
        <v>56.77</v>
      </c>
      <c r="F5" s="1">
        <v>8389</v>
      </c>
      <c r="G5">
        <f t="shared" si="2"/>
        <v>0.21570598800008856</v>
      </c>
      <c r="H5">
        <f t="shared" si="0"/>
        <v>0.49382393876130831</v>
      </c>
      <c r="J5">
        <v>1516</v>
      </c>
      <c r="K5" s="1">
        <v>8</v>
      </c>
      <c r="L5" s="1">
        <v>71</v>
      </c>
      <c r="M5" s="1">
        <v>40755652.049999997</v>
      </c>
      <c r="N5" s="1">
        <v>95.34</v>
      </c>
      <c r="O5">
        <f t="shared" si="3"/>
        <v>0.82933194154488521</v>
      </c>
      <c r="Q5" s="1">
        <v>910</v>
      </c>
      <c r="R5" s="1">
        <v>1</v>
      </c>
      <c r="S5" s="1">
        <v>49</v>
      </c>
      <c r="T5" s="1">
        <v>8044262.5499999998</v>
      </c>
      <c r="U5" s="1">
        <v>23.5</v>
      </c>
      <c r="V5" s="1">
        <v>114.89</v>
      </c>
      <c r="W5">
        <f t="shared" si="1"/>
        <v>0.20454347636870049</v>
      </c>
    </row>
    <row r="6" spans="1:23" x14ac:dyDescent="0.25">
      <c r="A6">
        <v>1217</v>
      </c>
      <c r="B6" s="1">
        <v>8</v>
      </c>
      <c r="C6" s="1">
        <v>71</v>
      </c>
      <c r="D6" s="1">
        <v>134850973.49000001</v>
      </c>
      <c r="E6" s="1">
        <v>58.53</v>
      </c>
      <c r="F6" s="1">
        <v>8330</v>
      </c>
      <c r="G6">
        <f t="shared" si="2"/>
        <v>0.16768096503194371</v>
      </c>
      <c r="H6">
        <f t="shared" si="0"/>
        <v>0.509133611691023</v>
      </c>
      <c r="J6">
        <v>1617</v>
      </c>
      <c r="K6" s="1">
        <v>8</v>
      </c>
      <c r="L6" s="1">
        <v>71</v>
      </c>
      <c r="M6" s="1">
        <v>33519204.57</v>
      </c>
      <c r="N6" s="1">
        <v>77.53</v>
      </c>
      <c r="O6">
        <f t="shared" si="3"/>
        <v>0.67440848990953384</v>
      </c>
      <c r="Q6" s="1">
        <v>1011</v>
      </c>
      <c r="R6" s="1">
        <v>8</v>
      </c>
      <c r="S6" s="1">
        <v>77</v>
      </c>
      <c r="T6" s="1">
        <v>5133516.2699999996</v>
      </c>
      <c r="U6" s="1">
        <v>15.83</v>
      </c>
      <c r="V6" s="1">
        <v>33.76</v>
      </c>
      <c r="W6">
        <f t="shared" si="1"/>
        <v>0.46889810426540285</v>
      </c>
    </row>
    <row r="7" spans="1:23" x14ac:dyDescent="0.25">
      <c r="A7">
        <v>1218</v>
      </c>
      <c r="B7" s="1">
        <v>8</v>
      </c>
      <c r="C7" s="1">
        <v>71</v>
      </c>
      <c r="D7" s="1">
        <v>122777539.48</v>
      </c>
      <c r="E7" s="1">
        <v>44.43</v>
      </c>
      <c r="F7" s="1">
        <v>8478</v>
      </c>
      <c r="G7">
        <f t="shared" si="2"/>
        <v>-6.3185481303550034E-2</v>
      </c>
      <c r="H7">
        <f t="shared" si="0"/>
        <v>0.38648225469728603</v>
      </c>
      <c r="J7">
        <v>1718</v>
      </c>
      <c r="K7" s="1">
        <v>8</v>
      </c>
      <c r="L7" s="1">
        <v>71</v>
      </c>
      <c r="M7" s="1">
        <v>-17967463.370000001</v>
      </c>
      <c r="N7" s="1">
        <v>-42.53</v>
      </c>
      <c r="O7">
        <f t="shared" si="3"/>
        <v>-0.36995476687543494</v>
      </c>
      <c r="Q7" s="1">
        <v>1112</v>
      </c>
      <c r="R7" s="1">
        <v>4</v>
      </c>
      <c r="S7" s="1">
        <v>73</v>
      </c>
      <c r="T7" s="1">
        <v>4857640.16</v>
      </c>
      <c r="U7" s="1">
        <v>14.57</v>
      </c>
      <c r="V7" s="1">
        <v>51.72</v>
      </c>
      <c r="W7">
        <f t="shared" si="1"/>
        <v>0.28170920340293892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topLeftCell="C1" workbookViewId="0">
      <selection activeCell="C8" sqref="C8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1">
        <v>40</v>
      </c>
      <c r="C1" s="1">
        <v>47</v>
      </c>
      <c r="D1" s="1">
        <v>205009227.93000001</v>
      </c>
      <c r="E1" s="1">
        <v>89.89</v>
      </c>
      <c r="F1" s="1">
        <v>1</v>
      </c>
    </row>
    <row r="2" spans="1:23" x14ac:dyDescent="0.25">
      <c r="A2">
        <v>1314</v>
      </c>
      <c r="B2" s="1">
        <v>40</v>
      </c>
      <c r="C2" s="1">
        <v>47</v>
      </c>
      <c r="D2" s="1">
        <v>14561156.23</v>
      </c>
      <c r="E2" s="1">
        <v>40.36</v>
      </c>
      <c r="F2" s="1">
        <v>5370</v>
      </c>
      <c r="G2">
        <f>(D2-D1)/$D$1</f>
        <v>-0.92897316683241271</v>
      </c>
      <c r="H2">
        <f>E2/E$1</f>
        <v>0.4489932139281344</v>
      </c>
      <c r="J2">
        <v>1314</v>
      </c>
      <c r="K2" s="1">
        <v>40</v>
      </c>
      <c r="L2" s="1">
        <v>47</v>
      </c>
      <c r="M2" s="1">
        <v>14561156.23</v>
      </c>
      <c r="N2" s="1">
        <v>40.36</v>
      </c>
      <c r="O2">
        <f>N2/E$1</f>
        <v>0.4489932139281344</v>
      </c>
      <c r="Q2" s="1">
        <v>607</v>
      </c>
      <c r="R2" s="1">
        <v>7</v>
      </c>
      <c r="S2" s="1">
        <v>51</v>
      </c>
      <c r="T2" s="1">
        <v>11873684.699999999</v>
      </c>
      <c r="U2" s="1">
        <v>31.36</v>
      </c>
      <c r="V2" s="1">
        <v>67</v>
      </c>
      <c r="W2">
        <f t="shared" ref="W2:W8" si="0">U2/V2</f>
        <v>0.46805970149253728</v>
      </c>
    </row>
    <row r="3" spans="1:23" x14ac:dyDescent="0.25">
      <c r="A3">
        <v>1315</v>
      </c>
      <c r="B3" s="1">
        <v>40</v>
      </c>
      <c r="C3" s="1">
        <v>47</v>
      </c>
      <c r="D3" s="1">
        <v>44512609</v>
      </c>
      <c r="E3" s="1">
        <v>53.16</v>
      </c>
      <c r="F3" s="1">
        <v>7474</v>
      </c>
      <c r="G3">
        <f t="shared" ref="G3:G6" si="1">(D3-D2)/$D$1</f>
        <v>0.14609807115720111</v>
      </c>
      <c r="H3">
        <f>E3/E$1</f>
        <v>0.59138947602625425</v>
      </c>
      <c r="J3">
        <v>1415</v>
      </c>
      <c r="K3" s="1">
        <v>40</v>
      </c>
      <c r="L3" s="1">
        <v>47</v>
      </c>
      <c r="M3" s="1">
        <v>25714186.09</v>
      </c>
      <c r="N3" s="1">
        <v>62.56</v>
      </c>
      <c r="O3">
        <f t="shared" ref="O3:O6" si="2">N3/E$1</f>
        <v>0.69596173100456116</v>
      </c>
      <c r="Q3" s="1">
        <v>708</v>
      </c>
      <c r="R3" s="1">
        <v>2</v>
      </c>
      <c r="S3" s="1">
        <v>5</v>
      </c>
      <c r="T3" s="1">
        <v>-46151624.719999999</v>
      </c>
      <c r="U3" s="1">
        <v>-111.42</v>
      </c>
      <c r="V3" s="1">
        <v>157.66</v>
      </c>
      <c r="W3">
        <f t="shared" si="0"/>
        <v>-0.70671064315615884</v>
      </c>
    </row>
    <row r="4" spans="1:23" x14ac:dyDescent="0.25">
      <c r="A4">
        <v>1316</v>
      </c>
      <c r="B4" s="1">
        <v>40</v>
      </c>
      <c r="C4" s="1">
        <v>47</v>
      </c>
      <c r="D4" s="1">
        <v>85757951.239999995</v>
      </c>
      <c r="E4" s="1">
        <v>65.92</v>
      </c>
      <c r="F4" s="1">
        <v>7511</v>
      </c>
      <c r="G4">
        <f t="shared" si="1"/>
        <v>0.20118773509104251</v>
      </c>
      <c r="H4">
        <f>E4/E$1</f>
        <v>0.7333407498053176</v>
      </c>
      <c r="J4">
        <v>1516</v>
      </c>
      <c r="K4" s="1">
        <v>40</v>
      </c>
      <c r="L4" s="1">
        <v>47</v>
      </c>
      <c r="M4" s="1">
        <v>41165467.200000003</v>
      </c>
      <c r="N4" s="1">
        <v>99.31</v>
      </c>
      <c r="O4">
        <f t="shared" si="2"/>
        <v>1.1047947491378352</v>
      </c>
      <c r="Q4" s="1">
        <v>809</v>
      </c>
      <c r="R4" s="1">
        <v>26</v>
      </c>
      <c r="S4" s="1">
        <v>28</v>
      </c>
      <c r="T4" s="1">
        <v>14307105.130000001</v>
      </c>
      <c r="U4" s="1">
        <v>39.729999999999997</v>
      </c>
      <c r="V4" s="1">
        <v>317.39999999999998</v>
      </c>
      <c r="W4">
        <f t="shared" si="0"/>
        <v>0.12517328292375551</v>
      </c>
    </row>
    <row r="5" spans="1:23" x14ac:dyDescent="0.25">
      <c r="A5">
        <v>1317</v>
      </c>
      <c r="B5" s="1">
        <v>40</v>
      </c>
      <c r="C5" s="1">
        <v>47</v>
      </c>
      <c r="D5" s="1">
        <v>122601292.87</v>
      </c>
      <c r="E5" s="1">
        <v>70.06</v>
      </c>
      <c r="F5" s="1">
        <v>6751</v>
      </c>
      <c r="G5">
        <f t="shared" si="1"/>
        <v>0.17971552793994275</v>
      </c>
      <c r="H5">
        <f>E5/E$1</f>
        <v>0.77939704082767824</v>
      </c>
      <c r="J5">
        <v>1617</v>
      </c>
      <c r="K5" s="1">
        <v>40</v>
      </c>
      <c r="L5" s="1">
        <v>47</v>
      </c>
      <c r="M5" s="1">
        <v>37297548.200000003</v>
      </c>
      <c r="N5" s="1">
        <v>90.46</v>
      </c>
      <c r="O5">
        <f t="shared" si="2"/>
        <v>1.0063410835465569</v>
      </c>
      <c r="Q5" s="1">
        <v>910</v>
      </c>
      <c r="R5" s="1">
        <v>1</v>
      </c>
      <c r="S5" s="1">
        <v>49</v>
      </c>
      <c r="T5" s="1">
        <v>10742700.960000001</v>
      </c>
      <c r="U5" s="1">
        <v>26.53</v>
      </c>
      <c r="V5" s="1">
        <v>114.89</v>
      </c>
      <c r="W5">
        <f t="shared" si="0"/>
        <v>0.23091652885368613</v>
      </c>
    </row>
    <row r="6" spans="1:23" x14ac:dyDescent="0.25">
      <c r="A6">
        <v>1318</v>
      </c>
      <c r="B6" s="1">
        <v>40</v>
      </c>
      <c r="C6" s="1">
        <v>47</v>
      </c>
      <c r="D6" s="1">
        <v>115249315.56999999</v>
      </c>
      <c r="E6" s="1">
        <v>52.72</v>
      </c>
      <c r="F6" s="1">
        <v>4956</v>
      </c>
      <c r="G6">
        <f t="shared" si="1"/>
        <v>-3.5861689613846698E-2</v>
      </c>
      <c r="H6">
        <f>E6/E$1</f>
        <v>0.58649460451663138</v>
      </c>
      <c r="J6">
        <v>1718</v>
      </c>
      <c r="K6" s="1">
        <v>40</v>
      </c>
      <c r="L6" s="1">
        <v>47</v>
      </c>
      <c r="M6" s="1">
        <v>-9707999.0999999996</v>
      </c>
      <c r="N6" s="1">
        <v>-23.83</v>
      </c>
      <c r="O6">
        <f t="shared" si="2"/>
        <v>-0.26510179107798421</v>
      </c>
      <c r="Q6" s="1">
        <v>1011</v>
      </c>
      <c r="R6" s="1">
        <v>8</v>
      </c>
      <c r="S6" s="1">
        <v>77</v>
      </c>
      <c r="T6" s="1">
        <v>13979403.199999999</v>
      </c>
      <c r="U6" s="1">
        <v>36.340000000000003</v>
      </c>
      <c r="V6" s="1">
        <v>33.76</v>
      </c>
      <c r="W6">
        <f t="shared" si="0"/>
        <v>1.0764218009478674</v>
      </c>
    </row>
    <row r="7" spans="1:23" x14ac:dyDescent="0.25">
      <c r="Q7" s="1">
        <v>1112</v>
      </c>
      <c r="R7" s="1">
        <v>4</v>
      </c>
      <c r="S7" s="1">
        <v>73</v>
      </c>
      <c r="T7" s="1">
        <v>16689371.93</v>
      </c>
      <c r="U7" s="1">
        <v>41.44</v>
      </c>
      <c r="V7" s="1">
        <v>51.72</v>
      </c>
      <c r="W7">
        <f t="shared" si="0"/>
        <v>0.80123743232791955</v>
      </c>
    </row>
    <row r="8" spans="1:23" x14ac:dyDescent="0.25">
      <c r="Q8" s="1">
        <v>1213</v>
      </c>
      <c r="R8" s="1">
        <v>42</v>
      </c>
      <c r="S8" s="1">
        <v>5</v>
      </c>
      <c r="T8" s="1">
        <v>14556558.529999999</v>
      </c>
      <c r="U8" s="1">
        <v>40.35</v>
      </c>
      <c r="V8" s="1">
        <v>43.05</v>
      </c>
      <c r="W8">
        <f t="shared" si="0"/>
        <v>0.93728222996515687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topLeftCell="C1" workbookViewId="0">
      <selection activeCell="C7" sqref="C7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1">
        <v>40</v>
      </c>
      <c r="C1" s="1">
        <v>59</v>
      </c>
      <c r="D1" s="1">
        <v>219895938.68000001</v>
      </c>
      <c r="E1" s="1">
        <v>76.64</v>
      </c>
      <c r="F1" s="1">
        <v>1</v>
      </c>
    </row>
    <row r="2" spans="1:23" x14ac:dyDescent="0.25">
      <c r="A2">
        <v>1415</v>
      </c>
      <c r="B2" s="1">
        <v>40</v>
      </c>
      <c r="C2" s="1">
        <v>59</v>
      </c>
      <c r="D2" s="1">
        <v>27569941.48</v>
      </c>
      <c r="E2" s="1">
        <v>67.08</v>
      </c>
      <c r="F2" s="1">
        <v>3558</v>
      </c>
      <c r="G2">
        <f>(D2-D1)/$D$1</f>
        <v>-0.874622780004497</v>
      </c>
      <c r="H2">
        <f>E2/E$1</f>
        <v>0.87526096033402923</v>
      </c>
      <c r="J2">
        <v>1415</v>
      </c>
      <c r="K2" s="1">
        <v>40</v>
      </c>
      <c r="L2" s="1">
        <v>59</v>
      </c>
      <c r="M2" s="1">
        <v>27569941.48</v>
      </c>
      <c r="N2" s="1">
        <v>67.08</v>
      </c>
      <c r="O2">
        <f>N2/E$1</f>
        <v>0.87526096033402923</v>
      </c>
      <c r="Q2" s="1">
        <v>607</v>
      </c>
      <c r="R2" s="1">
        <v>7</v>
      </c>
      <c r="S2" s="1">
        <v>51</v>
      </c>
      <c r="T2" s="1">
        <v>24181893.190000001</v>
      </c>
      <c r="U2" s="1">
        <v>57.26</v>
      </c>
      <c r="V2" s="1">
        <v>67</v>
      </c>
      <c r="W2">
        <f t="shared" ref="W2:W9" si="0">U2/V2</f>
        <v>0.85462686567164181</v>
      </c>
    </row>
    <row r="3" spans="1:23" x14ac:dyDescent="0.25">
      <c r="A3">
        <v>1416</v>
      </c>
      <c r="B3" s="1">
        <v>40</v>
      </c>
      <c r="C3" s="1">
        <v>59</v>
      </c>
      <c r="D3" s="1">
        <v>67683007.379999995</v>
      </c>
      <c r="E3" s="1">
        <v>79.569999999999993</v>
      </c>
      <c r="F3" s="1">
        <v>2548</v>
      </c>
      <c r="G3">
        <f t="shared" ref="G3:G5" si="1">(D3-D2)/$D$1</f>
        <v>0.18241840272627263</v>
      </c>
      <c r="H3">
        <f>E3/E$1</f>
        <v>1.0382306889352817</v>
      </c>
      <c r="J3">
        <v>1516</v>
      </c>
      <c r="K3" s="1">
        <v>40</v>
      </c>
      <c r="L3" s="1">
        <v>59</v>
      </c>
      <c r="M3" s="1">
        <v>40669915.960000001</v>
      </c>
      <c r="N3" s="1">
        <v>98.12</v>
      </c>
      <c r="O3">
        <f t="shared" ref="O3:O5" si="2">N3/E$1</f>
        <v>1.2802713987473904</v>
      </c>
      <c r="Q3" s="1">
        <v>708</v>
      </c>
      <c r="R3" s="1">
        <v>2</v>
      </c>
      <c r="S3" s="1">
        <v>5</v>
      </c>
      <c r="T3" s="1">
        <v>-83385993.709999993</v>
      </c>
      <c r="U3" s="1">
        <v>-196.87</v>
      </c>
      <c r="V3" s="1">
        <v>157.66</v>
      </c>
      <c r="W3">
        <f t="shared" si="0"/>
        <v>-1.248699733603958</v>
      </c>
    </row>
    <row r="4" spans="1:23" x14ac:dyDescent="0.25">
      <c r="A4">
        <v>1417</v>
      </c>
      <c r="B4" s="1">
        <v>40</v>
      </c>
      <c r="C4" s="1">
        <v>59</v>
      </c>
      <c r="D4" s="1">
        <v>105698394.75</v>
      </c>
      <c r="E4" s="1">
        <v>82.38</v>
      </c>
      <c r="F4" s="1">
        <v>1617</v>
      </c>
      <c r="G4">
        <f t="shared" si="1"/>
        <v>0.17287898811683503</v>
      </c>
      <c r="H4">
        <f>E4/E$1</f>
        <v>1.0748956158663883</v>
      </c>
      <c r="J4">
        <v>1617</v>
      </c>
      <c r="K4" s="1">
        <v>40</v>
      </c>
      <c r="L4" s="1">
        <v>59</v>
      </c>
      <c r="M4" s="1">
        <v>37297548.200000003</v>
      </c>
      <c r="N4" s="1">
        <v>90.46</v>
      </c>
      <c r="O4">
        <f t="shared" si="2"/>
        <v>1.1803235908141962</v>
      </c>
      <c r="Q4" s="1">
        <v>809</v>
      </c>
      <c r="R4" s="1">
        <v>26</v>
      </c>
      <c r="S4" s="1">
        <v>28</v>
      </c>
      <c r="T4" s="1">
        <v>18968022.510000002</v>
      </c>
      <c r="U4" s="1">
        <v>47.02</v>
      </c>
      <c r="V4" s="1">
        <v>317.39999999999998</v>
      </c>
      <c r="W4">
        <f t="shared" si="0"/>
        <v>0.14814114681789542</v>
      </c>
    </row>
    <row r="5" spans="1:23" x14ac:dyDescent="0.25">
      <c r="A5">
        <v>1418</v>
      </c>
      <c r="B5" s="1">
        <v>40</v>
      </c>
      <c r="C5" s="1">
        <v>59</v>
      </c>
      <c r="D5" s="1">
        <v>98223822.150000006</v>
      </c>
      <c r="E5" s="1">
        <v>57.47</v>
      </c>
      <c r="F5" s="1">
        <v>1087</v>
      </c>
      <c r="G5">
        <f t="shared" si="1"/>
        <v>-3.3991408139998638E-2</v>
      </c>
      <c r="H5">
        <f>E5/E$1</f>
        <v>0.74986951983298533</v>
      </c>
      <c r="J5">
        <v>1718</v>
      </c>
      <c r="K5" s="1">
        <v>40</v>
      </c>
      <c r="L5" s="1">
        <v>59</v>
      </c>
      <c r="M5" s="1">
        <v>-9830594.3900000006</v>
      </c>
      <c r="N5" s="1">
        <v>-24.14</v>
      </c>
      <c r="O5">
        <f t="shared" si="2"/>
        <v>-0.31497912317327764</v>
      </c>
      <c r="Q5" s="1">
        <v>910</v>
      </c>
      <c r="R5" s="1">
        <v>1</v>
      </c>
      <c r="S5" s="1">
        <v>49</v>
      </c>
      <c r="T5" s="1">
        <v>4535852.62</v>
      </c>
      <c r="U5" s="1">
        <v>10.23</v>
      </c>
      <c r="V5" s="1">
        <v>114.89</v>
      </c>
      <c r="W5">
        <f t="shared" si="0"/>
        <v>8.9041692053268354E-2</v>
      </c>
    </row>
    <row r="6" spans="1:23" x14ac:dyDescent="0.25">
      <c r="Q6" s="1">
        <v>1011</v>
      </c>
      <c r="R6" s="1">
        <v>8</v>
      </c>
      <c r="S6" s="1">
        <v>77</v>
      </c>
      <c r="T6" s="1">
        <v>28193204.98</v>
      </c>
      <c r="U6" s="1">
        <v>66.739999999999995</v>
      </c>
      <c r="V6" s="1">
        <v>33.76</v>
      </c>
      <c r="W6">
        <f t="shared" si="0"/>
        <v>1.9768957345971563</v>
      </c>
    </row>
    <row r="7" spans="1:23" x14ac:dyDescent="0.25">
      <c r="Q7" s="1">
        <v>1112</v>
      </c>
      <c r="R7" s="1">
        <v>4</v>
      </c>
      <c r="S7" s="1">
        <v>73</v>
      </c>
      <c r="T7" s="1">
        <v>22318471.27</v>
      </c>
      <c r="U7" s="1">
        <v>51.74</v>
      </c>
      <c r="V7" s="1">
        <v>51.72</v>
      </c>
      <c r="W7">
        <f t="shared" si="0"/>
        <v>1.0003866976024749</v>
      </c>
    </row>
    <row r="8" spans="1:23" x14ac:dyDescent="0.25">
      <c r="Q8" s="1">
        <v>1213</v>
      </c>
      <c r="R8" s="1">
        <v>42</v>
      </c>
      <c r="S8" s="1">
        <v>5</v>
      </c>
      <c r="T8" s="1">
        <v>26505217.73</v>
      </c>
      <c r="U8" s="1">
        <v>64.489999999999995</v>
      </c>
      <c r="V8" s="1">
        <v>43.05</v>
      </c>
      <c r="W8">
        <f t="shared" si="0"/>
        <v>1.4980255516840884</v>
      </c>
    </row>
    <row r="9" spans="1:23" x14ac:dyDescent="0.25">
      <c r="Q9" s="1">
        <v>1314</v>
      </c>
      <c r="R9" s="1">
        <v>56</v>
      </c>
      <c r="S9" s="1">
        <v>87</v>
      </c>
      <c r="T9" s="1">
        <v>28730747.239999998</v>
      </c>
      <c r="U9" s="1">
        <v>71.25</v>
      </c>
      <c r="V9" s="1">
        <v>51.02</v>
      </c>
      <c r="W9">
        <f t="shared" si="0"/>
        <v>1.3965111720893766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topLeftCell="D1" workbookViewId="0">
      <selection activeCell="D6" sqref="D6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1">
        <v>33</v>
      </c>
      <c r="C1" s="1">
        <v>62</v>
      </c>
      <c r="D1" s="1">
        <v>253477906.24000001</v>
      </c>
      <c r="E1" s="1">
        <v>67.260000000000005</v>
      </c>
      <c r="F1" s="1">
        <v>1</v>
      </c>
    </row>
    <row r="2" spans="1:23" x14ac:dyDescent="0.25">
      <c r="A2">
        <v>1516</v>
      </c>
      <c r="B2" s="1">
        <v>33</v>
      </c>
      <c r="C2" s="1">
        <v>62</v>
      </c>
      <c r="D2" s="1">
        <v>40079038.07</v>
      </c>
      <c r="E2" s="1">
        <v>96.69</v>
      </c>
      <c r="F2" s="1">
        <v>2492</v>
      </c>
      <c r="G2">
        <f>(D2-D1)/$D$1</f>
        <v>-0.84188350509707921</v>
      </c>
      <c r="H2">
        <f>E2/E$1</f>
        <v>1.4375557537912578</v>
      </c>
      <c r="J2">
        <v>1516</v>
      </c>
      <c r="K2" s="1">
        <v>33</v>
      </c>
      <c r="L2" s="1">
        <v>62</v>
      </c>
      <c r="M2" s="1">
        <v>40079038.07</v>
      </c>
      <c r="N2" s="1">
        <v>96.69</v>
      </c>
      <c r="O2">
        <f>N2/E$1</f>
        <v>1.4375557537912578</v>
      </c>
      <c r="Q2" s="1">
        <v>607</v>
      </c>
      <c r="R2" s="1">
        <v>7</v>
      </c>
      <c r="S2" s="1">
        <v>51</v>
      </c>
      <c r="T2" s="1">
        <v>37685958.799999997</v>
      </c>
      <c r="U2" s="1">
        <v>89.21</v>
      </c>
      <c r="V2" s="1">
        <v>67</v>
      </c>
      <c r="W2">
        <f t="shared" ref="W2:W10" si="0">U2/V2</f>
        <v>1.3314925373134328</v>
      </c>
    </row>
    <row r="3" spans="1:23" x14ac:dyDescent="0.25">
      <c r="A3">
        <v>1517</v>
      </c>
      <c r="B3" s="1">
        <v>33</v>
      </c>
      <c r="C3" s="1">
        <v>62</v>
      </c>
      <c r="D3" s="1">
        <v>78115290.980000004</v>
      </c>
      <c r="E3" s="1">
        <v>92.17</v>
      </c>
      <c r="F3" s="1">
        <v>1957</v>
      </c>
      <c r="G3">
        <f t="shared" ref="G3:G4" si="1">(D3-D2)/$D$1</f>
        <v>0.15005746841693654</v>
      </c>
      <c r="H3">
        <f>E3/E$1</f>
        <v>1.3703538507285162</v>
      </c>
      <c r="J3">
        <v>1617</v>
      </c>
      <c r="K3" s="1">
        <v>33</v>
      </c>
      <c r="L3" s="1">
        <v>62</v>
      </c>
      <c r="M3" s="1">
        <v>36387611.560000002</v>
      </c>
      <c r="N3" s="1">
        <v>88.24</v>
      </c>
      <c r="O3">
        <f t="shared" ref="O3:O4" si="2">N3/E$1</f>
        <v>1.3119238774903359</v>
      </c>
      <c r="Q3" s="1">
        <v>708</v>
      </c>
      <c r="R3" s="1">
        <v>2</v>
      </c>
      <c r="S3" s="1">
        <v>5</v>
      </c>
      <c r="T3" s="1">
        <v>-97498270.069999993</v>
      </c>
      <c r="U3" s="1">
        <v>-232.66</v>
      </c>
      <c r="V3" s="1">
        <v>157.66</v>
      </c>
      <c r="W3">
        <f t="shared" si="0"/>
        <v>-1.4757072180641888</v>
      </c>
    </row>
    <row r="4" spans="1:23" x14ac:dyDescent="0.25">
      <c r="A4">
        <v>1518</v>
      </c>
      <c r="B4" s="1">
        <v>33</v>
      </c>
      <c r="C4" s="1">
        <v>62</v>
      </c>
      <c r="D4" s="1">
        <v>69936073.950000003</v>
      </c>
      <c r="E4" s="1">
        <v>55.11</v>
      </c>
      <c r="F4" s="1">
        <v>2070</v>
      </c>
      <c r="G4">
        <f t="shared" si="1"/>
        <v>-3.2267968247519326E-2</v>
      </c>
      <c r="H4">
        <f>E4/E$1</f>
        <v>0.81935771632470999</v>
      </c>
      <c r="J4">
        <v>1718</v>
      </c>
      <c r="K4" s="1">
        <v>33</v>
      </c>
      <c r="L4" s="1">
        <v>62</v>
      </c>
      <c r="M4" s="1">
        <v>-10310366.32</v>
      </c>
      <c r="N4" s="1">
        <v>-25.31</v>
      </c>
      <c r="O4">
        <f t="shared" si="2"/>
        <v>-0.37630092179601543</v>
      </c>
      <c r="Q4" s="1">
        <v>809</v>
      </c>
      <c r="R4" s="1">
        <v>26</v>
      </c>
      <c r="S4" s="1">
        <v>28</v>
      </c>
      <c r="T4" s="1">
        <v>39894525.439999998</v>
      </c>
      <c r="U4" s="1">
        <v>96.25</v>
      </c>
      <c r="V4" s="1">
        <v>317.39999999999998</v>
      </c>
      <c r="W4">
        <f t="shared" si="0"/>
        <v>0.30324511657214875</v>
      </c>
    </row>
    <row r="5" spans="1:23" x14ac:dyDescent="0.25">
      <c r="Q5" s="1">
        <v>910</v>
      </c>
      <c r="R5" s="1">
        <v>1</v>
      </c>
      <c r="S5" s="1">
        <v>49</v>
      </c>
      <c r="T5" s="1">
        <v>35879109.82</v>
      </c>
      <c r="U5" s="1">
        <v>79.31</v>
      </c>
      <c r="V5" s="1">
        <v>114.89</v>
      </c>
      <c r="W5">
        <f t="shared" si="0"/>
        <v>0.69031247280006969</v>
      </c>
    </row>
    <row r="6" spans="1:23" x14ac:dyDescent="0.25">
      <c r="Q6" s="1">
        <v>1011</v>
      </c>
      <c r="R6" s="1">
        <v>8</v>
      </c>
      <c r="S6" s="1">
        <v>77</v>
      </c>
      <c r="T6" s="1">
        <v>42072623.390000001</v>
      </c>
      <c r="U6" s="1">
        <v>98.54</v>
      </c>
      <c r="V6" s="1">
        <v>33.76</v>
      </c>
      <c r="W6">
        <f t="shared" si="0"/>
        <v>2.9188388625592419</v>
      </c>
    </row>
    <row r="7" spans="1:23" x14ac:dyDescent="0.25">
      <c r="Q7" s="1">
        <v>1112</v>
      </c>
      <c r="R7" s="1">
        <v>4</v>
      </c>
      <c r="S7" s="1">
        <v>73</v>
      </c>
      <c r="T7" s="1">
        <v>37122029.899999999</v>
      </c>
      <c r="U7" s="1">
        <v>86.34</v>
      </c>
      <c r="V7" s="1">
        <v>51.72</v>
      </c>
      <c r="W7">
        <f t="shared" si="0"/>
        <v>1.6693735498839908</v>
      </c>
    </row>
    <row r="8" spans="1:23" x14ac:dyDescent="0.25">
      <c r="Q8" s="1">
        <v>1213</v>
      </c>
      <c r="R8" s="1">
        <v>42</v>
      </c>
      <c r="S8" s="1">
        <v>5</v>
      </c>
      <c r="T8" s="1">
        <v>41725307.310000002</v>
      </c>
      <c r="U8" s="1">
        <v>100.65</v>
      </c>
      <c r="V8" s="1">
        <v>43.05</v>
      </c>
      <c r="W8">
        <f t="shared" si="0"/>
        <v>2.3379790940766552</v>
      </c>
    </row>
    <row r="9" spans="1:23" x14ac:dyDescent="0.25">
      <c r="Q9" s="1">
        <v>1314</v>
      </c>
      <c r="R9" s="1">
        <v>56</v>
      </c>
      <c r="S9" s="1">
        <v>87</v>
      </c>
      <c r="T9" s="1">
        <v>36010422.57</v>
      </c>
      <c r="U9" s="1">
        <v>88.34</v>
      </c>
      <c r="V9" s="1">
        <v>51.02</v>
      </c>
      <c r="W9">
        <f t="shared" si="0"/>
        <v>1.7314778518228144</v>
      </c>
    </row>
    <row r="10" spans="1:23" x14ac:dyDescent="0.25">
      <c r="Q10" s="1">
        <v>1415</v>
      </c>
      <c r="R10" s="1">
        <v>10</v>
      </c>
      <c r="S10" s="1">
        <v>86</v>
      </c>
      <c r="T10" s="1">
        <v>42844776.869999997</v>
      </c>
      <c r="U10" s="1">
        <v>101.43</v>
      </c>
      <c r="V10" s="1">
        <v>77.97</v>
      </c>
      <c r="W10">
        <f t="shared" si="0"/>
        <v>1.3008849557522124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3"/>
  <sheetViews>
    <sheetView topLeftCell="B1" workbookViewId="0">
      <selection activeCell="B5" sqref="B5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1">
        <v>33</v>
      </c>
      <c r="C1" s="1">
        <v>54</v>
      </c>
      <c r="D1" s="1">
        <v>293749963.83999997</v>
      </c>
      <c r="E1" s="1">
        <v>70.14</v>
      </c>
      <c r="F1" s="1">
        <v>1</v>
      </c>
    </row>
    <row r="2" spans="1:23" x14ac:dyDescent="0.25">
      <c r="A2">
        <v>1617</v>
      </c>
      <c r="B2" s="1">
        <v>33</v>
      </c>
      <c r="C2" s="1">
        <v>54</v>
      </c>
      <c r="D2" s="1">
        <v>36726772.57</v>
      </c>
      <c r="E2" s="1">
        <v>89.06</v>
      </c>
      <c r="F2" s="1">
        <v>1029</v>
      </c>
      <c r="G2">
        <f>(D2-D1)/$D$1</f>
        <v>-0.87497267373280641</v>
      </c>
      <c r="H2">
        <f>E2/E$1</f>
        <v>1.2697462218420303</v>
      </c>
      <c r="J2">
        <v>1617</v>
      </c>
      <c r="K2" s="1">
        <v>33</v>
      </c>
      <c r="L2" s="1">
        <v>54</v>
      </c>
      <c r="M2" s="1">
        <v>36726772.57</v>
      </c>
      <c r="N2" s="1">
        <v>89.06</v>
      </c>
      <c r="O2">
        <f>N2/E$1</f>
        <v>1.2697462218420303</v>
      </c>
      <c r="Q2" s="1">
        <v>607</v>
      </c>
      <c r="R2" s="1">
        <v>7</v>
      </c>
      <c r="S2" s="1">
        <v>51</v>
      </c>
      <c r="T2" s="1">
        <v>37474149.009999998</v>
      </c>
      <c r="U2" s="1">
        <v>86.96</v>
      </c>
      <c r="V2" s="1">
        <v>67</v>
      </c>
      <c r="W2">
        <f t="shared" ref="W2:W11" si="0">U2/V2</f>
        <v>1.297910447761194</v>
      </c>
    </row>
    <row r="3" spans="1:23" x14ac:dyDescent="0.25">
      <c r="A3">
        <v>1618</v>
      </c>
      <c r="B3" s="1">
        <v>33</v>
      </c>
      <c r="C3" s="1">
        <v>54</v>
      </c>
      <c r="D3" s="1">
        <v>28194974.57</v>
      </c>
      <c r="E3" s="1">
        <v>34.28</v>
      </c>
      <c r="F3" s="1">
        <v>1352</v>
      </c>
      <c r="G3">
        <f>(D3-D2)/$D$1</f>
        <v>-2.9044422298710845E-2</v>
      </c>
      <c r="H3">
        <f>E3/E$1</f>
        <v>0.4887368120901055</v>
      </c>
      <c r="J3">
        <v>1718</v>
      </c>
      <c r="K3" s="1">
        <v>33</v>
      </c>
      <c r="L3" s="1">
        <v>54</v>
      </c>
      <c r="M3" s="1">
        <v>-9696900.7799999993</v>
      </c>
      <c r="N3" s="1">
        <v>-23.81</v>
      </c>
      <c r="O3">
        <f>N3/E$1</f>
        <v>-0.33946392928428853</v>
      </c>
      <c r="Q3" s="1">
        <v>708</v>
      </c>
      <c r="R3" s="1">
        <v>2</v>
      </c>
      <c r="S3" s="1">
        <v>5</v>
      </c>
      <c r="T3" s="1">
        <v>-49059148.130000003</v>
      </c>
      <c r="U3" s="1">
        <v>-113.64</v>
      </c>
      <c r="V3" s="1">
        <v>157.66</v>
      </c>
      <c r="W3">
        <f t="shared" si="0"/>
        <v>-0.72079157681085881</v>
      </c>
    </row>
    <row r="4" spans="1:23" x14ac:dyDescent="0.25">
      <c r="Q4" s="1">
        <v>809</v>
      </c>
      <c r="R4" s="1">
        <v>26</v>
      </c>
      <c r="S4" s="1">
        <v>28</v>
      </c>
      <c r="T4" s="1">
        <v>32263343.57</v>
      </c>
      <c r="U4" s="1">
        <v>78.650000000000006</v>
      </c>
      <c r="V4" s="1">
        <v>317.39999999999998</v>
      </c>
      <c r="W4">
        <f t="shared" si="0"/>
        <v>0.2477945809703844</v>
      </c>
    </row>
    <row r="5" spans="1:23" x14ac:dyDescent="0.25">
      <c r="Q5" s="1">
        <v>910</v>
      </c>
      <c r="R5" s="1">
        <v>1</v>
      </c>
      <c r="S5" s="1">
        <v>49</v>
      </c>
      <c r="T5" s="1">
        <v>30772353.899999999</v>
      </c>
      <c r="U5" s="1">
        <v>66.819999999999993</v>
      </c>
      <c r="V5" s="1">
        <v>114.89</v>
      </c>
      <c r="W5">
        <f t="shared" si="0"/>
        <v>0.58159979110453475</v>
      </c>
    </row>
    <row r="6" spans="1:23" x14ac:dyDescent="0.25">
      <c r="Q6" s="1">
        <v>1011</v>
      </c>
      <c r="R6" s="1">
        <v>8</v>
      </c>
      <c r="S6" s="1">
        <v>77</v>
      </c>
      <c r="T6" s="1">
        <v>32420430.219999999</v>
      </c>
      <c r="U6" s="1">
        <v>76.930000000000007</v>
      </c>
      <c r="V6" s="1">
        <v>33.76</v>
      </c>
      <c r="W6">
        <f t="shared" si="0"/>
        <v>2.2787322274881521</v>
      </c>
    </row>
    <row r="7" spans="1:23" x14ac:dyDescent="0.25">
      <c r="Q7" s="1">
        <v>1112</v>
      </c>
      <c r="R7" s="1">
        <v>4</v>
      </c>
      <c r="S7" s="1">
        <v>73</v>
      </c>
      <c r="T7" s="1">
        <v>31222390.690000001</v>
      </c>
      <c r="U7" s="1">
        <v>71.69</v>
      </c>
      <c r="V7" s="1">
        <v>51.72</v>
      </c>
      <c r="W7">
        <f t="shared" si="0"/>
        <v>1.3861175560711523</v>
      </c>
    </row>
    <row r="8" spans="1:23" x14ac:dyDescent="0.25">
      <c r="Q8" s="1">
        <v>1213</v>
      </c>
      <c r="R8" s="1">
        <v>42</v>
      </c>
      <c r="S8" s="1">
        <v>5</v>
      </c>
      <c r="T8" s="1">
        <v>37289444.149999999</v>
      </c>
      <c r="U8" s="1">
        <v>90.44</v>
      </c>
      <c r="V8" s="1">
        <v>43.05</v>
      </c>
      <c r="W8">
        <f t="shared" si="0"/>
        <v>2.1008130081300815</v>
      </c>
    </row>
    <row r="9" spans="1:23" x14ac:dyDescent="0.25">
      <c r="Q9" s="1">
        <v>1314</v>
      </c>
      <c r="R9" s="1">
        <v>56</v>
      </c>
      <c r="S9" s="1">
        <v>87</v>
      </c>
      <c r="T9" s="1">
        <v>34030717.630000003</v>
      </c>
      <c r="U9" s="1">
        <v>83.09</v>
      </c>
      <c r="V9" s="1">
        <v>51.02</v>
      </c>
      <c r="W9">
        <f t="shared" si="0"/>
        <v>1.6285770286162289</v>
      </c>
    </row>
    <row r="10" spans="1:23" x14ac:dyDescent="0.25">
      <c r="Q10" s="1">
        <v>1415</v>
      </c>
      <c r="R10" s="1">
        <v>10</v>
      </c>
      <c r="S10" s="1">
        <v>86</v>
      </c>
      <c r="T10" s="1">
        <v>28388401.48</v>
      </c>
      <c r="U10" s="1">
        <v>67.34</v>
      </c>
      <c r="V10" s="1">
        <v>77.97</v>
      </c>
      <c r="W10">
        <f t="shared" si="0"/>
        <v>0.86366551237655509</v>
      </c>
    </row>
    <row r="11" spans="1:23" x14ac:dyDescent="0.25">
      <c r="Q11" s="1">
        <v>1516</v>
      </c>
      <c r="R11" s="1">
        <v>21</v>
      </c>
      <c r="S11" s="1">
        <v>43</v>
      </c>
      <c r="T11" s="1">
        <v>25599578.620000001</v>
      </c>
      <c r="U11" s="1">
        <v>62.41</v>
      </c>
      <c r="V11" s="1">
        <v>107.94</v>
      </c>
      <c r="W11">
        <f t="shared" si="0"/>
        <v>0.57819158791921432</v>
      </c>
    </row>
    <row r="13" spans="1:23" x14ac:dyDescent="0.25">
      <c r="Q13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A4" sqref="A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16" x14ac:dyDescent="0.25">
      <c r="A1">
        <v>617</v>
      </c>
      <c r="B1" s="1">
        <v>42</v>
      </c>
      <c r="C1" s="1">
        <v>55</v>
      </c>
      <c r="D1" s="1">
        <v>336720067.95999998</v>
      </c>
      <c r="E1" s="1">
        <v>71.62</v>
      </c>
      <c r="F1" s="1">
        <v>1</v>
      </c>
    </row>
    <row r="2" spans="1:16" x14ac:dyDescent="0.25">
      <c r="A2">
        <v>1718</v>
      </c>
      <c r="B2" s="1">
        <v>42</v>
      </c>
      <c r="C2" s="1">
        <v>55</v>
      </c>
      <c r="D2" s="1">
        <v>-9818633.5700000003</v>
      </c>
      <c r="E2" s="1">
        <v>-24.11</v>
      </c>
      <c r="F2" s="1">
        <v>2819</v>
      </c>
      <c r="G2">
        <f>(D2-D1)/$D$1</f>
        <v>-1.0291596328947237</v>
      </c>
      <c r="H2">
        <f>E2/E$1</f>
        <v>-0.33663781066741133</v>
      </c>
      <c r="J2" s="1">
        <v>607</v>
      </c>
      <c r="K2" s="1">
        <v>7</v>
      </c>
      <c r="L2" s="1">
        <v>51</v>
      </c>
      <c r="M2" s="1">
        <v>-15971548.17</v>
      </c>
      <c r="N2" s="1">
        <v>-37.130000000000003</v>
      </c>
      <c r="O2" s="1">
        <v>67</v>
      </c>
      <c r="P2">
        <f t="shared" ref="P2:P12" si="0">N2/O2</f>
        <v>-0.55417910447761198</v>
      </c>
    </row>
    <row r="3" spans="1:16" x14ac:dyDescent="0.25">
      <c r="J3" s="1">
        <v>708</v>
      </c>
      <c r="K3" s="1">
        <v>2</v>
      </c>
      <c r="L3" s="1">
        <v>5</v>
      </c>
      <c r="M3" s="1">
        <v>-67933030.780000001</v>
      </c>
      <c r="N3" s="1">
        <v>-141.32</v>
      </c>
      <c r="O3" s="1">
        <v>157.66</v>
      </c>
      <c r="P3">
        <f t="shared" si="0"/>
        <v>-0.89635925409108208</v>
      </c>
    </row>
    <row r="4" spans="1:16" x14ac:dyDescent="0.25">
      <c r="J4" s="1">
        <v>809</v>
      </c>
      <c r="K4" s="1">
        <v>26</v>
      </c>
      <c r="L4" s="1">
        <v>28</v>
      </c>
      <c r="M4" s="1">
        <v>-7883279.1699999999</v>
      </c>
      <c r="N4" s="1">
        <v>-19.350000000000001</v>
      </c>
      <c r="O4" s="1">
        <v>317.39999999999998</v>
      </c>
      <c r="P4">
        <f t="shared" si="0"/>
        <v>-6.0964083175803409E-2</v>
      </c>
    </row>
    <row r="5" spans="1:16" x14ac:dyDescent="0.25">
      <c r="J5" s="1">
        <v>910</v>
      </c>
      <c r="K5" s="1">
        <v>1</v>
      </c>
      <c r="L5" s="1">
        <v>49</v>
      </c>
      <c r="M5" s="1">
        <v>-18924816.170000002</v>
      </c>
      <c r="N5" s="1">
        <v>-40.71</v>
      </c>
      <c r="O5" s="1">
        <v>114.89</v>
      </c>
      <c r="P5">
        <f t="shared" si="0"/>
        <v>-0.35433893289233181</v>
      </c>
    </row>
    <row r="6" spans="1:16" x14ac:dyDescent="0.25">
      <c r="J6" s="1">
        <v>1011</v>
      </c>
      <c r="K6" s="1">
        <v>8</v>
      </c>
      <c r="L6" s="1">
        <v>77</v>
      </c>
      <c r="M6" s="1">
        <v>-18191547.43</v>
      </c>
      <c r="N6" s="1">
        <v>-43.06</v>
      </c>
      <c r="O6" s="1">
        <v>33.76</v>
      </c>
      <c r="P6">
        <f t="shared" si="0"/>
        <v>-1.2754739336492893</v>
      </c>
    </row>
    <row r="7" spans="1:16" x14ac:dyDescent="0.25">
      <c r="J7" s="1">
        <v>1112</v>
      </c>
      <c r="K7" s="1">
        <v>4</v>
      </c>
      <c r="L7" s="1">
        <v>73</v>
      </c>
      <c r="M7" s="1">
        <v>-18813607.52</v>
      </c>
      <c r="N7" s="1">
        <v>-41.49</v>
      </c>
      <c r="O7" s="1">
        <v>51.72</v>
      </c>
      <c r="P7">
        <f t="shared" si="0"/>
        <v>-0.80220417633410679</v>
      </c>
    </row>
    <row r="8" spans="1:16" x14ac:dyDescent="0.25">
      <c r="J8" s="1">
        <v>1213</v>
      </c>
      <c r="K8" s="1">
        <v>42</v>
      </c>
      <c r="L8" s="1">
        <v>5</v>
      </c>
      <c r="M8" s="1">
        <v>-9696038.2699999996</v>
      </c>
      <c r="N8" s="1">
        <v>-23.8</v>
      </c>
      <c r="O8" s="1">
        <v>43.05</v>
      </c>
      <c r="P8">
        <f t="shared" si="0"/>
        <v>-0.55284552845528456</v>
      </c>
    </row>
    <row r="9" spans="1:16" x14ac:dyDescent="0.25">
      <c r="J9" s="1">
        <v>1314</v>
      </c>
      <c r="K9" s="1">
        <v>56</v>
      </c>
      <c r="L9" s="1">
        <v>87</v>
      </c>
      <c r="M9" s="1">
        <v>-10019061.550000001</v>
      </c>
      <c r="N9" s="1">
        <v>-24.59</v>
      </c>
      <c r="O9" s="1">
        <v>51.02</v>
      </c>
      <c r="P9">
        <f t="shared" si="0"/>
        <v>-0.4819678557428459</v>
      </c>
    </row>
    <row r="10" spans="1:16" x14ac:dyDescent="0.25">
      <c r="J10" s="1">
        <v>1415</v>
      </c>
      <c r="K10" s="1">
        <v>10</v>
      </c>
      <c r="L10" s="1">
        <v>86</v>
      </c>
      <c r="M10" s="1">
        <v>-15468160.789999999</v>
      </c>
      <c r="N10" s="1">
        <v>-36.71</v>
      </c>
      <c r="O10" s="1">
        <v>77.97</v>
      </c>
      <c r="P10">
        <f t="shared" si="0"/>
        <v>-0.47082211106835964</v>
      </c>
    </row>
    <row r="11" spans="1:16" x14ac:dyDescent="0.25">
      <c r="J11" s="1">
        <v>1516</v>
      </c>
      <c r="K11" s="1">
        <v>21</v>
      </c>
      <c r="L11" s="1">
        <v>43</v>
      </c>
      <c r="M11" s="1">
        <v>-12595978.529999999</v>
      </c>
      <c r="N11" s="1">
        <v>-30.81</v>
      </c>
      <c r="O11" s="1">
        <v>107.94</v>
      </c>
      <c r="P11">
        <f t="shared" si="0"/>
        <v>-0.28543635352973873</v>
      </c>
    </row>
    <row r="12" spans="1:16" x14ac:dyDescent="0.25">
      <c r="J12" s="1">
        <v>1617</v>
      </c>
      <c r="K12" s="1">
        <v>6</v>
      </c>
      <c r="L12" s="1">
        <v>99</v>
      </c>
      <c r="M12" s="1">
        <v>-12626101.48</v>
      </c>
      <c r="N12" s="1">
        <v>-28.56</v>
      </c>
      <c r="O12" s="1">
        <v>98.74</v>
      </c>
      <c r="P12">
        <f t="shared" si="0"/>
        <v>-0.28924448045371681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A972-927B-4271-B3D1-4AE3C219076A}">
  <dimension ref="A1:L11"/>
  <sheetViews>
    <sheetView workbookViewId="0">
      <selection activeCell="A14" sqref="A14"/>
    </sheetView>
  </sheetViews>
  <sheetFormatPr defaultRowHeight="13.8" x14ac:dyDescent="0.25"/>
  <cols>
    <col min="11" max="11" width="8.109375" bestFit="1" customWidth="1"/>
  </cols>
  <sheetData>
    <row r="1" spans="1:12" x14ac:dyDescent="0.25">
      <c r="A1" s="1">
        <v>116.35</v>
      </c>
      <c r="L1">
        <f>_xlfn.STDEV.P(A1)</f>
        <v>0</v>
      </c>
    </row>
    <row r="2" spans="1:12" x14ac:dyDescent="0.25">
      <c r="A2" s="1">
        <v>267.58999999999997</v>
      </c>
      <c r="B2" s="1">
        <v>198.31</v>
      </c>
      <c r="L2">
        <f>_xlfn.STDEV.P(A2:B2)</f>
        <v>34.640000000000043</v>
      </c>
    </row>
    <row r="3" spans="1:12" x14ac:dyDescent="0.25">
      <c r="A3" s="1">
        <v>91.69</v>
      </c>
      <c r="B3" s="1">
        <v>83.64</v>
      </c>
      <c r="C3" s="1">
        <v>84.88</v>
      </c>
      <c r="L3">
        <f>_xlfn.STDEV.P(A3:C3)</f>
        <v>3.5389295305533031</v>
      </c>
    </row>
    <row r="4" spans="1:12" x14ac:dyDescent="0.25">
      <c r="A4" s="1">
        <v>20.18</v>
      </c>
      <c r="B4" s="1">
        <v>25.31</v>
      </c>
      <c r="C4" s="1">
        <v>13.5</v>
      </c>
      <c r="D4" s="1">
        <v>24.78</v>
      </c>
      <c r="L4">
        <f>_xlfn.STDEV.P(A4:D4)</f>
        <v>4.7374485485332807</v>
      </c>
    </row>
    <row r="5" spans="1:12" x14ac:dyDescent="0.25">
      <c r="A5" s="1">
        <v>40.369999999999997</v>
      </c>
      <c r="B5" s="1">
        <v>35.76</v>
      </c>
      <c r="C5" s="1">
        <v>39.700000000000003</v>
      </c>
      <c r="D5" s="1">
        <v>38.89</v>
      </c>
      <c r="E5" s="1">
        <v>36.96</v>
      </c>
      <c r="L5">
        <f>_xlfn.STDEV.P(A5:E5)</f>
        <v>1.7224238734992037</v>
      </c>
    </row>
    <row r="6" spans="1:12" x14ac:dyDescent="0.25">
      <c r="A6" s="1">
        <v>25.27</v>
      </c>
      <c r="B6" s="1">
        <v>18.73</v>
      </c>
      <c r="C6" s="1">
        <v>35.380000000000003</v>
      </c>
      <c r="D6" s="1">
        <v>21.22</v>
      </c>
      <c r="E6" s="1">
        <v>38.5</v>
      </c>
      <c r="F6" s="1">
        <v>20.239999999999998</v>
      </c>
      <c r="L6">
        <f>_xlfn.STDEV.P(A6:F6)</f>
        <v>7.657098377032626</v>
      </c>
    </row>
    <row r="7" spans="1:12" x14ac:dyDescent="0.25">
      <c r="A7" s="1">
        <v>31.36</v>
      </c>
      <c r="B7" s="1">
        <v>36.56</v>
      </c>
      <c r="C7" s="1">
        <v>41.01</v>
      </c>
      <c r="D7" s="1">
        <v>36.17</v>
      </c>
      <c r="E7" s="1">
        <v>39.729999999999997</v>
      </c>
      <c r="F7" s="1">
        <v>37.1</v>
      </c>
      <c r="G7" s="1">
        <v>40.36</v>
      </c>
      <c r="L7">
        <f>_xlfn.STDEV.P(A7:G7)</f>
        <v>3.0700953917241254</v>
      </c>
    </row>
    <row r="8" spans="1:12" x14ac:dyDescent="0.25">
      <c r="A8" s="1">
        <v>57.26</v>
      </c>
      <c r="B8" s="1">
        <v>25.54</v>
      </c>
      <c r="C8" s="1">
        <v>67.02</v>
      </c>
      <c r="D8" s="1">
        <v>65.84</v>
      </c>
      <c r="E8" s="1">
        <v>47.02</v>
      </c>
      <c r="F8" s="1">
        <v>68.61</v>
      </c>
      <c r="G8" s="1">
        <v>62.56</v>
      </c>
      <c r="H8" s="1">
        <v>67.08</v>
      </c>
      <c r="L8">
        <f>_xlfn.STDEV.P(A8:H8)</f>
        <v>13.839344219922415</v>
      </c>
    </row>
    <row r="9" spans="1:12" x14ac:dyDescent="0.25">
      <c r="A9" s="1">
        <v>89.21</v>
      </c>
      <c r="B9" s="1">
        <v>75.599999999999994</v>
      </c>
      <c r="C9" s="1">
        <v>96.5</v>
      </c>
      <c r="D9" s="1">
        <v>98.25</v>
      </c>
      <c r="E9" s="1">
        <v>96.25</v>
      </c>
      <c r="F9" s="1">
        <v>95.34</v>
      </c>
      <c r="G9" s="1">
        <v>99.31</v>
      </c>
      <c r="H9" s="1">
        <v>98.12</v>
      </c>
      <c r="I9" s="1">
        <v>96.69</v>
      </c>
      <c r="L9">
        <f>_xlfn.STDEV.P(A9:I9)</f>
        <v>7.031848886703421</v>
      </c>
    </row>
    <row r="10" spans="1:12" x14ac:dyDescent="0.25">
      <c r="A10" s="1">
        <v>86.96</v>
      </c>
      <c r="B10" s="1">
        <v>62.88</v>
      </c>
      <c r="C10" s="1">
        <v>87.24</v>
      </c>
      <c r="D10" s="1">
        <v>80.38</v>
      </c>
      <c r="E10" s="1">
        <v>78.650000000000006</v>
      </c>
      <c r="F10" s="1">
        <v>77.53</v>
      </c>
      <c r="G10" s="1">
        <v>90.46</v>
      </c>
      <c r="H10" s="1">
        <v>90.46</v>
      </c>
      <c r="I10" s="1">
        <v>88.24</v>
      </c>
      <c r="J10" s="1">
        <v>89.06</v>
      </c>
      <c r="L10">
        <f>_xlfn.STDEV.P(A10:J10)</f>
        <v>8.1811969784378107</v>
      </c>
    </row>
    <row r="11" spans="1:12" x14ac:dyDescent="0.25">
      <c r="A11" s="1">
        <v>-37.130000000000003</v>
      </c>
      <c r="B11" s="1">
        <v>-35.92</v>
      </c>
      <c r="C11" s="1">
        <v>-25.2</v>
      </c>
      <c r="D11" s="1">
        <v>-41.79</v>
      </c>
      <c r="E11" s="1">
        <v>-19.350000000000001</v>
      </c>
      <c r="F11" s="1">
        <v>-42.53</v>
      </c>
      <c r="G11" s="1">
        <v>-23.83</v>
      </c>
      <c r="H11" s="1">
        <v>-24.14</v>
      </c>
      <c r="I11" s="1">
        <v>-25.31</v>
      </c>
      <c r="J11" s="1">
        <v>-23.81</v>
      </c>
      <c r="K11" s="1">
        <v>-24.11</v>
      </c>
      <c r="L11">
        <f>_xlfn.STDEV.P(A11:K11)</f>
        <v>7.8708927108756805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V12"/>
  <sheetViews>
    <sheetView tabSelected="1" workbookViewId="0">
      <selection activeCell="L1" sqref="L1:L11"/>
    </sheetView>
  </sheetViews>
  <sheetFormatPr defaultRowHeight="13.8" x14ac:dyDescent="0.25"/>
  <sheetData>
    <row r="1" spans="1:22" x14ac:dyDescent="0.25">
      <c r="A1">
        <v>1.7365671641791043</v>
      </c>
      <c r="B1">
        <v>1.7187554168833421</v>
      </c>
      <c r="C1">
        <v>0.47374002344142435</v>
      </c>
      <c r="D1">
        <v>0.17705058588168049</v>
      </c>
      <c r="E1">
        <v>0.29109238402772308</v>
      </c>
      <c r="F1">
        <v>0.17606123869171886</v>
      </c>
      <c r="G1">
        <v>0.4489932139281344</v>
      </c>
      <c r="H1">
        <v>0.87526096033402923</v>
      </c>
      <c r="I1">
        <v>1.4375557537912578</v>
      </c>
      <c r="J1">
        <v>1.2697462218420303</v>
      </c>
      <c r="K1">
        <v>-0.33663781066741133</v>
      </c>
      <c r="L1">
        <f>AVERAGE(A1:K1)</f>
        <v>0.75165319566663935</v>
      </c>
      <c r="M1">
        <f>_xlfn.STDEV.P(J1:K1)</f>
        <v>0.80319201625472081</v>
      </c>
      <c r="N1">
        <f>_xlfn.STDEV.P(I1:K1)</f>
        <v>0.79974944014296478</v>
      </c>
      <c r="O1">
        <f>_xlfn.STDEV.P(H1:K1)</f>
        <v>0.69358151965593673</v>
      </c>
      <c r="P1">
        <f>_xlfn.STDEV.P(G1:K1)</f>
        <v>0.63707760545117775</v>
      </c>
      <c r="Q1">
        <f>_xlfn.STDEV.P(F1:K1)</f>
        <v>0.61825122022714574</v>
      </c>
      <c r="R1">
        <f>_xlfn.STDEV.P(E1:K1)</f>
        <v>0.5856454509914033</v>
      </c>
      <c r="S1">
        <f>_xlfn.STDEV.P(D1:K1)</f>
        <v>0.56495628909284801</v>
      </c>
      <c r="T1">
        <f>_xlfn.STDEV.P(C1:K1)</f>
        <v>0.53308265778163444</v>
      </c>
      <c r="U1">
        <f>_xlfn.STDEV.P(B1:K1)</f>
        <v>0.61800075791846243</v>
      </c>
      <c r="V1">
        <f>_xlfn.STDEV.P(A1:K1)</f>
        <v>0.66649084054171448</v>
      </c>
    </row>
    <row r="2" spans="1:22" x14ac:dyDescent="0.25">
      <c r="A2">
        <v>3.9938805970149249</v>
      </c>
      <c r="B2">
        <v>0.7249089963598544</v>
      </c>
      <c r="C2">
        <v>7.5347435396550769E-2</v>
      </c>
      <c r="D2">
        <v>0.2778651043155187</v>
      </c>
      <c r="E2">
        <v>0.30322123336221157</v>
      </c>
      <c r="F2">
        <v>0.32272094641614479</v>
      </c>
      <c r="G2">
        <v>0.69596173100456116</v>
      </c>
      <c r="H2">
        <v>1.2802713987473904</v>
      </c>
      <c r="I2">
        <v>1.3119238774903359</v>
      </c>
      <c r="J2">
        <v>-0.33946392928428853</v>
      </c>
      <c r="L2">
        <f t="shared" ref="L2:L11" si="0">AVERAGE(A2:K2)</f>
        <v>0.86466373908232053</v>
      </c>
      <c r="M2">
        <f>_xlfn.STDEV.P(I2:J2)</f>
        <v>0.8256939033873123</v>
      </c>
      <c r="N2">
        <f>_xlfn.STDEV.P(H2:J2)</f>
        <v>0.77111939561540199</v>
      </c>
      <c r="O2">
        <f>_xlfn.STDEV.P(G2:J2)</f>
        <v>0.66823272295071645</v>
      </c>
      <c r="P2">
        <f>_xlfn.STDEV.P(F2:J2)</f>
        <v>0.62025099283584184</v>
      </c>
      <c r="Q2">
        <f>_xlfn.STDEV.P(E2:J2)</f>
        <v>0.58112821205297527</v>
      </c>
      <c r="R2">
        <f>_xlfn.STDEV.P(D2:J2)</f>
        <v>0.54940061567503418</v>
      </c>
      <c r="S2">
        <f>_xlfn.STDEV.P(C2:J2)</f>
        <v>0.53739152893076481</v>
      </c>
      <c r="T2">
        <f>_xlfn.STDEV.P(B2:J2)</f>
        <v>0.511963464902631</v>
      </c>
      <c r="U2">
        <f>_xlfn.STDEV.P(A2:J2)</f>
        <v>1.1506066765971754</v>
      </c>
    </row>
    <row r="3" spans="1:22" x14ac:dyDescent="0.25">
      <c r="A3">
        <v>1.3685074626865672</v>
      </c>
      <c r="B3">
        <v>0.21936210781764603</v>
      </c>
      <c r="C3">
        <v>0.22157727298096783</v>
      </c>
      <c r="D3">
        <v>0.15161474707059158</v>
      </c>
      <c r="E3">
        <v>0.31290856107741982</v>
      </c>
      <c r="F3">
        <v>0.59681628392484343</v>
      </c>
      <c r="G3">
        <v>1.1047947491378352</v>
      </c>
      <c r="H3">
        <v>1.1803235908141962</v>
      </c>
      <c r="I3">
        <v>-0.37630092179601543</v>
      </c>
      <c r="L3">
        <f t="shared" si="0"/>
        <v>0.53106709485711689</v>
      </c>
      <c r="M3">
        <f>_xlfn.STDEV.P(H3:I3)</f>
        <v>0.77831225630510581</v>
      </c>
      <c r="N3">
        <f>_xlfn.STDEV.P(G3:I3)</f>
        <v>0.71666115235420746</v>
      </c>
      <c r="O3">
        <f>_xlfn.STDEV.P(F3:I3)</f>
        <v>0.62088187584406562</v>
      </c>
      <c r="P3">
        <f>_xlfn.STDEV.P(E3:I3)</f>
        <v>0.56931589596832854</v>
      </c>
      <c r="Q3">
        <f>_xlfn.STDEV.P(D3:I3)</f>
        <v>0.54192875179722322</v>
      </c>
      <c r="R3">
        <f>_xlfn.STDEV.P(C3:I3)</f>
        <v>0.51077152956652372</v>
      </c>
      <c r="S3">
        <f>_xlfn.STDEV.P(B3:I3)</f>
        <v>0.48414808878844773</v>
      </c>
      <c r="T3">
        <f>_xlfn.STDEV.P(A3:I3)</f>
        <v>0.54407563208918019</v>
      </c>
    </row>
    <row r="4" spans="1:22" x14ac:dyDescent="0.25">
      <c r="A4">
        <v>0.30119402985074628</v>
      </c>
      <c r="B4">
        <v>0.30993239729589184</v>
      </c>
      <c r="C4">
        <v>0.19746609365407158</v>
      </c>
      <c r="D4">
        <v>0.25843098028008005</v>
      </c>
      <c r="E4">
        <v>0.37032369851145941</v>
      </c>
      <c r="F4">
        <v>0.82933194154488521</v>
      </c>
      <c r="G4">
        <v>1.0063410835465569</v>
      </c>
      <c r="H4">
        <v>-0.31497912317327764</v>
      </c>
      <c r="L4">
        <f t="shared" si="0"/>
        <v>0.36975513768880169</v>
      </c>
      <c r="M4">
        <f>_xlfn.STDEV.P(G4:H4)</f>
        <v>0.66066010335991732</v>
      </c>
      <c r="N4">
        <f>_xlfn.STDEV.P(F4:H4)</f>
        <v>0.58563044261668518</v>
      </c>
      <c r="O4">
        <f>_xlfn.STDEV.P(E4:H4)</f>
        <v>0.5106071004526932</v>
      </c>
      <c r="P4">
        <f>_xlfn.STDEV.P(D4:H4)</f>
        <v>0.46467753695654607</v>
      </c>
      <c r="Q4">
        <f>_xlfn.STDEV.P(C4:H4)</f>
        <v>0.43294405919151002</v>
      </c>
      <c r="R4">
        <f>_xlfn.STDEV.P(B4:H4)</f>
        <v>0.40183466063641893</v>
      </c>
      <c r="S4">
        <f>_xlfn.STDEV.P(A4:H4)</f>
        <v>0.37677410421550922</v>
      </c>
    </row>
    <row r="5" spans="1:22" x14ac:dyDescent="0.25">
      <c r="A5">
        <v>0.60253731343283579</v>
      </c>
      <c r="B5">
        <v>0.16233315999306641</v>
      </c>
      <c r="C5">
        <v>0.22888876486018866</v>
      </c>
      <c r="D5">
        <v>0.47042012003429551</v>
      </c>
      <c r="E5">
        <v>0.7580530834055289</v>
      </c>
      <c r="F5">
        <v>0.67440848990953384</v>
      </c>
      <c r="G5">
        <v>-0.26510179107798421</v>
      </c>
      <c r="L5">
        <f t="shared" si="0"/>
        <v>0.37593416293678078</v>
      </c>
      <c r="M5">
        <f>_xlfn.STDEV.P(F5:G5)</f>
        <v>0.46975514049375905</v>
      </c>
      <c r="N5">
        <f>_xlfn.STDEV.P(E5:G5)</f>
        <v>0.46386323215190733</v>
      </c>
      <c r="O5">
        <f>_xlfn.STDEV.P(D5:G5)</f>
        <v>0.40325692350458037</v>
      </c>
      <c r="P5">
        <f>_xlfn.STDEV.P(C5:G5)</f>
        <v>0.3678437226860346</v>
      </c>
      <c r="Q5">
        <f>_xlfn.STDEV.P(B5:G5)</f>
        <v>0.34487825305668068</v>
      </c>
      <c r="R5">
        <f>_xlfn.STDEV.P(A5:G5)</f>
        <v>0.33242683599748551</v>
      </c>
    </row>
    <row r="6" spans="1:22" x14ac:dyDescent="0.25">
      <c r="A6">
        <v>0.37716417910447758</v>
      </c>
      <c r="B6">
        <v>0.31686600797365233</v>
      </c>
      <c r="C6">
        <v>0.37405815705754314</v>
      </c>
      <c r="D6">
        <v>0.70198628179479849</v>
      </c>
      <c r="E6">
        <v>0.61943766243994647</v>
      </c>
      <c r="F6">
        <v>-0.36995476687543494</v>
      </c>
      <c r="L6">
        <f t="shared" si="0"/>
        <v>0.33659292024916382</v>
      </c>
      <c r="M6">
        <f>_xlfn.STDEV.P(E6:F6)</f>
        <v>0.4946962146576907</v>
      </c>
      <c r="N6">
        <f>_xlfn.STDEV.P(D6:F6)</f>
        <v>0.48702832059659118</v>
      </c>
      <c r="O6">
        <f>_xlfn.STDEV.P(C6:F6)</f>
        <v>0.42249796251009669</v>
      </c>
      <c r="P6">
        <f>_xlfn.STDEV.P(B6:F6)</f>
        <v>0.37793827026532301</v>
      </c>
      <c r="Q6">
        <f>_xlfn.STDEV.P(A6:F6)</f>
        <v>0.34548562756161261</v>
      </c>
    </row>
    <row r="7" spans="1:22" x14ac:dyDescent="0.25">
      <c r="A7">
        <v>0.46805970149253728</v>
      </c>
      <c r="B7">
        <v>0.22135552088750216</v>
      </c>
      <c r="C7">
        <v>0.53859463079756664</v>
      </c>
      <c r="D7">
        <v>0.57430694484138323</v>
      </c>
      <c r="E7">
        <v>-0.15239820430022841</v>
      </c>
      <c r="L7">
        <f t="shared" si="0"/>
        <v>0.32998371874375221</v>
      </c>
      <c r="M7">
        <f>_xlfn.STDEV.P(D7:E7)</f>
        <v>0.36335257457080583</v>
      </c>
      <c r="N7">
        <f>_xlfn.STDEV.P(C7:E7)</f>
        <v>0.33447252691028884</v>
      </c>
      <c r="O7">
        <f>_xlfn.STDEV.P(B7:E7)</f>
        <v>0.29280476099048192</v>
      </c>
      <c r="P7">
        <f>_xlfn.STDEV.P(A7:E7)</f>
        <v>0.27083933743081956</v>
      </c>
    </row>
    <row r="8" spans="1:22" x14ac:dyDescent="0.25">
      <c r="A8">
        <v>0.85462686567164181</v>
      </c>
      <c r="B8">
        <v>0.65522620904836193</v>
      </c>
      <c r="C8">
        <v>0.48691187140704362</v>
      </c>
      <c r="D8">
        <v>-0.29858531008859673</v>
      </c>
      <c r="L8">
        <f t="shared" si="0"/>
        <v>0.42454490900961261</v>
      </c>
      <c r="M8">
        <f>_xlfn.STDEV.P(C8:D8)</f>
        <v>0.3927485907478202</v>
      </c>
      <c r="N8">
        <f>_xlfn.STDEV.P(B8:D8)</f>
        <v>0.41567775345166158</v>
      </c>
      <c r="O8">
        <f>_xlfn.STDEV.P(A8:D8)</f>
        <v>0.43731890635024978</v>
      </c>
    </row>
    <row r="9" spans="1:22" x14ac:dyDescent="0.25">
      <c r="A9">
        <v>1.3314925373134328</v>
      </c>
      <c r="B9">
        <v>0.54498179927197088</v>
      </c>
      <c r="C9">
        <v>-0.14064854607356142</v>
      </c>
      <c r="L9">
        <f t="shared" si="0"/>
        <v>0.57860859683728072</v>
      </c>
      <c r="M9">
        <f>_xlfn.STDEV.P(B9:C9)</f>
        <v>0.34281517267276618</v>
      </c>
      <c r="N9">
        <f>_xlfn.STDEV.P(A9:C9)</f>
        <v>0.60146926409963353</v>
      </c>
    </row>
    <row r="10" spans="1:22" x14ac:dyDescent="0.25">
      <c r="A10">
        <v>1.297910447761194</v>
      </c>
      <c r="B10">
        <v>-0.31131911943144397</v>
      </c>
      <c r="L10">
        <f t="shared" si="0"/>
        <v>0.49329566416487503</v>
      </c>
      <c r="M10">
        <f>_xlfn.STDEV.P(A10:B10)</f>
        <v>0.80461478359631899</v>
      </c>
    </row>
    <row r="11" spans="1:22" x14ac:dyDescent="0.25">
      <c r="A11">
        <v>-0.55417910447761198</v>
      </c>
      <c r="L11">
        <f t="shared" si="0"/>
        <v>-0.55417910447761198</v>
      </c>
      <c r="M11">
        <f>_xlfn.STDEV.P(J1:K1)</f>
        <v>0.80319201625472081</v>
      </c>
      <c r="N11">
        <f>_xlfn.STDEV.P(I1:J1)</f>
        <v>8.3904765974613715E-2</v>
      </c>
      <c r="O11">
        <f>_xlfn.STDEV.P(H1:I1)</f>
        <v>0.28114739672861427</v>
      </c>
      <c r="P11">
        <f>_xlfn.STDEV.P(G1:H1)</f>
        <v>0.21313387320294758</v>
      </c>
      <c r="Q11">
        <f>_xlfn.STDEV.P(F1:G1)</f>
        <v>0.13646598761820777</v>
      </c>
      <c r="R11">
        <f>_xlfn.STDEV.P(E1:F1)</f>
        <v>5.7515572668002106E-2</v>
      </c>
      <c r="S11">
        <f>_xlfn.STDEV.P(D1:E1)</f>
        <v>5.7020899073021318E-2</v>
      </c>
      <c r="T11">
        <f>_xlfn.STDEV.P(C1:D1)</f>
        <v>0.1483447187798719</v>
      </c>
      <c r="U11">
        <f>_xlfn.STDEV.P(B1:C1)</f>
        <v>0.62250769672095874</v>
      </c>
      <c r="V11">
        <f>_xlfn.STDEV.P(A1:B1)</f>
        <v>8.9058736478810907E-3</v>
      </c>
    </row>
    <row r="12" spans="1:22" x14ac:dyDescent="0.25">
      <c r="A12">
        <v>0.52</v>
      </c>
      <c r="B12">
        <v>0.16</v>
      </c>
      <c r="D12">
        <v>9</v>
      </c>
      <c r="E12">
        <v>1</v>
      </c>
      <c r="G12">
        <v>10</v>
      </c>
      <c r="H12">
        <v>0</v>
      </c>
      <c r="M12">
        <v>0.59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B550-4C82-462F-8862-B90889D58026}">
  <dimension ref="A1:V13"/>
  <sheetViews>
    <sheetView workbookViewId="0">
      <selection activeCell="B12" sqref="B12"/>
    </sheetView>
  </sheetViews>
  <sheetFormatPr defaultRowHeight="13.8" x14ac:dyDescent="0.25"/>
  <sheetData>
    <row r="1" spans="1:22" x14ac:dyDescent="0.25">
      <c r="A1">
        <v>-0.55417910447761198</v>
      </c>
    </row>
    <row r="2" spans="1:22" x14ac:dyDescent="0.25">
      <c r="A2">
        <v>1.297910447761194</v>
      </c>
      <c r="B2">
        <v>-0.89635925409108208</v>
      </c>
      <c r="M2">
        <f>_xlfn.STDEV.P(A2:B2)</f>
        <v>1.097134850926138</v>
      </c>
    </row>
    <row r="3" spans="1:22" x14ac:dyDescent="0.25">
      <c r="A3">
        <v>1.3314925373134328</v>
      </c>
      <c r="B3">
        <v>-0.72079157681085881</v>
      </c>
      <c r="C3">
        <v>-6.0964083175803409E-2</v>
      </c>
      <c r="M3">
        <f>_xlfn.STDEV.P(B3:C3)</f>
        <v>0.32991374681752772</v>
      </c>
      <c r="N3">
        <f>_xlfn.STDEV.P(A3:C3)</f>
        <v>0.85545165759822472</v>
      </c>
    </row>
    <row r="4" spans="1:22" x14ac:dyDescent="0.25">
      <c r="A4">
        <v>0.85462686567164181</v>
      </c>
      <c r="B4">
        <v>-1.4757072180641888</v>
      </c>
      <c r="C4">
        <v>0.2477945809703844</v>
      </c>
      <c r="D4">
        <v>-0.35433893289233181</v>
      </c>
      <c r="M4">
        <f>_xlfn.STDEV.P(C4:D4)</f>
        <v>0.30106675693135809</v>
      </c>
      <c r="N4">
        <f>_xlfn.STDEV.P(B4:D4)</f>
        <v>0.71418096452286928</v>
      </c>
      <c r="O4">
        <f>_xlfn.STDEV.P(A4:D4)</f>
        <v>0.86062443596406468</v>
      </c>
    </row>
    <row r="5" spans="1:22" x14ac:dyDescent="0.25">
      <c r="A5">
        <v>0.46805970149253728</v>
      </c>
      <c r="B5">
        <v>-1.248699733603958</v>
      </c>
      <c r="C5">
        <v>0.30324511657214875</v>
      </c>
      <c r="D5">
        <v>0.58159979110453475</v>
      </c>
      <c r="E5">
        <v>-1.2754739336492893</v>
      </c>
      <c r="M5">
        <f>_xlfn.STDEV.P(D5:E5)</f>
        <v>0.92853686237691202</v>
      </c>
      <c r="N5">
        <f>_xlfn.STDEV.P(C5:E5)</f>
        <v>0.81775831688675682</v>
      </c>
      <c r="O5">
        <f>_xlfn.STDEV.P(B5:E5)</f>
        <v>0.85797013385743404</v>
      </c>
      <c r="P5">
        <f>_xlfn.STDEV.P(A5:E5)</f>
        <v>0.84392017877704006</v>
      </c>
    </row>
    <row r="6" spans="1:22" x14ac:dyDescent="0.25">
      <c r="A6">
        <v>0.37716417910447758</v>
      </c>
      <c r="B6">
        <v>-0.70671064315615884</v>
      </c>
      <c r="C6">
        <v>0.14814114681789542</v>
      </c>
      <c r="D6">
        <v>0.69031247280006969</v>
      </c>
      <c r="E6">
        <v>2.2787322274881521</v>
      </c>
      <c r="F6">
        <v>-0.80220417633410679</v>
      </c>
      <c r="M6">
        <f>_xlfn.STDEV.P(E6:F6)</f>
        <v>1.5404682019111295</v>
      </c>
      <c r="N6">
        <f>_xlfn.STDEV.P(D6:F6)</f>
        <v>1.2579901249136918</v>
      </c>
      <c r="O6">
        <f>_xlfn.STDEV.P(C6:F6)</f>
        <v>1.1174574019400332</v>
      </c>
      <c r="P6">
        <f>_xlfn.STDEV.P(B6:F6)</f>
        <v>1.1239895024510993</v>
      </c>
      <c r="Q6">
        <f>_xlfn.STDEV.P(A6:F6)</f>
        <v>1.0262658692025597</v>
      </c>
    </row>
    <row r="7" spans="1:22" x14ac:dyDescent="0.25">
      <c r="A7">
        <v>0.60253731343283579</v>
      </c>
      <c r="B7">
        <v>-0.55353291893949008</v>
      </c>
      <c r="C7">
        <v>0.12517328292375551</v>
      </c>
      <c r="D7">
        <v>8.9041692053268354E-2</v>
      </c>
      <c r="E7">
        <v>2.9188388625592419</v>
      </c>
      <c r="F7">
        <v>1.3861175560711523</v>
      </c>
      <c r="G7">
        <v>-0.55284552845528456</v>
      </c>
      <c r="M7">
        <f>_xlfn.STDEV.P(F7:G7)</f>
        <v>0.96948154226321837</v>
      </c>
      <c r="N7">
        <f>_xlfn.STDEV.P(E7:G7)</f>
        <v>1.4205399973770825</v>
      </c>
      <c r="O7">
        <f>_xlfn.STDEV.P(D7:G7)</f>
        <v>1.3290876096124711</v>
      </c>
      <c r="P7">
        <f>_xlfn.STDEV.P(C7:G7)</f>
        <v>1.2348140720881384</v>
      </c>
      <c r="Q7">
        <f>_xlfn.STDEV.P(B7:G7)</f>
        <v>1.2339221486503442</v>
      </c>
      <c r="R7">
        <f>_xlfn.STDEV.P(A7:G7)</f>
        <v>1.1424509296738627</v>
      </c>
    </row>
    <row r="8" spans="1:22" x14ac:dyDescent="0.25">
      <c r="A8">
        <v>0.30119402985074628</v>
      </c>
      <c r="B8">
        <v>-0.55505518203729554</v>
      </c>
      <c r="C8">
        <v>0.1212980466288595</v>
      </c>
      <c r="D8">
        <v>0.23091652885368613</v>
      </c>
      <c r="E8">
        <v>1.9768957345971563</v>
      </c>
      <c r="F8">
        <v>1.6693735498839908</v>
      </c>
      <c r="G8">
        <v>2.1008130081300815</v>
      </c>
      <c r="H8">
        <v>-0.4819678557428459</v>
      </c>
      <c r="M8">
        <f>_xlfn.STDEV.P(G8:H8)</f>
        <v>1.2913904319364637</v>
      </c>
      <c r="N8">
        <f>_xlfn.STDEV.P(F8:H8)</f>
        <v>1.1296590852742709</v>
      </c>
      <c r="O8">
        <f>_xlfn.STDEV.P(E8:H8)</f>
        <v>1.050032808450367</v>
      </c>
      <c r="P8">
        <f>_xlfn.STDEV.P(D8:H8)</f>
        <v>1.034667509075383</v>
      </c>
      <c r="Q8">
        <f>_xlfn.STDEV.P(C8:H8)</f>
        <v>1.0123902868568468</v>
      </c>
      <c r="R8">
        <f>_xlfn.STDEV.P(B8:H8)</f>
        <v>1.0727674376982141</v>
      </c>
      <c r="S8">
        <f>_xlfn.STDEV.P(A8:H8)</f>
        <v>1.0131401942648159</v>
      </c>
    </row>
    <row r="9" spans="1:22" x14ac:dyDescent="0.25">
      <c r="A9">
        <v>1.3685074626865672</v>
      </c>
      <c r="B9">
        <v>-3.4441202587847268E-2</v>
      </c>
      <c r="C9">
        <v>0.11644612476370511</v>
      </c>
      <c r="D9">
        <v>0.20454347636870049</v>
      </c>
      <c r="E9">
        <v>1.0764218009478674</v>
      </c>
      <c r="F9">
        <v>1.0003866976024749</v>
      </c>
      <c r="G9">
        <v>2.3379790940766552</v>
      </c>
      <c r="H9">
        <v>1.6285770286162289</v>
      </c>
      <c r="I9">
        <v>-0.47082211106835964</v>
      </c>
      <c r="M9">
        <f>_xlfn.STDEV.P(H9:I9)</f>
        <v>1.0496995698422942</v>
      </c>
      <c r="N9">
        <f>_xlfn.STDEV.P(G9:I9)</f>
        <v>1.1925738853519956</v>
      </c>
      <c r="O9">
        <f>_xlfn.STDEV.P(F9:I9)</f>
        <v>1.0352633758495762</v>
      </c>
      <c r="P9">
        <f>_xlfn.STDEV.P(E9:I9)</f>
        <v>0.92616351423509091</v>
      </c>
      <c r="Q9">
        <f>_xlfn.STDEV.P(D9:I9)</f>
        <v>0.91094498237160149</v>
      </c>
      <c r="R9">
        <f>_xlfn.STDEV.P(C9:I9)</f>
        <v>0.89386623384234098</v>
      </c>
      <c r="S9">
        <f>_xlfn.STDEV.P(B9:I9)</f>
        <v>0.88494391959293195</v>
      </c>
      <c r="T9">
        <f>_xlfn.STDEV.P(A9:I9)</f>
        <v>0.8579494197952785</v>
      </c>
    </row>
    <row r="10" spans="1:22" x14ac:dyDescent="0.25">
      <c r="A10">
        <v>3.9938805970149249</v>
      </c>
      <c r="B10">
        <v>-0.43638208803754913</v>
      </c>
      <c r="C10">
        <v>5.4442344045368629E-2</v>
      </c>
      <c r="D10">
        <v>9.5917834450343797E-2</v>
      </c>
      <c r="E10">
        <v>0.46889810426540285</v>
      </c>
      <c r="F10">
        <v>0.80123743232791955</v>
      </c>
      <c r="G10">
        <v>1.4980255516840884</v>
      </c>
      <c r="H10">
        <v>1.7314778518228144</v>
      </c>
      <c r="I10">
        <v>0.86366551237655509</v>
      </c>
      <c r="J10">
        <v>-0.28543635352973873</v>
      </c>
      <c r="M10">
        <f>_xlfn.STDEV.P(I10:J10)</f>
        <v>0.57455093295314685</v>
      </c>
      <c r="N10">
        <f>_xlfn.STDEV.P(H10:J10)</f>
        <v>0.82606673570046774</v>
      </c>
      <c r="O10">
        <f>_xlfn.STDEV.P(G10:J10)</f>
        <v>0.78178982428690036</v>
      </c>
      <c r="P10">
        <f>_xlfn.STDEV.P(F10:J10)</f>
        <v>0.70184737295578448</v>
      </c>
      <c r="Q10">
        <f>_xlfn.STDEV.P(E10:J10)</f>
        <v>0.66255535418217792</v>
      </c>
      <c r="R10">
        <f>_xlfn.STDEV.P(D10:J10)</f>
        <v>0.66724663702478493</v>
      </c>
      <c r="S10">
        <f>_xlfn.STDEV.P(C10:J10)</f>
        <v>0.66395621314989561</v>
      </c>
      <c r="T10">
        <f>_xlfn.STDEV.P(B10:J10)</f>
        <v>0.71356838234337672</v>
      </c>
      <c r="U10">
        <f>_xlfn.STDEV.P(A10:J10)</f>
        <v>1.2396011948358467</v>
      </c>
    </row>
    <row r="11" spans="1:22" x14ac:dyDescent="0.25">
      <c r="A11">
        <v>1.7365671641791043</v>
      </c>
      <c r="B11">
        <v>0.53101611061778509</v>
      </c>
      <c r="C11">
        <v>0.29117832388153753</v>
      </c>
      <c r="D11">
        <v>-0.19061711202019321</v>
      </c>
      <c r="E11">
        <v>1.4235781990521328</v>
      </c>
      <c r="F11">
        <v>0.28170920340293892</v>
      </c>
      <c r="G11">
        <v>0.93728222996515687</v>
      </c>
      <c r="H11">
        <v>1.3965111720893766</v>
      </c>
      <c r="I11">
        <v>1.3008849557522124</v>
      </c>
      <c r="J11">
        <v>0.57819158791921432</v>
      </c>
      <c r="K11">
        <v>-0.28924448045371681</v>
      </c>
      <c r="M11">
        <f>_xlfn.STDEV.P(J11:K11)</f>
        <v>0.43371803418646554</v>
      </c>
      <c r="N11">
        <f>_xlfn.STDEV.P(I11:K11)</f>
        <v>0.65006347215848226</v>
      </c>
      <c r="O11">
        <f>_xlfn.STDEV.P(H11:K11)</f>
        <v>0.6765632867515543</v>
      </c>
      <c r="P11">
        <f>_xlfn.STDEV.P(G11:K11)</f>
        <v>0.6099251796652202</v>
      </c>
      <c r="Q11">
        <f>_xlfn.STDEV.P(F11:K11)</f>
        <v>0.58749436569163571</v>
      </c>
      <c r="R11">
        <f>_xlfn.STDEV.P(E11:K11)</f>
        <v>0.59982925380489349</v>
      </c>
      <c r="S11">
        <f>_xlfn.STDEV.P(D11:K11)</f>
        <v>0.65042277010518412</v>
      </c>
      <c r="T11">
        <f>_xlfn.STDEV.P(C11:K11)</f>
        <v>0.62526752384209283</v>
      </c>
      <c r="U11">
        <f>_xlfn.STDEV.P(B11:K11)</f>
        <v>0.5940260948523356</v>
      </c>
      <c r="V11">
        <f>_xlfn.STDEV.P(A11:K11)</f>
        <v>0.65016130012284368</v>
      </c>
    </row>
    <row r="12" spans="1:22" x14ac:dyDescent="0.25">
      <c r="A12">
        <v>0.51</v>
      </c>
      <c r="B12">
        <v>0.3</v>
      </c>
      <c r="D12">
        <v>7</v>
      </c>
      <c r="E12">
        <v>3</v>
      </c>
      <c r="M12">
        <f>_xlfn.STDEV.P(J11:K11)</f>
        <v>0.43371803418646554</v>
      </c>
      <c r="N12">
        <f>_xlfn.STDEV.P(I11:J11)</f>
        <v>0.3613466839164991</v>
      </c>
      <c r="O12">
        <f>_xlfn.STDEV.P(H11:I11)</f>
        <v>4.7813108168582086E-2</v>
      </c>
      <c r="P12">
        <f>_xlfn.STDEV.P(G11:H11)</f>
        <v>0.22961447106210914</v>
      </c>
      <c r="Q12">
        <f>_xlfn.STDEV.P(F11:G11)</f>
        <v>0.32778651328110903</v>
      </c>
      <c r="R12">
        <f>_xlfn.STDEV.P(E11:F11)</f>
        <v>0.57093449782459693</v>
      </c>
      <c r="S12">
        <f>_xlfn.STDEV.P(D11:E11)</f>
        <v>0.80709765553616297</v>
      </c>
      <c r="T12">
        <f>_xlfn.STDEV.P(C11:D11)</f>
        <v>0.24089771795086537</v>
      </c>
      <c r="U12">
        <f>_xlfn.STDEV.P(B11:C11)</f>
        <v>0.11991889336812377</v>
      </c>
      <c r="V12">
        <f>_xlfn.STDEV.P(A11:B11)</f>
        <v>0.6027755267806596</v>
      </c>
    </row>
    <row r="13" spans="1:22" x14ac:dyDescent="0.25">
      <c r="M13">
        <v>0.85</v>
      </c>
      <c r="N13">
        <v>0.69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4BB-C67C-4186-96D9-9E9C7E290695}">
  <dimension ref="A1:Y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3.8" x14ac:dyDescent="0.25"/>
  <cols>
    <col min="1" max="1" width="3.77734375" style="1" bestFit="1" customWidth="1"/>
    <col min="2" max="2" width="7.5546875" style="1" bestFit="1" customWidth="1"/>
    <col min="3" max="3" width="3.6640625" style="1" bestFit="1" customWidth="1"/>
    <col min="4" max="4" width="7.5546875" style="1" bestFit="1" customWidth="1"/>
    <col min="5" max="5" width="4.21875" style="1" bestFit="1" customWidth="1"/>
    <col min="6" max="6" width="7.5546875" style="1" bestFit="1" customWidth="1"/>
    <col min="7" max="7" width="3.6640625" style="1" bestFit="1" customWidth="1"/>
    <col min="8" max="8" width="7.5546875" style="1" bestFit="1" customWidth="1"/>
    <col min="9" max="9" width="4.21875" style="1" bestFit="1" customWidth="1"/>
    <col min="10" max="10" width="7.5546875" style="1" bestFit="1" customWidth="1"/>
    <col min="11" max="11" width="4.21875" style="1" bestFit="1" customWidth="1"/>
    <col min="12" max="12" width="7.5546875" style="1" bestFit="1" customWidth="1"/>
    <col min="13" max="13" width="4.33203125" style="1" bestFit="1" customWidth="1"/>
    <col min="14" max="14" width="7.5546875" style="1" bestFit="1" customWidth="1"/>
    <col min="15" max="15" width="4.21875" style="1" bestFit="1" customWidth="1"/>
    <col min="16" max="16" width="7.5546875" style="1" bestFit="1" customWidth="1"/>
    <col min="17" max="17" width="4.21875" style="1" bestFit="1" customWidth="1"/>
    <col min="18" max="18" width="7.5546875" style="1" bestFit="1" customWidth="1"/>
    <col min="19" max="19" width="4.21875" style="1" bestFit="1" customWidth="1"/>
    <col min="20" max="20" width="7.5546875" style="1" bestFit="1" customWidth="1"/>
    <col min="21" max="21" width="3.88671875" style="1" bestFit="1" customWidth="1"/>
    <col min="22" max="22" width="7.5546875" style="1" bestFit="1" customWidth="1"/>
    <col min="23" max="23" width="8.88671875" style="1"/>
    <col min="24" max="24" width="3.77734375" style="1" bestFit="1" customWidth="1"/>
    <col min="25" max="25" width="3.5546875" style="1" bestFit="1" customWidth="1"/>
    <col min="26" max="16384" width="8.88671875" style="1"/>
  </cols>
  <sheetData>
    <row r="1" spans="1:25" x14ac:dyDescent="0.25">
      <c r="A1" s="1" t="s">
        <v>1</v>
      </c>
      <c r="B1" s="1">
        <v>510.38</v>
      </c>
      <c r="C1" s="1" t="s">
        <v>29</v>
      </c>
      <c r="D1" s="1">
        <v>774.08</v>
      </c>
      <c r="E1" s="1" t="s">
        <v>5</v>
      </c>
      <c r="F1" s="1">
        <v>430.39</v>
      </c>
      <c r="G1" s="1" t="s">
        <v>38</v>
      </c>
      <c r="H1" s="1">
        <v>467.65</v>
      </c>
      <c r="I1" s="1" t="s">
        <v>44</v>
      </c>
      <c r="J1" s="1">
        <v>316.44</v>
      </c>
      <c r="K1" s="1" t="s">
        <v>44</v>
      </c>
      <c r="L1" s="1">
        <v>292.92</v>
      </c>
      <c r="M1" s="1" t="s">
        <v>38</v>
      </c>
      <c r="N1" s="1">
        <v>273.49</v>
      </c>
      <c r="O1" s="1" t="s">
        <v>62</v>
      </c>
      <c r="P1" s="1">
        <v>658.17</v>
      </c>
      <c r="Q1" s="1" t="s">
        <v>43</v>
      </c>
      <c r="R1" s="1">
        <v>730.05</v>
      </c>
      <c r="S1" s="1" t="s">
        <v>43</v>
      </c>
      <c r="T1" s="1">
        <v>680.8</v>
      </c>
      <c r="U1" s="1" t="s">
        <v>43</v>
      </c>
      <c r="V1" s="1">
        <v>351.63</v>
      </c>
      <c r="W1" s="1">
        <v>7</v>
      </c>
      <c r="X1" s="1" t="s">
        <v>9</v>
      </c>
      <c r="Y1" s="1">
        <v>10</v>
      </c>
    </row>
    <row r="2" spans="1:25" x14ac:dyDescent="0.25">
      <c r="A2" s="1" t="s">
        <v>3</v>
      </c>
      <c r="B2" s="1">
        <v>430.8</v>
      </c>
      <c r="C2" s="1" t="s">
        <v>17</v>
      </c>
      <c r="D2" s="1">
        <v>666.6</v>
      </c>
      <c r="E2" s="1" t="s">
        <v>11</v>
      </c>
      <c r="F2" s="1">
        <v>315.44</v>
      </c>
      <c r="G2" s="1" t="s">
        <v>22</v>
      </c>
      <c r="H2" s="1">
        <v>331.3</v>
      </c>
      <c r="I2" s="1" t="s">
        <v>43</v>
      </c>
      <c r="J2" s="1">
        <v>249.07</v>
      </c>
      <c r="K2" s="1" t="s">
        <v>43</v>
      </c>
      <c r="L2" s="1">
        <v>261.69</v>
      </c>
      <c r="M2" s="1" t="s">
        <v>52</v>
      </c>
      <c r="N2" s="1">
        <v>264.02</v>
      </c>
      <c r="O2" s="1" t="s">
        <v>63</v>
      </c>
      <c r="P2" s="1">
        <v>555.17999999999995</v>
      </c>
      <c r="Q2" s="1" t="s">
        <v>57</v>
      </c>
      <c r="R2" s="1">
        <v>539.84</v>
      </c>
      <c r="S2" s="1" t="s">
        <v>34</v>
      </c>
      <c r="T2" s="1">
        <v>406.06</v>
      </c>
      <c r="U2" s="1" t="s">
        <v>73</v>
      </c>
      <c r="V2" s="1">
        <v>338.14</v>
      </c>
      <c r="W2" s="1">
        <v>1</v>
      </c>
      <c r="X2" s="1" t="s">
        <v>5</v>
      </c>
      <c r="Y2" s="1">
        <v>9</v>
      </c>
    </row>
    <row r="3" spans="1:25" x14ac:dyDescent="0.25">
      <c r="A3" s="1" t="s">
        <v>5</v>
      </c>
      <c r="B3" s="1">
        <v>344.71</v>
      </c>
      <c r="C3" s="1" t="s">
        <v>31</v>
      </c>
      <c r="D3" s="1">
        <v>638.54999999999995</v>
      </c>
      <c r="E3" s="1" t="s">
        <v>37</v>
      </c>
      <c r="F3" s="1">
        <v>311.26</v>
      </c>
      <c r="G3" s="1" t="s">
        <v>14</v>
      </c>
      <c r="H3" s="1">
        <v>130.88999999999999</v>
      </c>
      <c r="I3" s="1" t="s">
        <v>6</v>
      </c>
      <c r="J3" s="1">
        <v>248.11</v>
      </c>
      <c r="K3" s="1" t="s">
        <v>18</v>
      </c>
      <c r="L3" s="1">
        <v>207.57</v>
      </c>
      <c r="M3" s="1" t="s">
        <v>53</v>
      </c>
      <c r="N3" s="1">
        <v>238.71</v>
      </c>
      <c r="O3" s="1" t="s">
        <v>64</v>
      </c>
      <c r="P3" s="1">
        <v>466.81</v>
      </c>
      <c r="Q3" s="1" t="s">
        <v>30</v>
      </c>
      <c r="R3" s="1">
        <v>471.92</v>
      </c>
      <c r="S3" s="1" t="s">
        <v>55</v>
      </c>
      <c r="T3" s="1">
        <v>374.55</v>
      </c>
      <c r="U3" s="1" t="s">
        <v>69</v>
      </c>
      <c r="V3" s="1">
        <v>320.3</v>
      </c>
      <c r="W3" s="1">
        <v>5</v>
      </c>
      <c r="X3" s="1" t="s">
        <v>13</v>
      </c>
      <c r="Y3" s="1">
        <v>9</v>
      </c>
    </row>
    <row r="4" spans="1:25" x14ac:dyDescent="0.25">
      <c r="A4" s="1" t="s">
        <v>7</v>
      </c>
      <c r="B4" s="1">
        <v>178.58</v>
      </c>
      <c r="C4" s="1" t="s">
        <v>13</v>
      </c>
      <c r="D4" s="1">
        <v>498.32</v>
      </c>
      <c r="E4" s="1" t="s">
        <v>30</v>
      </c>
      <c r="F4" s="1">
        <v>278.67</v>
      </c>
      <c r="G4" s="1" t="s">
        <v>24</v>
      </c>
      <c r="H4" s="1">
        <v>110.63</v>
      </c>
      <c r="I4" s="1" t="s">
        <v>41</v>
      </c>
      <c r="J4" s="1">
        <v>185.23</v>
      </c>
      <c r="K4" s="1" t="s">
        <v>45</v>
      </c>
      <c r="L4" s="1">
        <v>154.43</v>
      </c>
      <c r="M4" s="1" t="s">
        <v>54</v>
      </c>
      <c r="N4" s="1">
        <v>215.15</v>
      </c>
      <c r="O4" s="1" t="s">
        <v>45</v>
      </c>
      <c r="P4" s="1">
        <v>455.79</v>
      </c>
      <c r="Q4" s="1" t="s">
        <v>53</v>
      </c>
      <c r="R4" s="1">
        <v>471.03</v>
      </c>
      <c r="S4" s="1" t="s">
        <v>64</v>
      </c>
      <c r="T4" s="1">
        <v>355.73</v>
      </c>
      <c r="U4" s="1" t="s">
        <v>22</v>
      </c>
      <c r="V4" s="1">
        <v>170.7</v>
      </c>
      <c r="W4" s="1">
        <v>8</v>
      </c>
      <c r="X4" s="1" t="s">
        <v>15</v>
      </c>
      <c r="Y4" s="1">
        <v>9</v>
      </c>
    </row>
    <row r="5" spans="1:25" x14ac:dyDescent="0.25">
      <c r="A5" s="1" t="s">
        <v>9</v>
      </c>
      <c r="B5" s="1">
        <v>169.33</v>
      </c>
      <c r="C5" s="1" t="s">
        <v>5</v>
      </c>
      <c r="D5" s="1">
        <v>454.33</v>
      </c>
      <c r="E5" s="1" t="s">
        <v>28</v>
      </c>
      <c r="F5" s="1">
        <v>262.73</v>
      </c>
      <c r="G5" s="1" t="s">
        <v>43</v>
      </c>
      <c r="H5" s="1">
        <v>108.83</v>
      </c>
      <c r="I5" s="1" t="s">
        <v>22</v>
      </c>
      <c r="J5" s="1">
        <v>126.55</v>
      </c>
      <c r="K5" s="1" t="s">
        <v>46</v>
      </c>
      <c r="L5" s="1">
        <v>136.58000000000001</v>
      </c>
      <c r="M5" s="1" t="s">
        <v>55</v>
      </c>
      <c r="N5" s="1">
        <v>211.99</v>
      </c>
      <c r="O5" s="1" t="s">
        <v>65</v>
      </c>
      <c r="P5" s="1">
        <v>439.61</v>
      </c>
      <c r="Q5" s="1" t="s">
        <v>69</v>
      </c>
      <c r="R5" s="1">
        <v>369.65</v>
      </c>
      <c r="S5" s="1" t="s">
        <v>65</v>
      </c>
      <c r="T5" s="1">
        <v>342.79</v>
      </c>
      <c r="U5" s="1" t="s">
        <v>52</v>
      </c>
      <c r="V5" s="1">
        <v>109.7</v>
      </c>
      <c r="W5" s="1">
        <v>4</v>
      </c>
      <c r="X5" s="1" t="s">
        <v>17</v>
      </c>
      <c r="Y5" s="1">
        <v>9</v>
      </c>
    </row>
    <row r="6" spans="1:25" x14ac:dyDescent="0.25">
      <c r="A6" s="1" t="s">
        <v>11</v>
      </c>
      <c r="B6" s="1">
        <v>160.77000000000001</v>
      </c>
      <c r="C6" s="1" t="s">
        <v>23</v>
      </c>
      <c r="D6" s="1">
        <v>413.43</v>
      </c>
      <c r="E6" s="1" t="s">
        <v>14</v>
      </c>
      <c r="F6" s="1">
        <v>190.98</v>
      </c>
      <c r="G6" s="1" t="s">
        <v>30</v>
      </c>
      <c r="H6" s="1">
        <v>74.41</v>
      </c>
      <c r="I6" s="1" t="s">
        <v>24</v>
      </c>
      <c r="J6" s="1">
        <v>107.71</v>
      </c>
      <c r="K6" s="1" t="s">
        <v>47</v>
      </c>
      <c r="L6" s="1">
        <v>117.65</v>
      </c>
      <c r="M6" s="1" t="s">
        <v>22</v>
      </c>
      <c r="N6" s="1">
        <v>209.66</v>
      </c>
      <c r="O6" s="1" t="s">
        <v>60</v>
      </c>
      <c r="P6" s="1">
        <v>295.48</v>
      </c>
      <c r="Q6" s="1" t="s">
        <v>46</v>
      </c>
      <c r="R6" s="1">
        <v>303.66000000000003</v>
      </c>
      <c r="S6" s="1" t="s">
        <v>48</v>
      </c>
      <c r="T6" s="1">
        <v>299.17</v>
      </c>
      <c r="U6" s="1" t="s">
        <v>32</v>
      </c>
      <c r="V6" s="1">
        <v>77.95</v>
      </c>
      <c r="W6" s="1">
        <v>7</v>
      </c>
      <c r="X6" s="1" t="s">
        <v>2</v>
      </c>
      <c r="Y6" s="1">
        <v>9</v>
      </c>
    </row>
    <row r="7" spans="1:25" x14ac:dyDescent="0.25">
      <c r="A7" s="1" t="s">
        <v>13</v>
      </c>
      <c r="B7" s="1">
        <v>156.36000000000001</v>
      </c>
      <c r="C7" s="1" t="s">
        <v>3</v>
      </c>
      <c r="D7" s="1">
        <v>290.35000000000002</v>
      </c>
      <c r="E7" s="1" t="s">
        <v>8</v>
      </c>
      <c r="F7" s="1">
        <v>162.19</v>
      </c>
      <c r="G7" s="1" t="s">
        <v>2</v>
      </c>
      <c r="H7" s="1">
        <v>73.680000000000007</v>
      </c>
      <c r="I7" s="1" t="s">
        <v>14</v>
      </c>
      <c r="J7" s="1">
        <v>99.56</v>
      </c>
      <c r="K7" s="1" t="s">
        <v>48</v>
      </c>
      <c r="L7" s="1">
        <v>116.92</v>
      </c>
      <c r="M7" s="1" t="s">
        <v>6</v>
      </c>
      <c r="N7" s="1">
        <v>165.47</v>
      </c>
      <c r="O7" s="1" t="s">
        <v>36</v>
      </c>
      <c r="P7" s="1">
        <v>292.23</v>
      </c>
      <c r="Q7" s="1" t="s">
        <v>68</v>
      </c>
      <c r="R7" s="1">
        <v>289.14999999999998</v>
      </c>
      <c r="S7" s="1" t="s">
        <v>67</v>
      </c>
      <c r="T7" s="1">
        <v>278.27999999999997</v>
      </c>
      <c r="U7" s="1" t="s">
        <v>24</v>
      </c>
      <c r="V7" s="1">
        <v>76.66</v>
      </c>
      <c r="W7" s="1">
        <v>8</v>
      </c>
      <c r="X7" s="1" t="s">
        <v>23</v>
      </c>
      <c r="Y7" s="1">
        <v>8</v>
      </c>
    </row>
    <row r="8" spans="1:25" x14ac:dyDescent="0.25">
      <c r="A8" s="1" t="s">
        <v>15</v>
      </c>
      <c r="B8" s="1">
        <v>156.03</v>
      </c>
      <c r="C8" s="1" t="s">
        <v>7</v>
      </c>
      <c r="D8" s="1">
        <v>262.36</v>
      </c>
      <c r="E8" s="1" t="s">
        <v>2</v>
      </c>
      <c r="F8" s="1">
        <v>131.72</v>
      </c>
      <c r="G8" s="1" t="s">
        <v>18</v>
      </c>
      <c r="H8" s="1">
        <v>70.94</v>
      </c>
      <c r="I8" s="1" t="s">
        <v>42</v>
      </c>
      <c r="J8" s="1">
        <v>84.76</v>
      </c>
      <c r="K8" s="1" t="s">
        <v>39</v>
      </c>
      <c r="L8" s="1">
        <v>106.64</v>
      </c>
      <c r="M8" s="1" t="s">
        <v>56</v>
      </c>
      <c r="N8" s="1">
        <v>149.16</v>
      </c>
      <c r="O8" s="1" t="s">
        <v>66</v>
      </c>
      <c r="P8" s="1">
        <v>287.43</v>
      </c>
      <c r="Q8" s="1" t="s">
        <v>72</v>
      </c>
      <c r="R8" s="1">
        <v>259.43</v>
      </c>
      <c r="S8" s="1" t="s">
        <v>53</v>
      </c>
      <c r="T8" s="1">
        <v>248.09</v>
      </c>
      <c r="U8" s="1" t="s">
        <v>60</v>
      </c>
      <c r="V8" s="1">
        <v>75.53</v>
      </c>
      <c r="W8" s="1">
        <v>5</v>
      </c>
      <c r="X8" s="1" t="s">
        <v>25</v>
      </c>
      <c r="Y8" s="1">
        <v>8</v>
      </c>
    </row>
    <row r="9" spans="1:25" x14ac:dyDescent="0.25">
      <c r="A9" s="1" t="s">
        <v>17</v>
      </c>
      <c r="B9" s="1">
        <v>143.77000000000001</v>
      </c>
      <c r="C9" s="1" t="s">
        <v>15</v>
      </c>
      <c r="D9" s="1">
        <v>200.44</v>
      </c>
      <c r="E9" s="1" t="s">
        <v>26</v>
      </c>
      <c r="F9" s="1">
        <v>105.81</v>
      </c>
      <c r="G9" s="1" t="s">
        <v>40</v>
      </c>
      <c r="H9" s="1">
        <v>57.03</v>
      </c>
      <c r="I9" s="1" t="s">
        <v>16</v>
      </c>
      <c r="J9" s="1">
        <v>78.930000000000007</v>
      </c>
      <c r="K9" s="1" t="s">
        <v>30</v>
      </c>
      <c r="L9" s="1">
        <v>96.77</v>
      </c>
      <c r="M9" s="1" t="s">
        <v>30</v>
      </c>
      <c r="N9" s="1">
        <v>148.28</v>
      </c>
      <c r="O9" s="1" t="s">
        <v>56</v>
      </c>
      <c r="P9" s="1">
        <v>259.86</v>
      </c>
      <c r="Q9" s="1" t="s">
        <v>38</v>
      </c>
      <c r="R9" s="1">
        <v>252.94</v>
      </c>
      <c r="S9" s="1" t="s">
        <v>12</v>
      </c>
      <c r="T9" s="1">
        <v>247.27</v>
      </c>
      <c r="U9" s="1" t="s">
        <v>14</v>
      </c>
      <c r="V9" s="1">
        <v>71.430000000000007</v>
      </c>
      <c r="W9" s="1">
        <v>9</v>
      </c>
      <c r="X9" s="1" t="s">
        <v>31</v>
      </c>
      <c r="Y9" s="1">
        <v>8</v>
      </c>
    </row>
    <row r="10" spans="1:25" x14ac:dyDescent="0.25">
      <c r="A10" s="1" t="s">
        <v>19</v>
      </c>
      <c r="B10" s="1">
        <v>132.04</v>
      </c>
      <c r="C10" s="1" t="s">
        <v>33</v>
      </c>
      <c r="D10" s="1">
        <v>177.7</v>
      </c>
      <c r="E10" s="1" t="s">
        <v>32</v>
      </c>
      <c r="F10" s="1">
        <v>94.24</v>
      </c>
      <c r="G10" s="1" t="s">
        <v>28</v>
      </c>
      <c r="H10" s="1">
        <v>55.46</v>
      </c>
      <c r="I10" s="1" t="s">
        <v>30</v>
      </c>
      <c r="J10" s="1">
        <v>78.37</v>
      </c>
      <c r="K10" s="1" t="s">
        <v>36</v>
      </c>
      <c r="L10" s="1">
        <v>85.61</v>
      </c>
      <c r="M10" s="1" t="s">
        <v>2</v>
      </c>
      <c r="N10" s="1">
        <v>133.49</v>
      </c>
      <c r="O10" s="1" t="s">
        <v>67</v>
      </c>
      <c r="P10" s="1">
        <v>224</v>
      </c>
      <c r="Q10" s="1" t="s">
        <v>56</v>
      </c>
      <c r="R10" s="1">
        <v>248.63</v>
      </c>
      <c r="S10" s="1" t="s">
        <v>6</v>
      </c>
      <c r="T10" s="1">
        <v>240.64</v>
      </c>
      <c r="U10" s="1" t="s">
        <v>63</v>
      </c>
      <c r="V10" s="1">
        <v>53.32</v>
      </c>
      <c r="W10" s="1">
        <v>3</v>
      </c>
      <c r="X10" s="1" t="s">
        <v>3</v>
      </c>
      <c r="Y10" s="1">
        <v>7</v>
      </c>
    </row>
    <row r="11" spans="1:25" x14ac:dyDescent="0.25">
      <c r="A11" s="1" t="s">
        <v>21</v>
      </c>
      <c r="B11" s="1">
        <v>131.91999999999999</v>
      </c>
      <c r="C11" s="1" t="s">
        <v>11</v>
      </c>
      <c r="D11" s="1">
        <v>148.62</v>
      </c>
      <c r="E11" s="1" t="s">
        <v>16</v>
      </c>
      <c r="F11" s="1">
        <v>86.59</v>
      </c>
      <c r="G11" s="1" t="s">
        <v>42</v>
      </c>
      <c r="H11" s="1">
        <v>39.020000000000003</v>
      </c>
      <c r="I11" s="1" t="s">
        <v>39</v>
      </c>
      <c r="J11" s="1">
        <v>76.28</v>
      </c>
      <c r="K11" s="1" t="s">
        <v>32</v>
      </c>
      <c r="L11" s="1">
        <v>80.11</v>
      </c>
      <c r="M11" s="1" t="s">
        <v>57</v>
      </c>
      <c r="N11" s="1">
        <v>125.52</v>
      </c>
      <c r="O11" s="1" t="s">
        <v>34</v>
      </c>
      <c r="P11" s="1">
        <v>223.47</v>
      </c>
      <c r="Q11" s="1" t="s">
        <v>55</v>
      </c>
      <c r="R11" s="1">
        <v>242.66</v>
      </c>
      <c r="S11" s="1" t="s">
        <v>4</v>
      </c>
      <c r="T11" s="1">
        <v>211.53</v>
      </c>
      <c r="U11" s="1" t="s">
        <v>8</v>
      </c>
      <c r="V11" s="1">
        <v>33.67</v>
      </c>
      <c r="W11" s="1">
        <v>10</v>
      </c>
      <c r="X11" s="1" t="s">
        <v>33</v>
      </c>
      <c r="Y11" s="1">
        <v>7</v>
      </c>
    </row>
    <row r="12" spans="1:25" x14ac:dyDescent="0.25">
      <c r="A12" s="1" t="s">
        <v>23</v>
      </c>
      <c r="B12" s="1">
        <v>97.71</v>
      </c>
      <c r="C12" s="1" t="s">
        <v>25</v>
      </c>
      <c r="D12" s="1">
        <v>129.94999999999999</v>
      </c>
      <c r="E12" s="1" t="s">
        <v>38</v>
      </c>
      <c r="F12" s="1">
        <v>78.760000000000005</v>
      </c>
      <c r="G12" s="1" t="s">
        <v>16</v>
      </c>
      <c r="H12" s="1">
        <v>36.26</v>
      </c>
      <c r="I12" s="1" t="s">
        <v>8</v>
      </c>
      <c r="J12" s="1">
        <v>68.260000000000005</v>
      </c>
      <c r="K12" s="1" t="s">
        <v>12</v>
      </c>
      <c r="L12" s="1">
        <v>68.959999999999994</v>
      </c>
      <c r="M12" s="1" t="s">
        <v>14</v>
      </c>
      <c r="N12" s="1">
        <v>120.23</v>
      </c>
      <c r="O12" s="1" t="s">
        <v>24</v>
      </c>
      <c r="P12" s="1">
        <v>213.53</v>
      </c>
      <c r="Q12" s="1" t="s">
        <v>63</v>
      </c>
      <c r="R12" s="1">
        <v>223.62</v>
      </c>
      <c r="S12" s="1" t="s">
        <v>57</v>
      </c>
      <c r="T12" s="1">
        <v>198.08</v>
      </c>
      <c r="U12" s="1" t="s">
        <v>66</v>
      </c>
      <c r="V12" s="1">
        <v>26.96</v>
      </c>
      <c r="W12" s="1">
        <v>4</v>
      </c>
      <c r="X12" s="1" t="s">
        <v>38</v>
      </c>
      <c r="Y12" s="1">
        <v>7</v>
      </c>
    </row>
    <row r="13" spans="1:25" x14ac:dyDescent="0.25">
      <c r="A13" s="1" t="s">
        <v>25</v>
      </c>
      <c r="B13" s="1">
        <v>32.25</v>
      </c>
      <c r="C13" s="1" t="s">
        <v>9</v>
      </c>
      <c r="D13" s="1">
        <v>92.46</v>
      </c>
      <c r="E13" s="1" t="s">
        <v>12</v>
      </c>
      <c r="F13" s="1">
        <v>77.69</v>
      </c>
      <c r="G13" s="1" t="s">
        <v>12</v>
      </c>
      <c r="H13" s="1">
        <v>21.36</v>
      </c>
      <c r="I13" s="1" t="s">
        <v>20</v>
      </c>
      <c r="J13" s="1">
        <v>66.739999999999995</v>
      </c>
      <c r="K13" s="1" t="s">
        <v>49</v>
      </c>
      <c r="L13" s="1">
        <v>68.94</v>
      </c>
      <c r="M13" s="1" t="s">
        <v>47</v>
      </c>
      <c r="N13" s="1">
        <v>119.25</v>
      </c>
      <c r="O13" s="1" t="s">
        <v>68</v>
      </c>
      <c r="P13" s="1">
        <v>174.4</v>
      </c>
      <c r="Q13" s="1" t="s">
        <v>8</v>
      </c>
      <c r="R13" s="1">
        <v>188.24</v>
      </c>
      <c r="S13" s="1" t="s">
        <v>69</v>
      </c>
      <c r="T13" s="1">
        <v>191.61</v>
      </c>
      <c r="U13" s="1" t="s">
        <v>72</v>
      </c>
      <c r="V13" s="1">
        <v>24.74</v>
      </c>
      <c r="W13" s="1">
        <v>4</v>
      </c>
      <c r="X13" s="1" t="s">
        <v>42</v>
      </c>
      <c r="Y13" s="1">
        <v>7</v>
      </c>
    </row>
    <row r="14" spans="1:25" x14ac:dyDescent="0.25">
      <c r="A14" s="1" t="s">
        <v>27</v>
      </c>
      <c r="B14" s="1">
        <v>25.22</v>
      </c>
      <c r="C14" s="1" t="s">
        <v>1</v>
      </c>
      <c r="D14" s="1">
        <v>52.82</v>
      </c>
      <c r="E14" s="1" t="s">
        <v>22</v>
      </c>
      <c r="F14" s="1">
        <v>70.760000000000005</v>
      </c>
      <c r="I14" s="1" t="s">
        <v>0</v>
      </c>
      <c r="J14" s="1">
        <v>57.98</v>
      </c>
      <c r="K14" s="1" t="s">
        <v>50</v>
      </c>
      <c r="L14" s="1">
        <v>58.17</v>
      </c>
      <c r="M14" s="1" t="s">
        <v>32</v>
      </c>
      <c r="N14" s="1">
        <v>94.33</v>
      </c>
      <c r="O14" s="1" t="s">
        <v>57</v>
      </c>
      <c r="P14" s="1">
        <v>122.16</v>
      </c>
      <c r="Q14" s="1" t="s">
        <v>64</v>
      </c>
      <c r="R14" s="1">
        <v>152.25</v>
      </c>
      <c r="S14" s="1" t="s">
        <v>46</v>
      </c>
      <c r="T14" s="1">
        <v>182.5</v>
      </c>
      <c r="U14" s="1" t="s">
        <v>74</v>
      </c>
      <c r="V14" s="1">
        <v>20.350000000000001</v>
      </c>
      <c r="W14" s="1">
        <v>2</v>
      </c>
      <c r="X14" s="1" t="s">
        <v>7</v>
      </c>
      <c r="Y14" s="1">
        <v>6</v>
      </c>
    </row>
    <row r="15" spans="1:25" x14ac:dyDescent="0.25">
      <c r="C15" s="1" t="s">
        <v>35</v>
      </c>
      <c r="D15" s="1">
        <v>43.13</v>
      </c>
      <c r="E15" s="1" t="s">
        <v>20</v>
      </c>
      <c r="F15" s="1">
        <v>70.55</v>
      </c>
      <c r="I15" s="1" t="s">
        <v>4</v>
      </c>
      <c r="J15" s="1">
        <v>49.59</v>
      </c>
      <c r="K15" s="1" t="s">
        <v>51</v>
      </c>
      <c r="L15" s="1">
        <v>46.5</v>
      </c>
      <c r="M15" s="1" t="s">
        <v>41</v>
      </c>
      <c r="N15" s="1">
        <v>82.57</v>
      </c>
      <c r="O15" s="1" t="s">
        <v>49</v>
      </c>
      <c r="P15" s="1">
        <v>113.24</v>
      </c>
      <c r="Q15" s="1" t="s">
        <v>32</v>
      </c>
      <c r="R15" s="1">
        <v>151.43</v>
      </c>
      <c r="S15" s="1" t="s">
        <v>20</v>
      </c>
      <c r="T15" s="1">
        <v>162.78</v>
      </c>
      <c r="U15" s="1" t="s">
        <v>38</v>
      </c>
      <c r="V15" s="1">
        <v>14.61</v>
      </c>
      <c r="W15" s="1">
        <v>7</v>
      </c>
      <c r="X15" s="1" t="s">
        <v>41</v>
      </c>
      <c r="Y15" s="1">
        <v>6</v>
      </c>
    </row>
    <row r="16" spans="1:25" x14ac:dyDescent="0.25">
      <c r="E16" s="1" t="s">
        <v>39</v>
      </c>
      <c r="F16" s="1">
        <v>67.16</v>
      </c>
      <c r="I16" s="1" t="s">
        <v>38</v>
      </c>
      <c r="J16" s="1">
        <v>43.89</v>
      </c>
      <c r="K16" s="1" t="s">
        <v>28</v>
      </c>
      <c r="L16" s="1">
        <v>30.34</v>
      </c>
      <c r="M16" s="1" t="s">
        <v>8</v>
      </c>
      <c r="N16" s="1">
        <v>77.930000000000007</v>
      </c>
      <c r="O16" s="1" t="s">
        <v>43</v>
      </c>
      <c r="P16" s="1">
        <v>102.64</v>
      </c>
      <c r="Q16" s="1" t="s">
        <v>41</v>
      </c>
      <c r="R16" s="1">
        <v>106.44</v>
      </c>
      <c r="S16" s="1" t="s">
        <v>68</v>
      </c>
      <c r="T16" s="1">
        <v>148.87</v>
      </c>
      <c r="U16" s="1" t="s">
        <v>58</v>
      </c>
      <c r="V16" s="1">
        <v>13.94</v>
      </c>
      <c r="W16" s="1">
        <v>1</v>
      </c>
      <c r="X16" s="1" t="s">
        <v>11</v>
      </c>
      <c r="Y16" s="1">
        <v>5</v>
      </c>
    </row>
    <row r="17" spans="5:25" x14ac:dyDescent="0.25">
      <c r="E17" s="1" t="s">
        <v>40</v>
      </c>
      <c r="F17" s="1">
        <v>48.71</v>
      </c>
      <c r="I17" s="1" t="s">
        <v>28</v>
      </c>
      <c r="J17" s="1">
        <v>38.36</v>
      </c>
      <c r="K17" s="1" t="s">
        <v>4</v>
      </c>
      <c r="L17" s="1">
        <v>23.83</v>
      </c>
      <c r="M17" s="1" t="s">
        <v>48</v>
      </c>
      <c r="N17" s="1">
        <v>63.61</v>
      </c>
      <c r="O17" s="1" t="s">
        <v>69</v>
      </c>
      <c r="P17" s="1">
        <v>102.47</v>
      </c>
      <c r="Q17" s="1" t="s">
        <v>66</v>
      </c>
      <c r="R17" s="1">
        <v>103.69</v>
      </c>
      <c r="S17" s="1" t="s">
        <v>30</v>
      </c>
      <c r="T17" s="1">
        <v>139.47</v>
      </c>
      <c r="U17" s="1" t="s">
        <v>16</v>
      </c>
      <c r="V17" s="1">
        <v>6.01</v>
      </c>
      <c r="W17" s="1">
        <v>9</v>
      </c>
      <c r="X17" s="1" t="s">
        <v>21</v>
      </c>
      <c r="Y17" s="1">
        <v>5</v>
      </c>
    </row>
    <row r="18" spans="5:25" x14ac:dyDescent="0.25">
      <c r="E18" s="1" t="s">
        <v>6</v>
      </c>
      <c r="F18" s="1">
        <v>39.86</v>
      </c>
      <c r="I18" s="1" t="s">
        <v>36</v>
      </c>
      <c r="J18" s="1">
        <v>38.340000000000003</v>
      </c>
      <c r="K18" s="1" t="s">
        <v>16</v>
      </c>
      <c r="L18" s="1">
        <v>23.6</v>
      </c>
      <c r="M18" s="1" t="s">
        <v>12</v>
      </c>
      <c r="N18" s="1">
        <v>62.52</v>
      </c>
      <c r="O18" s="1" t="s">
        <v>14</v>
      </c>
      <c r="P18" s="1">
        <v>100.58</v>
      </c>
      <c r="Q18" s="1" t="s">
        <v>12</v>
      </c>
      <c r="R18" s="1">
        <v>89.51</v>
      </c>
      <c r="S18" s="1" t="s">
        <v>60</v>
      </c>
      <c r="T18" s="1">
        <v>131.09</v>
      </c>
      <c r="U18" s="1" t="s">
        <v>54</v>
      </c>
      <c r="V18" s="1">
        <v>5.45</v>
      </c>
      <c r="W18" s="1">
        <v>4</v>
      </c>
      <c r="X18" s="1" t="s">
        <v>29</v>
      </c>
      <c r="Y18" s="1">
        <v>5</v>
      </c>
    </row>
    <row r="19" spans="5:25" x14ac:dyDescent="0.25">
      <c r="E19" s="1" t="s">
        <v>24</v>
      </c>
      <c r="F19" s="1">
        <v>29.7</v>
      </c>
      <c r="I19" s="1" t="s">
        <v>40</v>
      </c>
      <c r="J19" s="1">
        <v>31.98</v>
      </c>
      <c r="K19" s="1" t="s">
        <v>20</v>
      </c>
      <c r="L19" s="1">
        <v>22.5</v>
      </c>
      <c r="M19" s="1" t="s">
        <v>49</v>
      </c>
      <c r="N19" s="1">
        <v>61.51</v>
      </c>
      <c r="O19" s="1" t="s">
        <v>10</v>
      </c>
      <c r="P19" s="1">
        <v>97.18</v>
      </c>
      <c r="Q19" s="1" t="s">
        <v>54</v>
      </c>
      <c r="R19" s="1">
        <v>86.96</v>
      </c>
      <c r="S19" s="1" t="s">
        <v>62</v>
      </c>
      <c r="T19" s="1">
        <v>126.14</v>
      </c>
      <c r="U19" s="1" t="s">
        <v>59</v>
      </c>
      <c r="V19" s="1">
        <v>2.19</v>
      </c>
      <c r="W19" s="1">
        <v>5</v>
      </c>
      <c r="X19" s="1" t="s">
        <v>40</v>
      </c>
      <c r="Y19" s="1">
        <v>5</v>
      </c>
    </row>
    <row r="20" spans="5:25" x14ac:dyDescent="0.25">
      <c r="E20" s="1" t="s">
        <v>34</v>
      </c>
      <c r="F20" s="1">
        <v>23.51</v>
      </c>
      <c r="I20" s="1" t="s">
        <v>45</v>
      </c>
      <c r="J20" s="1">
        <v>14.35</v>
      </c>
      <c r="K20" s="1" t="s">
        <v>26</v>
      </c>
      <c r="L20" s="1">
        <v>21.36</v>
      </c>
      <c r="M20" s="1" t="s">
        <v>18</v>
      </c>
      <c r="N20" s="1">
        <v>49.35</v>
      </c>
      <c r="O20" s="1" t="s">
        <v>8</v>
      </c>
      <c r="P20" s="1">
        <v>95.28</v>
      </c>
      <c r="Q20" s="1" t="s">
        <v>36</v>
      </c>
      <c r="R20" s="1">
        <v>75.14</v>
      </c>
      <c r="S20" s="1" t="s">
        <v>47</v>
      </c>
      <c r="T20" s="1">
        <v>120.56</v>
      </c>
      <c r="U20" s="1" t="s">
        <v>4</v>
      </c>
      <c r="V20" s="1">
        <v>0.84</v>
      </c>
      <c r="W20" s="1">
        <v>9</v>
      </c>
      <c r="X20" s="1" t="s">
        <v>40</v>
      </c>
      <c r="Y20" s="1">
        <v>5</v>
      </c>
    </row>
    <row r="21" spans="5:25" x14ac:dyDescent="0.25">
      <c r="E21" s="1" t="s">
        <v>41</v>
      </c>
      <c r="F21" s="1">
        <v>19.059999999999999</v>
      </c>
      <c r="I21" s="1" t="s">
        <v>26</v>
      </c>
      <c r="J21" s="1">
        <v>3.77</v>
      </c>
      <c r="K21" s="1" t="s">
        <v>8</v>
      </c>
      <c r="L21" s="1">
        <v>7.3</v>
      </c>
      <c r="M21" s="1" t="s">
        <v>58</v>
      </c>
      <c r="N21" s="1">
        <v>41.01</v>
      </c>
      <c r="O21" s="1" t="s">
        <v>22</v>
      </c>
      <c r="P21" s="1">
        <v>90.82</v>
      </c>
      <c r="Q21" s="1" t="s">
        <v>42</v>
      </c>
      <c r="R21" s="1">
        <v>71.790000000000006</v>
      </c>
      <c r="S21" s="1" t="s">
        <v>8</v>
      </c>
      <c r="T21" s="1">
        <v>105.34</v>
      </c>
      <c r="X21" s="1" t="s">
        <v>46</v>
      </c>
      <c r="Y21" s="1">
        <v>5</v>
      </c>
    </row>
    <row r="22" spans="5:25" x14ac:dyDescent="0.25">
      <c r="E22" s="1" t="s">
        <v>42</v>
      </c>
      <c r="F22" s="1">
        <v>0.52</v>
      </c>
      <c r="K22" s="1" t="s">
        <v>42</v>
      </c>
      <c r="L22" s="1">
        <v>5.43</v>
      </c>
      <c r="M22" s="1" t="s">
        <v>59</v>
      </c>
      <c r="N22" s="1">
        <v>30.84</v>
      </c>
      <c r="O22" s="1" t="s">
        <v>51</v>
      </c>
      <c r="P22" s="1">
        <v>86.5</v>
      </c>
      <c r="Q22" s="1" t="s">
        <v>4</v>
      </c>
      <c r="R22" s="1">
        <v>63.52</v>
      </c>
      <c r="S22" s="1" t="s">
        <v>14</v>
      </c>
      <c r="T22" s="1">
        <v>67.72</v>
      </c>
      <c r="X22" s="1" t="s">
        <v>49</v>
      </c>
      <c r="Y22" s="1">
        <v>5</v>
      </c>
    </row>
    <row r="23" spans="5:25" x14ac:dyDescent="0.25">
      <c r="K23" s="1" t="s">
        <v>41</v>
      </c>
      <c r="L23" s="1">
        <v>0.49</v>
      </c>
      <c r="M23" s="1" t="s">
        <v>4</v>
      </c>
      <c r="N23" s="1">
        <v>29.01</v>
      </c>
      <c r="O23" s="1" t="s">
        <v>12</v>
      </c>
      <c r="P23" s="1">
        <v>80.78</v>
      </c>
      <c r="Q23" s="1" t="s">
        <v>51</v>
      </c>
      <c r="R23" s="1">
        <v>62.06</v>
      </c>
      <c r="S23" s="1" t="s">
        <v>49</v>
      </c>
      <c r="T23" s="1">
        <v>58.91</v>
      </c>
      <c r="X23" s="1" t="s">
        <v>57</v>
      </c>
      <c r="Y23" s="1">
        <v>5</v>
      </c>
    </row>
    <row r="24" spans="5:25" x14ac:dyDescent="0.25">
      <c r="M24" s="1" t="s">
        <v>16</v>
      </c>
      <c r="N24" s="1">
        <v>27.23</v>
      </c>
      <c r="O24" s="1" t="s">
        <v>70</v>
      </c>
      <c r="P24" s="1">
        <v>75.260000000000005</v>
      </c>
      <c r="Q24" s="1" t="s">
        <v>24</v>
      </c>
      <c r="R24" s="1">
        <v>57.2</v>
      </c>
      <c r="S24" s="1" t="s">
        <v>2</v>
      </c>
      <c r="T24" s="1">
        <v>49.33</v>
      </c>
      <c r="X24" s="1" t="s">
        <v>59</v>
      </c>
      <c r="Y24" s="1">
        <v>5</v>
      </c>
    </row>
    <row r="25" spans="5:25" x14ac:dyDescent="0.25">
      <c r="M25" s="1" t="s">
        <v>50</v>
      </c>
      <c r="N25" s="1">
        <v>26.73</v>
      </c>
      <c r="O25" s="1" t="s">
        <v>71</v>
      </c>
      <c r="P25" s="1">
        <v>51.41</v>
      </c>
      <c r="Q25" s="1" t="s">
        <v>52</v>
      </c>
      <c r="R25" s="1">
        <v>46.71</v>
      </c>
      <c r="S25" s="1" t="s">
        <v>36</v>
      </c>
      <c r="T25" s="1">
        <v>48.43</v>
      </c>
      <c r="X25" s="1" t="s">
        <v>60</v>
      </c>
      <c r="Y25" s="1">
        <v>5</v>
      </c>
    </row>
    <row r="26" spans="5:25" x14ac:dyDescent="0.25">
      <c r="M26" s="1" t="s">
        <v>60</v>
      </c>
      <c r="N26" s="1">
        <v>22.72</v>
      </c>
      <c r="O26" s="1" t="s">
        <v>72</v>
      </c>
      <c r="P26" s="1">
        <v>47.34</v>
      </c>
      <c r="S26" s="1" t="s">
        <v>70</v>
      </c>
      <c r="T26" s="1">
        <v>32.36</v>
      </c>
      <c r="X26" s="1" t="s">
        <v>69</v>
      </c>
      <c r="Y26" s="1">
        <v>5</v>
      </c>
    </row>
    <row r="27" spans="5:25" x14ac:dyDescent="0.25">
      <c r="M27" s="1" t="s">
        <v>61</v>
      </c>
      <c r="N27" s="1">
        <v>4.7</v>
      </c>
      <c r="O27" s="1" t="s">
        <v>53</v>
      </c>
      <c r="P27" s="1">
        <v>35.53</v>
      </c>
      <c r="S27" s="1" t="s">
        <v>16</v>
      </c>
      <c r="T27" s="1">
        <v>5.71</v>
      </c>
      <c r="X27" s="1" t="s">
        <v>53</v>
      </c>
      <c r="Y27" s="1">
        <v>5</v>
      </c>
    </row>
    <row r="28" spans="5:25" x14ac:dyDescent="0.25">
      <c r="M28" s="1" t="s">
        <v>10</v>
      </c>
      <c r="N28" s="1">
        <v>2.98</v>
      </c>
      <c r="O28" s="1" t="s">
        <v>59</v>
      </c>
      <c r="P28" s="1">
        <v>13.76</v>
      </c>
      <c r="X28" s="1" t="s">
        <v>19</v>
      </c>
      <c r="Y28" s="1">
        <v>4</v>
      </c>
    </row>
    <row r="29" spans="5:25" x14ac:dyDescent="0.25">
      <c r="O29" s="1" t="s">
        <v>46</v>
      </c>
      <c r="P29" s="1">
        <v>11.78</v>
      </c>
      <c r="X29" s="1" t="s">
        <v>27</v>
      </c>
      <c r="Y29" s="1">
        <v>4</v>
      </c>
    </row>
    <row r="30" spans="5:25" x14ac:dyDescent="0.25">
      <c r="O30" s="1" t="s">
        <v>42</v>
      </c>
      <c r="P30" s="1">
        <v>8.31</v>
      </c>
      <c r="X30" s="1" t="s">
        <v>35</v>
      </c>
      <c r="Y30" s="1">
        <v>4</v>
      </c>
    </row>
    <row r="31" spans="5:25" x14ac:dyDescent="0.25">
      <c r="O31" s="1" t="s">
        <v>2</v>
      </c>
      <c r="P31" s="1">
        <v>6.77</v>
      </c>
      <c r="X31" s="1" t="s">
        <v>39</v>
      </c>
      <c r="Y31" s="1">
        <v>4</v>
      </c>
    </row>
    <row r="32" spans="5:25" x14ac:dyDescent="0.25">
      <c r="O32" s="1" t="s">
        <v>32</v>
      </c>
      <c r="P32" s="1">
        <v>3.51</v>
      </c>
      <c r="X32" s="1" t="s">
        <v>45</v>
      </c>
      <c r="Y32" s="1">
        <v>4</v>
      </c>
    </row>
    <row r="33" spans="24:25" x14ac:dyDescent="0.25">
      <c r="X33" s="1" t="s">
        <v>47</v>
      </c>
      <c r="Y33" s="1">
        <v>4</v>
      </c>
    </row>
    <row r="34" spans="24:25" x14ac:dyDescent="0.25">
      <c r="X34" s="1" t="s">
        <v>48</v>
      </c>
      <c r="Y34" s="1">
        <v>4</v>
      </c>
    </row>
    <row r="35" spans="24:25" x14ac:dyDescent="0.25">
      <c r="X35" s="1" t="s">
        <v>51</v>
      </c>
      <c r="Y35" s="1">
        <v>4</v>
      </c>
    </row>
    <row r="36" spans="24:25" x14ac:dyDescent="0.25">
      <c r="X36" s="1" t="s">
        <v>54</v>
      </c>
      <c r="Y36" s="1">
        <v>4</v>
      </c>
    </row>
    <row r="37" spans="24:25" x14ac:dyDescent="0.25">
      <c r="X37" s="1" t="s">
        <v>55</v>
      </c>
      <c r="Y37" s="1">
        <v>4</v>
      </c>
    </row>
    <row r="38" spans="24:25" x14ac:dyDescent="0.25">
      <c r="X38" s="1" t="s">
        <v>56</v>
      </c>
      <c r="Y38" s="1">
        <v>4</v>
      </c>
    </row>
    <row r="39" spans="24:25" x14ac:dyDescent="0.25">
      <c r="X39" s="1" t="s">
        <v>52</v>
      </c>
      <c r="Y39" s="1">
        <v>4</v>
      </c>
    </row>
    <row r="40" spans="24:25" x14ac:dyDescent="0.25">
      <c r="X40" s="1" t="s">
        <v>64</v>
      </c>
      <c r="Y40" s="1">
        <v>4</v>
      </c>
    </row>
    <row r="41" spans="24:25" x14ac:dyDescent="0.25">
      <c r="X41" s="1" t="s">
        <v>66</v>
      </c>
      <c r="Y41" s="1">
        <v>4</v>
      </c>
    </row>
    <row r="42" spans="24:25" x14ac:dyDescent="0.25">
      <c r="X42" s="1" t="s">
        <v>68</v>
      </c>
      <c r="Y42" s="1">
        <v>4</v>
      </c>
    </row>
    <row r="43" spans="24:25" x14ac:dyDescent="0.25">
      <c r="X43" s="1" t="s">
        <v>72</v>
      </c>
      <c r="Y43" s="1">
        <v>4</v>
      </c>
    </row>
    <row r="44" spans="24:25" x14ac:dyDescent="0.25">
      <c r="X44" s="1" t="s">
        <v>1</v>
      </c>
      <c r="Y44" s="1">
        <v>3</v>
      </c>
    </row>
    <row r="45" spans="24:25" x14ac:dyDescent="0.25">
      <c r="X45" s="1" t="s">
        <v>44</v>
      </c>
      <c r="Y45" s="1">
        <v>3</v>
      </c>
    </row>
    <row r="46" spans="24:25" x14ac:dyDescent="0.25">
      <c r="X46" s="1" t="s">
        <v>50</v>
      </c>
      <c r="Y46" s="1">
        <v>3</v>
      </c>
    </row>
    <row r="47" spans="24:25" x14ac:dyDescent="0.25">
      <c r="X47" s="1" t="s">
        <v>62</v>
      </c>
      <c r="Y47" s="1">
        <v>3</v>
      </c>
    </row>
    <row r="48" spans="24:25" x14ac:dyDescent="0.25">
      <c r="X48" s="1" t="s">
        <v>65</v>
      </c>
      <c r="Y48" s="1">
        <v>3</v>
      </c>
    </row>
    <row r="49" spans="24:25" x14ac:dyDescent="0.25">
      <c r="X49" s="1" t="s">
        <v>67</v>
      </c>
      <c r="Y49" s="1">
        <v>3</v>
      </c>
    </row>
    <row r="50" spans="24:25" x14ac:dyDescent="0.25">
      <c r="X50" s="1" t="s">
        <v>70</v>
      </c>
      <c r="Y50" s="1">
        <v>3</v>
      </c>
    </row>
    <row r="51" spans="24:25" x14ac:dyDescent="0.25">
      <c r="X51" s="1" t="s">
        <v>61</v>
      </c>
      <c r="Y51" s="1">
        <v>2</v>
      </c>
    </row>
    <row r="52" spans="24:25" x14ac:dyDescent="0.25">
      <c r="X52" s="1" t="s">
        <v>71</v>
      </c>
      <c r="Y52" s="1">
        <v>2</v>
      </c>
    </row>
    <row r="53" spans="24:25" x14ac:dyDescent="0.25">
      <c r="X53" s="1" t="s">
        <v>74</v>
      </c>
      <c r="Y53" s="1">
        <v>2</v>
      </c>
    </row>
    <row r="54" spans="24:25" x14ac:dyDescent="0.25">
      <c r="X54" s="1" t="s">
        <v>58</v>
      </c>
      <c r="Y54" s="1">
        <v>1</v>
      </c>
    </row>
  </sheetData>
  <sortState ref="X1:Y55">
    <sortCondition descending="1" ref="Y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D161-2E9A-4147-946D-AB494A6A1F56}">
  <dimension ref="A1:W60"/>
  <sheetViews>
    <sheetView workbookViewId="0">
      <selection activeCell="A20" sqref="A20"/>
    </sheetView>
  </sheetViews>
  <sheetFormatPr defaultRowHeight="13.8" x14ac:dyDescent="0.25"/>
  <cols>
    <col min="1" max="1" width="8.6640625" bestFit="1" customWidth="1"/>
    <col min="2" max="2" width="7.5546875" bestFit="1" customWidth="1"/>
    <col min="3" max="3" width="8.6640625" bestFit="1" customWidth="1"/>
    <col min="4" max="4" width="7.5546875" bestFit="1" customWidth="1"/>
    <col min="5" max="5" width="8.6640625" bestFit="1" customWidth="1"/>
    <col min="6" max="6" width="7.5546875" bestFit="1" customWidth="1"/>
    <col min="7" max="7" width="8.6640625" bestFit="1" customWidth="1"/>
    <col min="8" max="8" width="7.5546875" bestFit="1" customWidth="1"/>
    <col min="9" max="9" width="8.6640625" bestFit="1" customWidth="1"/>
    <col min="10" max="10" width="7.5546875" bestFit="1" customWidth="1"/>
    <col min="11" max="11" width="8.6640625" bestFit="1" customWidth="1"/>
    <col min="12" max="12" width="7.5546875" bestFit="1" customWidth="1"/>
    <col min="13" max="13" width="8.6640625" bestFit="1" customWidth="1"/>
    <col min="14" max="14" width="7.5546875" bestFit="1" customWidth="1"/>
    <col min="15" max="15" width="8.6640625" bestFit="1" customWidth="1"/>
    <col min="16" max="16" width="7.5546875" bestFit="1" customWidth="1"/>
    <col min="17" max="17" width="8.6640625" bestFit="1" customWidth="1"/>
    <col min="18" max="18" width="7.5546875" bestFit="1" customWidth="1"/>
    <col min="19" max="19" width="3.77734375" bestFit="1" customWidth="1"/>
    <col min="20" max="20" width="7.5546875" bestFit="1" customWidth="1"/>
    <col min="22" max="22" width="4.33203125" bestFit="1" customWidth="1"/>
    <col min="23" max="23" width="2.5546875" bestFit="1" customWidth="1"/>
  </cols>
  <sheetData>
    <row r="1" spans="1:23" x14ac:dyDescent="0.25">
      <c r="A1" t="s">
        <v>83</v>
      </c>
      <c r="B1">
        <v>578.79999999999995</v>
      </c>
      <c r="C1" t="s">
        <v>99</v>
      </c>
      <c r="D1">
        <v>462.6</v>
      </c>
      <c r="E1" t="s">
        <v>86</v>
      </c>
      <c r="F1">
        <v>384.98</v>
      </c>
      <c r="G1" t="s">
        <v>108</v>
      </c>
      <c r="H1">
        <v>270.88</v>
      </c>
      <c r="I1" t="s">
        <v>109</v>
      </c>
      <c r="J1">
        <v>431.35</v>
      </c>
      <c r="K1" t="s">
        <v>117</v>
      </c>
      <c r="L1">
        <v>309.83999999999997</v>
      </c>
      <c r="M1" t="s">
        <v>127</v>
      </c>
      <c r="N1">
        <v>466.81</v>
      </c>
      <c r="O1" t="s">
        <v>108</v>
      </c>
      <c r="P1">
        <v>684.3</v>
      </c>
      <c r="Q1" t="s">
        <v>108</v>
      </c>
      <c r="R1">
        <v>639.64</v>
      </c>
      <c r="S1" t="s">
        <v>141</v>
      </c>
      <c r="T1">
        <v>380.77</v>
      </c>
      <c r="U1">
        <v>2</v>
      </c>
      <c r="V1" t="s">
        <v>85</v>
      </c>
      <c r="W1">
        <v>9</v>
      </c>
    </row>
    <row r="2" spans="1:23" x14ac:dyDescent="0.25">
      <c r="A2" t="s">
        <v>84</v>
      </c>
      <c r="B2">
        <v>536.94000000000005</v>
      </c>
      <c r="C2" t="s">
        <v>87</v>
      </c>
      <c r="D2">
        <v>383.66</v>
      </c>
      <c r="E2" t="s">
        <v>97</v>
      </c>
      <c r="F2">
        <v>382.87</v>
      </c>
      <c r="G2" t="s">
        <v>102</v>
      </c>
      <c r="H2">
        <v>245.19</v>
      </c>
      <c r="I2" t="s">
        <v>108</v>
      </c>
      <c r="J2">
        <v>238.62</v>
      </c>
      <c r="K2" t="s">
        <v>118</v>
      </c>
      <c r="L2">
        <v>298.33999999999997</v>
      </c>
      <c r="M2" t="s">
        <v>128</v>
      </c>
      <c r="N2">
        <v>463.6</v>
      </c>
      <c r="O2" t="s">
        <v>124</v>
      </c>
      <c r="P2">
        <v>565.24</v>
      </c>
      <c r="Q2" t="s">
        <v>112</v>
      </c>
      <c r="R2">
        <v>427.65</v>
      </c>
      <c r="S2" t="s">
        <v>135</v>
      </c>
      <c r="T2">
        <v>212.34</v>
      </c>
      <c r="U2">
        <v>5</v>
      </c>
      <c r="V2" t="s">
        <v>86</v>
      </c>
      <c r="W2">
        <v>9</v>
      </c>
    </row>
    <row r="3" spans="1:23" x14ac:dyDescent="0.25">
      <c r="A3" t="s">
        <v>85</v>
      </c>
      <c r="B3">
        <v>494.23</v>
      </c>
      <c r="C3" t="s">
        <v>84</v>
      </c>
      <c r="D3">
        <v>267.2</v>
      </c>
      <c r="E3" t="s">
        <v>90</v>
      </c>
      <c r="F3">
        <v>225.56</v>
      </c>
      <c r="G3" t="s">
        <v>88</v>
      </c>
      <c r="H3">
        <v>224.27</v>
      </c>
      <c r="I3" t="s">
        <v>111</v>
      </c>
      <c r="J3">
        <v>196.03</v>
      </c>
      <c r="K3" t="s">
        <v>97</v>
      </c>
      <c r="L3">
        <v>274.24</v>
      </c>
      <c r="M3" t="s">
        <v>129</v>
      </c>
      <c r="N3">
        <v>349.77</v>
      </c>
      <c r="O3" t="s">
        <v>84</v>
      </c>
      <c r="P3">
        <v>543.22</v>
      </c>
      <c r="Q3" t="s">
        <v>127</v>
      </c>
      <c r="R3">
        <v>373.92</v>
      </c>
      <c r="S3" t="s">
        <v>136</v>
      </c>
      <c r="T3">
        <v>194.68</v>
      </c>
      <c r="U3">
        <v>3</v>
      </c>
      <c r="V3" t="s">
        <v>96</v>
      </c>
      <c r="W3">
        <v>9</v>
      </c>
    </row>
    <row r="4" spans="1:23" x14ac:dyDescent="0.25">
      <c r="A4" t="s">
        <v>86</v>
      </c>
      <c r="B4">
        <v>475.42</v>
      </c>
      <c r="C4" t="s">
        <v>100</v>
      </c>
      <c r="D4">
        <v>266.83</v>
      </c>
      <c r="E4" t="s">
        <v>107</v>
      </c>
      <c r="F4">
        <v>150.59</v>
      </c>
      <c r="G4" t="s">
        <v>91</v>
      </c>
      <c r="H4">
        <v>170.49</v>
      </c>
      <c r="I4" t="s">
        <v>107</v>
      </c>
      <c r="J4">
        <v>151.74</v>
      </c>
      <c r="K4" t="s">
        <v>119</v>
      </c>
      <c r="L4">
        <v>250.59</v>
      </c>
      <c r="M4" t="s">
        <v>130</v>
      </c>
      <c r="N4">
        <v>320.27</v>
      </c>
      <c r="O4" t="s">
        <v>117</v>
      </c>
      <c r="P4">
        <v>378.52</v>
      </c>
      <c r="Q4" t="s">
        <v>113</v>
      </c>
      <c r="R4">
        <v>274.98</v>
      </c>
      <c r="S4" t="s">
        <v>86</v>
      </c>
      <c r="T4">
        <v>150.21</v>
      </c>
      <c r="U4">
        <v>9</v>
      </c>
      <c r="V4" t="s">
        <v>99</v>
      </c>
      <c r="W4">
        <v>9</v>
      </c>
    </row>
    <row r="5" spans="1:23" x14ac:dyDescent="0.25">
      <c r="A5" t="s">
        <v>87</v>
      </c>
      <c r="B5">
        <v>449.59</v>
      </c>
      <c r="C5" t="s">
        <v>92</v>
      </c>
      <c r="D5">
        <v>188.08</v>
      </c>
      <c r="E5" t="s">
        <v>91</v>
      </c>
      <c r="F5">
        <v>124.71</v>
      </c>
      <c r="G5" t="s">
        <v>84</v>
      </c>
      <c r="H5">
        <v>117.12</v>
      </c>
      <c r="I5" t="s">
        <v>84</v>
      </c>
      <c r="J5">
        <v>145.63</v>
      </c>
      <c r="K5" t="s">
        <v>86</v>
      </c>
      <c r="L5">
        <v>248.41</v>
      </c>
      <c r="M5" t="s">
        <v>99</v>
      </c>
      <c r="N5">
        <v>309.89</v>
      </c>
      <c r="O5" t="s">
        <v>134</v>
      </c>
      <c r="P5">
        <v>312.48</v>
      </c>
      <c r="Q5" t="s">
        <v>129</v>
      </c>
      <c r="R5">
        <v>273.97000000000003</v>
      </c>
      <c r="S5" t="s">
        <v>108</v>
      </c>
      <c r="T5">
        <v>148.16</v>
      </c>
      <c r="U5">
        <v>9</v>
      </c>
      <c r="V5" t="s">
        <v>108</v>
      </c>
      <c r="W5">
        <v>9</v>
      </c>
    </row>
    <row r="6" spans="1:23" x14ac:dyDescent="0.25">
      <c r="A6" t="s">
        <v>88</v>
      </c>
      <c r="B6">
        <v>284.27999999999997</v>
      </c>
      <c r="C6" t="s">
        <v>89</v>
      </c>
      <c r="D6">
        <v>149.22999999999999</v>
      </c>
      <c r="E6" t="s">
        <v>99</v>
      </c>
      <c r="F6">
        <v>98.83</v>
      </c>
      <c r="G6" t="s">
        <v>90</v>
      </c>
      <c r="H6">
        <v>106.24</v>
      </c>
      <c r="I6" t="s">
        <v>103</v>
      </c>
      <c r="J6">
        <v>116.68</v>
      </c>
      <c r="K6" t="s">
        <v>88</v>
      </c>
      <c r="L6">
        <v>212.13</v>
      </c>
      <c r="M6" t="s">
        <v>110</v>
      </c>
      <c r="N6">
        <v>294.33999999999997</v>
      </c>
      <c r="O6" t="s">
        <v>135</v>
      </c>
      <c r="P6">
        <v>281.73</v>
      </c>
      <c r="Q6" t="s">
        <v>120</v>
      </c>
      <c r="R6">
        <v>270.95</v>
      </c>
      <c r="S6" t="s">
        <v>90</v>
      </c>
      <c r="T6">
        <v>91.07</v>
      </c>
      <c r="U6">
        <v>7</v>
      </c>
      <c r="V6" t="s">
        <v>84</v>
      </c>
      <c r="W6">
        <v>8</v>
      </c>
    </row>
    <row r="7" spans="1:23" x14ac:dyDescent="0.25">
      <c r="A7" t="s">
        <v>89</v>
      </c>
      <c r="B7">
        <v>284.25</v>
      </c>
      <c r="C7" t="s">
        <v>91</v>
      </c>
      <c r="D7">
        <v>134.79</v>
      </c>
      <c r="E7" t="s">
        <v>93</v>
      </c>
      <c r="F7">
        <v>96.04</v>
      </c>
      <c r="G7" t="s">
        <v>109</v>
      </c>
      <c r="H7">
        <v>88.97</v>
      </c>
      <c r="I7" t="s">
        <v>112</v>
      </c>
      <c r="J7">
        <v>94.14</v>
      </c>
      <c r="K7" t="s">
        <v>120</v>
      </c>
      <c r="L7">
        <v>211.99</v>
      </c>
      <c r="M7" t="s">
        <v>131</v>
      </c>
      <c r="N7">
        <v>275.89999999999998</v>
      </c>
      <c r="O7" t="s">
        <v>139</v>
      </c>
      <c r="P7">
        <v>259.08999999999997</v>
      </c>
      <c r="Q7" t="s">
        <v>128</v>
      </c>
      <c r="R7">
        <v>249.64</v>
      </c>
      <c r="S7" t="s">
        <v>93</v>
      </c>
      <c r="T7">
        <v>73.510000000000005</v>
      </c>
      <c r="U7">
        <v>8</v>
      </c>
      <c r="V7" t="s">
        <v>93</v>
      </c>
      <c r="W7">
        <v>8</v>
      </c>
    </row>
    <row r="8" spans="1:23" x14ac:dyDescent="0.25">
      <c r="A8" t="s">
        <v>90</v>
      </c>
      <c r="B8">
        <v>271.66000000000003</v>
      </c>
      <c r="C8" t="s">
        <v>85</v>
      </c>
      <c r="D8">
        <v>131.78</v>
      </c>
      <c r="E8" t="s">
        <v>108</v>
      </c>
      <c r="F8">
        <v>92.27</v>
      </c>
      <c r="G8" t="s">
        <v>106</v>
      </c>
      <c r="H8">
        <v>86.44</v>
      </c>
      <c r="I8" t="s">
        <v>99</v>
      </c>
      <c r="J8">
        <v>91.03</v>
      </c>
      <c r="K8" t="s">
        <v>104</v>
      </c>
      <c r="L8">
        <v>179.23</v>
      </c>
      <c r="M8" t="s">
        <v>132</v>
      </c>
      <c r="N8">
        <v>247.11</v>
      </c>
      <c r="O8" t="s">
        <v>121</v>
      </c>
      <c r="P8">
        <v>252.13</v>
      </c>
      <c r="Q8" t="s">
        <v>87</v>
      </c>
      <c r="R8">
        <v>219.72</v>
      </c>
      <c r="S8" t="s">
        <v>91</v>
      </c>
      <c r="T8">
        <v>70.489999999999995</v>
      </c>
      <c r="U8">
        <v>7</v>
      </c>
      <c r="V8" t="s">
        <v>88</v>
      </c>
      <c r="W8">
        <v>7</v>
      </c>
    </row>
    <row r="9" spans="1:23" x14ac:dyDescent="0.25">
      <c r="A9" t="s">
        <v>91</v>
      </c>
      <c r="B9">
        <v>199.16</v>
      </c>
      <c r="C9" t="s">
        <v>88</v>
      </c>
      <c r="D9">
        <v>130.33000000000001</v>
      </c>
      <c r="E9" t="s">
        <v>103</v>
      </c>
      <c r="F9">
        <v>69.47</v>
      </c>
      <c r="G9" t="s">
        <v>93</v>
      </c>
      <c r="H9">
        <v>80.02</v>
      </c>
      <c r="I9" t="s">
        <v>113</v>
      </c>
      <c r="J9">
        <v>78.319999999999993</v>
      </c>
      <c r="K9" t="s">
        <v>115</v>
      </c>
      <c r="L9">
        <v>164.49</v>
      </c>
      <c r="M9" t="s">
        <v>94</v>
      </c>
      <c r="N9">
        <v>226.87</v>
      </c>
      <c r="O9" t="s">
        <v>112</v>
      </c>
      <c r="P9">
        <v>231.63</v>
      </c>
      <c r="Q9" t="s">
        <v>94</v>
      </c>
      <c r="R9">
        <v>203.41</v>
      </c>
      <c r="S9" t="s">
        <v>130</v>
      </c>
      <c r="T9">
        <v>60.7</v>
      </c>
      <c r="U9">
        <v>4</v>
      </c>
      <c r="V9" t="s">
        <v>89</v>
      </c>
      <c r="W9">
        <v>7</v>
      </c>
    </row>
    <row r="10" spans="1:23" x14ac:dyDescent="0.25">
      <c r="A10" t="s">
        <v>92</v>
      </c>
      <c r="B10">
        <v>165.46</v>
      </c>
      <c r="C10" t="s">
        <v>90</v>
      </c>
      <c r="D10">
        <v>117.25</v>
      </c>
      <c r="E10" t="s">
        <v>100</v>
      </c>
      <c r="F10">
        <v>47.86</v>
      </c>
      <c r="G10" t="s">
        <v>96</v>
      </c>
      <c r="H10">
        <v>73.94</v>
      </c>
      <c r="I10" t="s">
        <v>114</v>
      </c>
      <c r="J10">
        <v>70.22</v>
      </c>
      <c r="K10" t="s">
        <v>121</v>
      </c>
      <c r="L10">
        <v>147.5</v>
      </c>
      <c r="M10" t="s">
        <v>133</v>
      </c>
      <c r="N10">
        <v>223.68</v>
      </c>
      <c r="O10" t="s">
        <v>97</v>
      </c>
      <c r="P10">
        <v>203.44</v>
      </c>
      <c r="Q10" t="s">
        <v>88</v>
      </c>
      <c r="R10">
        <v>203.21</v>
      </c>
      <c r="S10" t="s">
        <v>118</v>
      </c>
      <c r="T10">
        <v>57.08</v>
      </c>
      <c r="U10">
        <v>4</v>
      </c>
      <c r="V10" t="s">
        <v>90</v>
      </c>
      <c r="W10">
        <v>7</v>
      </c>
    </row>
    <row r="11" spans="1:23" x14ac:dyDescent="0.25">
      <c r="A11" t="s">
        <v>75</v>
      </c>
      <c r="B11">
        <v>161.13</v>
      </c>
      <c r="C11" t="s">
        <v>76</v>
      </c>
      <c r="D11">
        <v>116.03</v>
      </c>
      <c r="E11" t="s">
        <v>105</v>
      </c>
      <c r="F11">
        <v>42.11</v>
      </c>
      <c r="G11" t="s">
        <v>103</v>
      </c>
      <c r="H11">
        <v>60.92</v>
      </c>
      <c r="I11" t="s">
        <v>104</v>
      </c>
      <c r="J11">
        <v>64.239999999999995</v>
      </c>
      <c r="K11" t="s">
        <v>89</v>
      </c>
      <c r="L11">
        <v>143.25</v>
      </c>
      <c r="M11" t="s">
        <v>93</v>
      </c>
      <c r="N11">
        <v>215.3</v>
      </c>
      <c r="O11" t="s">
        <v>120</v>
      </c>
      <c r="P11">
        <v>185.78</v>
      </c>
      <c r="Q11" t="s">
        <v>135</v>
      </c>
      <c r="R11">
        <v>202.98</v>
      </c>
      <c r="S11" t="s">
        <v>122</v>
      </c>
      <c r="T11">
        <v>46.29</v>
      </c>
      <c r="U11">
        <v>3</v>
      </c>
      <c r="V11" t="s">
        <v>91</v>
      </c>
      <c r="W11">
        <v>7</v>
      </c>
    </row>
    <row r="12" spans="1:23" x14ac:dyDescent="0.25">
      <c r="A12" t="s">
        <v>93</v>
      </c>
      <c r="B12">
        <v>97.5</v>
      </c>
      <c r="C12" t="s">
        <v>97</v>
      </c>
      <c r="D12">
        <v>106.7</v>
      </c>
      <c r="E12" t="s">
        <v>85</v>
      </c>
      <c r="F12">
        <v>32.909999999999997</v>
      </c>
      <c r="G12" t="s">
        <v>95</v>
      </c>
      <c r="H12">
        <v>58.26</v>
      </c>
      <c r="I12" t="s">
        <v>115</v>
      </c>
      <c r="J12">
        <v>62.61</v>
      </c>
      <c r="K12" t="s">
        <v>96</v>
      </c>
      <c r="L12">
        <v>140.68</v>
      </c>
      <c r="M12" t="s">
        <v>121</v>
      </c>
      <c r="N12">
        <v>205.03</v>
      </c>
      <c r="O12" t="s">
        <v>96</v>
      </c>
      <c r="P12">
        <v>184.41</v>
      </c>
      <c r="Q12" t="s">
        <v>111</v>
      </c>
      <c r="R12">
        <v>172.94</v>
      </c>
      <c r="S12" t="s">
        <v>96</v>
      </c>
      <c r="T12">
        <v>42.59</v>
      </c>
      <c r="U12">
        <v>9</v>
      </c>
      <c r="V12" t="s">
        <v>92</v>
      </c>
      <c r="W12">
        <v>7</v>
      </c>
    </row>
    <row r="13" spans="1:23" x14ac:dyDescent="0.25">
      <c r="A13" t="s">
        <v>94</v>
      </c>
      <c r="B13">
        <v>84.33</v>
      </c>
      <c r="C13" t="s">
        <v>93</v>
      </c>
      <c r="D13">
        <v>99.98</v>
      </c>
      <c r="E13" t="s">
        <v>77</v>
      </c>
      <c r="F13">
        <v>29.13</v>
      </c>
      <c r="G13" t="s">
        <v>100</v>
      </c>
      <c r="H13">
        <v>51.16</v>
      </c>
      <c r="I13" t="s">
        <v>90</v>
      </c>
      <c r="J13">
        <v>57.09</v>
      </c>
      <c r="K13" t="s">
        <v>113</v>
      </c>
      <c r="L13">
        <v>107.82</v>
      </c>
      <c r="M13" t="s">
        <v>85</v>
      </c>
      <c r="N13">
        <v>190.38</v>
      </c>
      <c r="O13" t="s">
        <v>102</v>
      </c>
      <c r="P13">
        <v>174.99</v>
      </c>
      <c r="Q13" t="s">
        <v>117</v>
      </c>
      <c r="R13">
        <v>165.98</v>
      </c>
      <c r="S13" t="s">
        <v>140</v>
      </c>
      <c r="T13">
        <v>28.95</v>
      </c>
      <c r="U13">
        <v>3</v>
      </c>
      <c r="V13" t="s">
        <v>97</v>
      </c>
      <c r="W13">
        <v>7</v>
      </c>
    </row>
    <row r="14" spans="1:23" x14ac:dyDescent="0.25">
      <c r="A14" t="s">
        <v>95</v>
      </c>
      <c r="B14">
        <v>78.62</v>
      </c>
      <c r="C14" t="s">
        <v>101</v>
      </c>
      <c r="D14">
        <v>88.44</v>
      </c>
      <c r="E14" t="s">
        <v>84</v>
      </c>
      <c r="F14">
        <v>21.43</v>
      </c>
      <c r="G14" t="s">
        <v>98</v>
      </c>
      <c r="H14">
        <v>49.48</v>
      </c>
      <c r="I14" t="s">
        <v>110</v>
      </c>
      <c r="J14">
        <v>53.7</v>
      </c>
      <c r="K14" t="s">
        <v>111</v>
      </c>
      <c r="L14">
        <v>96.88</v>
      </c>
      <c r="M14" t="s">
        <v>86</v>
      </c>
      <c r="N14">
        <v>172.01</v>
      </c>
      <c r="O14" t="s">
        <v>127</v>
      </c>
      <c r="P14">
        <v>128.56</v>
      </c>
      <c r="Q14" t="s">
        <v>96</v>
      </c>
      <c r="R14">
        <v>165.11</v>
      </c>
      <c r="S14" t="s">
        <v>139</v>
      </c>
      <c r="T14">
        <v>18.32</v>
      </c>
      <c r="U14">
        <v>4</v>
      </c>
      <c r="V14" t="s">
        <v>104</v>
      </c>
      <c r="W14">
        <v>7</v>
      </c>
    </row>
    <row r="15" spans="1:23" x14ac:dyDescent="0.25">
      <c r="A15" t="s">
        <v>96</v>
      </c>
      <c r="B15">
        <v>77.010000000000005</v>
      </c>
      <c r="C15" t="s">
        <v>102</v>
      </c>
      <c r="D15">
        <v>72.58</v>
      </c>
      <c r="G15" t="s">
        <v>78</v>
      </c>
      <c r="H15">
        <v>43.33</v>
      </c>
      <c r="I15" t="s">
        <v>79</v>
      </c>
      <c r="J15">
        <v>33.39</v>
      </c>
      <c r="K15" t="s">
        <v>122</v>
      </c>
      <c r="L15">
        <v>94.81</v>
      </c>
      <c r="M15" t="s">
        <v>124</v>
      </c>
      <c r="N15">
        <v>128.85</v>
      </c>
      <c r="O15" t="s">
        <v>104</v>
      </c>
      <c r="P15">
        <v>110.92</v>
      </c>
      <c r="Q15" t="s">
        <v>85</v>
      </c>
      <c r="R15">
        <v>159.38999999999999</v>
      </c>
      <c r="S15" t="s">
        <v>138</v>
      </c>
      <c r="T15">
        <v>17.12</v>
      </c>
      <c r="U15">
        <v>3</v>
      </c>
      <c r="V15" t="s">
        <v>107</v>
      </c>
      <c r="W15">
        <v>7</v>
      </c>
    </row>
    <row r="16" spans="1:23" x14ac:dyDescent="0.25">
      <c r="A16" t="s">
        <v>97</v>
      </c>
      <c r="B16">
        <v>65.430000000000007</v>
      </c>
      <c r="C16" t="s">
        <v>86</v>
      </c>
      <c r="D16">
        <v>69.92</v>
      </c>
      <c r="G16" t="s">
        <v>86</v>
      </c>
      <c r="H16">
        <v>42.59</v>
      </c>
      <c r="I16" t="s">
        <v>85</v>
      </c>
      <c r="J16">
        <v>29.75</v>
      </c>
      <c r="K16" t="s">
        <v>84</v>
      </c>
      <c r="L16">
        <v>72.099999999999994</v>
      </c>
      <c r="M16" t="s">
        <v>108</v>
      </c>
      <c r="N16">
        <v>123.35</v>
      </c>
      <c r="O16" t="s">
        <v>118</v>
      </c>
      <c r="P16">
        <v>99.99</v>
      </c>
      <c r="Q16" t="s">
        <v>95</v>
      </c>
      <c r="R16">
        <v>153.91</v>
      </c>
      <c r="S16" t="s">
        <v>125</v>
      </c>
      <c r="T16">
        <v>4.6100000000000003</v>
      </c>
      <c r="U16">
        <v>4</v>
      </c>
      <c r="V16" t="s">
        <v>89</v>
      </c>
      <c r="W16">
        <v>7</v>
      </c>
    </row>
    <row r="17" spans="1:23" x14ac:dyDescent="0.25">
      <c r="A17" t="s">
        <v>98</v>
      </c>
      <c r="B17">
        <v>7.81</v>
      </c>
      <c r="C17" t="s">
        <v>95</v>
      </c>
      <c r="D17">
        <v>62.71</v>
      </c>
      <c r="G17" t="s">
        <v>97</v>
      </c>
      <c r="H17">
        <v>40.770000000000003</v>
      </c>
      <c r="I17" t="s">
        <v>101</v>
      </c>
      <c r="J17">
        <v>28.11</v>
      </c>
      <c r="K17" t="s">
        <v>92</v>
      </c>
      <c r="L17">
        <v>67.7</v>
      </c>
      <c r="M17" t="s">
        <v>134</v>
      </c>
      <c r="N17">
        <v>123.34</v>
      </c>
      <c r="O17" t="s">
        <v>82</v>
      </c>
      <c r="P17">
        <v>93.94</v>
      </c>
      <c r="Q17" t="s">
        <v>84</v>
      </c>
      <c r="R17">
        <v>135.80000000000001</v>
      </c>
      <c r="S17" t="s">
        <v>111</v>
      </c>
      <c r="T17">
        <v>4.29</v>
      </c>
      <c r="U17">
        <v>5</v>
      </c>
      <c r="V17" t="s">
        <v>94</v>
      </c>
      <c r="W17">
        <v>6</v>
      </c>
    </row>
    <row r="18" spans="1:23" x14ac:dyDescent="0.25">
      <c r="C18" t="s">
        <v>103</v>
      </c>
      <c r="D18">
        <v>52.11</v>
      </c>
      <c r="G18" t="s">
        <v>105</v>
      </c>
      <c r="H18">
        <v>37.18</v>
      </c>
      <c r="I18" t="s">
        <v>92</v>
      </c>
      <c r="J18">
        <v>16.66</v>
      </c>
      <c r="K18" t="s">
        <v>114</v>
      </c>
      <c r="L18">
        <v>65.86</v>
      </c>
      <c r="M18" t="s">
        <v>135</v>
      </c>
      <c r="N18">
        <v>103.32</v>
      </c>
      <c r="O18" t="s">
        <v>85</v>
      </c>
      <c r="P18">
        <v>89.24</v>
      </c>
      <c r="Q18" t="s">
        <v>114</v>
      </c>
      <c r="R18">
        <v>130.63</v>
      </c>
      <c r="V18" t="s">
        <v>114</v>
      </c>
      <c r="W18">
        <v>6</v>
      </c>
    </row>
    <row r="19" spans="1:23" x14ac:dyDescent="0.25">
      <c r="C19" t="s">
        <v>104</v>
      </c>
      <c r="D19">
        <v>42.5</v>
      </c>
      <c r="G19" t="s">
        <v>110</v>
      </c>
      <c r="H19">
        <v>25.03</v>
      </c>
      <c r="I19" t="s">
        <v>116</v>
      </c>
      <c r="J19">
        <v>10.54</v>
      </c>
      <c r="K19" t="s">
        <v>123</v>
      </c>
      <c r="L19">
        <v>63.86</v>
      </c>
      <c r="M19" t="s">
        <v>136</v>
      </c>
      <c r="N19">
        <v>100.2</v>
      </c>
      <c r="O19" t="s">
        <v>87</v>
      </c>
      <c r="P19">
        <v>86.38</v>
      </c>
      <c r="Q19" t="s">
        <v>124</v>
      </c>
      <c r="R19">
        <v>122.26</v>
      </c>
      <c r="V19" t="s">
        <v>94</v>
      </c>
      <c r="W19">
        <v>6</v>
      </c>
    </row>
    <row r="20" spans="1:23" x14ac:dyDescent="0.25">
      <c r="C20" t="s">
        <v>96</v>
      </c>
      <c r="D20">
        <v>33.07</v>
      </c>
      <c r="G20" t="s">
        <v>104</v>
      </c>
      <c r="H20">
        <v>21.79</v>
      </c>
      <c r="I20" t="s">
        <v>86</v>
      </c>
      <c r="J20">
        <v>7.92</v>
      </c>
      <c r="K20" t="s">
        <v>102</v>
      </c>
      <c r="L20">
        <v>58.38</v>
      </c>
      <c r="M20" t="s">
        <v>114</v>
      </c>
      <c r="N20">
        <v>93.05</v>
      </c>
      <c r="O20" t="s">
        <v>131</v>
      </c>
      <c r="P20">
        <v>83.5</v>
      </c>
      <c r="Q20" t="s">
        <v>132</v>
      </c>
      <c r="R20">
        <v>106.63</v>
      </c>
      <c r="V20" t="s">
        <v>100</v>
      </c>
      <c r="W20">
        <v>5</v>
      </c>
    </row>
    <row r="21" spans="1:23" x14ac:dyDescent="0.25">
      <c r="C21" t="s">
        <v>98</v>
      </c>
      <c r="D21">
        <v>30.3</v>
      </c>
      <c r="G21" t="s">
        <v>99</v>
      </c>
      <c r="H21">
        <v>6.63</v>
      </c>
      <c r="K21" t="s">
        <v>80</v>
      </c>
      <c r="L21">
        <v>51.36</v>
      </c>
      <c r="M21" t="s">
        <v>96</v>
      </c>
      <c r="N21">
        <v>91.82</v>
      </c>
      <c r="O21" t="s">
        <v>119</v>
      </c>
      <c r="P21">
        <v>77.28</v>
      </c>
      <c r="Q21" t="s">
        <v>130</v>
      </c>
      <c r="R21">
        <v>102.78</v>
      </c>
      <c r="V21" t="s">
        <v>87</v>
      </c>
      <c r="W21">
        <v>5</v>
      </c>
    </row>
    <row r="22" spans="1:23" x14ac:dyDescent="0.25">
      <c r="C22" t="s">
        <v>105</v>
      </c>
      <c r="D22">
        <v>12.54</v>
      </c>
      <c r="G22" t="s">
        <v>101</v>
      </c>
      <c r="H22">
        <v>5.58</v>
      </c>
      <c r="K22" t="s">
        <v>91</v>
      </c>
      <c r="L22">
        <v>39.42</v>
      </c>
      <c r="M22" t="s">
        <v>137</v>
      </c>
      <c r="N22">
        <v>90.04</v>
      </c>
      <c r="O22" t="s">
        <v>88</v>
      </c>
      <c r="P22">
        <v>70.81</v>
      </c>
      <c r="Q22" t="s">
        <v>82</v>
      </c>
      <c r="R22">
        <v>79.569999999999993</v>
      </c>
      <c r="V22" t="s">
        <v>95</v>
      </c>
      <c r="W22">
        <v>5</v>
      </c>
    </row>
    <row r="23" spans="1:23" x14ac:dyDescent="0.25">
      <c r="C23" t="s">
        <v>106</v>
      </c>
      <c r="D23">
        <v>9.6999999999999993</v>
      </c>
      <c r="K23" t="s">
        <v>124</v>
      </c>
      <c r="L23">
        <v>34.729999999999997</v>
      </c>
      <c r="M23" t="s">
        <v>116</v>
      </c>
      <c r="N23">
        <v>87.22</v>
      </c>
      <c r="O23" t="s">
        <v>116</v>
      </c>
      <c r="P23">
        <v>65.31</v>
      </c>
      <c r="Q23" t="s">
        <v>134</v>
      </c>
      <c r="R23">
        <v>75.25</v>
      </c>
      <c r="V23" t="s">
        <v>102</v>
      </c>
      <c r="W23">
        <v>5</v>
      </c>
    </row>
    <row r="24" spans="1:23" x14ac:dyDescent="0.25">
      <c r="K24" t="s">
        <v>85</v>
      </c>
      <c r="L24">
        <v>29.15</v>
      </c>
      <c r="M24" t="s">
        <v>92</v>
      </c>
      <c r="N24">
        <v>77.98</v>
      </c>
      <c r="O24" t="s">
        <v>92</v>
      </c>
      <c r="P24">
        <v>62.9</v>
      </c>
      <c r="Q24" t="s">
        <v>123</v>
      </c>
      <c r="R24">
        <v>41.36</v>
      </c>
      <c r="V24" t="s">
        <v>103</v>
      </c>
      <c r="W24">
        <v>5</v>
      </c>
    </row>
    <row r="25" spans="1:23" x14ac:dyDescent="0.25">
      <c r="K25" t="s">
        <v>99</v>
      </c>
      <c r="L25">
        <v>27.91</v>
      </c>
      <c r="M25" t="s">
        <v>89</v>
      </c>
      <c r="N25">
        <v>77.19</v>
      </c>
      <c r="O25" t="s">
        <v>93</v>
      </c>
      <c r="P25">
        <v>46.61</v>
      </c>
      <c r="Q25" t="s">
        <v>99</v>
      </c>
      <c r="R25">
        <v>32.99</v>
      </c>
      <c r="V25" t="s">
        <v>111</v>
      </c>
      <c r="W25">
        <v>5</v>
      </c>
    </row>
    <row r="26" spans="1:23" x14ac:dyDescent="0.25">
      <c r="K26" t="s">
        <v>125</v>
      </c>
      <c r="L26">
        <v>19.72</v>
      </c>
      <c r="M26" t="s">
        <v>138</v>
      </c>
      <c r="N26">
        <v>51.93</v>
      </c>
      <c r="O26" t="s">
        <v>99</v>
      </c>
      <c r="P26">
        <v>30.64</v>
      </c>
      <c r="Q26" t="s">
        <v>137</v>
      </c>
      <c r="R26">
        <v>32.36</v>
      </c>
      <c r="V26" t="s">
        <v>113</v>
      </c>
      <c r="W26">
        <v>5</v>
      </c>
    </row>
    <row r="27" spans="1:23" x14ac:dyDescent="0.25">
      <c r="K27" t="s">
        <v>94</v>
      </c>
      <c r="L27">
        <v>11.31</v>
      </c>
      <c r="M27" t="s">
        <v>139</v>
      </c>
      <c r="N27">
        <v>51.32</v>
      </c>
      <c r="O27" t="s">
        <v>107</v>
      </c>
      <c r="P27">
        <v>1.98</v>
      </c>
      <c r="Q27" t="s">
        <v>140</v>
      </c>
      <c r="R27">
        <v>27</v>
      </c>
      <c r="V27" t="s">
        <v>116</v>
      </c>
      <c r="W27">
        <v>5</v>
      </c>
    </row>
    <row r="28" spans="1:23" x14ac:dyDescent="0.25">
      <c r="K28" t="s">
        <v>126</v>
      </c>
      <c r="L28">
        <v>4.7</v>
      </c>
      <c r="M28" t="s">
        <v>81</v>
      </c>
      <c r="N28">
        <v>44.97</v>
      </c>
      <c r="Q28" t="s">
        <v>125</v>
      </c>
      <c r="R28">
        <v>20.56</v>
      </c>
      <c r="V28" t="s">
        <v>124</v>
      </c>
      <c r="W28">
        <v>5</v>
      </c>
    </row>
    <row r="29" spans="1:23" x14ac:dyDescent="0.25">
      <c r="K29" t="s">
        <v>107</v>
      </c>
      <c r="L29">
        <v>0.25</v>
      </c>
      <c r="M29" t="s">
        <v>104</v>
      </c>
      <c r="N29">
        <v>37.9</v>
      </c>
      <c r="Q29" t="s">
        <v>89</v>
      </c>
      <c r="R29">
        <v>2.14</v>
      </c>
      <c r="V29" t="s">
        <v>135</v>
      </c>
      <c r="W29">
        <v>5</v>
      </c>
    </row>
    <row r="30" spans="1:23" x14ac:dyDescent="0.25">
      <c r="M30" t="s">
        <v>112</v>
      </c>
      <c r="N30">
        <v>13.84</v>
      </c>
      <c r="Q30" t="s">
        <v>107</v>
      </c>
      <c r="R30">
        <v>0.81</v>
      </c>
      <c r="V30" t="s">
        <v>112</v>
      </c>
      <c r="W30">
        <v>5</v>
      </c>
    </row>
    <row r="31" spans="1:23" x14ac:dyDescent="0.25">
      <c r="M31" t="s">
        <v>106</v>
      </c>
      <c r="N31">
        <v>10.18</v>
      </c>
      <c r="V31" t="s">
        <v>116</v>
      </c>
      <c r="W31">
        <v>5</v>
      </c>
    </row>
    <row r="32" spans="1:23" x14ac:dyDescent="0.25">
      <c r="V32" t="s">
        <v>98</v>
      </c>
      <c r="W32">
        <v>4</v>
      </c>
    </row>
    <row r="33" spans="22:23" x14ac:dyDescent="0.25">
      <c r="V33" t="s">
        <v>101</v>
      </c>
      <c r="W33">
        <v>4</v>
      </c>
    </row>
    <row r="34" spans="22:23" x14ac:dyDescent="0.25">
      <c r="V34" t="s">
        <v>105</v>
      </c>
      <c r="W34">
        <v>4</v>
      </c>
    </row>
    <row r="35" spans="22:23" x14ac:dyDescent="0.25">
      <c r="V35" t="s">
        <v>106</v>
      </c>
      <c r="W35">
        <v>4</v>
      </c>
    </row>
    <row r="36" spans="22:23" x14ac:dyDescent="0.25">
      <c r="V36" t="s">
        <v>115</v>
      </c>
      <c r="W36">
        <v>4</v>
      </c>
    </row>
    <row r="37" spans="22:23" x14ac:dyDescent="0.25">
      <c r="V37" t="s">
        <v>120</v>
      </c>
      <c r="W37">
        <v>4</v>
      </c>
    </row>
    <row r="38" spans="22:23" x14ac:dyDescent="0.25">
      <c r="V38" t="s">
        <v>121</v>
      </c>
      <c r="W38">
        <v>4</v>
      </c>
    </row>
    <row r="39" spans="22:23" x14ac:dyDescent="0.25">
      <c r="V39" t="s">
        <v>125</v>
      </c>
      <c r="W39">
        <v>4</v>
      </c>
    </row>
    <row r="40" spans="22:23" x14ac:dyDescent="0.25">
      <c r="V40" t="s">
        <v>127</v>
      </c>
      <c r="W40">
        <v>4</v>
      </c>
    </row>
    <row r="41" spans="22:23" x14ac:dyDescent="0.25">
      <c r="V41" t="s">
        <v>130</v>
      </c>
      <c r="W41">
        <v>4</v>
      </c>
    </row>
    <row r="42" spans="22:23" x14ac:dyDescent="0.25">
      <c r="V42" t="s">
        <v>134</v>
      </c>
      <c r="W42">
        <v>4</v>
      </c>
    </row>
    <row r="43" spans="22:23" x14ac:dyDescent="0.25">
      <c r="V43" t="s">
        <v>139</v>
      </c>
      <c r="W43">
        <v>4</v>
      </c>
    </row>
    <row r="44" spans="22:23" x14ac:dyDescent="0.25">
      <c r="V44" t="s">
        <v>115</v>
      </c>
      <c r="W44">
        <v>4</v>
      </c>
    </row>
    <row r="45" spans="22:23" x14ac:dyDescent="0.25">
      <c r="V45" t="s">
        <v>118</v>
      </c>
      <c r="W45">
        <v>4</v>
      </c>
    </row>
    <row r="46" spans="22:23" x14ac:dyDescent="0.25">
      <c r="V46" t="s">
        <v>117</v>
      </c>
      <c r="W46">
        <v>4</v>
      </c>
    </row>
    <row r="47" spans="22:23" x14ac:dyDescent="0.25">
      <c r="V47" t="s">
        <v>109</v>
      </c>
      <c r="W47">
        <v>3</v>
      </c>
    </row>
    <row r="48" spans="22:23" x14ac:dyDescent="0.25">
      <c r="V48" t="s">
        <v>122</v>
      </c>
      <c r="W48">
        <v>3</v>
      </c>
    </row>
    <row r="49" spans="22:23" x14ac:dyDescent="0.25">
      <c r="V49" t="s">
        <v>123</v>
      </c>
      <c r="W49">
        <v>3</v>
      </c>
    </row>
    <row r="50" spans="22:23" x14ac:dyDescent="0.25">
      <c r="V50" t="s">
        <v>128</v>
      </c>
      <c r="W50">
        <v>3</v>
      </c>
    </row>
    <row r="51" spans="22:23" x14ac:dyDescent="0.25">
      <c r="V51" t="s">
        <v>129</v>
      </c>
      <c r="W51">
        <v>3</v>
      </c>
    </row>
    <row r="52" spans="22:23" x14ac:dyDescent="0.25">
      <c r="V52" t="s">
        <v>131</v>
      </c>
      <c r="W52">
        <v>3</v>
      </c>
    </row>
    <row r="53" spans="22:23" x14ac:dyDescent="0.25">
      <c r="V53" t="s">
        <v>132</v>
      </c>
      <c r="W53">
        <v>3</v>
      </c>
    </row>
    <row r="54" spans="22:23" x14ac:dyDescent="0.25">
      <c r="V54" t="s">
        <v>136</v>
      </c>
      <c r="W54">
        <v>3</v>
      </c>
    </row>
    <row r="55" spans="22:23" x14ac:dyDescent="0.25">
      <c r="V55" t="s">
        <v>137</v>
      </c>
      <c r="W55">
        <v>3</v>
      </c>
    </row>
    <row r="56" spans="22:23" x14ac:dyDescent="0.25">
      <c r="V56" t="s">
        <v>138</v>
      </c>
      <c r="W56">
        <v>3</v>
      </c>
    </row>
    <row r="57" spans="22:23" x14ac:dyDescent="0.25">
      <c r="V57" t="s">
        <v>140</v>
      </c>
      <c r="W57">
        <v>3</v>
      </c>
    </row>
    <row r="58" spans="22:23" x14ac:dyDescent="0.25">
      <c r="V58" t="s">
        <v>119</v>
      </c>
      <c r="W58">
        <v>3</v>
      </c>
    </row>
    <row r="59" spans="22:23" x14ac:dyDescent="0.25">
      <c r="V59" t="s">
        <v>126</v>
      </c>
      <c r="W59">
        <v>2</v>
      </c>
    </row>
    <row r="60" spans="22:23" x14ac:dyDescent="0.25">
      <c r="V60" t="s">
        <v>141</v>
      </c>
      <c r="W60">
        <v>2</v>
      </c>
    </row>
  </sheetData>
  <sortState ref="V1:W60">
    <sortCondition descending="1" ref="W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P12"/>
  <sheetViews>
    <sheetView workbookViewId="0">
      <selection activeCell="A14" sqref="A14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16" x14ac:dyDescent="0.25">
      <c r="A1">
        <v>607</v>
      </c>
      <c r="B1" s="1">
        <v>7</v>
      </c>
      <c r="C1" s="1">
        <v>51</v>
      </c>
      <c r="D1" s="1">
        <v>11052167.470000001</v>
      </c>
      <c r="E1" s="1">
        <v>67</v>
      </c>
      <c r="F1" s="1">
        <v>1</v>
      </c>
      <c r="K1" s="1"/>
      <c r="L1" s="1"/>
      <c r="M1" s="1"/>
      <c r="N1" s="1"/>
      <c r="P1" s="1"/>
    </row>
    <row r="2" spans="1:16" x14ac:dyDescent="0.25">
      <c r="A2">
        <v>708</v>
      </c>
      <c r="B2" s="1">
        <v>7</v>
      </c>
      <c r="C2" s="1">
        <v>51</v>
      </c>
      <c r="D2" s="1">
        <v>24505875.390000001</v>
      </c>
      <c r="E2" s="1">
        <v>116.35</v>
      </c>
      <c r="F2" s="1">
        <v>2917</v>
      </c>
      <c r="G2">
        <f>(D2-D1)/$D$1</f>
        <v>1.2172913554303932</v>
      </c>
      <c r="H2">
        <f t="shared" ref="H2:H12" si="0">E2/E$1</f>
        <v>1.7365671641791043</v>
      </c>
      <c r="J2">
        <v>708</v>
      </c>
      <c r="K2" s="1">
        <v>7</v>
      </c>
      <c r="L2" s="1">
        <v>51</v>
      </c>
      <c r="M2" s="1">
        <v>24505875.390000001</v>
      </c>
      <c r="N2" s="1">
        <v>116.35</v>
      </c>
      <c r="O2">
        <f>N2/E$1</f>
        <v>1.7365671641791043</v>
      </c>
      <c r="P2" s="1"/>
    </row>
    <row r="3" spans="1:16" x14ac:dyDescent="0.25">
      <c r="A3">
        <v>709</v>
      </c>
      <c r="B3" s="1">
        <v>7</v>
      </c>
      <c r="C3" s="1">
        <v>51</v>
      </c>
      <c r="D3" s="1">
        <v>96333236.799999997</v>
      </c>
      <c r="E3" s="1">
        <v>213.26</v>
      </c>
      <c r="F3" s="1">
        <v>2772</v>
      </c>
      <c r="G3">
        <f t="shared" ref="G3:G12" si="1">(D3-D2)/$D$1</f>
        <v>6.4989389280399665</v>
      </c>
      <c r="H3">
        <f t="shared" si="0"/>
        <v>3.1829850746268655</v>
      </c>
      <c r="J3">
        <v>809</v>
      </c>
      <c r="K3" s="1">
        <v>7</v>
      </c>
      <c r="L3" s="1">
        <v>51</v>
      </c>
      <c r="M3" s="1">
        <v>60519922.850000001</v>
      </c>
      <c r="N3" s="1">
        <v>267.58999999999997</v>
      </c>
      <c r="O3">
        <f t="shared" ref="O3:O12" si="2">N3/E$1</f>
        <v>3.9938805970149249</v>
      </c>
    </row>
    <row r="4" spans="1:16" x14ac:dyDescent="0.25">
      <c r="A4">
        <v>710</v>
      </c>
      <c r="B4" s="1">
        <v>7</v>
      </c>
      <c r="C4" s="1">
        <v>51</v>
      </c>
      <c r="D4" s="1">
        <v>121013076.79000001</v>
      </c>
      <c r="E4" s="1">
        <v>157.74</v>
      </c>
      <c r="F4" s="1">
        <v>288</v>
      </c>
      <c r="G4">
        <f t="shared" si="1"/>
        <v>2.2330316706646869</v>
      </c>
      <c r="H4">
        <f t="shared" si="0"/>
        <v>2.3543283582089551</v>
      </c>
      <c r="J4">
        <v>910</v>
      </c>
      <c r="K4" s="1">
        <v>7</v>
      </c>
      <c r="L4" s="1">
        <v>51</v>
      </c>
      <c r="M4" s="1">
        <v>23490619.079999998</v>
      </c>
      <c r="N4" s="1">
        <v>91.69</v>
      </c>
      <c r="O4">
        <f t="shared" si="2"/>
        <v>1.3685074626865672</v>
      </c>
    </row>
    <row r="5" spans="1:16" x14ac:dyDescent="0.25">
      <c r="A5">
        <v>711</v>
      </c>
      <c r="B5" s="1">
        <v>7</v>
      </c>
      <c r="C5" s="1">
        <v>51</v>
      </c>
      <c r="D5" s="1">
        <v>145968513.13</v>
      </c>
      <c r="E5" s="1">
        <v>131.16</v>
      </c>
      <c r="F5" s="1">
        <v>3097</v>
      </c>
      <c r="G5">
        <f t="shared" si="1"/>
        <v>2.2579676256027623</v>
      </c>
      <c r="H5">
        <f t="shared" si="0"/>
        <v>1.9576119402985075</v>
      </c>
      <c r="J5">
        <v>1011</v>
      </c>
      <c r="K5" s="1">
        <v>7</v>
      </c>
      <c r="L5" s="1">
        <v>51</v>
      </c>
      <c r="M5" s="1">
        <v>5367090.21</v>
      </c>
      <c r="N5" s="1">
        <v>20.18</v>
      </c>
      <c r="O5">
        <f t="shared" si="2"/>
        <v>0.30119402985074628</v>
      </c>
    </row>
    <row r="6" spans="1:16" x14ac:dyDescent="0.25">
      <c r="A6">
        <v>712</v>
      </c>
      <c r="B6" s="1">
        <v>7</v>
      </c>
      <c r="C6" s="1">
        <v>51</v>
      </c>
      <c r="D6" s="1">
        <v>168284955.03999999</v>
      </c>
      <c r="E6" s="1">
        <v>117.68</v>
      </c>
      <c r="F6" s="1">
        <v>2310</v>
      </c>
      <c r="G6">
        <f t="shared" si="1"/>
        <v>2.019191436483001</v>
      </c>
      <c r="H6">
        <f t="shared" si="0"/>
        <v>1.7564179104477613</v>
      </c>
      <c r="J6">
        <v>1112</v>
      </c>
      <c r="K6" s="1">
        <v>7</v>
      </c>
      <c r="L6" s="1">
        <v>51</v>
      </c>
      <c r="M6" s="1">
        <v>11548340.83</v>
      </c>
      <c r="N6" s="1">
        <v>40.369999999999997</v>
      </c>
      <c r="O6">
        <f t="shared" si="2"/>
        <v>0.60253731343283579</v>
      </c>
    </row>
    <row r="7" spans="1:16" x14ac:dyDescent="0.25">
      <c r="A7">
        <v>713</v>
      </c>
      <c r="B7" s="1">
        <v>7</v>
      </c>
      <c r="C7" s="1">
        <v>51</v>
      </c>
      <c r="D7" s="1">
        <v>177062486.88</v>
      </c>
      <c r="E7" s="1">
        <v>88.35</v>
      </c>
      <c r="F7" s="1">
        <v>3577</v>
      </c>
      <c r="G7">
        <f t="shared" si="1"/>
        <v>0.79419099138931193</v>
      </c>
      <c r="H7">
        <f t="shared" si="0"/>
        <v>1.3186567164179104</v>
      </c>
      <c r="J7">
        <v>1213</v>
      </c>
      <c r="K7" s="1">
        <v>7</v>
      </c>
      <c r="L7" s="1">
        <v>51</v>
      </c>
      <c r="M7" s="1">
        <v>8436997.3200000003</v>
      </c>
      <c r="N7" s="1">
        <v>25.27</v>
      </c>
      <c r="O7">
        <f t="shared" si="2"/>
        <v>0.37716417910447758</v>
      </c>
    </row>
    <row r="8" spans="1:16" x14ac:dyDescent="0.25">
      <c r="A8">
        <v>714</v>
      </c>
      <c r="B8" s="1">
        <v>7</v>
      </c>
      <c r="C8" s="1">
        <v>51</v>
      </c>
      <c r="D8" s="1">
        <v>192868392.72999999</v>
      </c>
      <c r="E8" s="1">
        <v>71.62</v>
      </c>
      <c r="F8" s="1">
        <v>4802</v>
      </c>
      <c r="G8">
        <f t="shared" si="1"/>
        <v>1.4301182001542718</v>
      </c>
      <c r="H8">
        <f t="shared" si="0"/>
        <v>1.068955223880597</v>
      </c>
      <c r="J8">
        <v>1314</v>
      </c>
      <c r="K8" s="1">
        <v>7</v>
      </c>
      <c r="L8" s="1">
        <v>51</v>
      </c>
      <c r="M8" s="1">
        <v>11873684.699999999</v>
      </c>
      <c r="N8" s="1">
        <v>31.36</v>
      </c>
      <c r="O8">
        <f t="shared" si="2"/>
        <v>0.46805970149253728</v>
      </c>
    </row>
    <row r="9" spans="1:16" x14ac:dyDescent="0.25">
      <c r="A9">
        <v>715</v>
      </c>
      <c r="B9" s="1">
        <v>7</v>
      </c>
      <c r="C9" s="1">
        <v>51</v>
      </c>
      <c r="D9" s="1">
        <v>225451738.55000001</v>
      </c>
      <c r="E9" s="1">
        <v>64.44</v>
      </c>
      <c r="F9" s="1">
        <v>4380</v>
      </c>
      <c r="G9">
        <f t="shared" si="1"/>
        <v>2.9481407975805873</v>
      </c>
      <c r="H9">
        <f t="shared" si="0"/>
        <v>0.96179104477611932</v>
      </c>
      <c r="J9">
        <v>1415</v>
      </c>
      <c r="K9" s="1">
        <v>7</v>
      </c>
      <c r="L9" s="1">
        <v>51</v>
      </c>
      <c r="M9" s="1">
        <v>24181893.190000001</v>
      </c>
      <c r="N9" s="1">
        <v>57.26</v>
      </c>
      <c r="O9">
        <f t="shared" si="2"/>
        <v>0.85462686567164181</v>
      </c>
    </row>
    <row r="10" spans="1:16" x14ac:dyDescent="0.25">
      <c r="A10">
        <v>716</v>
      </c>
      <c r="B10" s="1">
        <v>7</v>
      </c>
      <c r="C10" s="1">
        <v>51</v>
      </c>
      <c r="D10" s="1">
        <v>263375735.74000001</v>
      </c>
      <c r="E10" s="1">
        <v>65.64</v>
      </c>
      <c r="F10" s="1">
        <v>5102</v>
      </c>
      <c r="G10">
        <f t="shared" si="1"/>
        <v>3.4313628790860147</v>
      </c>
      <c r="H10">
        <f t="shared" si="0"/>
        <v>0.97970149253731342</v>
      </c>
      <c r="J10">
        <v>1516</v>
      </c>
      <c r="K10" s="1">
        <v>7</v>
      </c>
      <c r="L10" s="1">
        <v>51</v>
      </c>
      <c r="M10" s="1">
        <v>37685958.799999997</v>
      </c>
      <c r="N10" s="1">
        <v>89.21</v>
      </c>
      <c r="O10">
        <f t="shared" si="2"/>
        <v>1.3314925373134328</v>
      </c>
    </row>
    <row r="11" spans="1:16" x14ac:dyDescent="0.25">
      <c r="A11">
        <v>717</v>
      </c>
      <c r="B11" s="1">
        <v>7</v>
      </c>
      <c r="C11" s="1">
        <v>51</v>
      </c>
      <c r="D11" s="1">
        <v>298359957.06999999</v>
      </c>
      <c r="E11" s="1">
        <v>65.650000000000006</v>
      </c>
      <c r="F11" s="1">
        <v>5744</v>
      </c>
      <c r="G11">
        <f t="shared" si="1"/>
        <v>3.1653719892465566</v>
      </c>
      <c r="H11">
        <f t="shared" si="0"/>
        <v>0.97985074626865676</v>
      </c>
      <c r="J11">
        <v>1617</v>
      </c>
      <c r="K11" s="1">
        <v>7</v>
      </c>
      <c r="L11" s="1">
        <v>51</v>
      </c>
      <c r="M11" s="1">
        <v>37474149.009999998</v>
      </c>
      <c r="N11" s="1">
        <v>86.96</v>
      </c>
      <c r="O11">
        <f t="shared" si="2"/>
        <v>1.297910447761194</v>
      </c>
    </row>
    <row r="12" spans="1:16" x14ac:dyDescent="0.25">
      <c r="A12">
        <v>718</v>
      </c>
      <c r="B12" s="1">
        <v>7</v>
      </c>
      <c r="C12" s="1">
        <v>51</v>
      </c>
      <c r="D12" s="1">
        <v>288065152.82999998</v>
      </c>
      <c r="E12" s="1">
        <v>57.64</v>
      </c>
      <c r="F12" s="1">
        <v>5156</v>
      </c>
      <c r="G12">
        <f t="shared" si="1"/>
        <v>-0.9314737826715187</v>
      </c>
      <c r="H12">
        <f t="shared" si="0"/>
        <v>0.86029850746268655</v>
      </c>
      <c r="J12">
        <v>1718</v>
      </c>
      <c r="K12" s="1">
        <v>7</v>
      </c>
      <c r="L12" s="1">
        <v>51</v>
      </c>
      <c r="M12" s="1">
        <v>-15971548.17</v>
      </c>
      <c r="N12" s="1">
        <v>-37.130000000000003</v>
      </c>
      <c r="O12">
        <f t="shared" si="2"/>
        <v>-0.55417910447761198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A13" sqref="A13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608</v>
      </c>
      <c r="B1" s="1">
        <v>2</v>
      </c>
      <c r="C1" s="1">
        <v>93</v>
      </c>
      <c r="D1" s="1">
        <v>48747900.450000003</v>
      </c>
      <c r="E1" s="1">
        <v>115.38</v>
      </c>
      <c r="F1" s="1">
        <v>1</v>
      </c>
    </row>
    <row r="2" spans="1:23" x14ac:dyDescent="0.25">
      <c r="A2">
        <v>809</v>
      </c>
      <c r="B2" s="1">
        <v>2</v>
      </c>
      <c r="C2" s="1">
        <v>93</v>
      </c>
      <c r="D2" s="1">
        <v>46476675.579999998</v>
      </c>
      <c r="E2" s="1">
        <v>198.31</v>
      </c>
      <c r="F2" s="1">
        <v>4538</v>
      </c>
      <c r="G2">
        <f>(D2-D1)/$D$1</f>
        <v>-4.6591234679523613E-2</v>
      </c>
      <c r="H2">
        <f t="shared" ref="H2:H11" si="0">E2/E$1</f>
        <v>1.7187554168833421</v>
      </c>
      <c r="J2">
        <v>809</v>
      </c>
      <c r="K2" s="1">
        <v>2</v>
      </c>
      <c r="L2" s="1">
        <v>93</v>
      </c>
      <c r="M2" s="1">
        <v>46476675.579999998</v>
      </c>
      <c r="N2" s="1">
        <v>198.31</v>
      </c>
      <c r="O2">
        <f>N2/E$1</f>
        <v>1.7187554168833421</v>
      </c>
      <c r="Q2" s="1">
        <v>607</v>
      </c>
      <c r="R2" s="1">
        <v>7</v>
      </c>
      <c r="S2" s="1">
        <v>51</v>
      </c>
      <c r="T2" s="1">
        <v>60519922.850000001</v>
      </c>
      <c r="U2" s="1">
        <v>267.58999999999997</v>
      </c>
      <c r="V2" s="1">
        <v>67</v>
      </c>
      <c r="W2">
        <f>U2/V2</f>
        <v>3.9938805970149249</v>
      </c>
    </row>
    <row r="3" spans="1:23" x14ac:dyDescent="0.25">
      <c r="A3">
        <v>810</v>
      </c>
      <c r="B3" s="1">
        <v>2</v>
      </c>
      <c r="C3" s="1">
        <v>93</v>
      </c>
      <c r="D3" s="1">
        <v>68833825.189999998</v>
      </c>
      <c r="E3" s="1">
        <v>133.47999999999999</v>
      </c>
      <c r="F3" s="1">
        <v>4261</v>
      </c>
      <c r="G3">
        <f t="shared" ref="G3:G11" si="1">(D3-D2)/$D$1</f>
        <v>0.4586279491756039</v>
      </c>
      <c r="H3">
        <f t="shared" si="0"/>
        <v>1.15687294158433</v>
      </c>
      <c r="J3">
        <v>910</v>
      </c>
      <c r="K3" s="1">
        <v>2</v>
      </c>
      <c r="L3" s="1">
        <v>93</v>
      </c>
      <c r="M3" s="1">
        <v>21594847.280000001</v>
      </c>
      <c r="N3" s="1">
        <v>83.64</v>
      </c>
      <c r="O3">
        <f t="shared" ref="O3:O11" si="2">N3/E$1</f>
        <v>0.7249089963598544</v>
      </c>
      <c r="Q3" s="1">
        <v>708</v>
      </c>
      <c r="R3" s="1">
        <v>2</v>
      </c>
      <c r="S3" s="1">
        <v>5</v>
      </c>
      <c r="T3" s="1">
        <v>19431532.73</v>
      </c>
      <c r="U3" s="1">
        <v>83.72</v>
      </c>
      <c r="V3" s="1">
        <v>157.66</v>
      </c>
      <c r="W3">
        <f>U3/V3</f>
        <v>0.53101611061778509</v>
      </c>
    </row>
    <row r="4" spans="1:23" x14ac:dyDescent="0.25">
      <c r="A4">
        <v>811</v>
      </c>
      <c r="B4" s="1">
        <v>2</v>
      </c>
      <c r="C4" s="1">
        <v>93</v>
      </c>
      <c r="D4" s="1">
        <v>91502014.530000001</v>
      </c>
      <c r="E4" s="1">
        <v>109.82</v>
      </c>
      <c r="F4" s="1">
        <v>4710</v>
      </c>
      <c r="G4">
        <f t="shared" si="1"/>
        <v>0.46500852612617499</v>
      </c>
      <c r="H4">
        <f t="shared" si="0"/>
        <v>0.95181140578956491</v>
      </c>
      <c r="J4">
        <v>1011</v>
      </c>
      <c r="K4" s="1">
        <v>2</v>
      </c>
      <c r="L4" s="1">
        <v>93</v>
      </c>
      <c r="M4" s="1">
        <v>6759351.04</v>
      </c>
      <c r="N4" s="1">
        <v>25.31</v>
      </c>
      <c r="O4">
        <f t="shared" si="2"/>
        <v>0.21936210781764603</v>
      </c>
    </row>
    <row r="5" spans="1:23" x14ac:dyDescent="0.25">
      <c r="A5">
        <v>812</v>
      </c>
      <c r="B5" s="1">
        <v>2</v>
      </c>
      <c r="C5" s="1">
        <v>93</v>
      </c>
      <c r="D5" s="1">
        <v>114591743.83</v>
      </c>
      <c r="E5" s="1">
        <v>98.6</v>
      </c>
      <c r="F5" s="1">
        <v>4650</v>
      </c>
      <c r="G5">
        <f t="shared" si="1"/>
        <v>0.47365587208587145</v>
      </c>
      <c r="H5">
        <f t="shared" si="0"/>
        <v>0.85456751603397463</v>
      </c>
      <c r="J5">
        <v>1112</v>
      </c>
      <c r="K5" s="1">
        <v>2</v>
      </c>
      <c r="L5" s="1">
        <v>93</v>
      </c>
      <c r="M5" s="1">
        <v>10389277.66</v>
      </c>
      <c r="N5" s="1">
        <v>35.76</v>
      </c>
      <c r="O5">
        <f t="shared" si="2"/>
        <v>0.30993239729589184</v>
      </c>
    </row>
    <row r="6" spans="1:23" x14ac:dyDescent="0.25">
      <c r="A6">
        <v>813</v>
      </c>
      <c r="B6" s="1">
        <v>2</v>
      </c>
      <c r="C6" s="1">
        <v>93</v>
      </c>
      <c r="D6" s="1">
        <v>118521270.69</v>
      </c>
      <c r="E6" s="1">
        <v>70.64</v>
      </c>
      <c r="F6" s="1">
        <v>5633</v>
      </c>
      <c r="G6">
        <f t="shared" si="1"/>
        <v>8.0609150829592274E-2</v>
      </c>
      <c r="H6">
        <f t="shared" si="0"/>
        <v>0.61223782284624717</v>
      </c>
      <c r="J6">
        <v>1213</v>
      </c>
      <c r="K6" s="1">
        <v>2</v>
      </c>
      <c r="L6" s="1">
        <v>93</v>
      </c>
      <c r="M6" s="1">
        <v>6275823.5300000003</v>
      </c>
      <c r="N6" s="1">
        <v>18.73</v>
      </c>
      <c r="O6">
        <f t="shared" si="2"/>
        <v>0.16233315999306641</v>
      </c>
    </row>
    <row r="7" spans="1:23" x14ac:dyDescent="0.25">
      <c r="A7">
        <v>814</v>
      </c>
      <c r="B7" s="1">
        <v>2</v>
      </c>
      <c r="C7" s="1">
        <v>93</v>
      </c>
      <c r="D7" s="1">
        <v>134318763.13</v>
      </c>
      <c r="E7" s="1">
        <v>54.36</v>
      </c>
      <c r="F7" s="1">
        <v>6134</v>
      </c>
      <c r="G7">
        <f t="shared" si="1"/>
        <v>0.3240650837096718</v>
      </c>
      <c r="H7">
        <f t="shared" si="0"/>
        <v>0.47113884555382218</v>
      </c>
      <c r="J7">
        <v>1314</v>
      </c>
      <c r="K7" s="1">
        <v>2</v>
      </c>
      <c r="L7" s="1">
        <v>93</v>
      </c>
      <c r="M7" s="1">
        <v>14813517.32</v>
      </c>
      <c r="N7" s="1">
        <v>36.56</v>
      </c>
      <c r="O7">
        <f t="shared" si="2"/>
        <v>0.31686600797365233</v>
      </c>
    </row>
    <row r="8" spans="1:23" x14ac:dyDescent="0.25">
      <c r="A8">
        <v>815</v>
      </c>
      <c r="B8" s="1">
        <v>2</v>
      </c>
      <c r="C8" s="1">
        <v>93</v>
      </c>
      <c r="D8" s="1">
        <v>154811872.94999999</v>
      </c>
      <c r="E8" s="1">
        <v>48.23</v>
      </c>
      <c r="F8" s="1">
        <v>7155</v>
      </c>
      <c r="G8">
        <f t="shared" si="1"/>
        <v>0.42038958869663468</v>
      </c>
      <c r="H8">
        <f t="shared" si="0"/>
        <v>0.41801005373548272</v>
      </c>
      <c r="J8">
        <v>1415</v>
      </c>
      <c r="K8" s="1">
        <v>2</v>
      </c>
      <c r="L8" s="1">
        <v>93</v>
      </c>
      <c r="M8" s="1">
        <v>11275857.52</v>
      </c>
      <c r="N8" s="1">
        <v>25.54</v>
      </c>
      <c r="O8">
        <f t="shared" si="2"/>
        <v>0.22135552088750216</v>
      </c>
    </row>
    <row r="9" spans="1:23" x14ac:dyDescent="0.25">
      <c r="A9">
        <v>816</v>
      </c>
      <c r="B9" s="1">
        <v>2</v>
      </c>
      <c r="C9" s="1">
        <v>93</v>
      </c>
      <c r="D9" s="1">
        <v>178933860.93000001</v>
      </c>
      <c r="E9" s="1">
        <v>48.32</v>
      </c>
      <c r="F9" s="1">
        <v>8040</v>
      </c>
      <c r="G9">
        <f t="shared" si="1"/>
        <v>0.49483132108923511</v>
      </c>
      <c r="H9">
        <f t="shared" si="0"/>
        <v>0.41879008493673081</v>
      </c>
      <c r="J9">
        <v>1516</v>
      </c>
      <c r="K9" s="1">
        <v>2</v>
      </c>
      <c r="L9" s="1">
        <v>93</v>
      </c>
      <c r="M9" s="1">
        <v>33110436.199999999</v>
      </c>
      <c r="N9" s="1">
        <v>75.599999999999994</v>
      </c>
      <c r="O9">
        <f t="shared" si="2"/>
        <v>0.65522620904836193</v>
      </c>
    </row>
    <row r="10" spans="1:23" x14ac:dyDescent="0.25">
      <c r="A10">
        <v>817</v>
      </c>
      <c r="B10" s="1">
        <v>2</v>
      </c>
      <c r="C10" s="1">
        <v>93</v>
      </c>
      <c r="D10" s="1">
        <v>200945704.78999999</v>
      </c>
      <c r="E10" s="1">
        <v>47.49</v>
      </c>
      <c r="F10" s="1">
        <v>9092</v>
      </c>
      <c r="G10">
        <f t="shared" si="1"/>
        <v>0.45154444923381276</v>
      </c>
      <c r="H10">
        <f t="shared" si="0"/>
        <v>0.41159646385855436</v>
      </c>
      <c r="J10">
        <v>1617</v>
      </c>
      <c r="K10" s="1">
        <v>2</v>
      </c>
      <c r="L10" s="1">
        <v>93</v>
      </c>
      <c r="M10" s="1">
        <v>28702048.27</v>
      </c>
      <c r="N10" s="1">
        <v>62.88</v>
      </c>
      <c r="O10">
        <f t="shared" si="2"/>
        <v>0.54498179927197088</v>
      </c>
    </row>
    <row r="11" spans="1:23" x14ac:dyDescent="0.25">
      <c r="A11">
        <v>818</v>
      </c>
      <c r="B11" s="1">
        <v>2</v>
      </c>
      <c r="C11" s="1">
        <v>93</v>
      </c>
      <c r="D11" s="1">
        <v>192877161.16</v>
      </c>
      <c r="E11" s="1">
        <v>39.659999999999997</v>
      </c>
      <c r="F11" s="1">
        <v>9089</v>
      </c>
      <c r="G11">
        <f t="shared" si="1"/>
        <v>-0.16551571566196538</v>
      </c>
      <c r="H11">
        <f t="shared" si="0"/>
        <v>0.34373374934997397</v>
      </c>
      <c r="J11">
        <v>1718</v>
      </c>
      <c r="K11" s="1">
        <v>2</v>
      </c>
      <c r="L11" s="1">
        <v>93</v>
      </c>
      <c r="M11" s="1">
        <v>-16488830.84</v>
      </c>
      <c r="N11" s="1">
        <v>-35.92</v>
      </c>
      <c r="O11">
        <f t="shared" si="2"/>
        <v>-0.31131911943144397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topLeftCell="B1" workbookViewId="0">
      <selection activeCell="B12" sqref="B12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1">
        <v>33</v>
      </c>
      <c r="C1" s="1">
        <v>68</v>
      </c>
      <c r="D1" s="1">
        <v>112798087.90000001</v>
      </c>
      <c r="E1" s="1">
        <v>179.17</v>
      </c>
      <c r="F1" s="1">
        <v>1</v>
      </c>
    </row>
    <row r="2" spans="1:23" x14ac:dyDescent="0.25">
      <c r="A2">
        <v>910</v>
      </c>
      <c r="B2" s="1">
        <v>33</v>
      </c>
      <c r="C2" s="1">
        <v>68</v>
      </c>
      <c r="D2" s="1">
        <v>21595757.609999999</v>
      </c>
      <c r="E2" s="1">
        <v>84.88</v>
      </c>
      <c r="F2" s="1">
        <v>4113</v>
      </c>
      <c r="G2">
        <f>(D2-D1)/$D$1</f>
        <v>-0.80854500273847285</v>
      </c>
      <c r="H2">
        <f t="shared" ref="H2:H10" si="0">E2/E$1</f>
        <v>0.47374002344142435</v>
      </c>
      <c r="J2">
        <v>910</v>
      </c>
      <c r="K2" s="1">
        <v>33</v>
      </c>
      <c r="L2" s="1">
        <v>68</v>
      </c>
      <c r="M2" s="1">
        <v>21595757.609999999</v>
      </c>
      <c r="N2" s="1">
        <v>84.88</v>
      </c>
      <c r="O2">
        <f>N2/E$1</f>
        <v>0.47374002344142435</v>
      </c>
      <c r="Q2" s="1">
        <v>607</v>
      </c>
      <c r="R2" s="1">
        <v>7</v>
      </c>
      <c r="S2" s="1">
        <v>51</v>
      </c>
      <c r="T2" s="1">
        <v>23490619.079999998</v>
      </c>
      <c r="U2" s="1">
        <v>91.69</v>
      </c>
      <c r="V2" s="1">
        <v>67</v>
      </c>
      <c r="W2">
        <f>U2/V2</f>
        <v>1.3685074626865672</v>
      </c>
    </row>
    <row r="3" spans="1:23" x14ac:dyDescent="0.25">
      <c r="A3">
        <v>911</v>
      </c>
      <c r="B3" s="1">
        <v>33</v>
      </c>
      <c r="C3" s="1">
        <v>68</v>
      </c>
      <c r="D3" s="1">
        <v>50388393.609999999</v>
      </c>
      <c r="E3" s="1">
        <v>96.45</v>
      </c>
      <c r="F3" s="1">
        <v>2410</v>
      </c>
      <c r="G3">
        <f t="shared" ref="G3:G10" si="1">(D3-D2)/$D$1</f>
        <v>0.2552581921913944</v>
      </c>
      <c r="H3">
        <f t="shared" si="0"/>
        <v>0.53831556622202381</v>
      </c>
      <c r="J3">
        <v>1011</v>
      </c>
      <c r="K3" s="1">
        <v>33</v>
      </c>
      <c r="L3" s="1">
        <v>68</v>
      </c>
      <c r="M3" s="1">
        <v>3573479.72</v>
      </c>
      <c r="N3" s="1">
        <v>13.5</v>
      </c>
      <c r="O3">
        <f t="shared" ref="O3:O10" si="2">N3/E$1</f>
        <v>7.5347435396550769E-2</v>
      </c>
      <c r="Q3" s="1">
        <v>708</v>
      </c>
      <c r="R3" s="1">
        <v>2</v>
      </c>
      <c r="S3" s="1">
        <v>5</v>
      </c>
      <c r="T3" s="1">
        <v>-16606202.609999999</v>
      </c>
      <c r="U3" s="1">
        <v>-68.8</v>
      </c>
      <c r="V3" s="1">
        <v>157.66</v>
      </c>
      <c r="W3">
        <f>U3/V3</f>
        <v>-0.43638208803754913</v>
      </c>
    </row>
    <row r="4" spans="1:23" x14ac:dyDescent="0.25">
      <c r="A4">
        <v>912</v>
      </c>
      <c r="B4" s="1">
        <v>33</v>
      </c>
      <c r="C4" s="1">
        <v>68</v>
      </c>
      <c r="D4" s="1">
        <v>76811762.150000006</v>
      </c>
      <c r="E4" s="1">
        <v>88.2</v>
      </c>
      <c r="F4" s="1">
        <v>2774</v>
      </c>
      <c r="G4">
        <f t="shared" si="1"/>
        <v>0.23425369199011045</v>
      </c>
      <c r="H4">
        <f t="shared" si="0"/>
        <v>0.49226991125746505</v>
      </c>
      <c r="J4">
        <v>1112</v>
      </c>
      <c r="K4" s="1">
        <v>33</v>
      </c>
      <c r="L4" s="1">
        <v>68</v>
      </c>
      <c r="M4" s="1">
        <v>11523031.810000001</v>
      </c>
      <c r="N4" s="1">
        <v>39.700000000000003</v>
      </c>
      <c r="O4">
        <f t="shared" si="2"/>
        <v>0.22157727298096783</v>
      </c>
      <c r="Q4" s="1">
        <v>809</v>
      </c>
      <c r="R4" s="1">
        <v>26</v>
      </c>
      <c r="S4" s="1">
        <v>28</v>
      </c>
      <c r="T4" s="1">
        <v>23541058.09</v>
      </c>
      <c r="U4" s="1">
        <v>92.42</v>
      </c>
      <c r="V4" s="1">
        <v>317.39999999999998</v>
      </c>
      <c r="W4">
        <f>U4/V4</f>
        <v>0.29117832388153753</v>
      </c>
    </row>
    <row r="5" spans="1:23" x14ac:dyDescent="0.25">
      <c r="A5">
        <v>913</v>
      </c>
      <c r="B5" s="1">
        <v>33</v>
      </c>
      <c r="C5" s="1">
        <v>68</v>
      </c>
      <c r="D5" s="1">
        <v>88131467.799999997</v>
      </c>
      <c r="E5" s="1">
        <v>67.56</v>
      </c>
      <c r="F5" s="1">
        <v>2450</v>
      </c>
      <c r="G5">
        <f t="shared" si="1"/>
        <v>0.10035370156305629</v>
      </c>
      <c r="H5">
        <f t="shared" si="0"/>
        <v>0.37707205447340519</v>
      </c>
      <c r="J5">
        <v>1213</v>
      </c>
      <c r="K5" s="1">
        <v>33</v>
      </c>
      <c r="L5" s="1">
        <v>68</v>
      </c>
      <c r="M5" s="1">
        <v>11483378.390000001</v>
      </c>
      <c r="N5" s="1">
        <v>35.380000000000003</v>
      </c>
      <c r="O5">
        <f t="shared" si="2"/>
        <v>0.19746609365407158</v>
      </c>
    </row>
    <row r="6" spans="1:23" x14ac:dyDescent="0.25">
      <c r="A6">
        <v>914</v>
      </c>
      <c r="B6" s="1">
        <v>33</v>
      </c>
      <c r="C6" s="1">
        <v>68</v>
      </c>
      <c r="D6" s="1">
        <v>103613255.98</v>
      </c>
      <c r="E6" s="1">
        <v>57.67</v>
      </c>
      <c r="F6" s="1">
        <v>2673</v>
      </c>
      <c r="G6">
        <f t="shared" si="1"/>
        <v>0.13725222180827418</v>
      </c>
      <c r="H6">
        <f t="shared" si="0"/>
        <v>0.32187308143104315</v>
      </c>
      <c r="J6">
        <v>1314</v>
      </c>
      <c r="K6" s="1">
        <v>33</v>
      </c>
      <c r="L6" s="1">
        <v>68</v>
      </c>
      <c r="M6" s="1">
        <v>14794284.779999999</v>
      </c>
      <c r="N6" s="1">
        <v>41.01</v>
      </c>
      <c r="O6">
        <f t="shared" si="2"/>
        <v>0.22888876486018866</v>
      </c>
    </row>
    <row r="7" spans="1:23" x14ac:dyDescent="0.25">
      <c r="A7">
        <v>915</v>
      </c>
      <c r="B7" s="1">
        <v>33</v>
      </c>
      <c r="C7" s="1">
        <v>68</v>
      </c>
      <c r="D7" s="1">
        <v>138469442.53999999</v>
      </c>
      <c r="E7" s="1">
        <v>55.08</v>
      </c>
      <c r="F7" s="1">
        <v>2450</v>
      </c>
      <c r="G7">
        <f t="shared" si="1"/>
        <v>0.30901398426985205</v>
      </c>
      <c r="H7">
        <f t="shared" si="0"/>
        <v>0.30741753641792713</v>
      </c>
      <c r="J7">
        <v>1415</v>
      </c>
      <c r="K7" s="1">
        <v>33</v>
      </c>
      <c r="L7" s="1">
        <v>68</v>
      </c>
      <c r="M7" s="1">
        <v>27016892.289999999</v>
      </c>
      <c r="N7" s="1">
        <v>67.02</v>
      </c>
      <c r="O7">
        <f t="shared" si="2"/>
        <v>0.37405815705754314</v>
      </c>
    </row>
    <row r="8" spans="1:23" x14ac:dyDescent="0.25">
      <c r="A8">
        <v>916</v>
      </c>
      <c r="B8" s="1">
        <v>33</v>
      </c>
      <c r="C8" s="1">
        <v>68</v>
      </c>
      <c r="D8" s="1">
        <v>180339884.78999999</v>
      </c>
      <c r="E8" s="1">
        <v>60.67</v>
      </c>
      <c r="F8" s="1">
        <v>2052</v>
      </c>
      <c r="G8">
        <f t="shared" si="1"/>
        <v>0.37119815618789403</v>
      </c>
      <c r="H8">
        <f t="shared" si="0"/>
        <v>0.33861695596361002</v>
      </c>
      <c r="J8">
        <v>1516</v>
      </c>
      <c r="K8" s="1">
        <v>33</v>
      </c>
      <c r="L8" s="1">
        <v>68</v>
      </c>
      <c r="M8" s="1">
        <v>39997260.969999999</v>
      </c>
      <c r="N8" s="1">
        <v>96.5</v>
      </c>
      <c r="O8">
        <f t="shared" si="2"/>
        <v>0.53859463079756664</v>
      </c>
    </row>
    <row r="9" spans="1:23" x14ac:dyDescent="0.25">
      <c r="A9">
        <v>917</v>
      </c>
      <c r="B9" s="1">
        <v>33</v>
      </c>
      <c r="C9" s="1">
        <v>68</v>
      </c>
      <c r="D9" s="1">
        <v>217030361.77000001</v>
      </c>
      <c r="E9" s="1">
        <v>63.44</v>
      </c>
      <c r="F9" s="1">
        <v>2304</v>
      </c>
      <c r="G9">
        <f t="shared" si="1"/>
        <v>0.32527569981973087</v>
      </c>
      <c r="H9">
        <f t="shared" si="0"/>
        <v>0.35407713344868003</v>
      </c>
      <c r="J9">
        <v>1617</v>
      </c>
      <c r="K9" s="1">
        <v>33</v>
      </c>
      <c r="L9" s="1">
        <v>68</v>
      </c>
      <c r="M9" s="1">
        <v>35972637.799999997</v>
      </c>
      <c r="N9" s="1">
        <v>87.24</v>
      </c>
      <c r="O9">
        <f t="shared" si="2"/>
        <v>0.48691187140704362</v>
      </c>
    </row>
    <row r="10" spans="1:23" x14ac:dyDescent="0.25">
      <c r="A10">
        <v>918</v>
      </c>
      <c r="B10" s="1">
        <v>33</v>
      </c>
      <c r="C10" s="1">
        <v>68</v>
      </c>
      <c r="D10" s="1">
        <v>209326879.13999999</v>
      </c>
      <c r="E10" s="1">
        <v>54.41</v>
      </c>
      <c r="F10" s="1">
        <v>2200</v>
      </c>
      <c r="G10">
        <f t="shared" si="1"/>
        <v>-6.8294443402528854E-2</v>
      </c>
      <c r="H10">
        <f t="shared" si="0"/>
        <v>0.30367807110565387</v>
      </c>
      <c r="J10">
        <v>1718</v>
      </c>
      <c r="K10" s="1">
        <v>33</v>
      </c>
      <c r="L10" s="1">
        <v>68</v>
      </c>
      <c r="M10" s="1">
        <v>-10264959.869999999</v>
      </c>
      <c r="N10" s="1">
        <v>-25.2</v>
      </c>
      <c r="O10">
        <f t="shared" si="2"/>
        <v>-0.14064854607356142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综合(1)</vt:lpstr>
      <vt:lpstr>综合(2)</vt:lpstr>
      <vt:lpstr>综合(3)</vt:lpstr>
      <vt:lpstr>综合(4)</vt:lpstr>
      <vt:lpstr>0607</vt:lpstr>
      <vt:lpstr>0608</vt:lpstr>
      <vt:lpstr>ari0607</vt:lpstr>
      <vt:lpstr>ari0608</vt:lpstr>
      <vt:lpstr>ari0609</vt:lpstr>
      <vt:lpstr>ari0610</vt:lpstr>
      <vt:lpstr>ari0611</vt:lpstr>
      <vt:lpstr>ari0612</vt:lpstr>
      <vt:lpstr>ari0613</vt:lpstr>
      <vt:lpstr>ari0614</vt:lpstr>
      <vt:lpstr>ari0615</vt:lpstr>
      <vt:lpstr>ari0616</vt:lpstr>
      <vt:lpstr>ari0617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2018-10-29T13:23:42Z</dcterms:modified>
</cp:coreProperties>
</file>