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omerpeker/Documents/MATLAB/"/>
    </mc:Choice>
  </mc:AlternateContent>
  <xr:revisionPtr revIDLastSave="0" documentId="8_{DC97A423-C9AF-FF44-B583-7129DE5367B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one mass" sheetId="2" r:id="rId1"/>
    <sheet name="two masses" sheetId="1" r:id="rId2"/>
    <sheet name="compare" sheetId="3" r:id="rId3"/>
    <sheet name="static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H18" i="1"/>
  <c r="G18" i="1"/>
  <c r="D18" i="1"/>
  <c r="G17" i="1"/>
  <c r="D17" i="1"/>
  <c r="H17" i="1" s="1"/>
  <c r="G16" i="1"/>
  <c r="D16" i="1"/>
  <c r="H16" i="1" s="1"/>
  <c r="G15" i="1"/>
  <c r="D15" i="1"/>
  <c r="H15" i="1" s="1"/>
  <c r="G14" i="1"/>
  <c r="D14" i="1"/>
  <c r="H14" i="1" s="1"/>
  <c r="H13" i="1"/>
  <c r="G13" i="1"/>
  <c r="D13" i="1"/>
  <c r="G12" i="1"/>
  <c r="D12" i="1"/>
  <c r="H12" i="1" s="1"/>
  <c r="G11" i="1"/>
  <c r="D11" i="1"/>
  <c r="H11" i="1" s="1"/>
  <c r="H10" i="1"/>
  <c r="G10" i="1"/>
  <c r="D10" i="1"/>
  <c r="G9" i="1"/>
  <c r="D9" i="1"/>
  <c r="H9" i="1" s="1"/>
  <c r="G8" i="1"/>
  <c r="D8" i="1"/>
  <c r="H8" i="1" s="1"/>
  <c r="H7" i="1"/>
  <c r="G7" i="1"/>
  <c r="D7" i="1"/>
  <c r="G6" i="1"/>
  <c r="D6" i="1"/>
  <c r="H6" i="1" s="1"/>
  <c r="G5" i="1"/>
  <c r="D5" i="1"/>
  <c r="H5" i="1" s="1"/>
  <c r="G4" i="1"/>
  <c r="D4" i="1"/>
  <c r="H4" i="1" s="1"/>
  <c r="G3" i="1"/>
  <c r="D3" i="1"/>
  <c r="H3" i="1" s="1"/>
  <c r="H2" i="1"/>
  <c r="G2" i="1"/>
  <c r="D2" i="1"/>
</calcChain>
</file>

<file path=xl/sharedStrings.xml><?xml version="1.0" encoding="utf-8"?>
<sst xmlns="http://schemas.openxmlformats.org/spreadsheetml/2006/main" count="18" uniqueCount="11">
  <si>
    <t>roller_length</t>
  </si>
  <si>
    <t>height</t>
  </si>
  <si>
    <t>center_of_mass_pos</t>
  </si>
  <si>
    <t>actual_height_from_top</t>
  </si>
  <si>
    <t>omega_from_capstone</t>
  </si>
  <si>
    <t>uncertainty</t>
  </si>
  <si>
    <t>inverse_omega_power_2</t>
  </si>
  <si>
    <t>mass=0.3</t>
  </si>
  <si>
    <t xml:space="preserve">massline=0.142 </t>
  </si>
  <si>
    <t>length_of_mass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</si>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</sst>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actual_height_from_top and omega_from_capstone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 mass'!$E$1</c:f>
              <c:strCache>
                <c:ptCount val="1"/>
                <c:pt idx="0">
                  <c:v>omega_from_capstone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'one mass'!$D$2:$D$1001</c:f>
              <c:numCache>
                <c:formatCode>General</c:formatCode>
                <c:ptCount val="1000"/>
                <c:pt idx="0">
                  <c:v>0.57999999999999996</c:v>
                </c:pt>
                <c:pt idx="1">
                  <c:v>0.55999999999999994</c:v>
                </c:pt>
                <c:pt idx="2">
                  <c:v>0.52999999999999992</c:v>
                </c:pt>
                <c:pt idx="3">
                  <c:v>0.51</c:v>
                </c:pt>
                <c:pt idx="4">
                  <c:v>0.48</c:v>
                </c:pt>
                <c:pt idx="5">
                  <c:v>0.42999999999999994</c:v>
                </c:pt>
                <c:pt idx="6">
                  <c:v>0.37999999999999995</c:v>
                </c:pt>
                <c:pt idx="7">
                  <c:v>0.32999999999999996</c:v>
                </c:pt>
                <c:pt idx="8">
                  <c:v>0.27999999999999997</c:v>
                </c:pt>
                <c:pt idx="9">
                  <c:v>0.23</c:v>
                </c:pt>
                <c:pt idx="10">
                  <c:v>0.17999999999999997</c:v>
                </c:pt>
                <c:pt idx="11">
                  <c:v>0.13000000000000098</c:v>
                </c:pt>
                <c:pt idx="12">
                  <c:v>8.0000000000000973E-2</c:v>
                </c:pt>
                <c:pt idx="13">
                  <c:v>3.0000000000000932E-2</c:v>
                </c:pt>
                <c:pt idx="14">
                  <c:v>2.0000000000000923E-2</c:v>
                </c:pt>
                <c:pt idx="15">
                  <c:v>4.0000000000000938E-2</c:v>
                </c:pt>
                <c:pt idx="16">
                  <c:v>5.0000000000000946E-2</c:v>
                </c:pt>
                <c:pt idx="17">
                  <c:v>7.0000000000000964E-2</c:v>
                </c:pt>
                <c:pt idx="18">
                  <c:v>0.500000000000001</c:v>
                </c:pt>
                <c:pt idx="19">
                  <c:v>0.54000000000000092</c:v>
                </c:pt>
              </c:numCache>
            </c:numRef>
          </c:xVal>
          <c:yVal>
            <c:numRef>
              <c:f>'one mass'!$E$2:$E$1001</c:f>
              <c:numCache>
                <c:formatCode>General</c:formatCode>
                <c:ptCount val="1000"/>
                <c:pt idx="0">
                  <c:v>4.01</c:v>
                </c:pt>
                <c:pt idx="1">
                  <c:v>4.0599999999999996</c:v>
                </c:pt>
                <c:pt idx="2">
                  <c:v>4.1500000000000004</c:v>
                </c:pt>
                <c:pt idx="3">
                  <c:v>4.13</c:v>
                </c:pt>
                <c:pt idx="4">
                  <c:v>4.1500000000000004</c:v>
                </c:pt>
                <c:pt idx="5">
                  <c:v>4.47</c:v>
                </c:pt>
                <c:pt idx="6">
                  <c:v>4.67</c:v>
                </c:pt>
                <c:pt idx="7">
                  <c:v>4.8600000000000003</c:v>
                </c:pt>
                <c:pt idx="8">
                  <c:v>5.0599999999999996</c:v>
                </c:pt>
                <c:pt idx="9">
                  <c:v>5.28</c:v>
                </c:pt>
                <c:pt idx="10">
                  <c:v>5.45</c:v>
                </c:pt>
                <c:pt idx="11">
                  <c:v>5.61</c:v>
                </c:pt>
                <c:pt idx="12">
                  <c:v>5.67</c:v>
                </c:pt>
                <c:pt idx="13">
                  <c:v>5.6</c:v>
                </c:pt>
                <c:pt idx="14">
                  <c:v>5.58</c:v>
                </c:pt>
                <c:pt idx="15">
                  <c:v>5.63</c:v>
                </c:pt>
                <c:pt idx="16">
                  <c:v>5.65</c:v>
                </c:pt>
                <c:pt idx="17">
                  <c:v>5.67</c:v>
                </c:pt>
                <c:pt idx="18">
                  <c:v>4.2300000000000004</c:v>
                </c:pt>
                <c:pt idx="19">
                  <c:v>4.1100000000000003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1-E94E-A4A6-10A4BE034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92766"/>
        <c:axId val="1901097924"/>
      </c:scatterChart>
      <c:valAx>
        <c:axId val="17211927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901097924"/>
        <c:crosses val="autoZero"/>
        <c:crossBetween val="midCat"/>
      </c:valAx>
      <c:valAx>
        <c:axId val="1901097924"/>
        <c:scaling>
          <c:orientation val="minMax"/>
          <c:min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72119276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actual_height_from_top and inverse_omega_power_2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 mass'!$D$1</c:f>
              <c:strCache>
                <c:ptCount val="1"/>
                <c:pt idx="0">
                  <c:v>actual_height_from_top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'one mass'!$D$2:$D$1001</c:f>
              <c:numCache>
                <c:formatCode>General</c:formatCode>
                <c:ptCount val="1000"/>
                <c:pt idx="0">
                  <c:v>0.57999999999999996</c:v>
                </c:pt>
                <c:pt idx="1">
                  <c:v>0.55999999999999994</c:v>
                </c:pt>
                <c:pt idx="2">
                  <c:v>0.52999999999999992</c:v>
                </c:pt>
                <c:pt idx="3">
                  <c:v>0.51</c:v>
                </c:pt>
                <c:pt idx="4">
                  <c:v>0.48</c:v>
                </c:pt>
                <c:pt idx="5">
                  <c:v>0.42999999999999994</c:v>
                </c:pt>
                <c:pt idx="6">
                  <c:v>0.37999999999999995</c:v>
                </c:pt>
                <c:pt idx="7">
                  <c:v>0.32999999999999996</c:v>
                </c:pt>
                <c:pt idx="8">
                  <c:v>0.27999999999999997</c:v>
                </c:pt>
                <c:pt idx="9">
                  <c:v>0.23</c:v>
                </c:pt>
                <c:pt idx="10">
                  <c:v>0.17999999999999997</c:v>
                </c:pt>
                <c:pt idx="11">
                  <c:v>0.13000000000000098</c:v>
                </c:pt>
                <c:pt idx="12">
                  <c:v>8.0000000000000973E-2</c:v>
                </c:pt>
                <c:pt idx="13">
                  <c:v>3.0000000000000932E-2</c:v>
                </c:pt>
                <c:pt idx="14">
                  <c:v>2.0000000000000923E-2</c:v>
                </c:pt>
                <c:pt idx="15">
                  <c:v>4.0000000000000938E-2</c:v>
                </c:pt>
                <c:pt idx="16">
                  <c:v>5.0000000000000946E-2</c:v>
                </c:pt>
                <c:pt idx="17">
                  <c:v>7.0000000000000964E-2</c:v>
                </c:pt>
                <c:pt idx="18">
                  <c:v>0.500000000000001</c:v>
                </c:pt>
                <c:pt idx="19">
                  <c:v>0.54000000000000092</c:v>
                </c:pt>
              </c:numCache>
            </c:numRef>
          </c:xVal>
          <c:yVal>
            <c:numRef>
              <c:f>'one mass'!$D$2:$D$1001</c:f>
              <c:numCache>
                <c:formatCode>General</c:formatCode>
                <c:ptCount val="1000"/>
                <c:pt idx="0">
                  <c:v>0.57999999999999996</c:v>
                </c:pt>
                <c:pt idx="1">
                  <c:v>0.55999999999999994</c:v>
                </c:pt>
                <c:pt idx="2">
                  <c:v>0.52999999999999992</c:v>
                </c:pt>
                <c:pt idx="3">
                  <c:v>0.51</c:v>
                </c:pt>
                <c:pt idx="4">
                  <c:v>0.48</c:v>
                </c:pt>
                <c:pt idx="5">
                  <c:v>0.42999999999999994</c:v>
                </c:pt>
                <c:pt idx="6">
                  <c:v>0.37999999999999995</c:v>
                </c:pt>
                <c:pt idx="7">
                  <c:v>0.32999999999999996</c:v>
                </c:pt>
                <c:pt idx="8">
                  <c:v>0.27999999999999997</c:v>
                </c:pt>
                <c:pt idx="9">
                  <c:v>0.23</c:v>
                </c:pt>
                <c:pt idx="10">
                  <c:v>0.17999999999999997</c:v>
                </c:pt>
                <c:pt idx="11">
                  <c:v>0.13000000000000098</c:v>
                </c:pt>
                <c:pt idx="12">
                  <c:v>8.0000000000000973E-2</c:v>
                </c:pt>
                <c:pt idx="13">
                  <c:v>3.0000000000000932E-2</c:v>
                </c:pt>
                <c:pt idx="14">
                  <c:v>2.0000000000000923E-2</c:v>
                </c:pt>
                <c:pt idx="15">
                  <c:v>4.0000000000000938E-2</c:v>
                </c:pt>
                <c:pt idx="16">
                  <c:v>5.0000000000000946E-2</c:v>
                </c:pt>
                <c:pt idx="17">
                  <c:v>7.0000000000000964E-2</c:v>
                </c:pt>
                <c:pt idx="18">
                  <c:v>0.500000000000001</c:v>
                </c:pt>
                <c:pt idx="19">
                  <c:v>0.54000000000000092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A5-F543-AA48-8CB6E4DB3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648072"/>
        <c:axId val="217850337"/>
      </c:scatterChart>
      <c:valAx>
        <c:axId val="997648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217850337"/>
        <c:crosses val="autoZero"/>
        <c:crossBetween val="midCat"/>
      </c:valAx>
      <c:valAx>
        <c:axId val="217850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99764807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actual_height_from_top and omega_from_capstone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'two masses'!$E$1</c:f>
              <c:strCache>
                <c:ptCount val="1"/>
                <c:pt idx="0">
                  <c:v>omega_from_capstone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'two masses'!$D$2:$D$1000</c:f>
              <c:numCache>
                <c:formatCode>General</c:formatCode>
                <c:ptCount val="999"/>
                <c:pt idx="0">
                  <c:v>0.55999999999999994</c:v>
                </c:pt>
                <c:pt idx="1">
                  <c:v>0.51999999999999991</c:v>
                </c:pt>
                <c:pt idx="2">
                  <c:v>0.5</c:v>
                </c:pt>
                <c:pt idx="3">
                  <c:v>0.46</c:v>
                </c:pt>
                <c:pt idx="4">
                  <c:v>0.41</c:v>
                </c:pt>
                <c:pt idx="5">
                  <c:v>0.36</c:v>
                </c:pt>
                <c:pt idx="6">
                  <c:v>0.31</c:v>
                </c:pt>
                <c:pt idx="7">
                  <c:v>0.26</c:v>
                </c:pt>
                <c:pt idx="8">
                  <c:v>0.21</c:v>
                </c:pt>
                <c:pt idx="9">
                  <c:v>0.15999999999999995</c:v>
                </c:pt>
                <c:pt idx="10">
                  <c:v>0.11999999999999997</c:v>
                </c:pt>
                <c:pt idx="11">
                  <c:v>0.10000000000000095</c:v>
                </c:pt>
                <c:pt idx="12">
                  <c:v>9.0000000000000996E-2</c:v>
                </c:pt>
                <c:pt idx="13">
                  <c:v>7.0000000000000978E-2</c:v>
                </c:pt>
                <c:pt idx="14">
                  <c:v>4.0000000000000958E-2</c:v>
                </c:pt>
                <c:pt idx="15">
                  <c:v>5.0000000000000967E-2</c:v>
                </c:pt>
                <c:pt idx="16">
                  <c:v>6.0000000000000976E-2</c:v>
                </c:pt>
              </c:numCache>
            </c:numRef>
          </c:cat>
          <c:val>
            <c:numRef>
              <c:f>'two masses'!$E$2:$E$1000</c:f>
              <c:numCache>
                <c:formatCode>General</c:formatCode>
                <c:ptCount val="999"/>
                <c:pt idx="0">
                  <c:v>3.99</c:v>
                </c:pt>
                <c:pt idx="1">
                  <c:v>4.13</c:v>
                </c:pt>
                <c:pt idx="2">
                  <c:v>4.1900000000000004</c:v>
                </c:pt>
                <c:pt idx="3">
                  <c:v>4.32</c:v>
                </c:pt>
                <c:pt idx="4">
                  <c:v>4.5199999999999996</c:v>
                </c:pt>
                <c:pt idx="5">
                  <c:v>4.7300000000000004</c:v>
                </c:pt>
                <c:pt idx="6">
                  <c:v>4.96</c:v>
                </c:pt>
                <c:pt idx="7">
                  <c:v>5.22</c:v>
                </c:pt>
                <c:pt idx="8">
                  <c:v>5.51</c:v>
                </c:pt>
                <c:pt idx="9">
                  <c:v>5.79</c:v>
                </c:pt>
                <c:pt idx="10">
                  <c:v>5.99</c:v>
                </c:pt>
                <c:pt idx="11">
                  <c:v>6.06</c:v>
                </c:pt>
                <c:pt idx="12">
                  <c:v>6.11</c:v>
                </c:pt>
                <c:pt idx="13">
                  <c:v>6.15</c:v>
                </c:pt>
                <c:pt idx="14">
                  <c:v>6.16</c:v>
                </c:pt>
                <c:pt idx="15">
                  <c:v>6.16</c:v>
                </c:pt>
                <c:pt idx="16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7-7748-A496-FB80DAB30428}"/>
            </c:ext>
          </c:extLst>
        </c:ser>
        <c:ser>
          <c:idx val="1"/>
          <c:order val="1"/>
          <c:tx>
            <c:strRef>
              <c:f>'two masses'!$H$2</c:f>
              <c:strCache>
                <c:ptCount val="1"/>
                <c:pt idx="0">
                  <c:v>4.185433925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'two masses'!$D$2:$D$1000</c:f>
              <c:numCache>
                <c:formatCode>General</c:formatCode>
                <c:ptCount val="999"/>
                <c:pt idx="0">
                  <c:v>0.55999999999999994</c:v>
                </c:pt>
                <c:pt idx="1">
                  <c:v>0.51999999999999991</c:v>
                </c:pt>
                <c:pt idx="2">
                  <c:v>0.5</c:v>
                </c:pt>
                <c:pt idx="3">
                  <c:v>0.46</c:v>
                </c:pt>
                <c:pt idx="4">
                  <c:v>0.41</c:v>
                </c:pt>
                <c:pt idx="5">
                  <c:v>0.36</c:v>
                </c:pt>
                <c:pt idx="6">
                  <c:v>0.31</c:v>
                </c:pt>
                <c:pt idx="7">
                  <c:v>0.26</c:v>
                </c:pt>
                <c:pt idx="8">
                  <c:v>0.21</c:v>
                </c:pt>
                <c:pt idx="9">
                  <c:v>0.15999999999999995</c:v>
                </c:pt>
                <c:pt idx="10">
                  <c:v>0.11999999999999997</c:v>
                </c:pt>
                <c:pt idx="11">
                  <c:v>0.10000000000000095</c:v>
                </c:pt>
                <c:pt idx="12">
                  <c:v>9.0000000000000996E-2</c:v>
                </c:pt>
                <c:pt idx="13">
                  <c:v>7.0000000000000978E-2</c:v>
                </c:pt>
                <c:pt idx="14">
                  <c:v>4.0000000000000958E-2</c:v>
                </c:pt>
                <c:pt idx="15">
                  <c:v>5.0000000000000967E-2</c:v>
                </c:pt>
                <c:pt idx="16">
                  <c:v>6.0000000000000976E-2</c:v>
                </c:pt>
              </c:numCache>
            </c:numRef>
          </c:cat>
          <c:val>
            <c:numRef>
              <c:f>'two masses'!$H$3:$H$19</c:f>
              <c:numCache>
                <c:formatCode>General</c:formatCode>
                <c:ptCount val="17"/>
                <c:pt idx="0">
                  <c:v>4.3434300518581646</c:v>
                </c:pt>
                <c:pt idx="1">
                  <c:v>4.4294469180700204</c:v>
                </c:pt>
                <c:pt idx="2">
                  <c:v>4.6180176435914291</c:v>
                </c:pt>
                <c:pt idx="3">
                  <c:v>4.891505828299981</c:v>
                </c:pt>
                <c:pt idx="4">
                  <c:v>5.2201532544552753</c:v>
                </c:pt>
                <c:pt idx="5">
                  <c:v>5.6254032113549499</c:v>
                </c:pt>
                <c:pt idx="6">
                  <c:v>6.1425376865566914</c:v>
                </c:pt>
                <c:pt idx="7">
                  <c:v>6.8347849793746782</c:v>
                </c:pt>
                <c:pt idx="8">
                  <c:v>7.8302298816829143</c:v>
                </c:pt>
                <c:pt idx="9">
                  <c:v>9.0415706600125638</c:v>
                </c:pt>
                <c:pt idx="10">
                  <c:v>9.9045444115314591</c:v>
                </c:pt>
                <c:pt idx="11">
                  <c:v>10.440306508910494</c:v>
                </c:pt>
                <c:pt idx="12">
                  <c:v>11.838194843085461</c:v>
                </c:pt>
                <c:pt idx="13">
                  <c:v>15.660459763365639</c:v>
                </c:pt>
                <c:pt idx="14">
                  <c:v>14.007141035914367</c:v>
                </c:pt>
                <c:pt idx="15">
                  <c:v>12.786711852544318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7-7748-A496-FB80DAB3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214528"/>
        <c:axId val="168338784"/>
      </c:lineChart>
      <c:catAx>
        <c:axId val="21172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68338784"/>
        <c:crosses val="autoZero"/>
        <c:auto val="1"/>
        <c:lblAlgn val="ctr"/>
        <c:lblOffset val="100"/>
        <c:noMultiLvlLbl val="1"/>
      </c:catAx>
      <c:valAx>
        <c:axId val="168338784"/>
        <c:scaling>
          <c:orientation val="minMax"/>
          <c:min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21172145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actual_height_from_top and inverse_omega_power_2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masses'!$G$1</c:f>
              <c:strCache>
                <c:ptCount val="1"/>
                <c:pt idx="0">
                  <c:v>inverse_omega_power_2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inverse_omega_power_2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'two masses'!$D$2:$D$90</c:f>
              <c:numCache>
                <c:formatCode>General</c:formatCode>
                <c:ptCount val="89"/>
                <c:pt idx="0">
                  <c:v>0.55999999999999994</c:v>
                </c:pt>
                <c:pt idx="1">
                  <c:v>0.51999999999999991</c:v>
                </c:pt>
                <c:pt idx="2">
                  <c:v>0.5</c:v>
                </c:pt>
                <c:pt idx="3">
                  <c:v>0.46</c:v>
                </c:pt>
                <c:pt idx="4">
                  <c:v>0.41</c:v>
                </c:pt>
                <c:pt idx="5">
                  <c:v>0.36</c:v>
                </c:pt>
                <c:pt idx="6">
                  <c:v>0.31</c:v>
                </c:pt>
                <c:pt idx="7">
                  <c:v>0.26</c:v>
                </c:pt>
                <c:pt idx="8">
                  <c:v>0.21</c:v>
                </c:pt>
                <c:pt idx="9">
                  <c:v>0.15999999999999995</c:v>
                </c:pt>
                <c:pt idx="10">
                  <c:v>0.11999999999999997</c:v>
                </c:pt>
                <c:pt idx="11">
                  <c:v>0.10000000000000095</c:v>
                </c:pt>
                <c:pt idx="12">
                  <c:v>9.0000000000000996E-2</c:v>
                </c:pt>
                <c:pt idx="13">
                  <c:v>7.0000000000000978E-2</c:v>
                </c:pt>
                <c:pt idx="14">
                  <c:v>4.0000000000000958E-2</c:v>
                </c:pt>
                <c:pt idx="15">
                  <c:v>5.0000000000000967E-2</c:v>
                </c:pt>
                <c:pt idx="16">
                  <c:v>6.0000000000000976E-2</c:v>
                </c:pt>
              </c:numCache>
            </c:numRef>
          </c:xVal>
          <c:yVal>
            <c:numRef>
              <c:f>'two masses'!$G$2:$G$90</c:f>
              <c:numCache>
                <c:formatCode>General</c:formatCode>
                <c:ptCount val="89"/>
                <c:pt idx="0">
                  <c:v>6.2813675793493756E-2</c:v>
                </c:pt>
                <c:pt idx="1">
                  <c:v>5.8627300388699004E-2</c:v>
                </c:pt>
                <c:pt idx="2">
                  <c:v>5.6960258827416101E-2</c:v>
                </c:pt>
                <c:pt idx="3">
                  <c:v>5.3583676268861451E-2</c:v>
                </c:pt>
                <c:pt idx="4">
                  <c:v>4.8946667710862257E-2</c:v>
                </c:pt>
                <c:pt idx="5">
                  <c:v>4.4696932449525981E-2</c:v>
                </c:pt>
                <c:pt idx="6">
                  <c:v>4.0647762747138397E-2</c:v>
                </c:pt>
                <c:pt idx="7">
                  <c:v>3.6699402533726756E-2</c:v>
                </c:pt>
                <c:pt idx="8">
                  <c:v>3.2937967925006834E-2</c:v>
                </c:pt>
                <c:pt idx="9">
                  <c:v>2.9829286990553067E-2</c:v>
                </c:pt>
                <c:pt idx="10">
                  <c:v>2.787060236732896E-2</c:v>
                </c:pt>
                <c:pt idx="11">
                  <c:v>2.7230445816858916E-2</c:v>
                </c:pt>
                <c:pt idx="12">
                  <c:v>2.6786599200152146E-2</c:v>
                </c:pt>
                <c:pt idx="13">
                  <c:v>2.6439288783131731E-2</c:v>
                </c:pt>
                <c:pt idx="14">
                  <c:v>2.6353516613256873E-2</c:v>
                </c:pt>
                <c:pt idx="15">
                  <c:v>2.6353516613256873E-2</c:v>
                </c:pt>
                <c:pt idx="16">
                  <c:v>2.6439288783131731E-2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44-B248-86A9-EC77AAED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07927"/>
        <c:axId val="88323878"/>
      </c:scatterChart>
      <c:valAx>
        <c:axId val="895307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88323878"/>
        <c:crosses val="autoZero"/>
        <c:crossBetween val="midCat"/>
      </c:valAx>
      <c:valAx>
        <c:axId val="88323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8953079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two masses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masses'!$G$1</c:f>
              <c:strCache>
                <c:ptCount val="1"/>
                <c:pt idx="0">
                  <c:v>inverse_omega_power_2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inverse_omega_power_2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'two masses'!$D$2:$D$90</c:f>
              <c:numCache>
                <c:formatCode>General</c:formatCode>
                <c:ptCount val="89"/>
                <c:pt idx="0">
                  <c:v>0.55999999999999994</c:v>
                </c:pt>
                <c:pt idx="1">
                  <c:v>0.51999999999999991</c:v>
                </c:pt>
                <c:pt idx="2">
                  <c:v>0.5</c:v>
                </c:pt>
                <c:pt idx="3">
                  <c:v>0.46</c:v>
                </c:pt>
                <c:pt idx="4">
                  <c:v>0.41</c:v>
                </c:pt>
                <c:pt idx="5">
                  <c:v>0.36</c:v>
                </c:pt>
                <c:pt idx="6">
                  <c:v>0.31</c:v>
                </c:pt>
                <c:pt idx="7">
                  <c:v>0.26</c:v>
                </c:pt>
                <c:pt idx="8">
                  <c:v>0.21</c:v>
                </c:pt>
                <c:pt idx="9">
                  <c:v>0.15999999999999995</c:v>
                </c:pt>
                <c:pt idx="10">
                  <c:v>0.11999999999999997</c:v>
                </c:pt>
                <c:pt idx="11">
                  <c:v>0.10000000000000095</c:v>
                </c:pt>
                <c:pt idx="12">
                  <c:v>9.0000000000000996E-2</c:v>
                </c:pt>
                <c:pt idx="13">
                  <c:v>7.0000000000000978E-2</c:v>
                </c:pt>
                <c:pt idx="14">
                  <c:v>4.0000000000000958E-2</c:v>
                </c:pt>
                <c:pt idx="15">
                  <c:v>5.0000000000000967E-2</c:v>
                </c:pt>
                <c:pt idx="16">
                  <c:v>6.0000000000000976E-2</c:v>
                </c:pt>
              </c:numCache>
            </c:numRef>
          </c:xVal>
          <c:yVal>
            <c:numRef>
              <c:f>'two masses'!$G$2:$G$90</c:f>
              <c:numCache>
                <c:formatCode>General</c:formatCode>
                <c:ptCount val="89"/>
                <c:pt idx="0">
                  <c:v>6.2813675793493756E-2</c:v>
                </c:pt>
                <c:pt idx="1">
                  <c:v>5.8627300388699004E-2</c:v>
                </c:pt>
                <c:pt idx="2">
                  <c:v>5.6960258827416101E-2</c:v>
                </c:pt>
                <c:pt idx="3">
                  <c:v>5.3583676268861451E-2</c:v>
                </c:pt>
                <c:pt idx="4">
                  <c:v>4.8946667710862257E-2</c:v>
                </c:pt>
                <c:pt idx="5">
                  <c:v>4.4696932449525981E-2</c:v>
                </c:pt>
                <c:pt idx="6">
                  <c:v>4.0647762747138397E-2</c:v>
                </c:pt>
                <c:pt idx="7">
                  <c:v>3.6699402533726756E-2</c:v>
                </c:pt>
                <c:pt idx="8">
                  <c:v>3.2937967925006834E-2</c:v>
                </c:pt>
                <c:pt idx="9">
                  <c:v>2.9829286990553067E-2</c:v>
                </c:pt>
                <c:pt idx="10">
                  <c:v>2.787060236732896E-2</c:v>
                </c:pt>
                <c:pt idx="11">
                  <c:v>2.7230445816858916E-2</c:v>
                </c:pt>
                <c:pt idx="12">
                  <c:v>2.6786599200152146E-2</c:v>
                </c:pt>
                <c:pt idx="13">
                  <c:v>2.6439288783131731E-2</c:v>
                </c:pt>
                <c:pt idx="14">
                  <c:v>2.6353516613256873E-2</c:v>
                </c:pt>
                <c:pt idx="15">
                  <c:v>2.6353516613256873E-2</c:v>
                </c:pt>
                <c:pt idx="16">
                  <c:v>2.6439288783131731E-2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C9-A24A-AC60-8AE9FF5D6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91143"/>
        <c:axId val="1728284161"/>
      </c:scatterChart>
      <c:valAx>
        <c:axId val="3620911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728284161"/>
        <c:crosses val="autoZero"/>
        <c:crossBetween val="midCat"/>
      </c:valAx>
      <c:valAx>
        <c:axId val="1728284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3620911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one mass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 mass'!$D$1</c:f>
              <c:strCache>
                <c:ptCount val="1"/>
                <c:pt idx="0">
                  <c:v>actual_height_from_top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'one mass'!$D$2:$D$1001</c:f>
              <c:numCache>
                <c:formatCode>General</c:formatCode>
                <c:ptCount val="1000"/>
                <c:pt idx="0">
                  <c:v>0.57999999999999996</c:v>
                </c:pt>
                <c:pt idx="1">
                  <c:v>0.55999999999999994</c:v>
                </c:pt>
                <c:pt idx="2">
                  <c:v>0.52999999999999992</c:v>
                </c:pt>
                <c:pt idx="3">
                  <c:v>0.51</c:v>
                </c:pt>
                <c:pt idx="4">
                  <c:v>0.48</c:v>
                </c:pt>
                <c:pt idx="5">
                  <c:v>0.42999999999999994</c:v>
                </c:pt>
                <c:pt idx="6">
                  <c:v>0.37999999999999995</c:v>
                </c:pt>
                <c:pt idx="7">
                  <c:v>0.32999999999999996</c:v>
                </c:pt>
                <c:pt idx="8">
                  <c:v>0.27999999999999997</c:v>
                </c:pt>
                <c:pt idx="9">
                  <c:v>0.23</c:v>
                </c:pt>
                <c:pt idx="10">
                  <c:v>0.17999999999999997</c:v>
                </c:pt>
                <c:pt idx="11">
                  <c:v>0.13000000000000098</c:v>
                </c:pt>
                <c:pt idx="12">
                  <c:v>8.0000000000000973E-2</c:v>
                </c:pt>
                <c:pt idx="13">
                  <c:v>3.0000000000000932E-2</c:v>
                </c:pt>
                <c:pt idx="14">
                  <c:v>2.0000000000000923E-2</c:v>
                </c:pt>
                <c:pt idx="15">
                  <c:v>4.0000000000000938E-2</c:v>
                </c:pt>
                <c:pt idx="16">
                  <c:v>5.0000000000000946E-2</c:v>
                </c:pt>
                <c:pt idx="17">
                  <c:v>7.0000000000000964E-2</c:v>
                </c:pt>
                <c:pt idx="18">
                  <c:v>0.500000000000001</c:v>
                </c:pt>
                <c:pt idx="19">
                  <c:v>0.54000000000000092</c:v>
                </c:pt>
              </c:numCache>
            </c:numRef>
          </c:xVal>
          <c:yVal>
            <c:numRef>
              <c:f>'one mass'!$D$2:$D$1001</c:f>
              <c:numCache>
                <c:formatCode>General</c:formatCode>
                <c:ptCount val="1000"/>
                <c:pt idx="0">
                  <c:v>0.57999999999999996</c:v>
                </c:pt>
                <c:pt idx="1">
                  <c:v>0.55999999999999994</c:v>
                </c:pt>
                <c:pt idx="2">
                  <c:v>0.52999999999999992</c:v>
                </c:pt>
                <c:pt idx="3">
                  <c:v>0.51</c:v>
                </c:pt>
                <c:pt idx="4">
                  <c:v>0.48</c:v>
                </c:pt>
                <c:pt idx="5">
                  <c:v>0.42999999999999994</c:v>
                </c:pt>
                <c:pt idx="6">
                  <c:v>0.37999999999999995</c:v>
                </c:pt>
                <c:pt idx="7">
                  <c:v>0.32999999999999996</c:v>
                </c:pt>
                <c:pt idx="8">
                  <c:v>0.27999999999999997</c:v>
                </c:pt>
                <c:pt idx="9">
                  <c:v>0.23</c:v>
                </c:pt>
                <c:pt idx="10">
                  <c:v>0.17999999999999997</c:v>
                </c:pt>
                <c:pt idx="11">
                  <c:v>0.13000000000000098</c:v>
                </c:pt>
                <c:pt idx="12">
                  <c:v>8.0000000000000973E-2</c:v>
                </c:pt>
                <c:pt idx="13">
                  <c:v>3.0000000000000932E-2</c:v>
                </c:pt>
                <c:pt idx="14">
                  <c:v>2.0000000000000923E-2</c:v>
                </c:pt>
                <c:pt idx="15">
                  <c:v>4.0000000000000938E-2</c:v>
                </c:pt>
                <c:pt idx="16">
                  <c:v>5.0000000000000946E-2</c:v>
                </c:pt>
                <c:pt idx="17">
                  <c:v>7.0000000000000964E-2</c:v>
                </c:pt>
                <c:pt idx="18">
                  <c:v>0.500000000000001</c:v>
                </c:pt>
                <c:pt idx="19">
                  <c:v>0.54000000000000092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02-B740-A2C7-7D8C53B4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67"/>
        <c:axId val="706944105"/>
      </c:scatterChart>
      <c:valAx>
        <c:axId val="1076789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706944105"/>
        <c:crosses val="autoZero"/>
        <c:crossBetween val="midCat"/>
      </c:valAx>
      <c:valAx>
        <c:axId val="706944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0767896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619125</xdr:colOff>
      <xdr:row>1</xdr:row>
      <xdr:rowOff>171450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552450</xdr:colOff>
      <xdr:row>21</xdr:row>
      <xdr:rowOff>47625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133350</xdr:colOff>
      <xdr:row>20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133350</xdr:colOff>
      <xdr:row>1</xdr:row>
      <xdr:rowOff>171450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171450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266700</xdr:colOff>
      <xdr:row>0</xdr:row>
      <xdr:rowOff>171450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1"/>
  <sheetViews>
    <sheetView tabSelected="1" workbookViewId="0"/>
  </sheetViews>
  <sheetFormatPr baseColWidth="10" defaultColWidth="12.6640625" defaultRowHeight="15.75" customHeight="1" x14ac:dyDescent="0.15"/>
  <cols>
    <col min="1" max="1" width="10.1640625" customWidth="1"/>
    <col min="2" max="2" width="5.5" customWidth="1"/>
    <col min="3" max="3" width="16.5" customWidth="1"/>
    <col min="4" max="4" width="18.33203125" customWidth="1"/>
    <col min="5" max="6" width="18" customWidth="1"/>
    <col min="7" max="7" width="19.6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15">
      <c r="A2" s="1">
        <v>0.6</v>
      </c>
      <c r="B2" s="1">
        <v>0</v>
      </c>
      <c r="C2" s="1">
        <v>0.02</v>
      </c>
      <c r="D2" s="1">
        <f t="shared" ref="D2:D21" si="0">A2-B2-C2</f>
        <v>0.57999999999999996</v>
      </c>
      <c r="E2" s="1">
        <v>4.01</v>
      </c>
      <c r="F2" s="1">
        <v>0.01</v>
      </c>
      <c r="G2" s="1">
        <f t="shared" ref="G2:G21" si="1">1/E2^2</f>
        <v>6.2188667980920521E-2</v>
      </c>
    </row>
    <row r="3" spans="1:7" ht="15.75" customHeight="1" x14ac:dyDescent="0.15">
      <c r="A3" s="1">
        <v>0.6</v>
      </c>
      <c r="B3" s="1">
        <v>0.02</v>
      </c>
      <c r="C3" s="1">
        <v>0.02</v>
      </c>
      <c r="D3" s="1">
        <f t="shared" si="0"/>
        <v>0.55999999999999994</v>
      </c>
      <c r="E3" s="1">
        <v>4.0599999999999996</v>
      </c>
      <c r="F3" s="1">
        <v>0.01</v>
      </c>
      <c r="G3" s="1">
        <f t="shared" si="1"/>
        <v>6.0666359290446281E-2</v>
      </c>
    </row>
    <row r="4" spans="1:7" ht="15.75" customHeight="1" x14ac:dyDescent="0.15">
      <c r="A4" s="1">
        <v>0.6</v>
      </c>
      <c r="B4" s="1">
        <v>0.05</v>
      </c>
      <c r="C4" s="1">
        <v>0.02</v>
      </c>
      <c r="D4" s="1">
        <f t="shared" si="0"/>
        <v>0.52999999999999992</v>
      </c>
      <c r="E4" s="1">
        <v>4.1500000000000004</v>
      </c>
      <c r="F4" s="1">
        <v>0.01</v>
      </c>
      <c r="G4" s="1">
        <f t="shared" si="1"/>
        <v>5.8063579619683538E-2</v>
      </c>
    </row>
    <row r="5" spans="1:7" ht="15.75" customHeight="1" x14ac:dyDescent="0.15">
      <c r="A5" s="1">
        <v>0.6</v>
      </c>
      <c r="B5" s="1">
        <v>7.0000000000000007E-2</v>
      </c>
      <c r="C5" s="1">
        <v>0.02</v>
      </c>
      <c r="D5" s="1">
        <f t="shared" si="0"/>
        <v>0.51</v>
      </c>
      <c r="E5" s="1">
        <v>4.13</v>
      </c>
      <c r="F5" s="1">
        <v>0.01</v>
      </c>
      <c r="G5" s="1">
        <f t="shared" si="1"/>
        <v>5.8627300388699004E-2</v>
      </c>
    </row>
    <row r="6" spans="1:7" ht="15.75" customHeight="1" x14ac:dyDescent="0.15">
      <c r="A6" s="1">
        <v>0.6</v>
      </c>
      <c r="B6" s="1">
        <v>0.1</v>
      </c>
      <c r="C6" s="1">
        <v>0.02</v>
      </c>
      <c r="D6" s="1">
        <f t="shared" si="0"/>
        <v>0.48</v>
      </c>
      <c r="E6" s="1">
        <v>4.1500000000000004</v>
      </c>
      <c r="F6" s="1">
        <v>0.01</v>
      </c>
      <c r="G6" s="1">
        <f t="shared" si="1"/>
        <v>5.8063579619683538E-2</v>
      </c>
    </row>
    <row r="7" spans="1:7" ht="15.75" customHeight="1" x14ac:dyDescent="0.15">
      <c r="A7" s="1">
        <v>0.6</v>
      </c>
      <c r="B7" s="1">
        <v>0.15</v>
      </c>
      <c r="C7" s="1">
        <v>0.02</v>
      </c>
      <c r="D7" s="1">
        <f t="shared" si="0"/>
        <v>0.42999999999999994</v>
      </c>
      <c r="E7" s="1">
        <v>4.47</v>
      </c>
      <c r="F7" s="1">
        <v>0.01</v>
      </c>
      <c r="G7" s="1">
        <f t="shared" si="1"/>
        <v>5.0047795644840826E-2</v>
      </c>
    </row>
    <row r="8" spans="1:7" ht="15.75" customHeight="1" x14ac:dyDescent="0.15">
      <c r="A8" s="1">
        <v>0.6</v>
      </c>
      <c r="B8" s="1">
        <v>0.2</v>
      </c>
      <c r="C8" s="1">
        <v>0.02</v>
      </c>
      <c r="D8" s="1">
        <f t="shared" si="0"/>
        <v>0.37999999999999995</v>
      </c>
      <c r="E8" s="1">
        <v>4.67</v>
      </c>
      <c r="F8" s="1">
        <v>0.01</v>
      </c>
      <c r="G8" s="1">
        <f t="shared" si="1"/>
        <v>4.5852839895638944E-2</v>
      </c>
    </row>
    <row r="9" spans="1:7" ht="15.75" customHeight="1" x14ac:dyDescent="0.15">
      <c r="A9" s="1">
        <v>0.6</v>
      </c>
      <c r="B9" s="1">
        <v>0.25</v>
      </c>
      <c r="C9" s="1">
        <v>0.02</v>
      </c>
      <c r="D9" s="1">
        <f t="shared" si="0"/>
        <v>0.32999999999999996</v>
      </c>
      <c r="E9" s="1">
        <v>4.8600000000000003</v>
      </c>
      <c r="F9" s="1">
        <v>0.01</v>
      </c>
      <c r="G9" s="1">
        <f t="shared" si="1"/>
        <v>4.2337719521075713E-2</v>
      </c>
    </row>
    <row r="10" spans="1:7" ht="15.75" customHeight="1" x14ac:dyDescent="0.15">
      <c r="A10" s="1">
        <v>0.6</v>
      </c>
      <c r="B10" s="1">
        <v>0.3</v>
      </c>
      <c r="C10" s="1">
        <v>0.02</v>
      </c>
      <c r="D10" s="1">
        <f t="shared" si="0"/>
        <v>0.27999999999999997</v>
      </c>
      <c r="E10" s="1">
        <v>5.0599999999999996</v>
      </c>
      <c r="F10" s="1">
        <v>0.01</v>
      </c>
      <c r="G10" s="1">
        <f t="shared" si="1"/>
        <v>3.9057007608305085E-2</v>
      </c>
    </row>
    <row r="11" spans="1:7" ht="15.75" customHeight="1" x14ac:dyDescent="0.15">
      <c r="A11" s="1">
        <v>0.6</v>
      </c>
      <c r="B11" s="1">
        <v>0.35</v>
      </c>
      <c r="C11" s="1">
        <v>0.02</v>
      </c>
      <c r="D11" s="1">
        <f t="shared" si="0"/>
        <v>0.23</v>
      </c>
      <c r="E11" s="1">
        <v>5.28</v>
      </c>
      <c r="F11" s="1">
        <v>0.01</v>
      </c>
      <c r="G11" s="1">
        <f t="shared" si="1"/>
        <v>3.5870064279155185E-2</v>
      </c>
    </row>
    <row r="12" spans="1:7" ht="15.75" customHeight="1" x14ac:dyDescent="0.15">
      <c r="A12" s="1">
        <v>0.6</v>
      </c>
      <c r="B12" s="1">
        <v>0.4</v>
      </c>
      <c r="C12" s="1">
        <v>0.02</v>
      </c>
      <c r="D12" s="1">
        <f t="shared" si="0"/>
        <v>0.17999999999999997</v>
      </c>
      <c r="E12" s="1">
        <v>5.45</v>
      </c>
      <c r="F12" s="1">
        <v>0.01</v>
      </c>
      <c r="G12" s="1">
        <f t="shared" si="1"/>
        <v>3.36671997306624E-2</v>
      </c>
    </row>
    <row r="13" spans="1:7" ht="15.75" customHeight="1" x14ac:dyDescent="0.15">
      <c r="A13" s="1">
        <v>0.60000000000000098</v>
      </c>
      <c r="B13" s="1">
        <v>0.45</v>
      </c>
      <c r="C13" s="1">
        <v>0.02</v>
      </c>
      <c r="D13" s="1">
        <f t="shared" si="0"/>
        <v>0.13000000000000098</v>
      </c>
      <c r="E13" s="1">
        <v>5.61</v>
      </c>
      <c r="F13" s="1">
        <v>0.01</v>
      </c>
      <c r="G13" s="1">
        <f t="shared" si="1"/>
        <v>3.1774174586379676E-2</v>
      </c>
    </row>
    <row r="14" spans="1:7" ht="15.75" customHeight="1" x14ac:dyDescent="0.15">
      <c r="A14" s="1">
        <v>0.60000000000000098</v>
      </c>
      <c r="B14" s="1">
        <v>0.5</v>
      </c>
      <c r="C14" s="1">
        <v>0.02</v>
      </c>
      <c r="D14" s="1">
        <f t="shared" si="0"/>
        <v>8.0000000000000973E-2</v>
      </c>
      <c r="E14" s="1">
        <v>5.67</v>
      </c>
      <c r="F14" s="1">
        <v>0.01</v>
      </c>
      <c r="G14" s="1">
        <f t="shared" si="1"/>
        <v>3.1105263321606652E-2</v>
      </c>
    </row>
    <row r="15" spans="1:7" ht="15.75" customHeight="1" x14ac:dyDescent="0.15">
      <c r="A15" s="1">
        <v>0.60000000000000098</v>
      </c>
      <c r="B15" s="1">
        <v>0.55000000000000004</v>
      </c>
      <c r="C15" s="1">
        <v>0.02</v>
      </c>
      <c r="D15" s="1">
        <f t="shared" si="0"/>
        <v>3.0000000000000932E-2</v>
      </c>
      <c r="E15" s="1">
        <v>5.6</v>
      </c>
      <c r="F15" s="1">
        <v>0.01</v>
      </c>
      <c r="G15" s="1">
        <f t="shared" si="1"/>
        <v>3.1887755102040824E-2</v>
      </c>
    </row>
    <row r="16" spans="1:7" ht="15.75" customHeight="1" x14ac:dyDescent="0.15">
      <c r="A16" s="1">
        <v>0.60000000000000098</v>
      </c>
      <c r="B16" s="1">
        <v>0.56000000000000005</v>
      </c>
      <c r="C16" s="1">
        <v>0.02</v>
      </c>
      <c r="D16" s="1">
        <f t="shared" si="0"/>
        <v>2.0000000000000923E-2</v>
      </c>
      <c r="E16" s="1">
        <v>5.58</v>
      </c>
      <c r="F16" s="1">
        <v>0.01</v>
      </c>
      <c r="G16" s="1">
        <f t="shared" si="1"/>
        <v>3.2116750812553795E-2</v>
      </c>
    </row>
    <row r="17" spans="1:7" ht="15.75" customHeight="1" x14ac:dyDescent="0.15">
      <c r="A17" s="1">
        <v>0.60000000000000098</v>
      </c>
      <c r="B17" s="1">
        <v>0.54</v>
      </c>
      <c r="C17" s="1">
        <v>0.02</v>
      </c>
      <c r="D17" s="1">
        <f t="shared" si="0"/>
        <v>4.0000000000000938E-2</v>
      </c>
      <c r="E17" s="1">
        <v>5.63</v>
      </c>
      <c r="F17" s="1">
        <v>0.01</v>
      </c>
      <c r="G17" s="1">
        <f t="shared" si="1"/>
        <v>3.1548826541396791E-2</v>
      </c>
    </row>
    <row r="18" spans="1:7" ht="15.75" customHeight="1" x14ac:dyDescent="0.15">
      <c r="A18" s="1">
        <v>0.60000000000000098</v>
      </c>
      <c r="B18" s="1">
        <v>0.53</v>
      </c>
      <c r="C18" s="1">
        <v>0.02</v>
      </c>
      <c r="D18" s="1">
        <f t="shared" si="0"/>
        <v>5.0000000000000946E-2</v>
      </c>
      <c r="E18" s="1">
        <v>5.65</v>
      </c>
      <c r="F18" s="1">
        <v>0.01</v>
      </c>
      <c r="G18" s="1">
        <f t="shared" si="1"/>
        <v>3.132586733495183E-2</v>
      </c>
    </row>
    <row r="19" spans="1:7" ht="15.75" customHeight="1" x14ac:dyDescent="0.15">
      <c r="A19" s="1">
        <v>0.60000000000000098</v>
      </c>
      <c r="B19" s="1">
        <v>0.51</v>
      </c>
      <c r="C19" s="1">
        <v>0.02</v>
      </c>
      <c r="D19" s="1">
        <f t="shared" si="0"/>
        <v>7.0000000000000964E-2</v>
      </c>
      <c r="E19" s="1">
        <v>5.67</v>
      </c>
      <c r="F19" s="1">
        <v>0.01</v>
      </c>
      <c r="G19" s="1">
        <f t="shared" si="1"/>
        <v>3.1105263321606652E-2</v>
      </c>
    </row>
    <row r="20" spans="1:7" ht="15.75" customHeight="1" x14ac:dyDescent="0.15">
      <c r="A20" s="1">
        <v>0.60000000000000098</v>
      </c>
      <c r="B20" s="1">
        <v>0.08</v>
      </c>
      <c r="C20" s="1">
        <v>0.02</v>
      </c>
      <c r="D20" s="1">
        <f t="shared" si="0"/>
        <v>0.500000000000001</v>
      </c>
      <c r="E20" s="1">
        <v>4.2300000000000004</v>
      </c>
      <c r="F20" s="1">
        <v>0.01</v>
      </c>
      <c r="G20" s="1">
        <f t="shared" si="1"/>
        <v>5.5888089689206319E-2</v>
      </c>
    </row>
    <row r="21" spans="1:7" ht="15.75" customHeight="1" x14ac:dyDescent="0.15">
      <c r="A21" s="1">
        <v>0.60000000000000098</v>
      </c>
      <c r="B21" s="1">
        <v>0.04</v>
      </c>
      <c r="C21" s="1">
        <v>0.02</v>
      </c>
      <c r="D21" s="1">
        <f t="shared" si="0"/>
        <v>0.54000000000000092</v>
      </c>
      <c r="E21" s="1">
        <v>4.1100000000000003</v>
      </c>
      <c r="F21" s="1">
        <v>0.01</v>
      </c>
      <c r="G21" s="1">
        <f t="shared" si="1"/>
        <v>5.9199270664985398E-2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workbookViewId="0">
      <selection activeCell="E6" sqref="E6"/>
    </sheetView>
  </sheetViews>
  <sheetFormatPr baseColWidth="10" defaultColWidth="12.6640625" defaultRowHeight="15.75" customHeight="1" x14ac:dyDescent="0.15"/>
  <cols>
    <col min="1" max="1" width="10.1640625" customWidth="1"/>
    <col min="2" max="2" width="5.5" customWidth="1"/>
    <col min="3" max="3" width="16.5" customWidth="1"/>
    <col min="4" max="4" width="18.33203125" customWidth="1"/>
    <col min="5" max="6" width="18" customWidth="1"/>
    <col min="7" max="7" width="19.66406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15">
      <c r="A2" s="1">
        <v>0.6</v>
      </c>
      <c r="B2" s="1">
        <v>0</v>
      </c>
      <c r="C2" s="1">
        <v>0.04</v>
      </c>
      <c r="D2" s="1">
        <f t="shared" ref="D2:D18" si="0">A2-B2-C2</f>
        <v>0.55999999999999994</v>
      </c>
      <c r="E2" s="1">
        <v>3.99</v>
      </c>
      <c r="F2" s="1">
        <v>0.01</v>
      </c>
      <c r="G2" s="1">
        <f t="shared" ref="G2:G18" si="1">1/E2^2</f>
        <v>6.2813675793493756E-2</v>
      </c>
      <c r="H2" s="1">
        <f t="shared" ref="H2:H18" si="2">SQRT(9.81/D2)</f>
        <v>4.1854339252767021</v>
      </c>
    </row>
    <row r="3" spans="1:8" ht="15.75" customHeight="1" x14ac:dyDescent="0.15">
      <c r="A3" s="1">
        <v>0.6</v>
      </c>
      <c r="B3" s="1">
        <v>0.04</v>
      </c>
      <c r="C3" s="1">
        <v>0.04</v>
      </c>
      <c r="D3" s="1">
        <f t="shared" si="0"/>
        <v>0.51999999999999991</v>
      </c>
      <c r="E3" s="1">
        <v>4.13</v>
      </c>
      <c r="F3" s="1">
        <v>0.01</v>
      </c>
      <c r="G3" s="1">
        <f t="shared" si="1"/>
        <v>5.8627300388699004E-2</v>
      </c>
      <c r="H3" s="1">
        <f t="shared" si="2"/>
        <v>4.3434300518581646</v>
      </c>
    </row>
    <row r="4" spans="1:8" ht="15.75" customHeight="1" x14ac:dyDescent="0.15">
      <c r="A4" s="1">
        <v>0.6</v>
      </c>
      <c r="B4" s="1">
        <v>0.06</v>
      </c>
      <c r="C4" s="1">
        <v>0.04</v>
      </c>
      <c r="D4" s="1">
        <f t="shared" si="0"/>
        <v>0.5</v>
      </c>
      <c r="E4" s="1">
        <v>4.1900000000000004</v>
      </c>
      <c r="F4" s="1">
        <v>0.01</v>
      </c>
      <c r="G4" s="1">
        <f t="shared" si="1"/>
        <v>5.6960258827416101E-2</v>
      </c>
      <c r="H4" s="1">
        <f t="shared" si="2"/>
        <v>4.4294469180700204</v>
      </c>
    </row>
    <row r="5" spans="1:8" ht="15.75" customHeight="1" x14ac:dyDescent="0.15">
      <c r="A5" s="1">
        <v>0.6</v>
      </c>
      <c r="B5" s="1">
        <v>0.1</v>
      </c>
      <c r="C5" s="1">
        <v>0.04</v>
      </c>
      <c r="D5" s="1">
        <f t="shared" si="0"/>
        <v>0.46</v>
      </c>
      <c r="E5" s="1">
        <v>4.32</v>
      </c>
      <c r="F5" s="1">
        <v>0.01</v>
      </c>
      <c r="G5" s="1">
        <f t="shared" si="1"/>
        <v>5.3583676268861451E-2</v>
      </c>
      <c r="H5" s="1">
        <f t="shared" si="2"/>
        <v>4.6180176435914291</v>
      </c>
    </row>
    <row r="6" spans="1:8" ht="15.75" customHeight="1" x14ac:dyDescent="0.15">
      <c r="A6" s="1">
        <v>0.6</v>
      </c>
      <c r="B6" s="1">
        <v>0.15</v>
      </c>
      <c r="C6" s="1">
        <v>0.04</v>
      </c>
      <c r="D6" s="1">
        <f t="shared" si="0"/>
        <v>0.41</v>
      </c>
      <c r="E6" s="1">
        <v>4.5199999999999996</v>
      </c>
      <c r="F6" s="1">
        <v>0.01</v>
      </c>
      <c r="G6" s="1">
        <f t="shared" si="1"/>
        <v>4.8946667710862257E-2</v>
      </c>
      <c r="H6" s="1">
        <f t="shared" si="2"/>
        <v>4.891505828299981</v>
      </c>
    </row>
    <row r="7" spans="1:8" ht="15.75" customHeight="1" x14ac:dyDescent="0.15">
      <c r="A7" s="1">
        <v>0.6</v>
      </c>
      <c r="B7" s="1">
        <v>0.2</v>
      </c>
      <c r="C7" s="1">
        <v>0.04</v>
      </c>
      <c r="D7" s="1">
        <f t="shared" si="0"/>
        <v>0.36</v>
      </c>
      <c r="E7" s="1">
        <v>4.7300000000000004</v>
      </c>
      <c r="F7" s="1">
        <v>0.01</v>
      </c>
      <c r="G7" s="1">
        <f t="shared" si="1"/>
        <v>4.4696932449525981E-2</v>
      </c>
      <c r="H7" s="1">
        <f t="shared" si="2"/>
        <v>5.2201532544552753</v>
      </c>
    </row>
    <row r="8" spans="1:8" ht="15.75" customHeight="1" x14ac:dyDescent="0.15">
      <c r="A8" s="1">
        <v>0.6</v>
      </c>
      <c r="B8" s="1">
        <v>0.25</v>
      </c>
      <c r="C8" s="1">
        <v>0.04</v>
      </c>
      <c r="D8" s="1">
        <f t="shared" si="0"/>
        <v>0.31</v>
      </c>
      <c r="E8" s="1">
        <v>4.96</v>
      </c>
      <c r="F8" s="1">
        <v>0.01</v>
      </c>
      <c r="G8" s="1">
        <f t="shared" si="1"/>
        <v>4.0647762747138397E-2</v>
      </c>
      <c r="H8" s="1">
        <f t="shared" si="2"/>
        <v>5.6254032113549499</v>
      </c>
    </row>
    <row r="9" spans="1:8" ht="15.75" customHeight="1" x14ac:dyDescent="0.15">
      <c r="A9" s="1">
        <v>0.6</v>
      </c>
      <c r="B9" s="1">
        <v>0.3</v>
      </c>
      <c r="C9" s="1">
        <v>0.04</v>
      </c>
      <c r="D9" s="1">
        <f t="shared" si="0"/>
        <v>0.26</v>
      </c>
      <c r="E9" s="1">
        <v>5.22</v>
      </c>
      <c r="F9" s="1">
        <v>0.01</v>
      </c>
      <c r="G9" s="1">
        <f t="shared" si="1"/>
        <v>3.6699402533726756E-2</v>
      </c>
      <c r="H9" s="1">
        <f t="shared" si="2"/>
        <v>6.1425376865566914</v>
      </c>
    </row>
    <row r="10" spans="1:8" ht="15.75" customHeight="1" x14ac:dyDescent="0.15">
      <c r="A10" s="1">
        <v>0.6</v>
      </c>
      <c r="B10" s="1">
        <v>0.35</v>
      </c>
      <c r="C10" s="1">
        <v>0.04</v>
      </c>
      <c r="D10" s="1">
        <f t="shared" si="0"/>
        <v>0.21</v>
      </c>
      <c r="E10" s="1">
        <v>5.51</v>
      </c>
      <c r="F10" s="1">
        <v>0.01</v>
      </c>
      <c r="G10" s="1">
        <f t="shared" si="1"/>
        <v>3.2937967925006834E-2</v>
      </c>
      <c r="H10" s="1">
        <f t="shared" si="2"/>
        <v>6.8347849793746782</v>
      </c>
    </row>
    <row r="11" spans="1:8" ht="15.75" customHeight="1" x14ac:dyDescent="0.15">
      <c r="A11" s="1">
        <v>0.6</v>
      </c>
      <c r="B11" s="1">
        <v>0.4</v>
      </c>
      <c r="C11" s="1">
        <v>0.04</v>
      </c>
      <c r="D11" s="1">
        <f t="shared" si="0"/>
        <v>0.15999999999999995</v>
      </c>
      <c r="E11" s="1">
        <v>5.79</v>
      </c>
      <c r="F11" s="1">
        <v>0.01</v>
      </c>
      <c r="G11" s="1">
        <f t="shared" si="1"/>
        <v>2.9829286990553067E-2</v>
      </c>
      <c r="H11" s="1">
        <f t="shared" si="2"/>
        <v>7.8302298816829143</v>
      </c>
    </row>
    <row r="12" spans="1:8" ht="15.75" customHeight="1" x14ac:dyDescent="0.15">
      <c r="A12" s="1">
        <v>0.6</v>
      </c>
      <c r="B12" s="1">
        <v>0.44</v>
      </c>
      <c r="C12" s="1">
        <v>0.04</v>
      </c>
      <c r="D12" s="1">
        <f t="shared" si="0"/>
        <v>0.11999999999999997</v>
      </c>
      <c r="E12" s="1">
        <v>5.99</v>
      </c>
      <c r="F12" s="1">
        <v>0.01</v>
      </c>
      <c r="G12" s="1">
        <f t="shared" si="1"/>
        <v>2.787060236732896E-2</v>
      </c>
      <c r="H12" s="1">
        <f t="shared" si="2"/>
        <v>9.0415706600125638</v>
      </c>
    </row>
    <row r="13" spans="1:8" ht="15.75" customHeight="1" x14ac:dyDescent="0.15">
      <c r="A13" s="1">
        <v>0.60000000000000098</v>
      </c>
      <c r="B13" s="1">
        <v>0.46</v>
      </c>
      <c r="C13" s="1">
        <v>0.04</v>
      </c>
      <c r="D13" s="1">
        <f t="shared" si="0"/>
        <v>0.10000000000000095</v>
      </c>
      <c r="E13" s="1">
        <v>6.06</v>
      </c>
      <c r="F13" s="1">
        <v>0.01</v>
      </c>
      <c r="G13" s="1">
        <f t="shared" si="1"/>
        <v>2.7230445816858916E-2</v>
      </c>
      <c r="H13" s="1">
        <f t="shared" si="2"/>
        <v>9.9045444115314591</v>
      </c>
    </row>
    <row r="14" spans="1:8" ht="15.75" customHeight="1" x14ac:dyDescent="0.15">
      <c r="A14" s="1">
        <v>0.60000000000000098</v>
      </c>
      <c r="B14" s="1">
        <v>0.47</v>
      </c>
      <c r="C14" s="1">
        <v>0.04</v>
      </c>
      <c r="D14" s="1">
        <f t="shared" si="0"/>
        <v>9.0000000000000996E-2</v>
      </c>
      <c r="E14" s="1">
        <v>6.11</v>
      </c>
      <c r="F14" s="1">
        <v>0.01</v>
      </c>
      <c r="G14" s="1">
        <f t="shared" si="1"/>
        <v>2.6786599200152146E-2</v>
      </c>
      <c r="H14" s="1">
        <f t="shared" si="2"/>
        <v>10.440306508910494</v>
      </c>
    </row>
    <row r="15" spans="1:8" ht="15.75" customHeight="1" x14ac:dyDescent="0.15">
      <c r="A15" s="1">
        <v>0.60000000000000098</v>
      </c>
      <c r="B15" s="1">
        <v>0.49</v>
      </c>
      <c r="C15" s="1">
        <v>0.04</v>
      </c>
      <c r="D15" s="1">
        <f t="shared" si="0"/>
        <v>7.0000000000000978E-2</v>
      </c>
      <c r="E15" s="1">
        <v>6.15</v>
      </c>
      <c r="F15" s="1">
        <v>0.01</v>
      </c>
      <c r="G15" s="1">
        <f t="shared" si="1"/>
        <v>2.6439288783131731E-2</v>
      </c>
      <c r="H15" s="1">
        <f t="shared" si="2"/>
        <v>11.838194843085461</v>
      </c>
    </row>
    <row r="16" spans="1:8" ht="15.75" customHeight="1" x14ac:dyDescent="0.15">
      <c r="A16" s="1">
        <v>0.60000000000000098</v>
      </c>
      <c r="B16" s="1">
        <v>0.52</v>
      </c>
      <c r="C16" s="1">
        <v>0.04</v>
      </c>
      <c r="D16" s="1">
        <f t="shared" si="0"/>
        <v>4.0000000000000958E-2</v>
      </c>
      <c r="E16" s="1">
        <v>6.16</v>
      </c>
      <c r="F16" s="1">
        <v>0.01</v>
      </c>
      <c r="G16" s="1">
        <f t="shared" si="1"/>
        <v>2.6353516613256873E-2</v>
      </c>
      <c r="H16" s="1">
        <f t="shared" si="2"/>
        <v>15.660459763365639</v>
      </c>
    </row>
    <row r="17" spans="1:8" ht="15.75" customHeight="1" x14ac:dyDescent="0.15">
      <c r="A17" s="1">
        <v>0.60000000000000098</v>
      </c>
      <c r="B17" s="1">
        <v>0.51</v>
      </c>
      <c r="C17" s="1">
        <v>0.04</v>
      </c>
      <c r="D17" s="1">
        <f t="shared" si="0"/>
        <v>5.0000000000000967E-2</v>
      </c>
      <c r="E17" s="1">
        <v>6.16</v>
      </c>
      <c r="F17" s="1">
        <v>0.01</v>
      </c>
      <c r="G17" s="1">
        <f t="shared" si="1"/>
        <v>2.6353516613256873E-2</v>
      </c>
      <c r="H17" s="1">
        <f t="shared" si="2"/>
        <v>14.007141035914367</v>
      </c>
    </row>
    <row r="18" spans="1:8" ht="15.75" customHeight="1" x14ac:dyDescent="0.15">
      <c r="A18" s="1">
        <v>0.60000000000000098</v>
      </c>
      <c r="B18" s="1">
        <v>0.5</v>
      </c>
      <c r="C18" s="1">
        <v>0.04</v>
      </c>
      <c r="D18" s="1">
        <f t="shared" si="0"/>
        <v>6.0000000000000976E-2</v>
      </c>
      <c r="E18" s="1">
        <v>6.15</v>
      </c>
      <c r="F18" s="1">
        <v>0.01</v>
      </c>
      <c r="G18" s="1">
        <f t="shared" si="1"/>
        <v>2.6439288783131731E-2</v>
      </c>
      <c r="H18" s="1">
        <f t="shared" si="2"/>
        <v>12.786711852544318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N4:N5"/>
  <sheetViews>
    <sheetView workbookViewId="0"/>
  </sheetViews>
  <sheetFormatPr baseColWidth="10" defaultColWidth="12.6640625" defaultRowHeight="15.75" customHeight="1" x14ac:dyDescent="0.15"/>
  <sheetData>
    <row r="4" spans="14:14" ht="15.75" customHeight="1" x14ac:dyDescent="0.15">
      <c r="N4" s="1" t="s">
        <v>7</v>
      </c>
    </row>
    <row r="5" spans="14:14" ht="15.75" customHeight="1" x14ac:dyDescent="0.15">
      <c r="N5" s="1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9</v>
      </c>
      <c r="B1" s="1" t="s">
        <v>10</v>
      </c>
    </row>
    <row r="2" spans="1:2" ht="15.75" customHeight="1" x14ac:dyDescent="0.15">
      <c r="A2" s="1">
        <v>0.04</v>
      </c>
      <c r="B2" s="1">
        <v>0.316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 mass</vt:lpstr>
      <vt:lpstr>two masses</vt:lpstr>
      <vt:lpstr>compare</vt:lpstr>
      <vt:lpstr>static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Copilot Copilot</cp:lastModifiedBy>
  <dcterms:created xsi:type="dcterms:W3CDTF">2024-02-19T09:59:05Z</dcterms:created>
  <dcterms:modified xsi:type="dcterms:W3CDTF">2024-02-19T09:59:32Z</dcterms:modified>
</cp:coreProperties>
</file>