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須知" sheetId="1" r:id="rId4"/>
    <sheet state="visible" name="零食" sheetId="2" r:id="rId5"/>
    <sheet state="visible" name="文具" sheetId="3" r:id="rId6"/>
    <sheet state="visible" name="零食價格統計" sheetId="4" r:id="rId7"/>
    <sheet state="visible" name="文具價格統計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賣完了</t>
      </text>
    </comment>
  </commentList>
</comments>
</file>

<file path=xl/sharedStrings.xml><?xml version="1.0" encoding="utf-8"?>
<sst xmlns="http://schemas.openxmlformats.org/spreadsheetml/2006/main" count="121" uniqueCount="87">
  <si>
    <r>
      <rPr>
        <color rgb="FF000000"/>
        <u/>
      </rPr>
      <t>★以下提供</t>
    </r>
    <r>
      <rPr>
        <b/>
        <color rgb="FF0000FF"/>
        <u/>
      </rPr>
      <t>零食</t>
    </r>
    <r>
      <rPr>
        <color rgb="FF000000"/>
        <u/>
      </rPr>
      <t>的連結給大家</t>
    </r>
    <r>
      <rPr>
        <color rgb="FF0000FF"/>
        <u/>
      </rPr>
      <t xml:space="preserve">→請填寫在 </t>
    </r>
    <r>
      <rPr>
        <b/>
        <color rgb="FF0000FF"/>
        <u/>
      </rPr>
      <t xml:space="preserve">零食 </t>
    </r>
    <r>
      <rPr>
        <color rgb="FF0000FF"/>
        <u/>
      </rPr>
      <t>的工作表</t>
    </r>
    <r>
      <rPr>
        <color rgb="FF000000"/>
        <u/>
      </rPr>
      <t xml:space="preserve">
</t>
    </r>
    <r>
      <rPr>
        <b/>
        <color rgb="FF000000"/>
        <u/>
      </rPr>
      <t>Pchome：滿490元免運，24小時到貨</t>
    </r>
    <r>
      <rPr>
        <color rgb="FF000000"/>
        <u/>
      </rPr>
      <t xml:space="preserve">
</t>
    </r>
    <r>
      <rPr>
        <color rgb="FF1155CC"/>
        <u/>
      </rPr>
      <t>https://24h.pchome.com.tw/region/DBAC</t>
    </r>
    <r>
      <rPr>
        <color rgb="FF000000"/>
        <u/>
      </rPr>
      <t xml:space="preserve">
能與同事分享零食是件開心的事情~請盡量選擇能分享零食
零食每人預算</t>
    </r>
    <r>
      <rPr>
        <b/>
        <color rgb="FF000000"/>
        <u/>
      </rPr>
      <t>新台幣200元整</t>
    </r>
    <r>
      <rPr>
        <color rgb="FF000000"/>
        <u/>
      </rPr>
      <t xml:space="preserve">
-----------------------------------------------------------------------------------------------------------
★需要</t>
    </r>
    <r>
      <rPr>
        <b/>
        <color rgb="FFFF00FF"/>
        <u/>
      </rPr>
      <t>文具</t>
    </r>
    <r>
      <rPr>
        <color rgb="FF000000"/>
        <u/>
      </rPr>
      <t>的請進</t>
    </r>
    <r>
      <rPr>
        <color rgb="FFFF00FF"/>
        <u/>
      </rPr>
      <t xml:space="preserve">→請填寫在 </t>
    </r>
    <r>
      <rPr>
        <b/>
        <color rgb="FFFF00FF"/>
        <u/>
      </rPr>
      <t xml:space="preserve">文具 </t>
    </r>
    <r>
      <rPr>
        <color rgb="FFFF00FF"/>
        <u/>
      </rPr>
      <t>的工作表</t>
    </r>
    <r>
      <rPr>
        <color rgb="FF000000"/>
        <u/>
      </rPr>
      <t xml:space="preserve">
https://24h.pchome.com.tw/region/DEAH</t>
    </r>
  </si>
  <si>
    <t>姓名</t>
  </si>
  <si>
    <t>商品名稱</t>
  </si>
  <si>
    <t>單價</t>
  </si>
  <si>
    <t>數量</t>
  </si>
  <si>
    <t>折扣後總價格</t>
  </si>
  <si>
    <t>連結</t>
  </si>
  <si>
    <t>範例</t>
  </si>
  <si>
    <t>彭宥珍</t>
  </si>
  <si>
    <t>義美杏仁巧克力酥片（黑可可）280g</t>
  </si>
  <si>
    <t>https://24h.pchome.com.tw/prod/DBBP03-A900A0CD2</t>
  </si>
  <si>
    <t>Jacky</t>
  </si>
  <si>
    <t>義美 巧克力威化捲桶500g</t>
  </si>
  <si>
    <t>https://24h.pchome.com.tw/prod/DBACCR-A75929110</t>
  </si>
  <si>
    <t>LOTTE 樂天小熊餅家庭號-巧克力(195g)</t>
  </si>
  <si>
    <t>https://24h.pchome.com.tw/prod/DBAO00-A59250393</t>
  </si>
  <si>
    <t>義美 小泡芙巧克力171G量販包(3入/盒)</t>
  </si>
  <si>
    <t>https://24h.pchome.com.tw/prod/DBACCR-A75927477</t>
  </si>
  <si>
    <t>Tom</t>
  </si>
  <si>
    <t>Lay’s 樂事意合組合包(4入/袋)</t>
  </si>
  <si>
    <t>https://24h.pchome.com.tw/prod/DBAC02-A9009QIK9</t>
  </si>
  <si>
    <t xml:space="preserve">華元 波的多洋芋片(辣味蚵仔煎)315g(包)(夾鏈袋設計)
</t>
  </si>
  <si>
    <t>https://24h.pchome.com.tw/prod/DBAC90-A9008NDF9?fq=/S/DBAC90</t>
  </si>
  <si>
    <t>LOTTE 樂天巧克力派(12入)</t>
  </si>
  <si>
    <r>
      <rPr>
        <color rgb="FF000000"/>
        <u/>
      </rPr>
      <t>https://24h.pchome.com.tw/prod/DBAO0B-A69702585</t>
    </r>
    <r>
      <t xml:space="preserve"> </t>
    </r>
  </si>
  <si>
    <t>公款</t>
  </si>
  <si>
    <t>每朝健康 雙纖綠茶650ml(24入/箱)</t>
  </si>
  <si>
    <t>https://24h.pchome.com.tw/prod/DBAB11-A900620B6</t>
  </si>
  <si>
    <t>卡廸那95℃薯條極品XO醬風味(18gx5包)</t>
  </si>
  <si>
    <t>https://shopping.pchome.com.tw/prod/DBAC23-A900AIXQ5</t>
  </si>
  <si>
    <t>《西雅圖》西雅圖藍山風味拿鐵二合一(21gx15入)</t>
  </si>
  <si>
    <t>https://24h.pchome.com.tw/prod/DBAT88-A900AHMMQ</t>
  </si>
  <si>
    <t>維力 炸醬麵90g(5包/袋)</t>
  </si>
  <si>
    <t>https://24h.pchome.com.tw/prod/DBAY13-A9008620V</t>
  </si>
  <si>
    <t>《外銷等級》台南麻豆40年文旦禮盒(5台斤/箱)</t>
  </si>
  <si>
    <t>http://24h.pchome.com.tw/prod/DBARBF-A900AU55M?fq=/S/DBACRU</t>
  </si>
  <si>
    <t>June</t>
  </si>
  <si>
    <t>雀巢三合一咖啡-濃醇原味(100入)</t>
  </si>
  <si>
    <t>杜秀卿</t>
  </si>
  <si>
    <t>義美 小泡芙草莓171G量販(3入/盒)</t>
  </si>
  <si>
    <t>https://24h.pchome.com.tw/prod/DBACCR-A75928643</t>
  </si>
  <si>
    <t>即時累計金額</t>
  </si>
  <si>
    <t>普樂士PLUS立可貼豆豆貼SPIN ECO替帶/TG-611/8.4mm×20M/3個/組</t>
  </si>
  <si>
    <t>https://24h.pchome.com.tw/prod/DEAHB9-A9009F38J</t>
  </si>
  <si>
    <t>Sam Ra Tai</t>
  </si>
  <si>
    <t>【KW-triO】NO.10 訂書機 紅 05109T</t>
  </si>
  <si>
    <t>https://24h.pchome.com.tw/prod/DEAHQN-A9007MXI2</t>
  </si>
  <si>
    <t>全勝 50cc 膠水(3入) / 黏貼膠 / 顏色隨機</t>
  </si>
  <si>
    <t>https://24h.pchome.com.tw/prod/DEBUK8-A900A429Z</t>
  </si>
  <si>
    <t>連勤LAN CHYN 11孔5段紙質分頁紙LC-P05/A4/5包/組</t>
  </si>
  <si>
    <t>https://24h.pchome.com.tw/prod/DEAH9S-A70296585</t>
  </si>
  <si>
    <t>Maggie Wang</t>
  </si>
  <si>
    <t>桌上木製印章盒/中</t>
  </si>
  <si>
    <t>https://24h.pchome.com.tw/prod/DSACUZ-A83294365</t>
  </si>
  <si>
    <t>徐瓊瑾</t>
  </si>
  <si>
    <t>MATC環保霓彩滑鼠墊E系列(黑)
MP-E01(BK)</t>
  </si>
  <si>
    <t>https://24h.pchome.com.tw/prod/DCAN3X-A61412367</t>
  </si>
  <si>
    <t>【LIFE】 特選艾絨印泥 NO.96</t>
  </si>
  <si>
    <t>https://24h.pchome.com.tw/prod/DEAH0A-A43395932</t>
  </si>
  <si>
    <t>3MOPP封箱膠帶48mm x 90yd</t>
  </si>
  <si>
    <t>https://24h.pchome.com.tw/prod/DAAN07-A82907204</t>
  </si>
  <si>
    <t>四維鹿頭牌 超透明OPP膠帶PPS7 12mmX40Y(36.4M/24入)</t>
  </si>
  <si>
    <t>https://24h.pchome.com.tw/prod/DEAH09-A41810783</t>
  </si>
  <si>
    <t>【LIFE】 特級原子印油 NO.600 (紅)</t>
  </si>
  <si>
    <t>https://24h.pchome.com.tw/prod/DEAH3A-A43408166</t>
  </si>
  <si>
    <t>[N次貼] 箭頭螢光透明標籤,45X12mm,160張/8條,8色-66508</t>
  </si>
  <si>
    <t>https://24h.pchome.com.tw/prod/DEAHID-A9005ELIZ</t>
  </si>
  <si>
    <t>3M Post-it 利貼 可再貼標籤便條紙-700CR-RP</t>
  </si>
  <si>
    <t>https://24h.pchome.com.tw/prod/DAAN35-A900A0HAG</t>
  </si>
  <si>
    <t>PLUS(Q凍)智慧型滾輪修正帶-藍</t>
  </si>
  <si>
    <t>https://24h.pchome.com.tw/prod/DEAH6R-A60950329</t>
  </si>
  <si>
    <t>PLUS(Q凍)智慧型滾輪修正帶替帶-藍(10入)</t>
  </si>
  <si>
    <t>https://24h.pchome.com.tw/prod/DEAH6R-A60951805</t>
  </si>
  <si>
    <t>【Pentel飛龍】 標準型橡皮擦(18入) - 安全塑膠擦</t>
  </si>
  <si>
    <t>https://24h.pchome.com.tw/prod/DSACQX-A80743693</t>
  </si>
  <si>
    <t>康寶云</t>
  </si>
  <si>
    <t>【玉兔】經典88鉛筆(12支)</t>
  </si>
  <si>
    <t>https://24h.pchome.com.tw/prod/DEAH7N-A60283801</t>
  </si>
  <si>
    <t>公用(湯沂達)</t>
  </si>
  <si>
    <t>蒲公英 環保抽取式衛生紙(100抽x12包/串)</t>
  </si>
  <si>
    <t>https://24h.pchome.com.tw/prod/DAAG4S-A90091ZO7</t>
  </si>
  <si>
    <t>13K環保計算紙/70張/ TM01-1301 /10入/包</t>
  </si>
  <si>
    <t>https://24h.pchome.com.tw/prod/DEBUJ4-A9009EOV7</t>
  </si>
  <si>
    <t>OB中性筆200A/藍/0.5mm/12支/打</t>
  </si>
  <si>
    <t>https://24h.pchome.com.tw/prod/DEAH9S-A69268416</t>
  </si>
  <si>
    <t>個人估價(&gt;200變紅底)</t>
  </si>
  <si>
    <t>個人估價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</si>
</sst>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0;"/>
  </numFmts>
  <fonts count="20">
    <font>
      <sz val="10.0"/>
      <color rgb="FF000000"/>
      <name val="Arial"/>
    </font>
    <font>
      <u/>
      <sz val="10.0"/>
      <color theme="1"/>
      <name val="Arial"/>
    </font>
    <font>
      <color theme="1"/>
      <name val="Arial"/>
    </font>
    <font>
      <color rgb="FF000000"/>
      <name val="MingLiu"/>
    </font>
    <font>
      <color rgb="FF000000"/>
      <name val="Arial"/>
    </font>
    <font>
      <u/>
      <color rgb="FF000000"/>
      <name val="Arial"/>
    </font>
    <font>
      <u/>
      <color rgb="FF0000FF"/>
      <name val="Arial"/>
    </font>
    <font>
      <u/>
      <color rgb="FF0000FF"/>
    </font>
    <font>
      <u/>
      <color rgb="FF1155CC"/>
      <name val="Arial"/>
    </font>
    <font>
      <u/>
      <color rgb="FF1155CC"/>
    </font>
    <font>
      <u/>
      <color rgb="FF1155CC"/>
      <name val="Arial"/>
    </font>
    <font>
      <u/>
      <color theme="1"/>
      <name val="Arial"/>
    </font>
    <font>
      <u/>
      <color theme="1"/>
      <name val="Arial"/>
    </font>
    <font>
      <u/>
      <color theme="1"/>
      <name val="Arial"/>
    </font>
    <font>
      <u/>
      <color theme="1"/>
      <name val="Arial"/>
    </font>
    <font>
      <u/>
      <color rgb="FF000000"/>
      <name val="Arial"/>
    </font>
    <font>
      <color rgb="FFFF00FF"/>
      <name val="Arial"/>
    </font>
    <font>
      <u/>
      <color rgb="FF0000FF"/>
    </font>
    <font>
      <u/>
      <color rgb="FF0000FF"/>
    </font>
    <font>
      <b/>
      <sz val="12.0"/>
      <color rgb="FF0A010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2" fontId="2" numFmtId="0" xfId="0" applyAlignment="1" applyFill="1" applyFont="1">
      <alignment horizontal="center" vertical="center"/>
    </xf>
    <xf borderId="0" fillId="2" fontId="3" numFmtId="0" xfId="0" applyAlignment="1" applyFont="1">
      <alignment horizontal="center" shrinkToFit="0" vertical="center" wrapText="0"/>
    </xf>
    <xf borderId="0" fillId="2" fontId="3" numFmtId="164" xfId="0" applyAlignment="1" applyFont="1" applyNumberFormat="1">
      <alignment horizontal="center" shrinkToFit="0" vertical="center" wrapText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shrinkToFit="0" vertical="center" wrapText="0"/>
    </xf>
    <xf borderId="0" fillId="2" fontId="4" numFmtId="0" xfId="0" applyAlignment="1" applyFont="1">
      <alignment horizontal="center" shrinkToFit="0" vertical="center" wrapText="0"/>
    </xf>
    <xf borderId="0" fillId="2" fontId="2" numFmtId="164" xfId="0" applyAlignment="1" applyFont="1" applyNumberFormat="1">
      <alignment horizontal="center" vertical="center"/>
    </xf>
    <xf borderId="0" fillId="2" fontId="5" numFmtId="0" xfId="0" applyAlignment="1" applyFont="1">
      <alignment horizontal="left" readingOrder="0" shrinkToFit="0" vertical="center" wrapText="0"/>
    </xf>
    <xf borderId="0" fillId="0" fontId="6" numFmtId="0" xfId="0" applyAlignment="1" applyFont="1">
      <alignment horizontal="center" vertical="center"/>
    </xf>
    <xf borderId="0" fillId="3" fontId="2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 vertical="center"/>
    </xf>
    <xf borderId="0" fillId="0" fontId="7" numFmtId="0" xfId="0" applyAlignment="1" applyFont="1">
      <alignment horizontal="left" readingOrder="0"/>
    </xf>
    <xf borderId="0" fillId="3" fontId="2" numFmtId="0" xfId="0" applyAlignment="1" applyFont="1">
      <alignment vertic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center"/>
    </xf>
    <xf borderId="0" fillId="0" fontId="8" numFmtId="0" xfId="0" applyAlignment="1" applyFont="1">
      <alignment horizontal="left" readingOrder="0" vertical="bottom"/>
    </xf>
    <xf borderId="0" fillId="3" fontId="4" numFmtId="0" xfId="0" applyAlignment="1" applyFont="1">
      <alignment horizontal="center" readingOrder="0" vertical="center"/>
    </xf>
    <xf borderId="0" fillId="3" fontId="4" numFmtId="0" xfId="0" applyAlignment="1" applyFont="1">
      <alignment horizontal="center" readingOrder="0" shrinkToFit="0" vertical="center" wrapText="0"/>
    </xf>
    <xf borderId="0" fillId="3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/>
    </xf>
    <xf borderId="0" fillId="3" fontId="2" numFmtId="0" xfId="0" applyAlignment="1" applyFont="1">
      <alignment horizontal="center" vertical="center"/>
    </xf>
    <xf borderId="0" fillId="0" fontId="9" numFmtId="0" xfId="0" applyAlignment="1" applyFont="1">
      <alignment readingOrder="0"/>
    </xf>
    <xf borderId="0" fillId="0" fontId="4" numFmtId="0" xfId="0" applyAlignment="1" applyFont="1">
      <alignment horizontal="center" readingOrder="0" vertical="center"/>
    </xf>
    <xf borderId="0" fillId="0" fontId="10" numFmtId="0" xfId="0" applyAlignment="1" applyFont="1">
      <alignment readingOrder="0" vertical="center"/>
    </xf>
    <xf borderId="0" fillId="0" fontId="4" numFmtId="0" xfId="0" applyAlignment="1" applyFont="1">
      <alignment horizontal="center" readingOrder="0" vertical="center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 vertical="center"/>
    </xf>
    <xf borderId="0" fillId="3" fontId="14" numFmtId="0" xfId="0" applyAlignment="1" applyFont="1">
      <alignment readingOrder="0" vertical="center"/>
    </xf>
    <xf borderId="0" fillId="3" fontId="15" numFmtId="0" xfId="0" applyAlignment="1" applyFont="1">
      <alignment readingOrder="0" vertical="center"/>
    </xf>
    <xf borderId="0" fillId="0" fontId="2" numFmtId="0" xfId="0" applyFont="1"/>
    <xf borderId="0" fillId="0" fontId="4" numFmtId="0" xfId="0" applyAlignment="1" applyFont="1">
      <alignment horizontal="center"/>
    </xf>
    <xf borderId="0" fillId="3" fontId="16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2" fontId="4" numFmtId="0" xfId="0" applyAlignment="1" applyFont="1">
      <alignment horizontal="center" shrinkToFit="0" wrapText="0"/>
    </xf>
    <xf borderId="0" fillId="2" fontId="17" numFmtId="0" xfId="0" applyFont="1"/>
    <xf borderId="0" fillId="0" fontId="2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2" numFmtId="164" xfId="0" applyFont="1" applyNumberFormat="1"/>
    <xf borderId="0" fillId="0" fontId="4" numFmtId="0" xfId="0" applyAlignment="1" applyFont="1">
      <alignment horizontal="center" readingOrder="0" shrinkToFit="0" wrapText="0"/>
    </xf>
    <xf borderId="0" fillId="4" fontId="4" numFmtId="0" xfId="0" applyAlignment="1" applyFill="1" applyFont="1">
      <alignment horizontal="center" readingOrder="0"/>
    </xf>
    <xf borderId="0" fillId="4" fontId="2" numFmtId="0" xfId="0" applyFont="1"/>
    <xf borderId="0" fillId="4" fontId="2" numFmtId="0" xfId="0" applyAlignment="1" applyFont="1">
      <alignment horizontal="center" readingOrder="0"/>
    </xf>
    <xf borderId="0" fillId="4" fontId="2" numFmtId="164" xfId="0" applyAlignment="1" applyFont="1" applyNumberFormat="1">
      <alignment horizontal="center" vertical="center"/>
    </xf>
    <xf borderId="0" fillId="5" fontId="2" numFmtId="0" xfId="0" applyAlignment="1" applyFill="1" applyFont="1">
      <alignment horizontal="center" readingOrder="0"/>
    </xf>
    <xf borderId="0" fillId="5" fontId="2" numFmtId="0" xfId="0" applyFont="1"/>
    <xf borderId="0" fillId="5" fontId="2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shrinkToFit="0" wrapText="0"/>
    </xf>
    <xf borderId="0" fillId="0" fontId="19" numFmtId="0" xfId="0" applyFont="1"/>
    <xf borderId="0" fillId="0" fontId="2" numFmtId="0" xfId="0" applyFont="1"/>
    <xf borderId="0" fillId="0" fontId="19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24h.pchome.com.tw/region/DBAC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24h.pchome.com.tw/prod/DBAY13-A9008620V" TargetMode="External"/><Relationship Id="rId10" Type="http://schemas.openxmlformats.org/officeDocument/2006/relationships/hyperlink" Target="https://24h.pchome.com.tw/prod/DBAT88-A900AHMMQ" TargetMode="External"/><Relationship Id="rId13" Type="http://schemas.openxmlformats.org/officeDocument/2006/relationships/hyperlink" Target="https://24h.pchome.com.tw/prod/DBACCR-A75928643" TargetMode="External"/><Relationship Id="rId12" Type="http://schemas.openxmlformats.org/officeDocument/2006/relationships/hyperlink" Target="http://24h.pchome.com.tw/prod/DBARBF-A900AU55M?fq=/S/DBACRU" TargetMode="External"/><Relationship Id="rId1" Type="http://schemas.openxmlformats.org/officeDocument/2006/relationships/hyperlink" Target="https://24h.pchome.com.tw/prod/DBBP03-A900A0CD2" TargetMode="External"/><Relationship Id="rId2" Type="http://schemas.openxmlformats.org/officeDocument/2006/relationships/hyperlink" Target="https://24h.pchome.com.tw/prod/DBACCR-A75929110" TargetMode="External"/><Relationship Id="rId3" Type="http://schemas.openxmlformats.org/officeDocument/2006/relationships/hyperlink" Target="https://24h.pchome.com.tw/prod/DBAO00-A59250393" TargetMode="External"/><Relationship Id="rId4" Type="http://schemas.openxmlformats.org/officeDocument/2006/relationships/hyperlink" Target="https://24h.pchome.com.tw/prod/DBACCR-A75927477" TargetMode="External"/><Relationship Id="rId9" Type="http://schemas.openxmlformats.org/officeDocument/2006/relationships/hyperlink" Target="https://shopping.pchome.com.tw/prod/DBAC23-A900AIXQ5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24h.pchome.com.tw/prod/DBBP03-A900A0CD2" TargetMode="External"/><Relationship Id="rId5" Type="http://schemas.openxmlformats.org/officeDocument/2006/relationships/hyperlink" Target="https://24h.pchome.com.tw/prod/DBAC02-A9009QIK9" TargetMode="External"/><Relationship Id="rId6" Type="http://schemas.openxmlformats.org/officeDocument/2006/relationships/hyperlink" Target="https://24h.pchome.com.tw/prod/DBAC90-A9008NDF9?fq=/S/DBAC90" TargetMode="External"/><Relationship Id="rId7" Type="http://schemas.openxmlformats.org/officeDocument/2006/relationships/hyperlink" Target="https://24h.pchome.com.tw/prod/DBAO0B-A69702585" TargetMode="External"/><Relationship Id="rId8" Type="http://schemas.openxmlformats.org/officeDocument/2006/relationships/hyperlink" Target="https://24h.pchome.com.tw/prod/DBAB11-A900620B6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24h.pchome.com.tw/prod/DEAH9S-A69268416" TargetMode="External"/><Relationship Id="rId11" Type="http://schemas.openxmlformats.org/officeDocument/2006/relationships/hyperlink" Target="https://24h.pchome.com.tw/prod/DEAH3A-A43408166" TargetMode="External"/><Relationship Id="rId22" Type="http://schemas.openxmlformats.org/officeDocument/2006/relationships/vmlDrawing" Target="../drawings/vmlDrawing1.vml"/><Relationship Id="rId10" Type="http://schemas.openxmlformats.org/officeDocument/2006/relationships/hyperlink" Target="https://24h.pchome.com.tw/prod/DEAH09-A41810783" TargetMode="External"/><Relationship Id="rId21" Type="http://schemas.openxmlformats.org/officeDocument/2006/relationships/drawing" Target="../drawings/drawing3.xml"/><Relationship Id="rId13" Type="http://schemas.openxmlformats.org/officeDocument/2006/relationships/hyperlink" Target="https://24h.pchome.com.tw/prod/DAAN35-A900A0HAG" TargetMode="External"/><Relationship Id="rId12" Type="http://schemas.openxmlformats.org/officeDocument/2006/relationships/hyperlink" Target="https://24h.pchome.com.tw/prod/DEAHID-A9005ELIZ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24h.pchome.com.tw/prod/DEAHB9-A9009F38J" TargetMode="External"/><Relationship Id="rId3" Type="http://schemas.openxmlformats.org/officeDocument/2006/relationships/hyperlink" Target="https://24h.pchome.com.tw/prod/DEAHQN-A9007MXI2" TargetMode="External"/><Relationship Id="rId4" Type="http://schemas.openxmlformats.org/officeDocument/2006/relationships/hyperlink" Target="https://24h.pchome.com.tw/prod/DEBUK8-A900A429Z" TargetMode="External"/><Relationship Id="rId9" Type="http://schemas.openxmlformats.org/officeDocument/2006/relationships/hyperlink" Target="https://24h.pchome.com.tw/prod/DAAN07-A82907204" TargetMode="External"/><Relationship Id="rId15" Type="http://schemas.openxmlformats.org/officeDocument/2006/relationships/hyperlink" Target="https://24h.pchome.com.tw/prod/DEAH6R-A60951805" TargetMode="External"/><Relationship Id="rId14" Type="http://schemas.openxmlformats.org/officeDocument/2006/relationships/hyperlink" Target="https://24h.pchome.com.tw/prod/DEAH6R-A60950329" TargetMode="External"/><Relationship Id="rId17" Type="http://schemas.openxmlformats.org/officeDocument/2006/relationships/hyperlink" Target="https://24h.pchome.com.tw/prod/DEAH7N-A60283801" TargetMode="External"/><Relationship Id="rId16" Type="http://schemas.openxmlformats.org/officeDocument/2006/relationships/hyperlink" Target="https://24h.pchome.com.tw/prod/DSACQX-A80743693" TargetMode="External"/><Relationship Id="rId5" Type="http://schemas.openxmlformats.org/officeDocument/2006/relationships/hyperlink" Target="https://24h.pchome.com.tw/prod/DEAH9S-A70296585" TargetMode="External"/><Relationship Id="rId19" Type="http://schemas.openxmlformats.org/officeDocument/2006/relationships/hyperlink" Target="https://24h.pchome.com.tw/prod/DEBUJ4-A9009EOV7" TargetMode="External"/><Relationship Id="rId6" Type="http://schemas.openxmlformats.org/officeDocument/2006/relationships/hyperlink" Target="https://24h.pchome.com.tw/prod/DSACUZ-A83294365" TargetMode="External"/><Relationship Id="rId18" Type="http://schemas.openxmlformats.org/officeDocument/2006/relationships/hyperlink" Target="https://24h.pchome.com.tw/prod/DAAG4S-A90091ZO7" TargetMode="External"/><Relationship Id="rId7" Type="http://schemas.openxmlformats.org/officeDocument/2006/relationships/hyperlink" Target="https://24h.pchome.com.tw/prod/DCAN3X-A61412367" TargetMode="External"/><Relationship Id="rId8" Type="http://schemas.openxmlformats.org/officeDocument/2006/relationships/hyperlink" Target="https://24h.pchome.com.tw/prod/DEAH0A-A43395932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</sheetData>
  <mergeCells count="1">
    <mergeCell ref="A1:H1"/>
  </mergeCell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14"/>
    <col customWidth="1" min="2" max="2" width="19.14"/>
    <col customWidth="1" min="3" max="3" width="52.14"/>
    <col customWidth="1" min="4" max="6" width="14.43"/>
    <col customWidth="1" min="7" max="7" width="20.0"/>
    <col customWidth="1" min="8" max="8" width="61.57"/>
  </cols>
  <sheetData>
    <row r="1" ht="21.75" customHeight="1">
      <c r="A1" s="2"/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tr">
        <f>"即時總金額 = " &amp; SUM(G3:G10001)</f>
        <v>即時總金額 = 2341</v>
      </c>
      <c r="H1" s="2" t="s">
        <v>6</v>
      </c>
      <c r="I1" s="5"/>
      <c r="J1" s="6"/>
      <c r="K1" s="7"/>
      <c r="L1" s="7"/>
      <c r="M1" s="7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2" t="s">
        <v>7</v>
      </c>
      <c r="B2" s="2" t="s">
        <v>8</v>
      </c>
      <c r="C2" s="3" t="s">
        <v>9</v>
      </c>
      <c r="D2" s="8">
        <v>109.0</v>
      </c>
      <c r="E2" s="8">
        <v>2.0</v>
      </c>
      <c r="F2" s="8">
        <v>150.0</v>
      </c>
      <c r="G2" s="9">
        <f t="shared" ref="G2:G128" si="1">IF(NOT(ISBLANK(F2)), F2, D2*E2)</f>
        <v>150</v>
      </c>
      <c r="H2" s="10" t="s">
        <v>10</v>
      </c>
      <c r="I2" s="11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12"/>
      <c r="B3" s="13" t="s">
        <v>11</v>
      </c>
      <c r="C3" s="14" t="s">
        <v>12</v>
      </c>
      <c r="D3" s="13">
        <v>127.0</v>
      </c>
      <c r="E3" s="13">
        <v>1.0</v>
      </c>
      <c r="F3" s="15"/>
      <c r="G3" s="16">
        <f t="shared" si="1"/>
        <v>127</v>
      </c>
      <c r="H3" s="17" t="s">
        <v>13</v>
      </c>
      <c r="I3" s="18"/>
      <c r="J3" s="18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12"/>
      <c r="B4" s="19" t="s">
        <v>11</v>
      </c>
      <c r="C4" s="20" t="s">
        <v>14</v>
      </c>
      <c r="D4" s="20">
        <v>119.0</v>
      </c>
      <c r="E4" s="19">
        <v>1.0</v>
      </c>
      <c r="F4" s="21"/>
      <c r="G4" s="22">
        <f t="shared" si="1"/>
        <v>119</v>
      </c>
      <c r="H4" s="23" t="s">
        <v>15</v>
      </c>
      <c r="I4" s="18"/>
      <c r="J4" s="18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12"/>
      <c r="B5" s="24" t="s">
        <v>11</v>
      </c>
      <c r="C5" s="14" t="s">
        <v>16</v>
      </c>
      <c r="D5" s="24">
        <v>76.0</v>
      </c>
      <c r="E5" s="25">
        <v>1.0</v>
      </c>
      <c r="F5" s="26"/>
      <c r="G5" s="16">
        <f t="shared" si="1"/>
        <v>76</v>
      </c>
      <c r="H5" s="17" t="s">
        <v>17</v>
      </c>
      <c r="I5" s="18"/>
      <c r="J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18"/>
      <c r="B6" s="24" t="s">
        <v>18</v>
      </c>
      <c r="C6" s="27" t="s">
        <v>19</v>
      </c>
      <c r="D6" s="12">
        <v>80.0</v>
      </c>
      <c r="E6" s="25">
        <v>1.0</v>
      </c>
      <c r="F6" s="28"/>
      <c r="G6" s="16">
        <f t="shared" si="1"/>
        <v>80</v>
      </c>
      <c r="H6" s="29" t="s">
        <v>20</v>
      </c>
      <c r="I6" s="18"/>
      <c r="J6" s="18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5.75" customHeight="1">
      <c r="A7" s="18"/>
      <c r="B7" s="12" t="s">
        <v>18</v>
      </c>
      <c r="C7" s="30" t="s">
        <v>21</v>
      </c>
      <c r="D7" s="12">
        <v>115.0</v>
      </c>
      <c r="E7" s="25">
        <v>1.0</v>
      </c>
      <c r="F7" s="28"/>
      <c r="G7" s="16">
        <f t="shared" si="1"/>
        <v>115</v>
      </c>
      <c r="H7" s="31" t="s">
        <v>22</v>
      </c>
      <c r="I7" s="18"/>
      <c r="J7" s="18"/>
      <c r="K7" s="18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5.75" customHeight="1">
      <c r="A8" s="18"/>
      <c r="B8" s="12" t="s">
        <v>18</v>
      </c>
      <c r="C8" s="32" t="s">
        <v>23</v>
      </c>
      <c r="D8" s="12">
        <v>85.0</v>
      </c>
      <c r="E8" s="25">
        <v>1.0</v>
      </c>
      <c r="F8" s="28"/>
      <c r="G8" s="16">
        <f t="shared" si="1"/>
        <v>85</v>
      </c>
      <c r="H8" s="33" t="s">
        <v>24</v>
      </c>
      <c r="I8" s="18"/>
      <c r="J8" s="18"/>
      <c r="K8" s="1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5.75" customHeight="1">
      <c r="A9" s="18"/>
      <c r="B9" s="13" t="s">
        <v>25</v>
      </c>
      <c r="C9" s="12" t="s">
        <v>26</v>
      </c>
      <c r="D9" s="12">
        <v>524.0</v>
      </c>
      <c r="E9" s="12">
        <v>1.0</v>
      </c>
      <c r="F9" s="28"/>
      <c r="G9" s="16">
        <f t="shared" si="1"/>
        <v>524</v>
      </c>
      <c r="H9" s="34" t="s">
        <v>27</v>
      </c>
      <c r="I9" s="18"/>
      <c r="J9" s="18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5.75" customHeight="1">
      <c r="A10" s="18"/>
      <c r="B10" s="12" t="s">
        <v>18</v>
      </c>
      <c r="C10" s="12" t="s">
        <v>28</v>
      </c>
      <c r="D10" s="12">
        <v>68.0</v>
      </c>
      <c r="E10" s="12">
        <v>1.0</v>
      </c>
      <c r="F10" s="28"/>
      <c r="G10" s="16">
        <f t="shared" si="1"/>
        <v>68</v>
      </c>
      <c r="H10" s="35" t="s">
        <v>29</v>
      </c>
      <c r="I10" s="18"/>
      <c r="J10" s="18"/>
      <c r="K10" s="1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5.75" customHeight="1">
      <c r="A11" s="18"/>
      <c r="B11" s="12" t="s">
        <v>18</v>
      </c>
      <c r="C11" s="12" t="s">
        <v>30</v>
      </c>
      <c r="D11" s="12">
        <v>170.0</v>
      </c>
      <c r="E11" s="12">
        <v>1.0</v>
      </c>
      <c r="F11" s="28"/>
      <c r="G11" s="16">
        <f t="shared" si="1"/>
        <v>170</v>
      </c>
      <c r="H11" s="36" t="s">
        <v>31</v>
      </c>
      <c r="I11" s="18"/>
      <c r="J11" s="18"/>
      <c r="K11" s="1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5.75" customHeight="1">
      <c r="A12" s="18"/>
      <c r="B12" s="12" t="s">
        <v>25</v>
      </c>
      <c r="C12" s="12" t="s">
        <v>32</v>
      </c>
      <c r="D12" s="12">
        <v>75.0</v>
      </c>
      <c r="E12" s="12">
        <v>1.0</v>
      </c>
      <c r="F12" s="28"/>
      <c r="G12" s="16">
        <f t="shared" si="1"/>
        <v>75</v>
      </c>
      <c r="H12" s="37" t="s">
        <v>33</v>
      </c>
      <c r="I12" s="18"/>
      <c r="J12" s="18"/>
      <c r="K12" s="18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7.25" customHeight="1">
      <c r="A13" s="18"/>
      <c r="B13" s="12" t="s">
        <v>25</v>
      </c>
      <c r="C13" s="12" t="s">
        <v>34</v>
      </c>
      <c r="D13" s="12">
        <v>399.0</v>
      </c>
      <c r="E13" s="12">
        <v>1.0</v>
      </c>
      <c r="F13" s="28"/>
      <c r="G13" s="16">
        <f t="shared" si="1"/>
        <v>399</v>
      </c>
      <c r="H13" s="34" t="s">
        <v>35</v>
      </c>
      <c r="I13" s="18"/>
      <c r="J13" s="18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5.75" customHeight="1">
      <c r="A14" s="18"/>
      <c r="B14" s="12" t="s">
        <v>36</v>
      </c>
      <c r="C14" s="24" t="s">
        <v>37</v>
      </c>
      <c r="D14" s="12">
        <v>319.0</v>
      </c>
      <c r="E14" s="12">
        <v>1.0</v>
      </c>
      <c r="F14" s="28"/>
      <c r="G14" s="16">
        <f t="shared" si="1"/>
        <v>319</v>
      </c>
      <c r="H14" s="38"/>
      <c r="I14" s="18"/>
      <c r="J14" s="18"/>
      <c r="K14" s="18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5.75" customHeight="1">
      <c r="A15" s="18"/>
      <c r="B15" s="12" t="s">
        <v>38</v>
      </c>
      <c r="C15" s="12" t="s">
        <v>39</v>
      </c>
      <c r="D15" s="12">
        <v>76.0</v>
      </c>
      <c r="E15" s="12">
        <v>1.0</v>
      </c>
      <c r="F15" s="28"/>
      <c r="G15" s="16">
        <f t="shared" si="1"/>
        <v>76</v>
      </c>
      <c r="H15" s="36" t="s">
        <v>40</v>
      </c>
      <c r="I15" s="18"/>
      <c r="J15" s="18"/>
      <c r="K15" s="18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5.75" customHeight="1">
      <c r="A16" s="18"/>
      <c r="B16" s="12" t="s">
        <v>38</v>
      </c>
      <c r="C16" s="12" t="s">
        <v>9</v>
      </c>
      <c r="D16" s="12">
        <v>108.0</v>
      </c>
      <c r="E16" s="12">
        <v>1.0</v>
      </c>
      <c r="F16" s="28"/>
      <c r="G16" s="16">
        <f t="shared" si="1"/>
        <v>108</v>
      </c>
      <c r="H16" s="36" t="s">
        <v>10</v>
      </c>
      <c r="I16" s="18"/>
      <c r="J16" s="18"/>
      <c r="K16" s="18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5.75" customHeight="1">
      <c r="A17" s="18"/>
      <c r="B17" s="28"/>
      <c r="C17" s="28"/>
      <c r="D17" s="28"/>
      <c r="E17" s="28"/>
      <c r="F17" s="28"/>
      <c r="G17" s="16">
        <f t="shared" si="1"/>
        <v>0</v>
      </c>
      <c r="H17" s="38"/>
      <c r="I17" s="18"/>
      <c r="J17" s="18"/>
      <c r="K17" s="1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5.75" customHeight="1">
      <c r="A18" s="18"/>
      <c r="B18" s="28"/>
      <c r="C18" s="28"/>
      <c r="D18" s="28"/>
      <c r="E18" s="28"/>
      <c r="F18" s="28"/>
      <c r="G18" s="16">
        <f t="shared" si="1"/>
        <v>0</v>
      </c>
      <c r="H18" s="38"/>
      <c r="I18" s="18"/>
      <c r="J18" s="18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5.75" customHeight="1">
      <c r="A19" s="18"/>
      <c r="B19" s="28"/>
      <c r="C19" s="39"/>
      <c r="D19" s="28"/>
      <c r="E19" s="28"/>
      <c r="F19" s="28"/>
      <c r="G19" s="16">
        <f t="shared" si="1"/>
        <v>0</v>
      </c>
      <c r="H19" s="38"/>
      <c r="I19" s="18"/>
      <c r="J19" s="18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5.75" customHeight="1">
      <c r="A20" s="18"/>
      <c r="B20" s="28"/>
      <c r="C20" s="39"/>
      <c r="D20" s="28"/>
      <c r="E20" s="28"/>
      <c r="F20" s="28"/>
      <c r="G20" s="16">
        <f t="shared" si="1"/>
        <v>0</v>
      </c>
      <c r="H20" s="38"/>
      <c r="I20" s="18"/>
      <c r="J20" s="18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5.75" customHeight="1">
      <c r="A21" s="18"/>
      <c r="B21" s="28"/>
      <c r="C21" s="28"/>
      <c r="D21" s="28"/>
      <c r="E21" s="28"/>
      <c r="F21" s="28"/>
      <c r="G21" s="16">
        <f t="shared" si="1"/>
        <v>0</v>
      </c>
      <c r="H21" s="18"/>
      <c r="I21" s="18"/>
      <c r="J21" s="18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5.75" customHeight="1">
      <c r="A22" s="18"/>
      <c r="B22" s="28"/>
      <c r="C22" s="28"/>
      <c r="D22" s="28"/>
      <c r="E22" s="28"/>
      <c r="F22" s="28"/>
      <c r="G22" s="16">
        <f t="shared" si="1"/>
        <v>0</v>
      </c>
      <c r="H22" s="18"/>
      <c r="I22" s="18"/>
      <c r="J22" s="18"/>
      <c r="K22" s="18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5.75" customHeight="1">
      <c r="A23" s="18"/>
      <c r="B23" s="26"/>
      <c r="C23" s="28"/>
      <c r="D23" s="28"/>
      <c r="E23" s="28"/>
      <c r="F23" s="28"/>
      <c r="G23" s="16">
        <f t="shared" si="1"/>
        <v>0</v>
      </c>
      <c r="H23" s="18"/>
      <c r="I23" s="18"/>
      <c r="J23" s="18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5.75" customHeight="1">
      <c r="A24" s="18"/>
      <c r="B24" s="28"/>
      <c r="C24" s="26"/>
      <c r="D24" s="28"/>
      <c r="E24" s="28"/>
      <c r="F24" s="28"/>
      <c r="G24" s="16">
        <f t="shared" si="1"/>
        <v>0</v>
      </c>
      <c r="H24" s="18"/>
      <c r="I24" s="18"/>
      <c r="J24" s="18"/>
      <c r="K24" s="18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5.75" customHeight="1">
      <c r="A25" s="18"/>
      <c r="B25" s="40"/>
      <c r="C25" s="28"/>
      <c r="D25" s="28"/>
      <c r="E25" s="28"/>
      <c r="F25" s="28"/>
      <c r="G25" s="16">
        <f t="shared" si="1"/>
        <v>0</v>
      </c>
      <c r="H25" s="18"/>
      <c r="I25" s="18"/>
      <c r="J25" s="18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5.75" customHeight="1">
      <c r="A26" s="18"/>
      <c r="B26" s="28"/>
      <c r="C26" s="28"/>
      <c r="D26" s="28"/>
      <c r="E26" s="28"/>
      <c r="F26" s="28"/>
      <c r="G26" s="16">
        <f t="shared" si="1"/>
        <v>0</v>
      </c>
      <c r="H26" s="18"/>
      <c r="I26" s="18"/>
      <c r="J26" s="18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5.75" customHeight="1">
      <c r="A27" s="18"/>
      <c r="B27" s="40"/>
      <c r="C27" s="28"/>
      <c r="D27" s="28"/>
      <c r="E27" s="28"/>
      <c r="F27" s="28"/>
      <c r="G27" s="16">
        <f t="shared" si="1"/>
        <v>0</v>
      </c>
      <c r="H27" s="18"/>
      <c r="I27" s="18"/>
      <c r="J27" s="18"/>
      <c r="K27" s="18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5.75" customHeight="1">
      <c r="A28" s="18"/>
      <c r="B28" s="28"/>
      <c r="C28" s="28"/>
      <c r="D28" s="28"/>
      <c r="E28" s="28"/>
      <c r="F28" s="28"/>
      <c r="G28" s="16">
        <f t="shared" si="1"/>
        <v>0</v>
      </c>
      <c r="H28" s="18"/>
      <c r="I28" s="18"/>
      <c r="J28" s="18"/>
      <c r="K28" s="18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5.75" customHeight="1">
      <c r="A29" s="18"/>
      <c r="B29" s="28"/>
      <c r="C29" s="28"/>
      <c r="D29" s="28"/>
      <c r="E29" s="28"/>
      <c r="F29" s="28"/>
      <c r="G29" s="16">
        <f t="shared" si="1"/>
        <v>0</v>
      </c>
      <c r="H29" s="18"/>
      <c r="I29" s="18"/>
      <c r="J29" s="18"/>
      <c r="K29" s="18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5.75" customHeight="1">
      <c r="A30" s="18"/>
      <c r="B30" s="28"/>
      <c r="C30" s="28"/>
      <c r="D30" s="28"/>
      <c r="E30" s="28"/>
      <c r="F30" s="28"/>
      <c r="G30" s="16">
        <f t="shared" si="1"/>
        <v>0</v>
      </c>
      <c r="H30" s="18"/>
      <c r="I30" s="18"/>
      <c r="J30" s="18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5.75" customHeight="1">
      <c r="A31" s="18"/>
      <c r="B31" s="28"/>
      <c r="C31" s="28"/>
      <c r="D31" s="28"/>
      <c r="E31" s="28"/>
      <c r="F31" s="28"/>
      <c r="G31" s="16">
        <f t="shared" si="1"/>
        <v>0</v>
      </c>
      <c r="H31" s="18"/>
      <c r="I31" s="18"/>
      <c r="J31" s="18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5.75" customHeight="1">
      <c r="A32" s="18"/>
      <c r="B32" s="28"/>
      <c r="C32" s="28"/>
      <c r="D32" s="28"/>
      <c r="E32" s="28"/>
      <c r="F32" s="28"/>
      <c r="G32" s="16">
        <f t="shared" si="1"/>
        <v>0</v>
      </c>
      <c r="H32" s="18"/>
      <c r="I32" s="18"/>
      <c r="J32" s="18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5.75" customHeight="1">
      <c r="A33" s="18"/>
      <c r="B33" s="28"/>
      <c r="C33" s="28"/>
      <c r="D33" s="28"/>
      <c r="E33" s="28"/>
      <c r="F33" s="28"/>
      <c r="G33" s="16">
        <f t="shared" si="1"/>
        <v>0</v>
      </c>
      <c r="H33" s="18"/>
      <c r="I33" s="18"/>
      <c r="J33" s="18"/>
      <c r="K33" s="18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5.75" customHeight="1">
      <c r="A34" s="6"/>
      <c r="B34" s="5"/>
      <c r="C34" s="5"/>
      <c r="D34" s="5"/>
      <c r="E34" s="5"/>
      <c r="F34" s="5"/>
      <c r="G34" s="16">
        <f t="shared" si="1"/>
        <v>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5.75" customHeight="1">
      <c r="A35" s="6"/>
      <c r="B35" s="5"/>
      <c r="C35" s="5"/>
      <c r="D35" s="5"/>
      <c r="E35" s="5"/>
      <c r="F35" s="5"/>
      <c r="G35" s="16">
        <f t="shared" si="1"/>
        <v>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5.75" customHeight="1">
      <c r="A36" s="6"/>
      <c r="B36" s="5"/>
      <c r="C36" s="5"/>
      <c r="D36" s="5"/>
      <c r="E36" s="5"/>
      <c r="F36" s="5"/>
      <c r="G36" s="16">
        <f t="shared" si="1"/>
        <v>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5.75" customHeight="1">
      <c r="A37" s="6"/>
      <c r="B37" s="5"/>
      <c r="C37" s="5"/>
      <c r="D37" s="5"/>
      <c r="E37" s="5"/>
      <c r="F37" s="5"/>
      <c r="G37" s="16">
        <f t="shared" si="1"/>
        <v>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5.75" customHeight="1">
      <c r="A38" s="6"/>
      <c r="B38" s="5"/>
      <c r="C38" s="5"/>
      <c r="D38" s="5"/>
      <c r="E38" s="5"/>
      <c r="F38" s="5"/>
      <c r="G38" s="16">
        <f t="shared" si="1"/>
        <v>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5.75" customHeight="1">
      <c r="A39" s="6"/>
      <c r="B39" s="5"/>
      <c r="C39" s="5"/>
      <c r="D39" s="5"/>
      <c r="E39" s="5"/>
      <c r="F39" s="5"/>
      <c r="G39" s="16">
        <f t="shared" si="1"/>
        <v>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5.75" customHeight="1">
      <c r="A40" s="6"/>
      <c r="B40" s="5"/>
      <c r="C40" s="5"/>
      <c r="D40" s="5"/>
      <c r="E40" s="5"/>
      <c r="F40" s="5"/>
      <c r="G40" s="16">
        <f t="shared" si="1"/>
        <v>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5.75" customHeight="1">
      <c r="A41" s="6"/>
      <c r="B41" s="5"/>
      <c r="C41" s="5"/>
      <c r="D41" s="5"/>
      <c r="E41" s="5"/>
      <c r="F41" s="5"/>
      <c r="G41" s="16">
        <f t="shared" si="1"/>
        <v>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5.75" customHeight="1">
      <c r="A42" s="6"/>
      <c r="B42" s="5"/>
      <c r="C42" s="5"/>
      <c r="D42" s="5"/>
      <c r="E42" s="5"/>
      <c r="F42" s="5"/>
      <c r="G42" s="16">
        <f t="shared" si="1"/>
        <v>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5.75" customHeight="1">
      <c r="A43" s="6"/>
      <c r="B43" s="5"/>
      <c r="C43" s="5"/>
      <c r="D43" s="5"/>
      <c r="E43" s="5"/>
      <c r="F43" s="5"/>
      <c r="G43" s="16">
        <f t="shared" si="1"/>
        <v>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5.75" customHeight="1">
      <c r="A44" s="6"/>
      <c r="B44" s="5"/>
      <c r="C44" s="5"/>
      <c r="D44" s="5"/>
      <c r="E44" s="5"/>
      <c r="F44" s="5"/>
      <c r="G44" s="16">
        <f t="shared" si="1"/>
        <v>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5.75" customHeight="1">
      <c r="A45" s="6"/>
      <c r="B45" s="5"/>
      <c r="C45" s="5"/>
      <c r="D45" s="5"/>
      <c r="E45" s="5"/>
      <c r="F45" s="5"/>
      <c r="G45" s="16">
        <f t="shared" si="1"/>
        <v>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5.75" customHeight="1">
      <c r="A46" s="6"/>
      <c r="B46" s="5"/>
      <c r="C46" s="5"/>
      <c r="D46" s="5"/>
      <c r="E46" s="5"/>
      <c r="F46" s="5"/>
      <c r="G46" s="16">
        <f t="shared" si="1"/>
        <v>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5.75" customHeight="1">
      <c r="A47" s="6"/>
      <c r="B47" s="5"/>
      <c r="C47" s="5"/>
      <c r="D47" s="5"/>
      <c r="E47" s="5"/>
      <c r="F47" s="5"/>
      <c r="G47" s="16">
        <f t="shared" si="1"/>
        <v>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5.75" customHeight="1">
      <c r="A48" s="6"/>
      <c r="B48" s="5"/>
      <c r="C48" s="5"/>
      <c r="D48" s="5"/>
      <c r="E48" s="5"/>
      <c r="F48" s="5"/>
      <c r="G48" s="16">
        <f t="shared" si="1"/>
        <v>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5.75" customHeight="1">
      <c r="A49" s="6"/>
      <c r="B49" s="5"/>
      <c r="C49" s="5"/>
      <c r="D49" s="5"/>
      <c r="E49" s="5"/>
      <c r="F49" s="5"/>
      <c r="G49" s="16">
        <f t="shared" si="1"/>
        <v>0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5.75" customHeight="1">
      <c r="A50" s="6"/>
      <c r="B50" s="5"/>
      <c r="C50" s="5"/>
      <c r="D50" s="5"/>
      <c r="E50" s="5"/>
      <c r="F50" s="5"/>
      <c r="G50" s="16">
        <f t="shared" si="1"/>
        <v>0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5.75" customHeight="1">
      <c r="A51" s="6"/>
      <c r="B51" s="5"/>
      <c r="C51" s="5"/>
      <c r="D51" s="5"/>
      <c r="E51" s="5"/>
      <c r="F51" s="5"/>
      <c r="G51" s="16">
        <f t="shared" si="1"/>
        <v>0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5.75" customHeight="1">
      <c r="A52" s="6"/>
      <c r="B52" s="5"/>
      <c r="C52" s="5"/>
      <c r="D52" s="5"/>
      <c r="E52" s="5"/>
      <c r="F52" s="5"/>
      <c r="G52" s="16">
        <f t="shared" si="1"/>
        <v>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5.75" customHeight="1">
      <c r="A53" s="6"/>
      <c r="B53" s="5"/>
      <c r="C53" s="5"/>
      <c r="D53" s="5"/>
      <c r="E53" s="5"/>
      <c r="F53" s="5"/>
      <c r="G53" s="16">
        <f t="shared" si="1"/>
        <v>0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5.75" customHeight="1">
      <c r="A54" s="6"/>
      <c r="B54" s="5"/>
      <c r="C54" s="5"/>
      <c r="D54" s="5"/>
      <c r="E54" s="5"/>
      <c r="F54" s="5"/>
      <c r="G54" s="16">
        <f t="shared" si="1"/>
        <v>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5.75" customHeight="1">
      <c r="A55" s="6"/>
      <c r="B55" s="5"/>
      <c r="C55" s="5"/>
      <c r="D55" s="5"/>
      <c r="E55" s="5"/>
      <c r="F55" s="5"/>
      <c r="G55" s="16">
        <f t="shared" si="1"/>
        <v>0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5.75" customHeight="1">
      <c r="A56" s="6"/>
      <c r="B56" s="5"/>
      <c r="C56" s="5"/>
      <c r="D56" s="5"/>
      <c r="E56" s="5"/>
      <c r="F56" s="5"/>
      <c r="G56" s="16">
        <f t="shared" si="1"/>
        <v>0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5.75" customHeight="1">
      <c r="A57" s="6"/>
      <c r="B57" s="5"/>
      <c r="C57" s="5"/>
      <c r="D57" s="5"/>
      <c r="E57" s="5"/>
      <c r="F57" s="5"/>
      <c r="G57" s="16">
        <f t="shared" si="1"/>
        <v>0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5.75" customHeight="1">
      <c r="A58" s="6"/>
      <c r="B58" s="5"/>
      <c r="C58" s="5"/>
      <c r="D58" s="5"/>
      <c r="E58" s="5"/>
      <c r="F58" s="5"/>
      <c r="G58" s="16">
        <f t="shared" si="1"/>
        <v>0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5.75" customHeight="1">
      <c r="A59" s="6"/>
      <c r="B59" s="5"/>
      <c r="C59" s="5"/>
      <c r="D59" s="5"/>
      <c r="E59" s="5"/>
      <c r="F59" s="5"/>
      <c r="G59" s="16">
        <f t="shared" si="1"/>
        <v>0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5.75" customHeight="1">
      <c r="A60" s="6"/>
      <c r="B60" s="5"/>
      <c r="C60" s="5"/>
      <c r="D60" s="5"/>
      <c r="E60" s="5"/>
      <c r="F60" s="5"/>
      <c r="G60" s="16">
        <f t="shared" si="1"/>
        <v>0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5.75" customHeight="1">
      <c r="A61" s="6"/>
      <c r="B61" s="5"/>
      <c r="C61" s="5"/>
      <c r="D61" s="5"/>
      <c r="E61" s="5"/>
      <c r="F61" s="5"/>
      <c r="G61" s="16">
        <f t="shared" si="1"/>
        <v>0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5.75" customHeight="1">
      <c r="A62" s="6"/>
      <c r="B62" s="5"/>
      <c r="C62" s="5"/>
      <c r="D62" s="5"/>
      <c r="E62" s="5"/>
      <c r="F62" s="5"/>
      <c r="G62" s="16">
        <f t="shared" si="1"/>
        <v>0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5.75" customHeight="1">
      <c r="A63" s="6"/>
      <c r="B63" s="5"/>
      <c r="C63" s="5"/>
      <c r="D63" s="5"/>
      <c r="E63" s="5"/>
      <c r="F63" s="5"/>
      <c r="G63" s="16">
        <f t="shared" si="1"/>
        <v>0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5.75" customHeight="1">
      <c r="A64" s="6"/>
      <c r="B64" s="5"/>
      <c r="C64" s="5"/>
      <c r="D64" s="5"/>
      <c r="E64" s="5"/>
      <c r="F64" s="5"/>
      <c r="G64" s="16">
        <f t="shared" si="1"/>
        <v>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5.75" customHeight="1">
      <c r="A65" s="6"/>
      <c r="B65" s="5"/>
      <c r="C65" s="5"/>
      <c r="D65" s="5"/>
      <c r="E65" s="5"/>
      <c r="F65" s="5"/>
      <c r="G65" s="16">
        <f t="shared" si="1"/>
        <v>0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5.75" customHeight="1">
      <c r="A66" s="6"/>
      <c r="B66" s="5"/>
      <c r="C66" s="5"/>
      <c r="D66" s="5"/>
      <c r="E66" s="5"/>
      <c r="F66" s="5"/>
      <c r="G66" s="16">
        <f t="shared" si="1"/>
        <v>0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5.75" customHeight="1">
      <c r="A67" s="6"/>
      <c r="B67" s="5"/>
      <c r="C67" s="5"/>
      <c r="D67" s="5"/>
      <c r="E67" s="5"/>
      <c r="F67" s="5"/>
      <c r="G67" s="16">
        <f t="shared" si="1"/>
        <v>0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5.75" customHeight="1">
      <c r="A68" s="6"/>
      <c r="B68" s="5"/>
      <c r="C68" s="5"/>
      <c r="D68" s="5"/>
      <c r="E68" s="5"/>
      <c r="F68" s="5"/>
      <c r="G68" s="16">
        <f t="shared" si="1"/>
        <v>0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5.75" customHeight="1">
      <c r="A69" s="6"/>
      <c r="B69" s="5"/>
      <c r="C69" s="5"/>
      <c r="D69" s="5"/>
      <c r="E69" s="5"/>
      <c r="F69" s="5"/>
      <c r="G69" s="16">
        <f t="shared" si="1"/>
        <v>0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5.75" customHeight="1">
      <c r="A70" s="6"/>
      <c r="B70" s="5"/>
      <c r="C70" s="5"/>
      <c r="D70" s="5"/>
      <c r="E70" s="5"/>
      <c r="F70" s="5"/>
      <c r="G70" s="16">
        <f t="shared" si="1"/>
        <v>0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5.75" customHeight="1">
      <c r="A71" s="6"/>
      <c r="B71" s="5"/>
      <c r="C71" s="5"/>
      <c r="D71" s="5"/>
      <c r="E71" s="5"/>
      <c r="F71" s="5"/>
      <c r="G71" s="16">
        <f t="shared" si="1"/>
        <v>0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5.75" customHeight="1">
      <c r="A72" s="6"/>
      <c r="B72" s="5"/>
      <c r="C72" s="5"/>
      <c r="D72" s="5"/>
      <c r="E72" s="5"/>
      <c r="F72" s="5"/>
      <c r="G72" s="16">
        <f t="shared" si="1"/>
        <v>0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5.75" customHeight="1">
      <c r="A73" s="6"/>
      <c r="B73" s="5"/>
      <c r="C73" s="5"/>
      <c r="D73" s="5"/>
      <c r="E73" s="5"/>
      <c r="F73" s="5"/>
      <c r="G73" s="16">
        <f t="shared" si="1"/>
        <v>0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5.75" customHeight="1">
      <c r="A74" s="6"/>
      <c r="B74" s="5"/>
      <c r="C74" s="5"/>
      <c r="D74" s="5"/>
      <c r="E74" s="5"/>
      <c r="F74" s="5"/>
      <c r="G74" s="16">
        <f t="shared" si="1"/>
        <v>0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5.75" customHeight="1">
      <c r="A75" s="6"/>
      <c r="B75" s="5"/>
      <c r="C75" s="5"/>
      <c r="D75" s="5"/>
      <c r="E75" s="5"/>
      <c r="F75" s="5"/>
      <c r="G75" s="16">
        <f t="shared" si="1"/>
        <v>0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5.75" customHeight="1">
      <c r="A76" s="6"/>
      <c r="B76" s="5"/>
      <c r="C76" s="5"/>
      <c r="D76" s="5"/>
      <c r="E76" s="5"/>
      <c r="F76" s="5"/>
      <c r="G76" s="16">
        <f t="shared" si="1"/>
        <v>0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5.75" customHeight="1">
      <c r="A77" s="6"/>
      <c r="B77" s="5"/>
      <c r="C77" s="5"/>
      <c r="D77" s="5"/>
      <c r="E77" s="5"/>
      <c r="F77" s="5"/>
      <c r="G77" s="16">
        <f t="shared" si="1"/>
        <v>0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5.75" customHeight="1">
      <c r="A78" s="6"/>
      <c r="B78" s="5"/>
      <c r="C78" s="5"/>
      <c r="D78" s="5"/>
      <c r="E78" s="5"/>
      <c r="F78" s="5"/>
      <c r="G78" s="16">
        <f t="shared" si="1"/>
        <v>0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5.75" customHeight="1">
      <c r="A79" s="6"/>
      <c r="B79" s="5"/>
      <c r="C79" s="5"/>
      <c r="D79" s="5"/>
      <c r="E79" s="5"/>
      <c r="F79" s="5"/>
      <c r="G79" s="16">
        <f t="shared" si="1"/>
        <v>0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5.75" customHeight="1">
      <c r="A80" s="6"/>
      <c r="B80" s="5"/>
      <c r="C80" s="5"/>
      <c r="D80" s="5"/>
      <c r="E80" s="5"/>
      <c r="F80" s="5"/>
      <c r="G80" s="16">
        <f t="shared" si="1"/>
        <v>0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5.75" customHeight="1">
      <c r="A81" s="6"/>
      <c r="B81" s="5"/>
      <c r="C81" s="5"/>
      <c r="D81" s="5"/>
      <c r="E81" s="5"/>
      <c r="F81" s="5"/>
      <c r="G81" s="16">
        <f t="shared" si="1"/>
        <v>0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5.75" customHeight="1">
      <c r="A82" s="6"/>
      <c r="B82" s="5"/>
      <c r="C82" s="5"/>
      <c r="D82" s="5"/>
      <c r="E82" s="5"/>
      <c r="F82" s="5"/>
      <c r="G82" s="16">
        <f t="shared" si="1"/>
        <v>0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5.75" customHeight="1">
      <c r="A83" s="6"/>
      <c r="B83" s="5"/>
      <c r="C83" s="5"/>
      <c r="D83" s="5"/>
      <c r="E83" s="5"/>
      <c r="F83" s="5"/>
      <c r="G83" s="16">
        <f t="shared" si="1"/>
        <v>0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5.75" customHeight="1">
      <c r="A84" s="6"/>
      <c r="B84" s="5"/>
      <c r="C84" s="5"/>
      <c r="D84" s="5"/>
      <c r="E84" s="5"/>
      <c r="F84" s="5"/>
      <c r="G84" s="16">
        <f t="shared" si="1"/>
        <v>0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5.75" customHeight="1">
      <c r="A85" s="6"/>
      <c r="B85" s="5"/>
      <c r="C85" s="5"/>
      <c r="D85" s="5"/>
      <c r="E85" s="5"/>
      <c r="F85" s="5"/>
      <c r="G85" s="16">
        <f t="shared" si="1"/>
        <v>0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5.75" customHeight="1">
      <c r="A86" s="6"/>
      <c r="B86" s="5"/>
      <c r="C86" s="5"/>
      <c r="D86" s="5"/>
      <c r="E86" s="5"/>
      <c r="F86" s="5"/>
      <c r="G86" s="16">
        <f t="shared" si="1"/>
        <v>0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5.75" customHeight="1">
      <c r="A87" s="6"/>
      <c r="B87" s="5"/>
      <c r="C87" s="5"/>
      <c r="D87" s="5"/>
      <c r="E87" s="5"/>
      <c r="F87" s="5"/>
      <c r="G87" s="16">
        <f t="shared" si="1"/>
        <v>0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5.75" customHeight="1">
      <c r="A88" s="6"/>
      <c r="B88" s="5"/>
      <c r="C88" s="5"/>
      <c r="D88" s="5"/>
      <c r="E88" s="5"/>
      <c r="F88" s="5"/>
      <c r="G88" s="16">
        <f t="shared" si="1"/>
        <v>0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5.75" customHeight="1">
      <c r="A89" s="6"/>
      <c r="B89" s="5"/>
      <c r="C89" s="5"/>
      <c r="D89" s="5"/>
      <c r="E89" s="5"/>
      <c r="F89" s="5"/>
      <c r="G89" s="16">
        <f t="shared" si="1"/>
        <v>0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5.75" customHeight="1">
      <c r="A90" s="6"/>
      <c r="B90" s="5"/>
      <c r="C90" s="5"/>
      <c r="D90" s="5"/>
      <c r="E90" s="5"/>
      <c r="F90" s="5"/>
      <c r="G90" s="16">
        <f t="shared" si="1"/>
        <v>0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5.75" customHeight="1">
      <c r="A91" s="6"/>
      <c r="B91" s="5"/>
      <c r="C91" s="5"/>
      <c r="D91" s="5"/>
      <c r="E91" s="5"/>
      <c r="F91" s="5"/>
      <c r="G91" s="16">
        <f t="shared" si="1"/>
        <v>0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5.75" customHeight="1">
      <c r="A92" s="6"/>
      <c r="B92" s="5"/>
      <c r="C92" s="5"/>
      <c r="D92" s="5"/>
      <c r="E92" s="5"/>
      <c r="F92" s="5"/>
      <c r="G92" s="16">
        <f t="shared" si="1"/>
        <v>0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5.75" customHeight="1">
      <c r="A93" s="6"/>
      <c r="B93" s="5"/>
      <c r="C93" s="5"/>
      <c r="D93" s="5"/>
      <c r="E93" s="5"/>
      <c r="F93" s="5"/>
      <c r="G93" s="16">
        <f t="shared" si="1"/>
        <v>0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5.75" customHeight="1">
      <c r="A94" s="6"/>
      <c r="B94" s="5"/>
      <c r="C94" s="5"/>
      <c r="D94" s="5"/>
      <c r="E94" s="5"/>
      <c r="F94" s="5"/>
      <c r="G94" s="16">
        <f t="shared" si="1"/>
        <v>0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5.75" customHeight="1">
      <c r="A95" s="6"/>
      <c r="B95" s="5"/>
      <c r="C95" s="5"/>
      <c r="D95" s="5"/>
      <c r="E95" s="5"/>
      <c r="F95" s="5"/>
      <c r="G95" s="16">
        <f t="shared" si="1"/>
        <v>0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5.75" customHeight="1">
      <c r="A96" s="6"/>
      <c r="B96" s="5"/>
      <c r="C96" s="5"/>
      <c r="D96" s="5"/>
      <c r="E96" s="5"/>
      <c r="F96" s="5"/>
      <c r="G96" s="16">
        <f t="shared" si="1"/>
        <v>0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5.75" customHeight="1">
      <c r="A97" s="6"/>
      <c r="B97" s="5"/>
      <c r="C97" s="5"/>
      <c r="D97" s="5"/>
      <c r="E97" s="5"/>
      <c r="F97" s="5"/>
      <c r="G97" s="16">
        <f t="shared" si="1"/>
        <v>0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5.75" customHeight="1">
      <c r="A98" s="6"/>
      <c r="B98" s="5"/>
      <c r="C98" s="5"/>
      <c r="D98" s="5"/>
      <c r="E98" s="5"/>
      <c r="F98" s="5"/>
      <c r="G98" s="16">
        <f t="shared" si="1"/>
        <v>0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5.75" customHeight="1">
      <c r="A99" s="6"/>
      <c r="B99" s="5"/>
      <c r="C99" s="5"/>
      <c r="D99" s="5"/>
      <c r="E99" s="5"/>
      <c r="F99" s="5"/>
      <c r="G99" s="16">
        <f t="shared" si="1"/>
        <v>0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5.75" customHeight="1">
      <c r="A100" s="6"/>
      <c r="B100" s="5"/>
      <c r="C100" s="5"/>
      <c r="D100" s="5"/>
      <c r="E100" s="5"/>
      <c r="F100" s="5"/>
      <c r="G100" s="16">
        <f t="shared" si="1"/>
        <v>0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5.75" customHeight="1">
      <c r="A101" s="6"/>
      <c r="B101" s="5"/>
      <c r="C101" s="5"/>
      <c r="D101" s="5"/>
      <c r="E101" s="5"/>
      <c r="F101" s="5"/>
      <c r="G101" s="16">
        <f t="shared" si="1"/>
        <v>0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5.75" customHeight="1">
      <c r="A102" s="6"/>
      <c r="B102" s="5"/>
      <c r="C102" s="5"/>
      <c r="D102" s="5"/>
      <c r="E102" s="5"/>
      <c r="F102" s="5"/>
      <c r="G102" s="16">
        <f t="shared" si="1"/>
        <v>0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5.75" customHeight="1">
      <c r="A103" s="6"/>
      <c r="B103" s="5"/>
      <c r="C103" s="5"/>
      <c r="D103" s="5"/>
      <c r="E103" s="5"/>
      <c r="F103" s="5"/>
      <c r="G103" s="16">
        <f t="shared" si="1"/>
        <v>0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5.75" customHeight="1">
      <c r="A104" s="6"/>
      <c r="B104" s="5"/>
      <c r="C104" s="5"/>
      <c r="D104" s="5"/>
      <c r="E104" s="5"/>
      <c r="F104" s="5"/>
      <c r="G104" s="16">
        <f t="shared" si="1"/>
        <v>0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5.75" customHeight="1">
      <c r="A105" s="6"/>
      <c r="B105" s="5"/>
      <c r="C105" s="5"/>
      <c r="D105" s="5"/>
      <c r="E105" s="5"/>
      <c r="F105" s="5"/>
      <c r="G105" s="16">
        <f t="shared" si="1"/>
        <v>0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5.75" customHeight="1">
      <c r="A106" s="6"/>
      <c r="B106" s="5"/>
      <c r="C106" s="5"/>
      <c r="D106" s="5"/>
      <c r="E106" s="5"/>
      <c r="F106" s="5"/>
      <c r="G106" s="16">
        <f t="shared" si="1"/>
        <v>0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5.75" customHeight="1">
      <c r="A107" s="6"/>
      <c r="B107" s="5"/>
      <c r="C107" s="5"/>
      <c r="D107" s="5"/>
      <c r="E107" s="5"/>
      <c r="F107" s="5"/>
      <c r="G107" s="16">
        <f t="shared" si="1"/>
        <v>0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5.75" customHeight="1">
      <c r="A108" s="6"/>
      <c r="B108" s="5"/>
      <c r="C108" s="5"/>
      <c r="D108" s="5"/>
      <c r="E108" s="5"/>
      <c r="F108" s="5"/>
      <c r="G108" s="16">
        <f t="shared" si="1"/>
        <v>0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5.75" customHeight="1">
      <c r="A109" s="6"/>
      <c r="B109" s="5"/>
      <c r="C109" s="5"/>
      <c r="D109" s="5"/>
      <c r="E109" s="5"/>
      <c r="F109" s="5"/>
      <c r="G109" s="16">
        <f t="shared" si="1"/>
        <v>0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5.75" customHeight="1">
      <c r="A110" s="6"/>
      <c r="B110" s="5"/>
      <c r="C110" s="5"/>
      <c r="D110" s="5"/>
      <c r="E110" s="5"/>
      <c r="F110" s="5"/>
      <c r="G110" s="16">
        <f t="shared" si="1"/>
        <v>0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5.75" customHeight="1">
      <c r="A111" s="6"/>
      <c r="B111" s="5"/>
      <c r="C111" s="5"/>
      <c r="D111" s="5"/>
      <c r="E111" s="5"/>
      <c r="F111" s="5"/>
      <c r="G111" s="16">
        <f t="shared" si="1"/>
        <v>0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5.75" customHeight="1">
      <c r="A112" s="6"/>
      <c r="B112" s="5"/>
      <c r="C112" s="5"/>
      <c r="D112" s="5"/>
      <c r="E112" s="5"/>
      <c r="F112" s="5"/>
      <c r="G112" s="16">
        <f t="shared" si="1"/>
        <v>0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5.75" customHeight="1">
      <c r="A113" s="6"/>
      <c r="B113" s="5"/>
      <c r="C113" s="5"/>
      <c r="D113" s="5"/>
      <c r="E113" s="5"/>
      <c r="F113" s="5"/>
      <c r="G113" s="16">
        <f t="shared" si="1"/>
        <v>0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5.75" customHeight="1">
      <c r="A114" s="6"/>
      <c r="B114" s="5"/>
      <c r="C114" s="5"/>
      <c r="D114" s="5"/>
      <c r="E114" s="5"/>
      <c r="F114" s="5"/>
      <c r="G114" s="16">
        <f t="shared" si="1"/>
        <v>0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5.75" customHeight="1">
      <c r="A115" s="6"/>
      <c r="B115" s="5"/>
      <c r="C115" s="5"/>
      <c r="D115" s="5"/>
      <c r="E115" s="5"/>
      <c r="F115" s="5"/>
      <c r="G115" s="16">
        <f t="shared" si="1"/>
        <v>0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5.75" customHeight="1">
      <c r="A116" s="6"/>
      <c r="B116" s="5"/>
      <c r="C116" s="5"/>
      <c r="D116" s="5"/>
      <c r="E116" s="5"/>
      <c r="F116" s="5"/>
      <c r="G116" s="16">
        <f t="shared" si="1"/>
        <v>0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5.75" customHeight="1">
      <c r="A117" s="6"/>
      <c r="B117" s="5"/>
      <c r="C117" s="5"/>
      <c r="D117" s="5"/>
      <c r="E117" s="5"/>
      <c r="F117" s="5"/>
      <c r="G117" s="16">
        <f t="shared" si="1"/>
        <v>0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5.75" customHeight="1">
      <c r="A118" s="6"/>
      <c r="B118" s="5"/>
      <c r="C118" s="5"/>
      <c r="D118" s="5"/>
      <c r="E118" s="5"/>
      <c r="F118" s="5"/>
      <c r="G118" s="16">
        <f t="shared" si="1"/>
        <v>0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5.75" customHeight="1">
      <c r="A119" s="6"/>
      <c r="B119" s="5"/>
      <c r="C119" s="5"/>
      <c r="D119" s="5"/>
      <c r="E119" s="5"/>
      <c r="F119" s="5"/>
      <c r="G119" s="16">
        <f t="shared" si="1"/>
        <v>0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5.75" customHeight="1">
      <c r="A120" s="6"/>
      <c r="B120" s="5"/>
      <c r="C120" s="5"/>
      <c r="D120" s="5"/>
      <c r="E120" s="5"/>
      <c r="F120" s="5"/>
      <c r="G120" s="16">
        <f t="shared" si="1"/>
        <v>0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5.75" customHeight="1">
      <c r="A121" s="6"/>
      <c r="B121" s="5"/>
      <c r="C121" s="5"/>
      <c r="D121" s="5"/>
      <c r="E121" s="5"/>
      <c r="F121" s="5"/>
      <c r="G121" s="16">
        <f t="shared" si="1"/>
        <v>0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5.75" customHeight="1">
      <c r="A122" s="6"/>
      <c r="B122" s="5"/>
      <c r="C122" s="5"/>
      <c r="D122" s="5"/>
      <c r="E122" s="5"/>
      <c r="F122" s="5"/>
      <c r="G122" s="16">
        <f t="shared" si="1"/>
        <v>0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5.75" customHeight="1">
      <c r="A123" s="6"/>
      <c r="B123" s="5"/>
      <c r="C123" s="5"/>
      <c r="D123" s="5"/>
      <c r="E123" s="5"/>
      <c r="F123" s="5"/>
      <c r="G123" s="16">
        <f t="shared" si="1"/>
        <v>0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5.75" customHeight="1">
      <c r="A124" s="6"/>
      <c r="B124" s="5"/>
      <c r="C124" s="5"/>
      <c r="D124" s="5"/>
      <c r="E124" s="5"/>
      <c r="F124" s="5"/>
      <c r="G124" s="16">
        <f t="shared" si="1"/>
        <v>0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5.75" customHeight="1">
      <c r="A125" s="6"/>
      <c r="B125" s="5"/>
      <c r="C125" s="5"/>
      <c r="D125" s="5"/>
      <c r="E125" s="5"/>
      <c r="F125" s="5"/>
      <c r="G125" s="16">
        <f t="shared" si="1"/>
        <v>0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5.75" customHeight="1">
      <c r="A126" s="6"/>
      <c r="B126" s="5"/>
      <c r="C126" s="5"/>
      <c r="D126" s="5"/>
      <c r="E126" s="5"/>
      <c r="F126" s="5"/>
      <c r="G126" s="16">
        <f t="shared" si="1"/>
        <v>0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5.75" customHeight="1">
      <c r="A127" s="6"/>
      <c r="B127" s="5"/>
      <c r="C127" s="5"/>
      <c r="D127" s="5"/>
      <c r="E127" s="5"/>
      <c r="F127" s="5"/>
      <c r="G127" s="16">
        <f t="shared" si="1"/>
        <v>0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5.75" customHeight="1">
      <c r="A128" s="6"/>
      <c r="B128" s="5"/>
      <c r="C128" s="5"/>
      <c r="D128" s="5"/>
      <c r="E128" s="5"/>
      <c r="F128" s="5"/>
      <c r="G128" s="16">
        <f t="shared" si="1"/>
        <v>0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5.75" customHeight="1">
      <c r="A129" s="6"/>
      <c r="B129" s="5"/>
      <c r="C129" s="5"/>
      <c r="D129" s="5"/>
      <c r="E129" s="5"/>
      <c r="F129" s="5"/>
      <c r="G129" s="1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5.75" customHeight="1">
      <c r="A130" s="6"/>
      <c r="B130" s="5"/>
      <c r="C130" s="5"/>
      <c r="D130" s="5"/>
      <c r="E130" s="5"/>
      <c r="F130" s="5"/>
      <c r="G130" s="1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5.75" customHeight="1">
      <c r="A131" s="6"/>
      <c r="B131" s="5"/>
      <c r="C131" s="5"/>
      <c r="D131" s="5"/>
      <c r="E131" s="5"/>
      <c r="F131" s="5"/>
      <c r="G131" s="1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5.75" customHeight="1">
      <c r="A132" s="6"/>
      <c r="B132" s="5"/>
      <c r="C132" s="5"/>
      <c r="D132" s="5"/>
      <c r="E132" s="5"/>
      <c r="F132" s="5"/>
      <c r="G132" s="1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5.75" customHeight="1">
      <c r="A133" s="6"/>
      <c r="B133" s="5"/>
      <c r="C133" s="5"/>
      <c r="D133" s="5"/>
      <c r="E133" s="5"/>
      <c r="F133" s="5"/>
      <c r="G133" s="1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5.75" customHeight="1">
      <c r="A134" s="6"/>
      <c r="B134" s="5"/>
      <c r="C134" s="5"/>
      <c r="D134" s="5"/>
      <c r="E134" s="5"/>
      <c r="F134" s="5"/>
      <c r="G134" s="1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5.75" customHeight="1">
      <c r="A135" s="6"/>
      <c r="B135" s="5"/>
      <c r="C135" s="5"/>
      <c r="D135" s="5"/>
      <c r="E135" s="5"/>
      <c r="F135" s="5"/>
      <c r="G135" s="1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5.75" customHeight="1">
      <c r="A136" s="6"/>
      <c r="B136" s="5"/>
      <c r="C136" s="5"/>
      <c r="D136" s="5"/>
      <c r="E136" s="5"/>
      <c r="F136" s="5"/>
      <c r="G136" s="1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5.75" customHeight="1">
      <c r="A137" s="6"/>
      <c r="B137" s="5"/>
      <c r="C137" s="5"/>
      <c r="D137" s="5"/>
      <c r="E137" s="5"/>
      <c r="F137" s="5"/>
      <c r="G137" s="1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5.75" customHeight="1">
      <c r="A138" s="6"/>
      <c r="B138" s="5"/>
      <c r="C138" s="5"/>
      <c r="D138" s="5"/>
      <c r="E138" s="5"/>
      <c r="F138" s="5"/>
      <c r="G138" s="1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5.75" customHeight="1">
      <c r="A139" s="6"/>
      <c r="B139" s="5"/>
      <c r="C139" s="5"/>
      <c r="D139" s="5"/>
      <c r="E139" s="5"/>
      <c r="F139" s="5"/>
      <c r="G139" s="1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5.75" customHeight="1">
      <c r="A140" s="6"/>
      <c r="B140" s="5"/>
      <c r="C140" s="5"/>
      <c r="D140" s="5"/>
      <c r="E140" s="5"/>
      <c r="F140" s="5"/>
      <c r="G140" s="1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5.75" customHeight="1">
      <c r="A141" s="6"/>
      <c r="B141" s="5"/>
      <c r="C141" s="5"/>
      <c r="D141" s="5"/>
      <c r="E141" s="5"/>
      <c r="F141" s="5"/>
      <c r="G141" s="1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5.75" customHeight="1">
      <c r="A142" s="6"/>
      <c r="B142" s="5"/>
      <c r="C142" s="5"/>
      <c r="D142" s="5"/>
      <c r="E142" s="5"/>
      <c r="F142" s="5"/>
      <c r="G142" s="1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5.75" customHeight="1">
      <c r="A143" s="6"/>
      <c r="B143" s="5"/>
      <c r="C143" s="5"/>
      <c r="D143" s="5"/>
      <c r="E143" s="5"/>
      <c r="F143" s="5"/>
      <c r="G143" s="1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5.75" customHeight="1">
      <c r="A144" s="6"/>
      <c r="B144" s="5"/>
      <c r="C144" s="5"/>
      <c r="D144" s="5"/>
      <c r="E144" s="5"/>
      <c r="F144" s="5"/>
      <c r="G144" s="1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5.75" customHeight="1">
      <c r="A145" s="6"/>
      <c r="B145" s="5"/>
      <c r="C145" s="5"/>
      <c r="D145" s="5"/>
      <c r="E145" s="5"/>
      <c r="F145" s="5"/>
      <c r="G145" s="1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5.75" customHeight="1">
      <c r="A146" s="6"/>
      <c r="B146" s="5"/>
      <c r="C146" s="5"/>
      <c r="D146" s="5"/>
      <c r="E146" s="5"/>
      <c r="F146" s="5"/>
      <c r="G146" s="1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5.75" customHeight="1">
      <c r="A147" s="6"/>
      <c r="B147" s="5"/>
      <c r="C147" s="5"/>
      <c r="D147" s="5"/>
      <c r="E147" s="5"/>
      <c r="F147" s="5"/>
      <c r="G147" s="1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5.75" customHeight="1">
      <c r="A148" s="6"/>
      <c r="B148" s="5"/>
      <c r="C148" s="5"/>
      <c r="D148" s="5"/>
      <c r="E148" s="5"/>
      <c r="F148" s="5"/>
      <c r="G148" s="1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5.75" customHeight="1">
      <c r="A149" s="6"/>
      <c r="B149" s="5"/>
      <c r="C149" s="5"/>
      <c r="D149" s="5"/>
      <c r="E149" s="5"/>
      <c r="F149" s="5"/>
      <c r="G149" s="1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5.75" customHeight="1">
      <c r="A150" s="6"/>
      <c r="B150" s="5"/>
      <c r="C150" s="5"/>
      <c r="D150" s="5"/>
      <c r="E150" s="5"/>
      <c r="F150" s="5"/>
      <c r="G150" s="1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5.75" customHeight="1">
      <c r="A151" s="6"/>
      <c r="B151" s="5"/>
      <c r="C151" s="5"/>
      <c r="D151" s="5"/>
      <c r="E151" s="5"/>
      <c r="F151" s="5"/>
      <c r="G151" s="1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5.75" customHeight="1">
      <c r="A152" s="6"/>
      <c r="B152" s="5"/>
      <c r="C152" s="5"/>
      <c r="D152" s="5"/>
      <c r="E152" s="5"/>
      <c r="F152" s="5"/>
      <c r="G152" s="1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5.75" customHeight="1">
      <c r="A153" s="6"/>
      <c r="B153" s="5"/>
      <c r="C153" s="5"/>
      <c r="D153" s="5"/>
      <c r="E153" s="5"/>
      <c r="F153" s="5"/>
      <c r="G153" s="1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5.75" customHeight="1">
      <c r="A154" s="6"/>
      <c r="B154" s="5"/>
      <c r="C154" s="5"/>
      <c r="D154" s="5"/>
      <c r="E154" s="5"/>
      <c r="F154" s="5"/>
      <c r="G154" s="1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5.75" customHeight="1">
      <c r="A155" s="6"/>
      <c r="B155" s="5"/>
      <c r="C155" s="5"/>
      <c r="D155" s="5"/>
      <c r="E155" s="5"/>
      <c r="F155" s="5"/>
      <c r="G155" s="1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5.75" customHeight="1">
      <c r="A156" s="6"/>
      <c r="B156" s="5"/>
      <c r="C156" s="5"/>
      <c r="D156" s="5"/>
      <c r="E156" s="5"/>
      <c r="F156" s="5"/>
      <c r="G156" s="1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5.75" customHeight="1">
      <c r="A157" s="6"/>
      <c r="B157" s="5"/>
      <c r="C157" s="5"/>
      <c r="D157" s="5"/>
      <c r="E157" s="5"/>
      <c r="F157" s="5"/>
      <c r="G157" s="1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5.75" customHeight="1">
      <c r="A158" s="6"/>
      <c r="B158" s="5"/>
      <c r="C158" s="5"/>
      <c r="D158" s="5"/>
      <c r="E158" s="5"/>
      <c r="F158" s="5"/>
      <c r="G158" s="1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5.75" customHeight="1">
      <c r="A159" s="6"/>
      <c r="B159" s="5"/>
      <c r="C159" s="5"/>
      <c r="D159" s="5"/>
      <c r="E159" s="5"/>
      <c r="F159" s="5"/>
      <c r="G159" s="1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5.75" customHeight="1">
      <c r="A160" s="6"/>
      <c r="B160" s="5"/>
      <c r="C160" s="5"/>
      <c r="D160" s="5"/>
      <c r="E160" s="5"/>
      <c r="F160" s="5"/>
      <c r="G160" s="1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5.75" customHeight="1">
      <c r="A161" s="6"/>
      <c r="B161" s="5"/>
      <c r="C161" s="5"/>
      <c r="D161" s="5"/>
      <c r="E161" s="5"/>
      <c r="F161" s="5"/>
      <c r="G161" s="1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5.75" customHeight="1">
      <c r="A162" s="6"/>
      <c r="B162" s="5"/>
      <c r="C162" s="5"/>
      <c r="D162" s="5"/>
      <c r="E162" s="5"/>
      <c r="F162" s="5"/>
      <c r="G162" s="1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5.75" customHeight="1">
      <c r="A163" s="6"/>
      <c r="B163" s="5"/>
      <c r="C163" s="5"/>
      <c r="D163" s="5"/>
      <c r="E163" s="5"/>
      <c r="F163" s="5"/>
      <c r="G163" s="1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5.75" customHeight="1">
      <c r="A164" s="6"/>
      <c r="B164" s="5"/>
      <c r="C164" s="5"/>
      <c r="D164" s="5"/>
      <c r="E164" s="5"/>
      <c r="F164" s="5"/>
      <c r="G164" s="1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5.75" customHeight="1">
      <c r="A165" s="6"/>
      <c r="B165" s="5"/>
      <c r="C165" s="5"/>
      <c r="D165" s="5"/>
      <c r="E165" s="5"/>
      <c r="F165" s="5"/>
      <c r="G165" s="1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5.75" customHeight="1">
      <c r="A166" s="6"/>
      <c r="B166" s="5"/>
      <c r="C166" s="5"/>
      <c r="D166" s="5"/>
      <c r="E166" s="5"/>
      <c r="F166" s="5"/>
      <c r="G166" s="1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5.75" customHeight="1">
      <c r="A167" s="6"/>
      <c r="B167" s="5"/>
      <c r="C167" s="5"/>
      <c r="D167" s="5"/>
      <c r="E167" s="5"/>
      <c r="F167" s="5"/>
      <c r="G167" s="1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5.75" customHeight="1">
      <c r="A168" s="6"/>
      <c r="B168" s="5"/>
      <c r="C168" s="5"/>
      <c r="D168" s="5"/>
      <c r="E168" s="5"/>
      <c r="F168" s="5"/>
      <c r="G168" s="1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5.75" customHeight="1">
      <c r="A169" s="6"/>
      <c r="B169" s="5"/>
      <c r="C169" s="5"/>
      <c r="D169" s="5"/>
      <c r="E169" s="5"/>
      <c r="F169" s="5"/>
      <c r="G169" s="1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5.75" customHeight="1">
      <c r="A170" s="6"/>
      <c r="B170" s="5"/>
      <c r="C170" s="5"/>
      <c r="D170" s="5"/>
      <c r="E170" s="5"/>
      <c r="F170" s="5"/>
      <c r="G170" s="1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5.75" customHeight="1">
      <c r="A171" s="6"/>
      <c r="B171" s="5"/>
      <c r="C171" s="5"/>
      <c r="D171" s="5"/>
      <c r="E171" s="5"/>
      <c r="F171" s="5"/>
      <c r="G171" s="1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5.75" customHeight="1">
      <c r="A172" s="6"/>
      <c r="B172" s="5"/>
      <c r="C172" s="5"/>
      <c r="D172" s="5"/>
      <c r="E172" s="5"/>
      <c r="F172" s="5"/>
      <c r="G172" s="1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5.75" customHeight="1">
      <c r="A173" s="6"/>
      <c r="B173" s="5"/>
      <c r="C173" s="5"/>
      <c r="D173" s="5"/>
      <c r="E173" s="5"/>
      <c r="F173" s="5"/>
      <c r="G173" s="1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5.75" customHeight="1">
      <c r="A174" s="6"/>
      <c r="B174" s="5"/>
      <c r="C174" s="5"/>
      <c r="D174" s="5"/>
      <c r="E174" s="5"/>
      <c r="F174" s="5"/>
      <c r="G174" s="1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5.75" customHeight="1">
      <c r="A175" s="6"/>
      <c r="B175" s="5"/>
      <c r="C175" s="5"/>
      <c r="D175" s="5"/>
      <c r="E175" s="5"/>
      <c r="F175" s="5"/>
      <c r="G175" s="1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5.75" customHeight="1">
      <c r="A176" s="6"/>
      <c r="B176" s="5"/>
      <c r="C176" s="5"/>
      <c r="D176" s="5"/>
      <c r="E176" s="5"/>
      <c r="F176" s="5"/>
      <c r="G176" s="1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5.75" customHeight="1">
      <c r="A177" s="6"/>
      <c r="B177" s="5"/>
      <c r="C177" s="5"/>
      <c r="D177" s="5"/>
      <c r="E177" s="5"/>
      <c r="F177" s="5"/>
      <c r="G177" s="1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5.75" customHeight="1">
      <c r="A178" s="6"/>
      <c r="B178" s="5"/>
      <c r="C178" s="5"/>
      <c r="D178" s="5"/>
      <c r="E178" s="5"/>
      <c r="F178" s="5"/>
      <c r="G178" s="1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5.75" customHeight="1">
      <c r="A179" s="6"/>
      <c r="B179" s="5"/>
      <c r="C179" s="5"/>
      <c r="D179" s="5"/>
      <c r="E179" s="5"/>
      <c r="F179" s="5"/>
      <c r="G179" s="1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5.75" customHeight="1">
      <c r="A180" s="6"/>
      <c r="B180" s="5"/>
      <c r="C180" s="5"/>
      <c r="D180" s="5"/>
      <c r="E180" s="5"/>
      <c r="F180" s="5"/>
      <c r="G180" s="1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5.75" customHeight="1">
      <c r="A181" s="6"/>
      <c r="B181" s="5"/>
      <c r="C181" s="5"/>
      <c r="D181" s="5"/>
      <c r="E181" s="5"/>
      <c r="F181" s="5"/>
      <c r="G181" s="1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5.75" customHeight="1">
      <c r="A182" s="6"/>
      <c r="B182" s="5"/>
      <c r="C182" s="5"/>
      <c r="D182" s="5"/>
      <c r="E182" s="5"/>
      <c r="F182" s="5"/>
      <c r="G182" s="1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5.75" customHeight="1">
      <c r="A183" s="6"/>
      <c r="B183" s="5"/>
      <c r="C183" s="5"/>
      <c r="D183" s="5"/>
      <c r="E183" s="5"/>
      <c r="F183" s="5"/>
      <c r="G183" s="1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5.75" customHeight="1">
      <c r="A184" s="6"/>
      <c r="B184" s="5"/>
      <c r="C184" s="5"/>
      <c r="D184" s="5"/>
      <c r="E184" s="5"/>
      <c r="F184" s="5"/>
      <c r="G184" s="1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5.75" customHeight="1">
      <c r="A185" s="6"/>
      <c r="B185" s="5"/>
      <c r="C185" s="5"/>
      <c r="D185" s="5"/>
      <c r="E185" s="5"/>
      <c r="F185" s="5"/>
      <c r="G185" s="1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5.75" customHeight="1">
      <c r="A186" s="6"/>
      <c r="B186" s="5"/>
      <c r="C186" s="5"/>
      <c r="D186" s="5"/>
      <c r="E186" s="5"/>
      <c r="F186" s="5"/>
      <c r="G186" s="1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5.75" customHeight="1">
      <c r="A187" s="6"/>
      <c r="B187" s="5"/>
      <c r="C187" s="5"/>
      <c r="D187" s="5"/>
      <c r="E187" s="5"/>
      <c r="F187" s="5"/>
      <c r="G187" s="1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5.75" customHeight="1">
      <c r="A188" s="6"/>
      <c r="B188" s="5"/>
      <c r="C188" s="5"/>
      <c r="D188" s="5"/>
      <c r="E188" s="5"/>
      <c r="F188" s="5"/>
      <c r="G188" s="1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5.75" customHeight="1">
      <c r="A189" s="6"/>
      <c r="B189" s="5"/>
      <c r="C189" s="5"/>
      <c r="D189" s="5"/>
      <c r="E189" s="5"/>
      <c r="F189" s="5"/>
      <c r="G189" s="1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5.75" customHeight="1">
      <c r="A190" s="6"/>
      <c r="B190" s="5"/>
      <c r="C190" s="5"/>
      <c r="D190" s="5"/>
      <c r="E190" s="5"/>
      <c r="F190" s="5"/>
      <c r="G190" s="1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5.75" customHeight="1">
      <c r="A191" s="6"/>
      <c r="B191" s="5"/>
      <c r="C191" s="5"/>
      <c r="D191" s="5"/>
      <c r="E191" s="5"/>
      <c r="F191" s="5"/>
      <c r="G191" s="1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5.75" customHeight="1">
      <c r="A192" s="6"/>
      <c r="B192" s="5"/>
      <c r="C192" s="5"/>
      <c r="D192" s="5"/>
      <c r="E192" s="5"/>
      <c r="F192" s="5"/>
      <c r="G192" s="1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5.75" customHeight="1">
      <c r="A193" s="6"/>
      <c r="B193" s="5"/>
      <c r="C193" s="5"/>
      <c r="D193" s="5"/>
      <c r="E193" s="5"/>
      <c r="F193" s="5"/>
      <c r="G193" s="1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5.75" customHeight="1">
      <c r="A194" s="6"/>
      <c r="B194" s="5"/>
      <c r="C194" s="5"/>
      <c r="D194" s="5"/>
      <c r="E194" s="5"/>
      <c r="F194" s="5"/>
      <c r="G194" s="1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5.75" customHeight="1">
      <c r="A195" s="6"/>
      <c r="B195" s="5"/>
      <c r="C195" s="5"/>
      <c r="D195" s="5"/>
      <c r="E195" s="5"/>
      <c r="F195" s="5"/>
      <c r="G195" s="1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5.75" customHeight="1">
      <c r="A196" s="6"/>
      <c r="B196" s="5"/>
      <c r="C196" s="5"/>
      <c r="D196" s="5"/>
      <c r="E196" s="5"/>
      <c r="F196" s="5"/>
      <c r="G196" s="1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5.75" customHeight="1">
      <c r="A197" s="6"/>
      <c r="B197" s="5"/>
      <c r="C197" s="5"/>
      <c r="D197" s="5"/>
      <c r="E197" s="5"/>
      <c r="F197" s="5"/>
      <c r="G197" s="1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5.75" customHeight="1">
      <c r="A198" s="6"/>
      <c r="B198" s="5"/>
      <c r="C198" s="5"/>
      <c r="D198" s="5"/>
      <c r="E198" s="5"/>
      <c r="F198" s="5"/>
      <c r="G198" s="1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5.75" customHeight="1">
      <c r="A199" s="6"/>
      <c r="B199" s="5"/>
      <c r="C199" s="5"/>
      <c r="D199" s="5"/>
      <c r="E199" s="5"/>
      <c r="F199" s="5"/>
      <c r="G199" s="1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5.75" customHeight="1">
      <c r="A200" s="6"/>
      <c r="B200" s="5"/>
      <c r="C200" s="5"/>
      <c r="D200" s="5"/>
      <c r="E200" s="5"/>
      <c r="F200" s="5"/>
      <c r="G200" s="1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5.75" customHeight="1">
      <c r="A201" s="6"/>
      <c r="B201" s="5"/>
      <c r="C201" s="5"/>
      <c r="D201" s="5"/>
      <c r="E201" s="5"/>
      <c r="F201" s="5"/>
      <c r="G201" s="1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5.75" customHeight="1">
      <c r="A202" s="6"/>
      <c r="B202" s="5"/>
      <c r="C202" s="5"/>
      <c r="D202" s="5"/>
      <c r="E202" s="5"/>
      <c r="F202" s="5"/>
      <c r="G202" s="1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5.75" customHeight="1">
      <c r="A203" s="6"/>
      <c r="B203" s="5"/>
      <c r="C203" s="5"/>
      <c r="D203" s="5"/>
      <c r="E203" s="5"/>
      <c r="F203" s="5"/>
      <c r="G203" s="1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5.75" customHeight="1">
      <c r="A204" s="6"/>
      <c r="B204" s="5"/>
      <c r="C204" s="5"/>
      <c r="D204" s="5"/>
      <c r="E204" s="5"/>
      <c r="F204" s="5"/>
      <c r="G204" s="1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5.75" customHeight="1">
      <c r="A205" s="6"/>
      <c r="B205" s="5"/>
      <c r="C205" s="5"/>
      <c r="D205" s="5"/>
      <c r="E205" s="5"/>
      <c r="F205" s="5"/>
      <c r="G205" s="1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5.75" customHeight="1">
      <c r="A206" s="6"/>
      <c r="B206" s="5"/>
      <c r="C206" s="5"/>
      <c r="D206" s="5"/>
      <c r="E206" s="5"/>
      <c r="F206" s="5"/>
      <c r="G206" s="1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5.75" customHeight="1">
      <c r="A207" s="6"/>
      <c r="B207" s="5"/>
      <c r="C207" s="5"/>
      <c r="D207" s="5"/>
      <c r="E207" s="5"/>
      <c r="F207" s="5"/>
      <c r="G207" s="1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5.75" customHeight="1">
      <c r="A208" s="6"/>
      <c r="B208" s="5"/>
      <c r="C208" s="5"/>
      <c r="D208" s="5"/>
      <c r="E208" s="5"/>
      <c r="F208" s="5"/>
      <c r="G208" s="1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5.75" customHeight="1">
      <c r="A209" s="6"/>
      <c r="B209" s="5"/>
      <c r="C209" s="5"/>
      <c r="D209" s="5"/>
      <c r="E209" s="5"/>
      <c r="F209" s="5"/>
      <c r="G209" s="1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5.75" customHeight="1">
      <c r="A210" s="6"/>
      <c r="B210" s="5"/>
      <c r="C210" s="5"/>
      <c r="D210" s="5"/>
      <c r="E210" s="5"/>
      <c r="F210" s="5"/>
      <c r="G210" s="1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5.75" customHeight="1">
      <c r="A211" s="6"/>
      <c r="B211" s="5"/>
      <c r="C211" s="5"/>
      <c r="D211" s="5"/>
      <c r="E211" s="5"/>
      <c r="F211" s="5"/>
      <c r="G211" s="1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5.75" customHeight="1">
      <c r="A212" s="6"/>
      <c r="B212" s="5"/>
      <c r="C212" s="5"/>
      <c r="D212" s="5"/>
      <c r="E212" s="5"/>
      <c r="F212" s="5"/>
      <c r="G212" s="1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5.75" customHeight="1">
      <c r="A213" s="6"/>
      <c r="B213" s="5"/>
      <c r="C213" s="5"/>
      <c r="D213" s="5"/>
      <c r="E213" s="5"/>
      <c r="F213" s="5"/>
      <c r="G213" s="1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5.75" customHeight="1">
      <c r="A214" s="6"/>
      <c r="B214" s="5"/>
      <c r="C214" s="5"/>
      <c r="D214" s="5"/>
      <c r="E214" s="5"/>
      <c r="F214" s="5"/>
      <c r="G214" s="1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5.75" customHeight="1">
      <c r="A215" s="6"/>
      <c r="B215" s="5"/>
      <c r="C215" s="5"/>
      <c r="D215" s="5"/>
      <c r="E215" s="5"/>
      <c r="F215" s="5"/>
      <c r="G215" s="1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5.75" customHeight="1">
      <c r="A216" s="6"/>
      <c r="B216" s="5"/>
      <c r="C216" s="5"/>
      <c r="D216" s="5"/>
      <c r="E216" s="5"/>
      <c r="F216" s="5"/>
      <c r="G216" s="1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5.75" customHeight="1">
      <c r="A217" s="6"/>
      <c r="B217" s="5"/>
      <c r="C217" s="5"/>
      <c r="D217" s="5"/>
      <c r="E217" s="5"/>
      <c r="F217" s="5"/>
      <c r="G217" s="1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ht="15.75" customHeight="1">
      <c r="A218" s="6"/>
      <c r="B218" s="5"/>
      <c r="C218" s="5"/>
      <c r="D218" s="5"/>
      <c r="E218" s="5"/>
      <c r="F218" s="5"/>
      <c r="G218" s="1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5.75" customHeight="1">
      <c r="A219" s="6"/>
      <c r="B219" s="5"/>
      <c r="C219" s="5"/>
      <c r="D219" s="5"/>
      <c r="E219" s="5"/>
      <c r="F219" s="5"/>
      <c r="G219" s="1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5.75" customHeight="1">
      <c r="A220" s="6"/>
      <c r="B220" s="5"/>
      <c r="C220" s="5"/>
      <c r="D220" s="5"/>
      <c r="E220" s="5"/>
      <c r="F220" s="5"/>
      <c r="G220" s="1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ht="15.75" customHeight="1">
      <c r="A221" s="6"/>
      <c r="B221" s="5"/>
      <c r="C221" s="5"/>
      <c r="D221" s="5"/>
      <c r="E221" s="5"/>
      <c r="F221" s="5"/>
      <c r="G221" s="1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ht="15.75" customHeight="1">
      <c r="A222" s="6"/>
      <c r="B222" s="5"/>
      <c r="C222" s="5"/>
      <c r="D222" s="5"/>
      <c r="E222" s="5"/>
      <c r="F222" s="5"/>
      <c r="G222" s="1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ht="15.75" customHeight="1">
      <c r="A223" s="6"/>
      <c r="B223" s="5"/>
      <c r="C223" s="5"/>
      <c r="D223" s="5"/>
      <c r="E223" s="5"/>
      <c r="F223" s="5"/>
      <c r="G223" s="1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ht="15.75" customHeight="1">
      <c r="B224" s="41"/>
      <c r="C224" s="41"/>
      <c r="D224" s="41"/>
      <c r="E224" s="41"/>
      <c r="F224" s="41"/>
      <c r="G224" s="22"/>
    </row>
    <row r="225" ht="15.75" customHeight="1">
      <c r="B225" s="41"/>
      <c r="C225" s="41"/>
      <c r="D225" s="41"/>
      <c r="E225" s="41"/>
      <c r="F225" s="41"/>
      <c r="G225" s="22"/>
    </row>
    <row r="226" ht="15.75" customHeight="1">
      <c r="B226" s="41"/>
      <c r="C226" s="41"/>
      <c r="D226" s="41"/>
      <c r="E226" s="41"/>
      <c r="F226" s="41"/>
      <c r="G226" s="22"/>
    </row>
    <row r="227" ht="15.75" customHeight="1">
      <c r="B227" s="41"/>
      <c r="C227" s="41"/>
      <c r="D227" s="41"/>
      <c r="E227" s="41"/>
      <c r="F227" s="41"/>
      <c r="G227" s="22"/>
    </row>
    <row r="228" ht="15.75" customHeight="1">
      <c r="B228" s="41"/>
      <c r="C228" s="41"/>
      <c r="D228" s="41"/>
      <c r="E228" s="41"/>
      <c r="F228" s="41"/>
      <c r="G228" s="22"/>
    </row>
    <row r="229" ht="15.75" customHeight="1">
      <c r="B229" s="41"/>
      <c r="C229" s="41"/>
      <c r="D229" s="41"/>
      <c r="E229" s="41"/>
      <c r="F229" s="41"/>
      <c r="G229" s="22"/>
    </row>
    <row r="230" ht="15.75" customHeight="1">
      <c r="B230" s="41"/>
      <c r="C230" s="41"/>
      <c r="D230" s="41"/>
      <c r="E230" s="41"/>
      <c r="F230" s="41"/>
      <c r="G230" s="22"/>
    </row>
    <row r="231" ht="15.75" customHeight="1">
      <c r="B231" s="41"/>
      <c r="C231" s="41"/>
      <c r="D231" s="41"/>
      <c r="E231" s="41"/>
      <c r="F231" s="41"/>
      <c r="G231" s="22"/>
    </row>
    <row r="232" ht="15.75" customHeight="1">
      <c r="B232" s="41"/>
      <c r="C232" s="41"/>
      <c r="D232" s="41"/>
      <c r="E232" s="41"/>
      <c r="F232" s="41"/>
      <c r="G232" s="22"/>
    </row>
    <row r="233" ht="15.75" customHeight="1">
      <c r="B233" s="41"/>
      <c r="C233" s="41"/>
      <c r="D233" s="41"/>
      <c r="E233" s="41"/>
      <c r="F233" s="41"/>
      <c r="G233" s="22"/>
    </row>
    <row r="234" ht="15.75" customHeight="1">
      <c r="B234" s="41"/>
      <c r="C234" s="41"/>
      <c r="D234" s="41"/>
      <c r="E234" s="41"/>
      <c r="F234" s="41"/>
      <c r="G234" s="22"/>
    </row>
    <row r="235" ht="15.75" customHeight="1">
      <c r="B235" s="41"/>
      <c r="C235" s="41"/>
      <c r="D235" s="41"/>
      <c r="E235" s="41"/>
      <c r="F235" s="41"/>
      <c r="G235" s="22"/>
    </row>
    <row r="236" ht="15.75" customHeight="1">
      <c r="B236" s="41"/>
      <c r="C236" s="41"/>
      <c r="D236" s="41"/>
      <c r="E236" s="41"/>
      <c r="F236" s="41"/>
      <c r="G236" s="22"/>
    </row>
    <row r="237" ht="15.75" customHeight="1">
      <c r="B237" s="41"/>
      <c r="C237" s="41"/>
      <c r="D237" s="41"/>
      <c r="E237" s="41"/>
      <c r="F237" s="41"/>
      <c r="G237" s="22"/>
    </row>
    <row r="238" ht="15.75" customHeight="1">
      <c r="B238" s="41"/>
      <c r="C238" s="41"/>
      <c r="D238" s="41"/>
      <c r="E238" s="41"/>
      <c r="F238" s="41"/>
      <c r="G238" s="22"/>
    </row>
    <row r="239" ht="15.75" customHeight="1">
      <c r="B239" s="41"/>
      <c r="C239" s="41"/>
      <c r="D239" s="41"/>
      <c r="E239" s="41"/>
      <c r="F239" s="41"/>
      <c r="G239" s="22"/>
    </row>
    <row r="240" ht="15.75" customHeight="1">
      <c r="B240" s="41"/>
      <c r="C240" s="41"/>
      <c r="D240" s="41"/>
      <c r="E240" s="41"/>
      <c r="F240" s="41"/>
      <c r="G240" s="22"/>
    </row>
    <row r="241" ht="15.75" customHeight="1">
      <c r="B241" s="41"/>
      <c r="C241" s="41"/>
      <c r="D241" s="41"/>
      <c r="E241" s="41"/>
      <c r="F241" s="41"/>
      <c r="G241" s="22"/>
    </row>
    <row r="242" ht="15.75" customHeight="1">
      <c r="B242" s="41"/>
      <c r="C242" s="41"/>
      <c r="D242" s="41"/>
      <c r="E242" s="41"/>
      <c r="F242" s="41"/>
      <c r="G242" s="22"/>
    </row>
    <row r="243" ht="15.75" customHeight="1">
      <c r="B243" s="41"/>
      <c r="C243" s="41"/>
      <c r="D243" s="41"/>
      <c r="E243" s="41"/>
      <c r="F243" s="41"/>
      <c r="G243" s="22"/>
    </row>
    <row r="244" ht="15.75" customHeight="1">
      <c r="B244" s="41"/>
      <c r="C244" s="41"/>
      <c r="D244" s="41"/>
      <c r="E244" s="41"/>
      <c r="F244" s="41"/>
      <c r="G244" s="22"/>
    </row>
    <row r="245" ht="15.75" customHeight="1">
      <c r="B245" s="41"/>
      <c r="C245" s="41"/>
      <c r="D245" s="41"/>
      <c r="E245" s="41"/>
      <c r="F245" s="41"/>
      <c r="G245" s="22"/>
    </row>
    <row r="246" ht="15.75" customHeight="1">
      <c r="B246" s="41"/>
      <c r="C246" s="41"/>
      <c r="D246" s="41"/>
      <c r="E246" s="41"/>
      <c r="F246" s="41"/>
      <c r="G246" s="22"/>
    </row>
    <row r="247" ht="15.75" customHeight="1">
      <c r="B247" s="41"/>
      <c r="C247" s="41"/>
      <c r="D247" s="41"/>
      <c r="E247" s="41"/>
      <c r="F247" s="41"/>
      <c r="G247" s="22"/>
    </row>
    <row r="248" ht="15.75" customHeight="1">
      <c r="B248" s="41"/>
      <c r="C248" s="41"/>
      <c r="D248" s="41"/>
      <c r="E248" s="41"/>
      <c r="F248" s="41"/>
      <c r="G248" s="22"/>
    </row>
    <row r="249" ht="15.75" customHeight="1">
      <c r="B249" s="41"/>
      <c r="C249" s="41"/>
      <c r="D249" s="41"/>
      <c r="E249" s="41"/>
      <c r="F249" s="41"/>
      <c r="G249" s="22"/>
    </row>
    <row r="250" ht="15.75" customHeight="1">
      <c r="B250" s="41"/>
      <c r="C250" s="41"/>
      <c r="D250" s="41"/>
      <c r="E250" s="41"/>
      <c r="F250" s="41"/>
      <c r="G250" s="22"/>
    </row>
    <row r="251" ht="15.75" customHeight="1">
      <c r="B251" s="41"/>
      <c r="C251" s="41"/>
      <c r="D251" s="41"/>
      <c r="E251" s="41"/>
      <c r="F251" s="41"/>
      <c r="G251" s="22"/>
    </row>
    <row r="252" ht="15.75" customHeight="1">
      <c r="B252" s="41"/>
      <c r="C252" s="41"/>
      <c r="D252" s="41"/>
      <c r="E252" s="41"/>
      <c r="F252" s="41"/>
      <c r="G252" s="22"/>
    </row>
    <row r="253" ht="15.75" customHeight="1">
      <c r="B253" s="41"/>
      <c r="C253" s="41"/>
      <c r="D253" s="41"/>
      <c r="E253" s="41"/>
      <c r="F253" s="41"/>
      <c r="G253" s="22"/>
    </row>
    <row r="254" ht="15.75" customHeight="1">
      <c r="B254" s="41"/>
      <c r="C254" s="41"/>
      <c r="D254" s="41"/>
      <c r="E254" s="41"/>
      <c r="F254" s="41"/>
      <c r="G254" s="22"/>
    </row>
    <row r="255" ht="15.75" customHeight="1">
      <c r="B255" s="41"/>
      <c r="C255" s="41"/>
      <c r="D255" s="41"/>
      <c r="E255" s="41"/>
      <c r="F255" s="41"/>
      <c r="G255" s="22"/>
    </row>
    <row r="256" ht="15.75" customHeight="1">
      <c r="B256" s="41"/>
      <c r="C256" s="41"/>
      <c r="D256" s="41"/>
      <c r="E256" s="41"/>
      <c r="F256" s="41"/>
      <c r="G256" s="22"/>
    </row>
    <row r="257" ht="15.75" customHeight="1">
      <c r="B257" s="41"/>
      <c r="C257" s="41"/>
      <c r="D257" s="41"/>
      <c r="E257" s="41"/>
      <c r="F257" s="41"/>
      <c r="G257" s="22"/>
    </row>
    <row r="258" ht="15.75" customHeight="1">
      <c r="B258" s="41"/>
      <c r="C258" s="41"/>
      <c r="D258" s="41"/>
      <c r="E258" s="41"/>
      <c r="F258" s="41"/>
      <c r="G258" s="22"/>
    </row>
    <row r="259" ht="15.75" customHeight="1">
      <c r="B259" s="41"/>
      <c r="C259" s="41"/>
      <c r="D259" s="41"/>
      <c r="E259" s="41"/>
      <c r="F259" s="41"/>
      <c r="G259" s="22"/>
    </row>
    <row r="260" ht="15.75" customHeight="1">
      <c r="B260" s="41"/>
      <c r="C260" s="41"/>
      <c r="D260" s="41"/>
      <c r="E260" s="41"/>
      <c r="F260" s="41"/>
      <c r="G260" s="22"/>
    </row>
    <row r="261" ht="15.75" customHeight="1">
      <c r="B261" s="41"/>
      <c r="C261" s="41"/>
      <c r="D261" s="41"/>
      <c r="E261" s="41"/>
      <c r="F261" s="41"/>
      <c r="G261" s="22"/>
    </row>
    <row r="262" ht="15.75" customHeight="1">
      <c r="B262" s="41"/>
      <c r="C262" s="41"/>
      <c r="D262" s="41"/>
      <c r="E262" s="41"/>
      <c r="F262" s="41"/>
      <c r="G262" s="22"/>
    </row>
    <row r="263" ht="15.75" customHeight="1">
      <c r="B263" s="41"/>
      <c r="C263" s="41"/>
      <c r="D263" s="41"/>
      <c r="E263" s="41"/>
      <c r="F263" s="41"/>
      <c r="G263" s="22"/>
    </row>
    <row r="264" ht="15.75" customHeight="1">
      <c r="B264" s="41"/>
      <c r="C264" s="41"/>
      <c r="D264" s="41"/>
      <c r="E264" s="41"/>
      <c r="F264" s="41"/>
      <c r="G264" s="22"/>
    </row>
    <row r="265" ht="15.75" customHeight="1">
      <c r="B265" s="41"/>
      <c r="C265" s="41"/>
      <c r="D265" s="41"/>
      <c r="E265" s="41"/>
      <c r="F265" s="41"/>
      <c r="G265" s="22"/>
    </row>
    <row r="266" ht="15.75" customHeight="1">
      <c r="B266" s="41"/>
      <c r="C266" s="41"/>
      <c r="D266" s="41"/>
      <c r="E266" s="41"/>
      <c r="F266" s="41"/>
      <c r="G266" s="22"/>
    </row>
    <row r="267" ht="15.75" customHeight="1">
      <c r="B267" s="41"/>
      <c r="C267" s="41"/>
      <c r="D267" s="41"/>
      <c r="E267" s="41"/>
      <c r="F267" s="41"/>
      <c r="G267" s="22"/>
    </row>
    <row r="268" ht="15.75" customHeight="1">
      <c r="B268" s="41"/>
      <c r="C268" s="41"/>
      <c r="D268" s="41"/>
      <c r="E268" s="41"/>
      <c r="F268" s="41"/>
      <c r="G268" s="22"/>
    </row>
    <row r="269" ht="15.75" customHeight="1">
      <c r="B269" s="41"/>
      <c r="C269" s="41"/>
      <c r="D269" s="41"/>
      <c r="E269" s="41"/>
      <c r="F269" s="41"/>
      <c r="G269" s="22"/>
    </row>
    <row r="270" ht="15.75" customHeight="1">
      <c r="B270" s="41"/>
      <c r="C270" s="41"/>
      <c r="D270" s="41"/>
      <c r="E270" s="41"/>
      <c r="F270" s="41"/>
      <c r="G270" s="22"/>
    </row>
    <row r="271" ht="15.75" customHeight="1">
      <c r="B271" s="41"/>
      <c r="C271" s="41"/>
      <c r="D271" s="41"/>
      <c r="E271" s="41"/>
      <c r="F271" s="41"/>
      <c r="G271" s="22"/>
    </row>
    <row r="272" ht="15.75" customHeight="1">
      <c r="B272" s="41"/>
      <c r="C272" s="41"/>
      <c r="D272" s="41"/>
      <c r="E272" s="41"/>
      <c r="F272" s="41"/>
      <c r="G272" s="22"/>
    </row>
    <row r="273" ht="15.75" customHeight="1">
      <c r="B273" s="41"/>
      <c r="C273" s="41"/>
      <c r="D273" s="41"/>
      <c r="E273" s="41"/>
      <c r="F273" s="41"/>
      <c r="G273" s="22"/>
    </row>
    <row r="274" ht="15.75" customHeight="1">
      <c r="B274" s="41"/>
      <c r="C274" s="41"/>
      <c r="D274" s="41"/>
      <c r="E274" s="41"/>
      <c r="F274" s="41"/>
      <c r="G274" s="22"/>
    </row>
    <row r="275" ht="15.75" customHeight="1">
      <c r="B275" s="41"/>
      <c r="C275" s="41"/>
      <c r="D275" s="41"/>
      <c r="E275" s="41"/>
      <c r="F275" s="41"/>
      <c r="G275" s="22"/>
    </row>
    <row r="276" ht="15.75" customHeight="1">
      <c r="B276" s="41"/>
      <c r="C276" s="41"/>
      <c r="D276" s="41"/>
      <c r="E276" s="41"/>
      <c r="F276" s="41"/>
      <c r="G276" s="22"/>
    </row>
    <row r="277" ht="15.75" customHeight="1">
      <c r="B277" s="41"/>
      <c r="C277" s="41"/>
      <c r="D277" s="41"/>
      <c r="E277" s="41"/>
      <c r="F277" s="41"/>
      <c r="G277" s="22"/>
    </row>
    <row r="278" ht="15.75" customHeight="1">
      <c r="B278" s="41"/>
      <c r="C278" s="41"/>
      <c r="D278" s="41"/>
      <c r="E278" s="41"/>
      <c r="F278" s="41"/>
      <c r="G278" s="22"/>
    </row>
    <row r="279" ht="15.75" customHeight="1">
      <c r="B279" s="41"/>
      <c r="C279" s="41"/>
      <c r="D279" s="41"/>
      <c r="E279" s="41"/>
      <c r="F279" s="41"/>
      <c r="G279" s="22"/>
    </row>
    <row r="280" ht="15.75" customHeight="1">
      <c r="B280" s="41"/>
      <c r="C280" s="41"/>
      <c r="D280" s="41"/>
      <c r="E280" s="41"/>
      <c r="F280" s="41"/>
      <c r="G280" s="22"/>
    </row>
    <row r="281" ht="15.75" customHeight="1">
      <c r="B281" s="41"/>
      <c r="C281" s="41"/>
      <c r="D281" s="41"/>
      <c r="E281" s="41"/>
      <c r="F281" s="41"/>
      <c r="G281" s="22"/>
    </row>
    <row r="282" ht="15.75" customHeight="1">
      <c r="B282" s="41"/>
      <c r="C282" s="41"/>
      <c r="D282" s="41"/>
      <c r="E282" s="41"/>
      <c r="F282" s="41"/>
      <c r="G282" s="22"/>
    </row>
    <row r="283" ht="15.75" customHeight="1">
      <c r="B283" s="41"/>
      <c r="C283" s="41"/>
      <c r="D283" s="41"/>
      <c r="E283" s="41"/>
      <c r="F283" s="41"/>
      <c r="G283" s="22"/>
    </row>
    <row r="284" ht="15.75" customHeight="1">
      <c r="B284" s="41"/>
      <c r="C284" s="41"/>
      <c r="D284" s="41"/>
      <c r="E284" s="41"/>
      <c r="F284" s="41"/>
      <c r="G284" s="22"/>
    </row>
    <row r="285" ht="15.75" customHeight="1">
      <c r="B285" s="41"/>
      <c r="C285" s="41"/>
      <c r="D285" s="41"/>
      <c r="E285" s="41"/>
      <c r="F285" s="41"/>
      <c r="G285" s="22"/>
    </row>
    <row r="286" ht="15.75" customHeight="1">
      <c r="B286" s="41"/>
      <c r="C286" s="41"/>
      <c r="D286" s="41"/>
      <c r="E286" s="41"/>
      <c r="F286" s="41"/>
      <c r="G286" s="22"/>
    </row>
    <row r="287" ht="15.75" customHeight="1">
      <c r="B287" s="41"/>
      <c r="C287" s="41"/>
      <c r="D287" s="41"/>
      <c r="E287" s="41"/>
      <c r="F287" s="41"/>
      <c r="G287" s="22"/>
    </row>
    <row r="288" ht="15.75" customHeight="1">
      <c r="B288" s="41"/>
      <c r="C288" s="41"/>
      <c r="D288" s="41"/>
      <c r="E288" s="41"/>
      <c r="F288" s="41"/>
      <c r="G288" s="22"/>
    </row>
    <row r="289" ht="15.75" customHeight="1">
      <c r="B289" s="41"/>
      <c r="C289" s="41"/>
      <c r="D289" s="41"/>
      <c r="E289" s="41"/>
      <c r="F289" s="41"/>
      <c r="G289" s="22"/>
    </row>
    <row r="290" ht="15.75" customHeight="1">
      <c r="B290" s="41"/>
      <c r="C290" s="41"/>
      <c r="D290" s="41"/>
      <c r="E290" s="41"/>
      <c r="F290" s="41"/>
      <c r="G290" s="22"/>
    </row>
    <row r="291" ht="15.75" customHeight="1">
      <c r="B291" s="41"/>
      <c r="C291" s="41"/>
      <c r="D291" s="41"/>
      <c r="E291" s="41"/>
      <c r="F291" s="41"/>
      <c r="G291" s="22"/>
    </row>
    <row r="292" ht="15.75" customHeight="1">
      <c r="B292" s="41"/>
      <c r="C292" s="41"/>
      <c r="D292" s="41"/>
      <c r="E292" s="41"/>
      <c r="F292" s="41"/>
      <c r="G292" s="22"/>
    </row>
    <row r="293" ht="15.75" customHeight="1">
      <c r="B293" s="41"/>
      <c r="C293" s="41"/>
      <c r="D293" s="41"/>
      <c r="E293" s="41"/>
      <c r="F293" s="41"/>
      <c r="G293" s="22"/>
    </row>
    <row r="294" ht="15.75" customHeight="1">
      <c r="B294" s="41"/>
      <c r="C294" s="41"/>
      <c r="D294" s="41"/>
      <c r="E294" s="41"/>
      <c r="F294" s="41"/>
      <c r="G294" s="22"/>
    </row>
    <row r="295" ht="15.75" customHeight="1">
      <c r="B295" s="41"/>
      <c r="C295" s="41"/>
      <c r="D295" s="41"/>
      <c r="E295" s="41"/>
      <c r="F295" s="41"/>
      <c r="G295" s="22"/>
    </row>
    <row r="296" ht="15.75" customHeight="1">
      <c r="B296" s="41"/>
      <c r="C296" s="41"/>
      <c r="D296" s="41"/>
      <c r="E296" s="41"/>
      <c r="F296" s="41"/>
      <c r="G296" s="22"/>
    </row>
    <row r="297" ht="15.75" customHeight="1">
      <c r="B297" s="41"/>
      <c r="C297" s="41"/>
      <c r="D297" s="41"/>
      <c r="E297" s="41"/>
      <c r="F297" s="41"/>
      <c r="G297" s="22"/>
    </row>
    <row r="298" ht="15.75" customHeight="1">
      <c r="B298" s="41"/>
      <c r="C298" s="41"/>
      <c r="D298" s="41"/>
      <c r="E298" s="41"/>
      <c r="F298" s="41"/>
      <c r="G298" s="22"/>
    </row>
    <row r="299" ht="15.75" customHeight="1">
      <c r="B299" s="41"/>
      <c r="C299" s="41"/>
      <c r="D299" s="41"/>
      <c r="E299" s="41"/>
      <c r="F299" s="41"/>
      <c r="G299" s="22"/>
    </row>
    <row r="300" ht="15.75" customHeight="1">
      <c r="B300" s="41"/>
      <c r="C300" s="41"/>
      <c r="D300" s="41"/>
      <c r="E300" s="41"/>
      <c r="F300" s="41"/>
      <c r="G300" s="22"/>
    </row>
    <row r="301" ht="15.75" customHeight="1">
      <c r="B301" s="41"/>
      <c r="C301" s="41"/>
      <c r="D301" s="41"/>
      <c r="E301" s="41"/>
      <c r="F301" s="41"/>
      <c r="G301" s="22"/>
    </row>
    <row r="302" ht="15.75" customHeight="1">
      <c r="B302" s="41"/>
      <c r="C302" s="41"/>
      <c r="D302" s="41"/>
      <c r="E302" s="41"/>
      <c r="F302" s="41"/>
      <c r="G302" s="22"/>
    </row>
    <row r="303" ht="15.75" customHeight="1">
      <c r="B303" s="41"/>
      <c r="C303" s="41"/>
      <c r="D303" s="41"/>
      <c r="E303" s="41"/>
      <c r="F303" s="41"/>
      <c r="G303" s="22"/>
    </row>
    <row r="304" ht="15.75" customHeight="1">
      <c r="B304" s="41"/>
      <c r="C304" s="41"/>
      <c r="D304" s="41"/>
      <c r="E304" s="41"/>
      <c r="F304" s="41"/>
      <c r="G304" s="22"/>
    </row>
    <row r="305" ht="15.75" customHeight="1">
      <c r="B305" s="41"/>
      <c r="C305" s="41"/>
      <c r="D305" s="41"/>
      <c r="E305" s="41"/>
      <c r="F305" s="41"/>
      <c r="G305" s="22"/>
    </row>
    <row r="306" ht="15.75" customHeight="1">
      <c r="B306" s="41"/>
      <c r="C306" s="41"/>
      <c r="D306" s="41"/>
      <c r="E306" s="41"/>
      <c r="F306" s="41"/>
      <c r="G306" s="22"/>
    </row>
    <row r="307" ht="15.75" customHeight="1">
      <c r="B307" s="41"/>
      <c r="C307" s="41"/>
      <c r="D307" s="41"/>
      <c r="E307" s="41"/>
      <c r="F307" s="41"/>
      <c r="G307" s="22"/>
    </row>
    <row r="308" ht="15.75" customHeight="1">
      <c r="B308" s="41"/>
      <c r="C308" s="41"/>
      <c r="D308" s="41"/>
      <c r="E308" s="41"/>
      <c r="F308" s="41"/>
      <c r="G308" s="22"/>
    </row>
    <row r="309" ht="15.75" customHeight="1">
      <c r="B309" s="41"/>
      <c r="C309" s="41"/>
      <c r="D309" s="41"/>
      <c r="E309" s="41"/>
      <c r="F309" s="41"/>
      <c r="G309" s="22"/>
    </row>
    <row r="310" ht="15.75" customHeight="1">
      <c r="B310" s="41"/>
      <c r="C310" s="41"/>
      <c r="D310" s="41"/>
      <c r="E310" s="41"/>
      <c r="F310" s="41"/>
      <c r="G310" s="22"/>
    </row>
    <row r="311" ht="15.75" customHeight="1">
      <c r="B311" s="41"/>
      <c r="C311" s="41"/>
      <c r="D311" s="41"/>
      <c r="E311" s="41"/>
      <c r="F311" s="41"/>
      <c r="G311" s="22"/>
    </row>
    <row r="312" ht="15.75" customHeight="1">
      <c r="B312" s="41"/>
      <c r="C312" s="41"/>
      <c r="D312" s="41"/>
      <c r="E312" s="41"/>
      <c r="F312" s="41"/>
      <c r="G312" s="22"/>
    </row>
    <row r="313" ht="15.75" customHeight="1">
      <c r="B313" s="41"/>
      <c r="C313" s="41"/>
      <c r="D313" s="41"/>
      <c r="E313" s="41"/>
      <c r="F313" s="41"/>
      <c r="G313" s="22"/>
    </row>
    <row r="314" ht="15.75" customHeight="1">
      <c r="B314" s="41"/>
      <c r="C314" s="41"/>
      <c r="D314" s="41"/>
      <c r="E314" s="41"/>
      <c r="F314" s="41"/>
      <c r="G314" s="22"/>
    </row>
    <row r="315" ht="15.75" customHeight="1">
      <c r="B315" s="41"/>
      <c r="C315" s="41"/>
      <c r="D315" s="41"/>
      <c r="E315" s="41"/>
      <c r="F315" s="41"/>
      <c r="G315" s="22"/>
    </row>
    <row r="316" ht="15.75" customHeight="1">
      <c r="B316" s="41"/>
      <c r="C316" s="41"/>
      <c r="D316" s="41"/>
      <c r="E316" s="41"/>
      <c r="F316" s="41"/>
      <c r="G316" s="22"/>
    </row>
    <row r="317" ht="15.75" customHeight="1">
      <c r="B317" s="41"/>
      <c r="C317" s="41"/>
      <c r="D317" s="41"/>
      <c r="E317" s="41"/>
      <c r="F317" s="41"/>
      <c r="G317" s="22"/>
    </row>
    <row r="318" ht="15.75" customHeight="1">
      <c r="B318" s="41"/>
      <c r="C318" s="41"/>
      <c r="D318" s="41"/>
      <c r="E318" s="41"/>
      <c r="F318" s="41"/>
      <c r="G318" s="22"/>
    </row>
    <row r="319" ht="15.75" customHeight="1">
      <c r="B319" s="41"/>
      <c r="C319" s="41"/>
      <c r="D319" s="41"/>
      <c r="E319" s="41"/>
      <c r="F319" s="41"/>
      <c r="G319" s="22"/>
    </row>
    <row r="320" ht="15.75" customHeight="1">
      <c r="B320" s="41"/>
      <c r="C320" s="41"/>
      <c r="D320" s="41"/>
      <c r="E320" s="41"/>
      <c r="F320" s="41"/>
      <c r="G320" s="22"/>
    </row>
    <row r="321" ht="15.75" customHeight="1">
      <c r="B321" s="41"/>
      <c r="C321" s="41"/>
      <c r="D321" s="41"/>
      <c r="E321" s="41"/>
      <c r="F321" s="41"/>
      <c r="G321" s="22"/>
    </row>
    <row r="322" ht="15.75" customHeight="1">
      <c r="B322" s="41"/>
      <c r="C322" s="41"/>
      <c r="D322" s="41"/>
      <c r="E322" s="41"/>
      <c r="F322" s="41"/>
      <c r="G322" s="22"/>
    </row>
    <row r="323" ht="15.75" customHeight="1">
      <c r="B323" s="41"/>
      <c r="C323" s="41"/>
      <c r="D323" s="41"/>
      <c r="E323" s="41"/>
      <c r="F323" s="41"/>
      <c r="G323" s="22"/>
    </row>
    <row r="324" ht="15.75" customHeight="1">
      <c r="B324" s="41"/>
      <c r="C324" s="41"/>
      <c r="D324" s="41"/>
      <c r="E324" s="41"/>
      <c r="F324" s="41"/>
      <c r="G324" s="22"/>
    </row>
    <row r="325" ht="15.75" customHeight="1">
      <c r="B325" s="41"/>
      <c r="C325" s="41"/>
      <c r="D325" s="41"/>
      <c r="E325" s="41"/>
      <c r="F325" s="41"/>
      <c r="G325" s="22"/>
    </row>
    <row r="326" ht="15.75" customHeight="1">
      <c r="B326" s="41"/>
      <c r="C326" s="41"/>
      <c r="D326" s="41"/>
      <c r="E326" s="41"/>
      <c r="F326" s="41"/>
      <c r="G326" s="22"/>
    </row>
    <row r="327" ht="15.75" customHeight="1">
      <c r="B327" s="41"/>
      <c r="C327" s="41"/>
      <c r="D327" s="41"/>
      <c r="E327" s="41"/>
      <c r="F327" s="41"/>
      <c r="G327" s="22"/>
    </row>
    <row r="328" ht="15.75" customHeight="1">
      <c r="B328" s="41"/>
      <c r="C328" s="41"/>
      <c r="D328" s="41"/>
      <c r="E328" s="41"/>
      <c r="F328" s="41"/>
      <c r="G328" s="22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5"/>
    <hyperlink r:id="rId14" ref="H16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77.29"/>
    <col customWidth="1" min="4" max="6" width="14.43"/>
    <col customWidth="1" min="8" max="8" width="62.29"/>
    <col customWidth="1" min="9" max="9" width="19.29"/>
  </cols>
  <sheetData>
    <row r="1" ht="15.75" customHeight="1">
      <c r="A1" s="2"/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tr">
        <f>"總金額 = " &amp; SUM(G3:G10002)</f>
        <v>總金額 = 3343</v>
      </c>
      <c r="H1" s="2" t="s">
        <v>6</v>
      </c>
      <c r="I1" s="13" t="s">
        <v>41</v>
      </c>
    </row>
    <row r="2" ht="15.75" customHeight="1">
      <c r="A2" s="2" t="s">
        <v>7</v>
      </c>
      <c r="B2" s="2" t="s">
        <v>8</v>
      </c>
      <c r="C2" s="3" t="s">
        <v>42</v>
      </c>
      <c r="D2" s="42">
        <v>169.0</v>
      </c>
      <c r="E2" s="42">
        <v>1.0</v>
      </c>
      <c r="F2" s="42">
        <v>139.0</v>
      </c>
      <c r="G2" s="9">
        <f t="shared" ref="G2:G87" si="1">IF(NOT(ISBLANK(F2)), F2, D2*E2)</f>
        <v>139</v>
      </c>
      <c r="H2" s="43" t="s">
        <v>43</v>
      </c>
      <c r="I2" s="44">
        <v>0.0</v>
      </c>
    </row>
    <row r="3" ht="15.75" customHeight="1">
      <c r="B3" s="24" t="s">
        <v>44</v>
      </c>
      <c r="C3" s="27" t="s">
        <v>45</v>
      </c>
      <c r="D3" s="24">
        <v>45.0</v>
      </c>
      <c r="E3" s="25">
        <v>2.0</v>
      </c>
      <c r="F3" s="24">
        <v>90.0</v>
      </c>
      <c r="G3" s="16">
        <f t="shared" si="1"/>
        <v>90</v>
      </c>
      <c r="H3" s="45" t="s">
        <v>46</v>
      </c>
      <c r="I3" s="46">
        <f t="shared" ref="I3:I39" si="2">I2+G3</f>
        <v>90</v>
      </c>
    </row>
    <row r="4" ht="15.75" customHeight="1">
      <c r="B4" s="27" t="s">
        <v>44</v>
      </c>
      <c r="C4" s="27" t="s">
        <v>47</v>
      </c>
      <c r="D4" s="39"/>
      <c r="E4" s="27">
        <v>1.0</v>
      </c>
      <c r="F4" s="47">
        <v>36.0</v>
      </c>
      <c r="G4" s="16">
        <f t="shared" si="1"/>
        <v>36</v>
      </c>
      <c r="H4" s="34" t="s">
        <v>48</v>
      </c>
      <c r="I4" s="46">
        <f t="shared" si="2"/>
        <v>126</v>
      </c>
    </row>
    <row r="5" ht="15.75" customHeight="1">
      <c r="B5" s="12" t="s">
        <v>44</v>
      </c>
      <c r="C5" s="13" t="s">
        <v>49</v>
      </c>
      <c r="D5" s="41"/>
      <c r="E5" s="13">
        <v>1.0</v>
      </c>
      <c r="F5" s="47">
        <v>109.0</v>
      </c>
      <c r="G5" s="16">
        <f t="shared" si="1"/>
        <v>109</v>
      </c>
      <c r="H5" s="34" t="s">
        <v>50</v>
      </c>
      <c r="I5" s="46">
        <f t="shared" si="2"/>
        <v>235</v>
      </c>
    </row>
    <row r="6" ht="14.25" customHeight="1">
      <c r="B6" s="12" t="s">
        <v>51</v>
      </c>
      <c r="C6" s="13" t="s">
        <v>52</v>
      </c>
      <c r="D6" s="41"/>
      <c r="E6" s="13">
        <v>1.0</v>
      </c>
      <c r="F6" s="47">
        <v>388.0</v>
      </c>
      <c r="G6" s="16">
        <f t="shared" si="1"/>
        <v>388</v>
      </c>
      <c r="H6" s="34" t="s">
        <v>53</v>
      </c>
      <c r="I6" s="46">
        <f t="shared" si="2"/>
        <v>623</v>
      </c>
    </row>
    <row r="7">
      <c r="B7" s="12" t="s">
        <v>54</v>
      </c>
      <c r="C7" s="13" t="s">
        <v>55</v>
      </c>
      <c r="D7" s="13">
        <v>99.0</v>
      </c>
      <c r="E7" s="13">
        <v>2.0</v>
      </c>
      <c r="F7" s="47">
        <v>198.0</v>
      </c>
      <c r="G7" s="16">
        <f t="shared" si="1"/>
        <v>198</v>
      </c>
      <c r="H7" s="34" t="s">
        <v>56</v>
      </c>
      <c r="I7" s="46">
        <f t="shared" si="2"/>
        <v>821</v>
      </c>
    </row>
    <row r="8" ht="15.75" customHeight="1">
      <c r="B8" s="12" t="s">
        <v>51</v>
      </c>
      <c r="C8" s="13" t="s">
        <v>57</v>
      </c>
      <c r="D8" s="13">
        <v>375.0</v>
      </c>
      <c r="E8" s="13">
        <v>1.0</v>
      </c>
      <c r="F8" s="13">
        <v>375.0</v>
      </c>
      <c r="G8" s="16">
        <f t="shared" si="1"/>
        <v>375</v>
      </c>
      <c r="H8" s="34" t="s">
        <v>58</v>
      </c>
      <c r="I8" s="46">
        <f t="shared" si="2"/>
        <v>1196</v>
      </c>
    </row>
    <row r="9" ht="15.75" customHeight="1">
      <c r="B9" s="13" t="s">
        <v>44</v>
      </c>
      <c r="C9" s="27" t="s">
        <v>59</v>
      </c>
      <c r="D9" s="13">
        <v>249.0</v>
      </c>
      <c r="E9" s="13">
        <v>1.0</v>
      </c>
      <c r="F9" s="47">
        <v>249.0</v>
      </c>
      <c r="G9" s="16">
        <f t="shared" si="1"/>
        <v>249</v>
      </c>
      <c r="H9" s="45" t="s">
        <v>60</v>
      </c>
      <c r="I9" s="46">
        <f t="shared" si="2"/>
        <v>1445</v>
      </c>
    </row>
    <row r="10" ht="15.75" customHeight="1">
      <c r="B10" s="13" t="s">
        <v>44</v>
      </c>
      <c r="C10" s="27" t="s">
        <v>61</v>
      </c>
      <c r="D10" s="41"/>
      <c r="E10" s="13">
        <v>1.0</v>
      </c>
      <c r="F10" s="13">
        <v>202.0</v>
      </c>
      <c r="G10" s="16">
        <f t="shared" si="1"/>
        <v>202</v>
      </c>
      <c r="H10" s="45" t="s">
        <v>62</v>
      </c>
      <c r="I10" s="46">
        <f t="shared" si="2"/>
        <v>1647</v>
      </c>
    </row>
    <row r="11" ht="15.75" customHeight="1">
      <c r="B11" s="44" t="s">
        <v>51</v>
      </c>
      <c r="C11" s="48" t="s">
        <v>63</v>
      </c>
      <c r="D11" s="49"/>
      <c r="E11" s="50">
        <v>1.0</v>
      </c>
      <c r="F11" s="50">
        <v>68.0</v>
      </c>
      <c r="G11" s="51">
        <f t="shared" si="1"/>
        <v>68</v>
      </c>
      <c r="H11" s="45" t="s">
        <v>64</v>
      </c>
      <c r="I11" s="46">
        <f t="shared" si="2"/>
        <v>1715</v>
      </c>
    </row>
    <row r="12" ht="15.75" customHeight="1">
      <c r="B12" s="13" t="s">
        <v>44</v>
      </c>
      <c r="C12" s="13" t="s">
        <v>65</v>
      </c>
      <c r="D12" s="41"/>
      <c r="E12" s="13">
        <v>1.0</v>
      </c>
      <c r="F12" s="13">
        <v>38.0</v>
      </c>
      <c r="G12" s="16">
        <f t="shared" si="1"/>
        <v>38</v>
      </c>
      <c r="H12" s="45" t="s">
        <v>66</v>
      </c>
      <c r="I12" s="46">
        <f t="shared" si="2"/>
        <v>1753</v>
      </c>
    </row>
    <row r="13" ht="15.75" customHeight="1">
      <c r="B13" s="13" t="s">
        <v>44</v>
      </c>
      <c r="C13" s="27" t="s">
        <v>67</v>
      </c>
      <c r="E13" s="13">
        <v>1.0</v>
      </c>
      <c r="F13" s="13">
        <v>89.0</v>
      </c>
      <c r="G13" s="16">
        <f t="shared" si="1"/>
        <v>89</v>
      </c>
      <c r="H13" s="45" t="s">
        <v>68</v>
      </c>
      <c r="I13" s="46">
        <f t="shared" si="2"/>
        <v>1842</v>
      </c>
    </row>
    <row r="14" ht="15.75" customHeight="1">
      <c r="B14" s="13" t="s">
        <v>54</v>
      </c>
      <c r="C14" s="27" t="s">
        <v>69</v>
      </c>
      <c r="E14" s="13">
        <v>1.0</v>
      </c>
      <c r="F14" s="13">
        <v>390.0</v>
      </c>
      <c r="G14" s="16">
        <f t="shared" si="1"/>
        <v>390</v>
      </c>
      <c r="H14" s="29" t="s">
        <v>70</v>
      </c>
      <c r="I14" s="46">
        <f t="shared" si="2"/>
        <v>2232</v>
      </c>
    </row>
    <row r="15" ht="15.75" customHeight="1">
      <c r="B15" s="13" t="s">
        <v>54</v>
      </c>
      <c r="C15" s="52" t="s">
        <v>71</v>
      </c>
      <c r="D15" s="53"/>
      <c r="E15" s="52">
        <v>0.0</v>
      </c>
      <c r="F15" s="52">
        <v>0.0</v>
      </c>
      <c r="G15" s="54">
        <f t="shared" si="1"/>
        <v>0</v>
      </c>
      <c r="H15" s="45" t="s">
        <v>72</v>
      </c>
      <c r="I15" s="46">
        <f t="shared" si="2"/>
        <v>2232</v>
      </c>
    </row>
    <row r="16" ht="15.75" customHeight="1">
      <c r="B16" s="13" t="s">
        <v>44</v>
      </c>
      <c r="C16" s="13" t="s">
        <v>73</v>
      </c>
      <c r="E16" s="13">
        <v>1.0</v>
      </c>
      <c r="F16" s="13">
        <v>329.0</v>
      </c>
      <c r="G16" s="16">
        <f t="shared" si="1"/>
        <v>329</v>
      </c>
      <c r="H16" s="45" t="s">
        <v>74</v>
      </c>
      <c r="I16" s="46">
        <f t="shared" si="2"/>
        <v>2561</v>
      </c>
    </row>
    <row r="17" ht="15.75" customHeight="1">
      <c r="B17" s="13" t="s">
        <v>75</v>
      </c>
      <c r="C17" s="13" t="s">
        <v>76</v>
      </c>
      <c r="D17" s="13">
        <v>84.0</v>
      </c>
      <c r="E17" s="13">
        <v>2.0</v>
      </c>
      <c r="F17" s="47">
        <v>168.0</v>
      </c>
      <c r="G17" s="16">
        <f t="shared" si="1"/>
        <v>168</v>
      </c>
      <c r="H17" s="29" t="s">
        <v>77</v>
      </c>
      <c r="I17" s="46">
        <f t="shared" si="2"/>
        <v>2729</v>
      </c>
    </row>
    <row r="18" ht="15.75" customHeight="1">
      <c r="B18" s="13" t="s">
        <v>78</v>
      </c>
      <c r="C18" s="13" t="s">
        <v>79</v>
      </c>
      <c r="D18" s="41"/>
      <c r="E18" s="13">
        <v>1.0</v>
      </c>
      <c r="F18" s="47">
        <v>105.0</v>
      </c>
      <c r="G18" s="16">
        <f t="shared" si="1"/>
        <v>105</v>
      </c>
      <c r="H18" s="45" t="s">
        <v>80</v>
      </c>
      <c r="I18" s="46">
        <f t="shared" si="2"/>
        <v>2834</v>
      </c>
    </row>
    <row r="19" ht="15.75" customHeight="1">
      <c r="B19" s="13" t="s">
        <v>78</v>
      </c>
      <c r="C19" s="13" t="s">
        <v>81</v>
      </c>
      <c r="D19" s="13">
        <v>350.0</v>
      </c>
      <c r="E19" s="13">
        <v>1.0</v>
      </c>
      <c r="F19" s="55"/>
      <c r="G19" s="16">
        <f t="shared" si="1"/>
        <v>350</v>
      </c>
      <c r="H19" s="45" t="s">
        <v>82</v>
      </c>
      <c r="I19" s="46">
        <f t="shared" si="2"/>
        <v>3184</v>
      </c>
    </row>
    <row r="20" ht="15.75" customHeight="1">
      <c r="B20" s="13" t="s">
        <v>38</v>
      </c>
      <c r="C20" s="13" t="s">
        <v>83</v>
      </c>
      <c r="D20" s="13">
        <v>159.0</v>
      </c>
      <c r="E20" s="13">
        <v>1.0</v>
      </c>
      <c r="F20" s="55"/>
      <c r="G20" s="16">
        <f t="shared" si="1"/>
        <v>159</v>
      </c>
      <c r="H20" s="45" t="s">
        <v>84</v>
      </c>
      <c r="I20" s="46">
        <f t="shared" si="2"/>
        <v>3343</v>
      </c>
    </row>
    <row r="21" ht="15.75" customHeight="1">
      <c r="B21" s="41"/>
      <c r="C21" s="41"/>
      <c r="D21" s="41"/>
      <c r="E21" s="41"/>
      <c r="F21" s="55"/>
      <c r="G21" s="16">
        <f t="shared" si="1"/>
        <v>0</v>
      </c>
      <c r="I21" s="46">
        <f t="shared" si="2"/>
        <v>3343</v>
      </c>
    </row>
    <row r="22" ht="15.75" customHeight="1">
      <c r="B22" s="41"/>
      <c r="C22" s="41"/>
      <c r="D22" s="41"/>
      <c r="E22" s="41"/>
      <c r="F22" s="55"/>
      <c r="G22" s="16">
        <f t="shared" si="1"/>
        <v>0</v>
      </c>
      <c r="I22" s="46">
        <f t="shared" si="2"/>
        <v>3343</v>
      </c>
    </row>
    <row r="23" ht="15.75" customHeight="1">
      <c r="B23" s="41"/>
      <c r="C23" s="41"/>
      <c r="D23" s="41"/>
      <c r="E23" s="41"/>
      <c r="F23" s="55"/>
      <c r="G23" s="16">
        <f t="shared" si="1"/>
        <v>0</v>
      </c>
      <c r="I23" s="46">
        <f t="shared" si="2"/>
        <v>3343</v>
      </c>
    </row>
    <row r="24" ht="15.75" customHeight="1">
      <c r="B24" s="41"/>
      <c r="C24" s="41"/>
      <c r="D24" s="41"/>
      <c r="E24" s="41"/>
      <c r="F24" s="55"/>
      <c r="G24" s="16">
        <f t="shared" si="1"/>
        <v>0</v>
      </c>
      <c r="I24" s="46">
        <f t="shared" si="2"/>
        <v>3343</v>
      </c>
    </row>
    <row r="25" ht="15.75" customHeight="1">
      <c r="B25" s="41"/>
      <c r="C25" s="5"/>
      <c r="D25" s="41"/>
      <c r="E25" s="41"/>
      <c r="F25" s="55"/>
      <c r="G25" s="16">
        <f t="shared" si="1"/>
        <v>0</v>
      </c>
      <c r="I25" s="46">
        <f t="shared" si="2"/>
        <v>3343</v>
      </c>
    </row>
    <row r="26" ht="15.75" customHeight="1">
      <c r="B26" s="41"/>
      <c r="C26" s="5"/>
      <c r="D26" s="41"/>
      <c r="E26" s="41"/>
      <c r="F26" s="55"/>
      <c r="G26" s="16">
        <f t="shared" si="1"/>
        <v>0</v>
      </c>
      <c r="I26" s="46">
        <f t="shared" si="2"/>
        <v>3343</v>
      </c>
    </row>
    <row r="27" ht="15.75" customHeight="1">
      <c r="B27" s="41"/>
      <c r="C27" s="5"/>
      <c r="D27" s="41"/>
      <c r="E27" s="41"/>
      <c r="F27" s="55"/>
      <c r="G27" s="16">
        <f t="shared" si="1"/>
        <v>0</v>
      </c>
      <c r="I27" s="46">
        <f t="shared" si="2"/>
        <v>3343</v>
      </c>
    </row>
    <row r="28" ht="15.75" customHeight="1">
      <c r="B28" s="41"/>
      <c r="C28" s="5"/>
      <c r="D28" s="41"/>
      <c r="E28" s="41"/>
      <c r="F28" s="55"/>
      <c r="G28" s="16">
        <f t="shared" si="1"/>
        <v>0</v>
      </c>
      <c r="I28" s="46">
        <f t="shared" si="2"/>
        <v>3343</v>
      </c>
    </row>
    <row r="29" ht="15.75" customHeight="1">
      <c r="B29" s="41"/>
      <c r="C29" s="5"/>
      <c r="D29" s="41"/>
      <c r="E29" s="41"/>
      <c r="F29" s="55"/>
      <c r="G29" s="16">
        <f t="shared" si="1"/>
        <v>0</v>
      </c>
      <c r="I29" s="46">
        <f t="shared" si="2"/>
        <v>3343</v>
      </c>
    </row>
    <row r="30" ht="15.75" customHeight="1">
      <c r="B30" s="41"/>
      <c r="C30" s="5"/>
      <c r="D30" s="41"/>
      <c r="E30" s="41"/>
      <c r="F30" s="55"/>
      <c r="G30" s="16">
        <f t="shared" si="1"/>
        <v>0</v>
      </c>
      <c r="I30" s="46">
        <f t="shared" si="2"/>
        <v>3343</v>
      </c>
    </row>
    <row r="31" ht="15.75" customHeight="1">
      <c r="B31" s="41"/>
      <c r="C31" s="5"/>
      <c r="D31" s="41"/>
      <c r="E31" s="41"/>
      <c r="F31" s="55"/>
      <c r="G31" s="16">
        <f t="shared" si="1"/>
        <v>0</v>
      </c>
      <c r="I31" s="46">
        <f t="shared" si="2"/>
        <v>3343</v>
      </c>
    </row>
    <row r="32" ht="15.75" customHeight="1">
      <c r="B32" s="41"/>
      <c r="C32" s="5"/>
      <c r="D32" s="41"/>
      <c r="E32" s="41"/>
      <c r="F32" s="55"/>
      <c r="G32" s="16">
        <f t="shared" si="1"/>
        <v>0</v>
      </c>
      <c r="I32" s="46">
        <f t="shared" si="2"/>
        <v>3343</v>
      </c>
    </row>
    <row r="33" ht="15.75" customHeight="1">
      <c r="B33" s="41"/>
      <c r="C33" s="5"/>
      <c r="D33" s="41"/>
      <c r="E33" s="41"/>
      <c r="F33" s="55"/>
      <c r="G33" s="16">
        <f t="shared" si="1"/>
        <v>0</v>
      </c>
      <c r="I33" s="46">
        <f t="shared" si="2"/>
        <v>3343</v>
      </c>
    </row>
    <row r="34" ht="15.75" customHeight="1">
      <c r="B34" s="41"/>
      <c r="C34" s="5"/>
      <c r="D34" s="41"/>
      <c r="E34" s="41"/>
      <c r="F34" s="55"/>
      <c r="G34" s="16">
        <f t="shared" si="1"/>
        <v>0</v>
      </c>
      <c r="I34" s="46">
        <f t="shared" si="2"/>
        <v>3343</v>
      </c>
    </row>
    <row r="35" ht="15.75" customHeight="1">
      <c r="B35" s="41"/>
      <c r="C35" s="5"/>
      <c r="D35" s="41"/>
      <c r="E35" s="41"/>
      <c r="F35" s="55"/>
      <c r="G35" s="16">
        <f t="shared" si="1"/>
        <v>0</v>
      </c>
      <c r="I35" s="46">
        <f t="shared" si="2"/>
        <v>3343</v>
      </c>
    </row>
    <row r="36" ht="15.75" customHeight="1">
      <c r="B36" s="41"/>
      <c r="C36" s="5"/>
      <c r="D36" s="41"/>
      <c r="E36" s="41"/>
      <c r="F36" s="55"/>
      <c r="G36" s="16">
        <f t="shared" si="1"/>
        <v>0</v>
      </c>
      <c r="I36" s="46">
        <f t="shared" si="2"/>
        <v>3343</v>
      </c>
    </row>
    <row r="37" ht="15.75" customHeight="1">
      <c r="B37" s="41"/>
      <c r="C37" s="5"/>
      <c r="D37" s="41"/>
      <c r="E37" s="41"/>
      <c r="F37" s="55"/>
      <c r="G37" s="16">
        <f t="shared" si="1"/>
        <v>0</v>
      </c>
      <c r="I37" s="46">
        <f t="shared" si="2"/>
        <v>3343</v>
      </c>
    </row>
    <row r="38" ht="15.75" customHeight="1">
      <c r="B38" s="41"/>
      <c r="C38" s="5"/>
      <c r="D38" s="41"/>
      <c r="E38" s="41"/>
      <c r="F38" s="55"/>
      <c r="G38" s="16">
        <f t="shared" si="1"/>
        <v>0</v>
      </c>
      <c r="I38" s="46">
        <f t="shared" si="2"/>
        <v>3343</v>
      </c>
    </row>
    <row r="39" ht="15.75" customHeight="1">
      <c r="B39" s="41"/>
      <c r="C39" s="5"/>
      <c r="D39" s="41"/>
      <c r="E39" s="41"/>
      <c r="F39" s="55"/>
      <c r="G39" s="16">
        <f t="shared" si="1"/>
        <v>0</v>
      </c>
      <c r="I39" s="46">
        <f t="shared" si="2"/>
        <v>3343</v>
      </c>
    </row>
    <row r="40" ht="15.75" customHeight="1">
      <c r="B40" s="41"/>
      <c r="C40" s="5"/>
      <c r="D40" s="41"/>
      <c r="E40" s="41"/>
      <c r="G40" s="16">
        <f t="shared" si="1"/>
        <v>0</v>
      </c>
    </row>
    <row r="41" ht="15.75" customHeight="1">
      <c r="B41" s="41"/>
      <c r="C41" s="5"/>
      <c r="D41" s="41"/>
      <c r="E41" s="41"/>
      <c r="G41" s="16">
        <f t="shared" si="1"/>
        <v>0</v>
      </c>
    </row>
    <row r="42" ht="15.75" customHeight="1">
      <c r="B42" s="41"/>
      <c r="C42" s="5"/>
      <c r="D42" s="41"/>
      <c r="E42" s="41"/>
      <c r="G42" s="16">
        <f t="shared" si="1"/>
        <v>0</v>
      </c>
    </row>
    <row r="43" ht="15.75" customHeight="1">
      <c r="B43" s="41"/>
      <c r="C43" s="5"/>
      <c r="D43" s="41"/>
      <c r="E43" s="41"/>
      <c r="G43" s="16">
        <f t="shared" si="1"/>
        <v>0</v>
      </c>
    </row>
    <row r="44" ht="15.75" customHeight="1">
      <c r="B44" s="41"/>
      <c r="C44" s="5"/>
      <c r="D44" s="41"/>
      <c r="E44" s="41"/>
      <c r="G44" s="16">
        <f t="shared" si="1"/>
        <v>0</v>
      </c>
    </row>
    <row r="45" ht="15.75" customHeight="1">
      <c r="B45" s="41"/>
      <c r="C45" s="5"/>
      <c r="D45" s="41"/>
      <c r="E45" s="41"/>
      <c r="G45" s="16">
        <f t="shared" si="1"/>
        <v>0</v>
      </c>
    </row>
    <row r="46" ht="15.75" customHeight="1">
      <c r="B46" s="41"/>
      <c r="C46" s="5"/>
      <c r="D46" s="41"/>
      <c r="E46" s="41"/>
      <c r="G46" s="16">
        <f t="shared" si="1"/>
        <v>0</v>
      </c>
    </row>
    <row r="47" ht="15.75" customHeight="1">
      <c r="B47" s="41"/>
      <c r="C47" s="5"/>
      <c r="D47" s="41"/>
      <c r="E47" s="41"/>
      <c r="G47" s="16">
        <f t="shared" si="1"/>
        <v>0</v>
      </c>
    </row>
    <row r="48" ht="15.75" customHeight="1">
      <c r="B48" s="41"/>
      <c r="C48" s="5"/>
      <c r="D48" s="41"/>
      <c r="E48" s="41"/>
      <c r="G48" s="16">
        <f t="shared" si="1"/>
        <v>0</v>
      </c>
    </row>
    <row r="49" ht="15.75" customHeight="1">
      <c r="B49" s="41"/>
      <c r="C49" s="5"/>
      <c r="D49" s="41"/>
      <c r="E49" s="41"/>
      <c r="G49" s="16">
        <f t="shared" si="1"/>
        <v>0</v>
      </c>
    </row>
    <row r="50" ht="15.75" customHeight="1">
      <c r="B50" s="41"/>
      <c r="C50" s="5"/>
      <c r="D50" s="41"/>
      <c r="E50" s="41"/>
      <c r="G50" s="16">
        <f t="shared" si="1"/>
        <v>0</v>
      </c>
    </row>
    <row r="51" ht="15.75" customHeight="1">
      <c r="B51" s="41"/>
      <c r="C51" s="5"/>
      <c r="D51" s="41"/>
      <c r="E51" s="41"/>
      <c r="G51" s="16">
        <f t="shared" si="1"/>
        <v>0</v>
      </c>
    </row>
    <row r="52" ht="15.75" customHeight="1">
      <c r="B52" s="41"/>
      <c r="C52" s="5"/>
      <c r="D52" s="41"/>
      <c r="E52" s="41"/>
      <c r="G52" s="16">
        <f t="shared" si="1"/>
        <v>0</v>
      </c>
    </row>
    <row r="53" ht="15.75" customHeight="1">
      <c r="B53" s="41"/>
      <c r="C53" s="5"/>
      <c r="D53" s="41"/>
      <c r="E53" s="41"/>
      <c r="G53" s="16">
        <f t="shared" si="1"/>
        <v>0</v>
      </c>
    </row>
    <row r="54" ht="15.75" customHeight="1">
      <c r="B54" s="41"/>
      <c r="C54" s="5"/>
      <c r="D54" s="41"/>
      <c r="E54" s="41"/>
      <c r="G54" s="16">
        <f t="shared" si="1"/>
        <v>0</v>
      </c>
    </row>
    <row r="55" ht="15.75" customHeight="1">
      <c r="B55" s="41"/>
      <c r="C55" s="5"/>
      <c r="D55" s="41"/>
      <c r="E55" s="41"/>
      <c r="G55" s="16">
        <f t="shared" si="1"/>
        <v>0</v>
      </c>
    </row>
    <row r="56" ht="15.75" customHeight="1">
      <c r="B56" s="41"/>
      <c r="C56" s="5"/>
      <c r="D56" s="41"/>
      <c r="E56" s="41"/>
      <c r="G56" s="16">
        <f t="shared" si="1"/>
        <v>0</v>
      </c>
    </row>
    <row r="57" ht="15.75" customHeight="1">
      <c r="B57" s="41"/>
      <c r="C57" s="5"/>
      <c r="D57" s="41"/>
      <c r="E57" s="41"/>
      <c r="G57" s="16">
        <f t="shared" si="1"/>
        <v>0</v>
      </c>
    </row>
    <row r="58" ht="15.75" customHeight="1">
      <c r="B58" s="41"/>
      <c r="C58" s="5"/>
      <c r="D58" s="41"/>
      <c r="E58" s="41"/>
      <c r="G58" s="16">
        <f t="shared" si="1"/>
        <v>0</v>
      </c>
    </row>
    <row r="59" ht="15.75" customHeight="1">
      <c r="B59" s="41"/>
      <c r="C59" s="5"/>
      <c r="D59" s="41"/>
      <c r="E59" s="41"/>
      <c r="G59" s="16">
        <f t="shared" si="1"/>
        <v>0</v>
      </c>
    </row>
    <row r="60" ht="15.75" customHeight="1">
      <c r="B60" s="41"/>
      <c r="C60" s="5"/>
      <c r="D60" s="41"/>
      <c r="E60" s="41"/>
      <c r="G60" s="16">
        <f t="shared" si="1"/>
        <v>0</v>
      </c>
    </row>
    <row r="61" ht="15.75" customHeight="1">
      <c r="B61" s="41"/>
      <c r="C61" s="5"/>
      <c r="D61" s="41"/>
      <c r="E61" s="41"/>
      <c r="G61" s="16">
        <f t="shared" si="1"/>
        <v>0</v>
      </c>
    </row>
    <row r="62" ht="15.75" customHeight="1">
      <c r="B62" s="41"/>
      <c r="C62" s="5"/>
      <c r="D62" s="41"/>
      <c r="E62" s="41"/>
      <c r="G62" s="16">
        <f t="shared" si="1"/>
        <v>0</v>
      </c>
    </row>
    <row r="63" ht="15.75" customHeight="1">
      <c r="B63" s="41"/>
      <c r="C63" s="5"/>
      <c r="D63" s="41"/>
      <c r="E63" s="41"/>
      <c r="G63" s="16">
        <f t="shared" si="1"/>
        <v>0</v>
      </c>
    </row>
    <row r="64" ht="15.75" customHeight="1">
      <c r="B64" s="41"/>
      <c r="C64" s="5"/>
      <c r="D64" s="41"/>
      <c r="E64" s="41"/>
      <c r="G64" s="16">
        <f t="shared" si="1"/>
        <v>0</v>
      </c>
    </row>
    <row r="65" ht="15.75" customHeight="1">
      <c r="B65" s="41"/>
      <c r="C65" s="5"/>
      <c r="D65" s="41"/>
      <c r="E65" s="41"/>
      <c r="G65" s="16">
        <f t="shared" si="1"/>
        <v>0</v>
      </c>
    </row>
    <row r="66" ht="15.75" customHeight="1">
      <c r="B66" s="41"/>
      <c r="C66" s="5"/>
      <c r="D66" s="41"/>
      <c r="E66" s="41"/>
      <c r="G66" s="16">
        <f t="shared" si="1"/>
        <v>0</v>
      </c>
    </row>
    <row r="67" ht="15.75" customHeight="1">
      <c r="B67" s="41"/>
      <c r="C67" s="5"/>
      <c r="D67" s="41"/>
      <c r="E67" s="41"/>
      <c r="G67" s="16">
        <f t="shared" si="1"/>
        <v>0</v>
      </c>
    </row>
    <row r="68" ht="15.75" customHeight="1">
      <c r="B68" s="41"/>
      <c r="C68" s="5"/>
      <c r="D68" s="41"/>
      <c r="E68" s="41"/>
      <c r="G68" s="16">
        <f t="shared" si="1"/>
        <v>0</v>
      </c>
    </row>
    <row r="69" ht="15.75" customHeight="1">
      <c r="B69" s="41"/>
      <c r="C69" s="5"/>
      <c r="D69" s="41"/>
      <c r="E69" s="41"/>
      <c r="G69" s="16">
        <f t="shared" si="1"/>
        <v>0</v>
      </c>
    </row>
    <row r="70" ht="15.75" customHeight="1">
      <c r="B70" s="41"/>
      <c r="C70" s="5"/>
      <c r="D70" s="41"/>
      <c r="E70" s="41"/>
      <c r="G70" s="16">
        <f t="shared" si="1"/>
        <v>0</v>
      </c>
    </row>
    <row r="71" ht="15.75" customHeight="1">
      <c r="B71" s="41"/>
      <c r="C71" s="5"/>
      <c r="D71" s="41"/>
      <c r="E71" s="41"/>
      <c r="G71" s="16">
        <f t="shared" si="1"/>
        <v>0</v>
      </c>
    </row>
    <row r="72" ht="15.75" customHeight="1">
      <c r="B72" s="41"/>
      <c r="C72" s="5"/>
      <c r="D72" s="41"/>
      <c r="E72" s="41"/>
      <c r="G72" s="16">
        <f t="shared" si="1"/>
        <v>0</v>
      </c>
    </row>
    <row r="73" ht="15.75" customHeight="1">
      <c r="B73" s="41"/>
      <c r="C73" s="5"/>
      <c r="D73" s="41"/>
      <c r="E73" s="41"/>
      <c r="G73" s="16">
        <f t="shared" si="1"/>
        <v>0</v>
      </c>
    </row>
    <row r="74" ht="15.75" customHeight="1">
      <c r="B74" s="41"/>
      <c r="C74" s="5"/>
      <c r="D74" s="41"/>
      <c r="E74" s="41"/>
      <c r="G74" s="16">
        <f t="shared" si="1"/>
        <v>0</v>
      </c>
    </row>
    <row r="75" ht="15.75" customHeight="1">
      <c r="B75" s="41"/>
      <c r="C75" s="5"/>
      <c r="D75" s="41"/>
      <c r="E75" s="41"/>
      <c r="G75" s="16">
        <f t="shared" si="1"/>
        <v>0</v>
      </c>
    </row>
    <row r="76" ht="15.75" customHeight="1">
      <c r="B76" s="41"/>
      <c r="C76" s="5"/>
      <c r="D76" s="41"/>
      <c r="E76" s="41"/>
      <c r="G76" s="16">
        <f t="shared" si="1"/>
        <v>0</v>
      </c>
    </row>
    <row r="77" ht="15.75" customHeight="1">
      <c r="B77" s="41"/>
      <c r="C77" s="5"/>
      <c r="D77" s="41"/>
      <c r="E77" s="41"/>
      <c r="G77" s="16">
        <f t="shared" si="1"/>
        <v>0</v>
      </c>
    </row>
    <row r="78" ht="15.75" customHeight="1">
      <c r="B78" s="41"/>
      <c r="C78" s="5"/>
      <c r="D78" s="41"/>
      <c r="E78" s="41"/>
      <c r="G78" s="16">
        <f t="shared" si="1"/>
        <v>0</v>
      </c>
    </row>
    <row r="79" ht="15.75" customHeight="1">
      <c r="B79" s="41"/>
      <c r="C79" s="5"/>
      <c r="D79" s="41"/>
      <c r="E79" s="41"/>
      <c r="G79" s="16">
        <f t="shared" si="1"/>
        <v>0</v>
      </c>
    </row>
    <row r="80" ht="15.75" customHeight="1">
      <c r="B80" s="41"/>
      <c r="C80" s="5"/>
      <c r="D80" s="41"/>
      <c r="E80" s="41"/>
      <c r="G80" s="16">
        <f t="shared" si="1"/>
        <v>0</v>
      </c>
    </row>
    <row r="81" ht="15.75" customHeight="1">
      <c r="B81" s="41"/>
      <c r="C81" s="5"/>
      <c r="D81" s="41"/>
      <c r="E81" s="41"/>
      <c r="G81" s="16">
        <f t="shared" si="1"/>
        <v>0</v>
      </c>
    </row>
    <row r="82" ht="15.75" customHeight="1">
      <c r="B82" s="41"/>
      <c r="C82" s="5"/>
      <c r="D82" s="41"/>
      <c r="E82" s="41"/>
      <c r="G82" s="16">
        <f t="shared" si="1"/>
        <v>0</v>
      </c>
    </row>
    <row r="83" ht="15.75" customHeight="1">
      <c r="B83" s="41"/>
      <c r="C83" s="5"/>
      <c r="D83" s="41"/>
      <c r="E83" s="41"/>
      <c r="G83" s="16">
        <f t="shared" si="1"/>
        <v>0</v>
      </c>
    </row>
    <row r="84" ht="15.75" customHeight="1">
      <c r="B84" s="41"/>
      <c r="C84" s="5"/>
      <c r="D84" s="41"/>
      <c r="E84" s="41"/>
      <c r="G84" s="16">
        <f t="shared" si="1"/>
        <v>0</v>
      </c>
    </row>
    <row r="85" ht="15.75" customHeight="1">
      <c r="B85" s="41"/>
      <c r="C85" s="5"/>
      <c r="D85" s="41"/>
      <c r="E85" s="41"/>
      <c r="G85" s="16">
        <f t="shared" si="1"/>
        <v>0</v>
      </c>
    </row>
    <row r="86" ht="15.75" customHeight="1">
      <c r="B86" s="41"/>
      <c r="C86" s="5"/>
      <c r="D86" s="41"/>
      <c r="E86" s="41"/>
      <c r="G86" s="16">
        <f t="shared" si="1"/>
        <v>0</v>
      </c>
    </row>
    <row r="87" ht="15.75" customHeight="1">
      <c r="B87" s="41"/>
      <c r="C87" s="5"/>
      <c r="D87" s="41"/>
      <c r="E87" s="41"/>
      <c r="G87" s="16">
        <f t="shared" si="1"/>
        <v>0</v>
      </c>
    </row>
    <row r="88" ht="15.75" customHeight="1">
      <c r="B88" s="41"/>
      <c r="C88" s="5"/>
      <c r="D88" s="41"/>
      <c r="E88" s="41"/>
    </row>
    <row r="89" ht="15.75" customHeight="1">
      <c r="B89" s="41"/>
      <c r="C89" s="5"/>
      <c r="D89" s="41"/>
      <c r="E89" s="41"/>
    </row>
    <row r="90" ht="15.75" customHeight="1">
      <c r="B90" s="41"/>
      <c r="C90" s="5"/>
      <c r="D90" s="41"/>
      <c r="E90" s="41"/>
    </row>
    <row r="91" ht="15.75" customHeight="1">
      <c r="B91" s="41"/>
      <c r="C91" s="5"/>
      <c r="D91" s="41"/>
      <c r="E91" s="41"/>
    </row>
    <row r="92" ht="15.75" customHeight="1">
      <c r="B92" s="41"/>
      <c r="C92" s="5"/>
      <c r="D92" s="41"/>
      <c r="E92" s="41"/>
    </row>
    <row r="93" ht="15.75" customHeight="1">
      <c r="B93" s="41"/>
      <c r="C93" s="5"/>
      <c r="D93" s="41"/>
      <c r="E93" s="41"/>
    </row>
    <row r="94" ht="15.75" customHeight="1">
      <c r="B94" s="41"/>
      <c r="C94" s="5"/>
      <c r="D94" s="41"/>
      <c r="E94" s="41"/>
    </row>
    <row r="95" ht="15.75" customHeight="1">
      <c r="B95" s="41"/>
      <c r="C95" s="5"/>
      <c r="D95" s="41"/>
      <c r="E95" s="41"/>
    </row>
    <row r="96" ht="15.75" customHeight="1">
      <c r="B96" s="41"/>
      <c r="C96" s="5"/>
      <c r="D96" s="41"/>
      <c r="E96" s="41"/>
    </row>
    <row r="97" ht="15.75" customHeight="1">
      <c r="B97" s="41"/>
      <c r="C97" s="5"/>
      <c r="D97" s="41"/>
      <c r="E97" s="41"/>
    </row>
    <row r="98" ht="15.75" customHeight="1">
      <c r="B98" s="41"/>
      <c r="C98" s="5"/>
      <c r="D98" s="41"/>
      <c r="E98" s="41"/>
    </row>
    <row r="99" ht="15.75" customHeight="1">
      <c r="B99" s="41"/>
      <c r="C99" s="5"/>
      <c r="D99" s="41"/>
      <c r="E99" s="41"/>
    </row>
    <row r="100" ht="15.75" customHeight="1">
      <c r="B100" s="41"/>
      <c r="C100" s="5"/>
      <c r="D100" s="41"/>
      <c r="E100" s="41"/>
    </row>
    <row r="101" ht="15.75" customHeight="1">
      <c r="B101" s="41"/>
      <c r="C101" s="5"/>
      <c r="D101" s="41"/>
      <c r="E101" s="41"/>
    </row>
    <row r="102" ht="15.75" customHeight="1">
      <c r="B102" s="41"/>
      <c r="C102" s="5"/>
      <c r="D102" s="41"/>
      <c r="E102" s="41"/>
    </row>
    <row r="103" ht="15.75" customHeight="1">
      <c r="B103" s="41"/>
      <c r="C103" s="5"/>
      <c r="D103" s="41"/>
      <c r="E103" s="41"/>
    </row>
    <row r="104" ht="15.75" customHeight="1">
      <c r="B104" s="41"/>
      <c r="C104" s="5"/>
      <c r="D104" s="41"/>
      <c r="E104" s="41"/>
    </row>
    <row r="105" ht="15.75" customHeight="1">
      <c r="B105" s="41"/>
      <c r="C105" s="5"/>
      <c r="D105" s="41"/>
      <c r="E105" s="41"/>
    </row>
    <row r="106" ht="15.75" customHeight="1">
      <c r="B106" s="41"/>
      <c r="C106" s="5"/>
      <c r="D106" s="41"/>
      <c r="E106" s="41"/>
    </row>
    <row r="107" ht="15.75" customHeight="1">
      <c r="B107" s="41"/>
      <c r="C107" s="5"/>
      <c r="D107" s="41"/>
      <c r="E107" s="41"/>
    </row>
    <row r="108" ht="15.75" customHeight="1">
      <c r="B108" s="41"/>
      <c r="C108" s="5"/>
      <c r="D108" s="41"/>
      <c r="E108" s="41"/>
    </row>
    <row r="109" ht="15.75" customHeight="1">
      <c r="B109" s="41"/>
      <c r="C109" s="5"/>
      <c r="D109" s="41"/>
      <c r="E109" s="41"/>
    </row>
    <row r="110" ht="15.75" customHeight="1">
      <c r="B110" s="41"/>
      <c r="C110" s="5"/>
      <c r="D110" s="41"/>
      <c r="E110" s="41"/>
    </row>
    <row r="111" ht="15.75" customHeight="1">
      <c r="B111" s="41"/>
      <c r="C111" s="5"/>
      <c r="D111" s="41"/>
      <c r="E111" s="41"/>
    </row>
    <row r="112" ht="15.75" customHeight="1">
      <c r="B112" s="41"/>
      <c r="C112" s="5"/>
      <c r="D112" s="41"/>
      <c r="E112" s="41"/>
    </row>
    <row r="113" ht="15.75" customHeight="1">
      <c r="B113" s="41"/>
      <c r="C113" s="5"/>
      <c r="D113" s="41"/>
      <c r="E113" s="41"/>
    </row>
    <row r="114" ht="15.75" customHeight="1">
      <c r="B114" s="41"/>
      <c r="C114" s="5"/>
      <c r="D114" s="41"/>
      <c r="E114" s="41"/>
    </row>
    <row r="115" ht="15.75" customHeight="1">
      <c r="B115" s="41"/>
      <c r="C115" s="5"/>
      <c r="D115" s="41"/>
      <c r="E115" s="41"/>
    </row>
    <row r="116" ht="15.75" customHeight="1">
      <c r="B116" s="41"/>
      <c r="C116" s="5"/>
      <c r="D116" s="41"/>
      <c r="E116" s="41"/>
    </row>
    <row r="117" ht="15.75" customHeight="1">
      <c r="B117" s="41"/>
      <c r="C117" s="5"/>
      <c r="D117" s="41"/>
      <c r="E117" s="41"/>
    </row>
    <row r="118" ht="15.75" customHeight="1">
      <c r="B118" s="41"/>
      <c r="C118" s="5"/>
      <c r="D118" s="41"/>
      <c r="E118" s="41"/>
    </row>
    <row r="119" ht="15.75" customHeight="1">
      <c r="B119" s="41"/>
      <c r="C119" s="5"/>
      <c r="D119" s="41"/>
      <c r="E119" s="41"/>
    </row>
    <row r="120" ht="15.75" customHeight="1">
      <c r="B120" s="41"/>
      <c r="C120" s="5"/>
      <c r="D120" s="41"/>
      <c r="E120" s="41"/>
    </row>
    <row r="121" ht="15.75" customHeight="1">
      <c r="B121" s="41"/>
      <c r="C121" s="5"/>
      <c r="D121" s="41"/>
      <c r="E121" s="41"/>
    </row>
    <row r="122" ht="15.75" customHeight="1">
      <c r="B122" s="41"/>
      <c r="C122" s="5"/>
      <c r="D122" s="41"/>
      <c r="E122" s="41"/>
    </row>
    <row r="123" ht="15.75" customHeight="1">
      <c r="B123" s="41"/>
      <c r="C123" s="5"/>
      <c r="D123" s="41"/>
      <c r="E123" s="41"/>
    </row>
    <row r="124" ht="15.75" customHeight="1">
      <c r="B124" s="41"/>
      <c r="C124" s="5"/>
      <c r="D124" s="41"/>
      <c r="E124" s="41"/>
    </row>
    <row r="125" ht="15.75" customHeight="1">
      <c r="B125" s="41"/>
      <c r="C125" s="5"/>
      <c r="D125" s="41"/>
      <c r="E125" s="41"/>
    </row>
    <row r="126" ht="15.75" customHeight="1">
      <c r="B126" s="41"/>
      <c r="C126" s="5"/>
      <c r="D126" s="41"/>
      <c r="E126" s="41"/>
    </row>
    <row r="127" ht="15.75" customHeight="1">
      <c r="B127" s="41"/>
      <c r="C127" s="5"/>
      <c r="D127" s="41"/>
      <c r="E127" s="41"/>
    </row>
    <row r="128" ht="15.75" customHeight="1">
      <c r="B128" s="41"/>
      <c r="C128" s="5"/>
      <c r="D128" s="41"/>
      <c r="E128" s="41"/>
    </row>
    <row r="129" ht="15.75" customHeight="1">
      <c r="B129" s="41"/>
      <c r="C129" s="5"/>
      <c r="D129" s="41"/>
      <c r="E129" s="41"/>
    </row>
    <row r="130" ht="15.75" customHeight="1">
      <c r="B130" s="41"/>
      <c r="C130" s="5"/>
      <c r="D130" s="41"/>
      <c r="E130" s="41"/>
    </row>
    <row r="131" ht="15.75" customHeight="1">
      <c r="B131" s="41"/>
      <c r="C131" s="5"/>
      <c r="D131" s="41"/>
      <c r="E131" s="41"/>
    </row>
    <row r="132" ht="15.75" customHeight="1">
      <c r="B132" s="41"/>
      <c r="C132" s="5"/>
      <c r="D132" s="41"/>
      <c r="E132" s="41"/>
    </row>
    <row r="133" ht="15.75" customHeight="1">
      <c r="B133" s="41"/>
      <c r="C133" s="5"/>
      <c r="D133" s="41"/>
      <c r="E133" s="41"/>
    </row>
    <row r="134" ht="15.75" customHeight="1">
      <c r="B134" s="41"/>
      <c r="C134" s="5"/>
      <c r="D134" s="41"/>
      <c r="E134" s="41"/>
    </row>
    <row r="135" ht="15.75" customHeight="1">
      <c r="B135" s="41"/>
      <c r="C135" s="5"/>
      <c r="D135" s="41"/>
      <c r="E135" s="41"/>
    </row>
    <row r="136" ht="15.75" customHeight="1">
      <c r="B136" s="41"/>
      <c r="C136" s="5"/>
      <c r="D136" s="41"/>
      <c r="E136" s="41"/>
    </row>
    <row r="137" ht="15.75" customHeight="1">
      <c r="B137" s="41"/>
      <c r="C137" s="5"/>
      <c r="D137" s="41"/>
      <c r="E137" s="41"/>
    </row>
    <row r="138" ht="15.75" customHeight="1">
      <c r="B138" s="41"/>
      <c r="C138" s="5"/>
      <c r="D138" s="41"/>
      <c r="E138" s="41"/>
    </row>
    <row r="139" ht="15.75" customHeight="1">
      <c r="B139" s="41"/>
      <c r="C139" s="5"/>
      <c r="D139" s="41"/>
      <c r="E139" s="41"/>
    </row>
    <row r="140" ht="15.75" customHeight="1">
      <c r="B140" s="41"/>
      <c r="C140" s="5"/>
      <c r="D140" s="41"/>
      <c r="E140" s="41"/>
    </row>
    <row r="141" ht="15.75" customHeight="1">
      <c r="B141" s="41"/>
      <c r="C141" s="5"/>
      <c r="D141" s="41"/>
      <c r="E141" s="41"/>
    </row>
    <row r="142" ht="15.75" customHeight="1">
      <c r="B142" s="41"/>
      <c r="C142" s="5"/>
      <c r="D142" s="41"/>
      <c r="E142" s="41"/>
    </row>
    <row r="143" ht="15.75" customHeight="1">
      <c r="B143" s="41"/>
      <c r="C143" s="5"/>
      <c r="D143" s="41"/>
      <c r="E143" s="41"/>
    </row>
    <row r="144" ht="15.75" customHeight="1">
      <c r="B144" s="41"/>
      <c r="C144" s="5"/>
      <c r="D144" s="41"/>
      <c r="E144" s="41"/>
    </row>
    <row r="145" ht="15.75" customHeight="1">
      <c r="B145" s="41"/>
      <c r="C145" s="5"/>
      <c r="D145" s="41"/>
      <c r="E145" s="41"/>
    </row>
    <row r="146" ht="15.75" customHeight="1">
      <c r="B146" s="41"/>
      <c r="C146" s="5"/>
      <c r="D146" s="41"/>
      <c r="E146" s="41"/>
    </row>
    <row r="147" ht="15.75" customHeight="1">
      <c r="B147" s="41"/>
      <c r="C147" s="5"/>
      <c r="D147" s="41"/>
      <c r="E147" s="41"/>
    </row>
    <row r="148" ht="15.75" customHeight="1">
      <c r="B148" s="41"/>
      <c r="C148" s="5"/>
      <c r="D148" s="41"/>
      <c r="E148" s="41"/>
    </row>
    <row r="149" ht="15.75" customHeight="1">
      <c r="B149" s="41"/>
      <c r="C149" s="5"/>
      <c r="D149" s="41"/>
      <c r="E149" s="41"/>
    </row>
    <row r="150" ht="15.75" customHeight="1">
      <c r="B150" s="41"/>
      <c r="C150" s="5"/>
      <c r="D150" s="41"/>
      <c r="E150" s="41"/>
    </row>
    <row r="151" ht="15.75" customHeight="1">
      <c r="B151" s="41"/>
      <c r="C151" s="5"/>
      <c r="D151" s="41"/>
      <c r="E151" s="41"/>
    </row>
    <row r="152" ht="15.75" customHeight="1">
      <c r="B152" s="41"/>
      <c r="C152" s="5"/>
      <c r="D152" s="41"/>
      <c r="E152" s="41"/>
    </row>
    <row r="153" ht="15.75" customHeight="1">
      <c r="B153" s="41"/>
      <c r="C153" s="5"/>
      <c r="D153" s="41"/>
      <c r="E153" s="41"/>
    </row>
    <row r="154" ht="15.75" customHeight="1">
      <c r="B154" s="41"/>
      <c r="C154" s="5"/>
      <c r="D154" s="41"/>
      <c r="E154" s="41"/>
    </row>
    <row r="155" ht="15.75" customHeight="1">
      <c r="B155" s="41"/>
      <c r="C155" s="5"/>
      <c r="D155" s="41"/>
      <c r="E155" s="41"/>
    </row>
    <row r="156" ht="15.75" customHeight="1">
      <c r="B156" s="41"/>
      <c r="C156" s="5"/>
      <c r="D156" s="41"/>
      <c r="E156" s="41"/>
    </row>
    <row r="157" ht="15.75" customHeight="1">
      <c r="B157" s="41"/>
      <c r="C157" s="5"/>
      <c r="D157" s="41"/>
      <c r="E157" s="41"/>
    </row>
    <row r="158" ht="15.75" customHeight="1">
      <c r="B158" s="41"/>
      <c r="C158" s="5"/>
      <c r="D158" s="41"/>
      <c r="E158" s="41"/>
    </row>
    <row r="159" ht="15.75" customHeight="1">
      <c r="B159" s="41"/>
      <c r="C159" s="5"/>
      <c r="D159" s="41"/>
      <c r="E159" s="41"/>
    </row>
    <row r="160" ht="15.75" customHeight="1">
      <c r="B160" s="41"/>
      <c r="C160" s="5"/>
      <c r="D160" s="41"/>
      <c r="E160" s="41"/>
    </row>
    <row r="161" ht="15.75" customHeight="1">
      <c r="B161" s="41"/>
      <c r="C161" s="5"/>
      <c r="D161" s="41"/>
      <c r="E161" s="41"/>
    </row>
    <row r="162" ht="15.75" customHeight="1">
      <c r="B162" s="41"/>
      <c r="C162" s="5"/>
      <c r="D162" s="41"/>
      <c r="E162" s="41"/>
    </row>
    <row r="163" ht="15.75" customHeight="1">
      <c r="B163" s="41"/>
      <c r="C163" s="5"/>
      <c r="D163" s="41"/>
      <c r="E163" s="41"/>
    </row>
    <row r="164" ht="15.75" customHeight="1">
      <c r="B164" s="41"/>
      <c r="C164" s="5"/>
      <c r="D164" s="41"/>
      <c r="E164" s="41"/>
    </row>
    <row r="165" ht="15.75" customHeight="1">
      <c r="B165" s="41"/>
      <c r="C165" s="5"/>
      <c r="D165" s="41"/>
      <c r="E165" s="41"/>
    </row>
    <row r="166" ht="15.75" customHeight="1">
      <c r="B166" s="41"/>
      <c r="C166" s="5"/>
      <c r="D166" s="41"/>
      <c r="E166" s="41"/>
    </row>
    <row r="167" ht="15.75" customHeight="1">
      <c r="B167" s="41"/>
      <c r="C167" s="5"/>
      <c r="D167" s="41"/>
      <c r="E167" s="41"/>
    </row>
    <row r="168" ht="15.75" customHeight="1">
      <c r="B168" s="41"/>
      <c r="C168" s="5"/>
      <c r="D168" s="41"/>
      <c r="E168" s="41"/>
    </row>
    <row r="169" ht="15.75" customHeight="1">
      <c r="B169" s="41"/>
      <c r="C169" s="5"/>
      <c r="D169" s="41"/>
      <c r="E169" s="41"/>
    </row>
    <row r="170" ht="15.75" customHeight="1">
      <c r="B170" s="41"/>
      <c r="C170" s="5"/>
      <c r="D170" s="41"/>
      <c r="E170" s="41"/>
    </row>
    <row r="171" ht="15.75" customHeight="1">
      <c r="B171" s="41"/>
      <c r="C171" s="5"/>
      <c r="D171" s="41"/>
      <c r="E171" s="41"/>
    </row>
    <row r="172" ht="15.75" customHeight="1">
      <c r="B172" s="41"/>
      <c r="C172" s="5"/>
      <c r="D172" s="41"/>
      <c r="E172" s="41"/>
    </row>
    <row r="173" ht="15.75" customHeight="1">
      <c r="B173" s="41"/>
      <c r="C173" s="5"/>
      <c r="D173" s="41"/>
      <c r="E173" s="41"/>
    </row>
    <row r="174" ht="15.75" customHeight="1">
      <c r="B174" s="41"/>
      <c r="C174" s="5"/>
      <c r="D174" s="41"/>
      <c r="E174" s="41"/>
    </row>
    <row r="175" ht="15.75" customHeight="1">
      <c r="B175" s="41"/>
      <c r="C175" s="5"/>
      <c r="D175" s="41"/>
      <c r="E175" s="41"/>
    </row>
    <row r="176" ht="15.75" customHeight="1">
      <c r="B176" s="41"/>
      <c r="C176" s="5"/>
      <c r="D176" s="41"/>
      <c r="E176" s="41"/>
    </row>
    <row r="177" ht="15.75" customHeight="1">
      <c r="B177" s="41"/>
      <c r="C177" s="5"/>
      <c r="D177" s="41"/>
      <c r="E177" s="41"/>
    </row>
    <row r="178" ht="15.75" customHeight="1">
      <c r="B178" s="41"/>
      <c r="C178" s="5"/>
      <c r="D178" s="41"/>
      <c r="E178" s="41"/>
    </row>
    <row r="179" ht="15.75" customHeight="1">
      <c r="B179" s="41"/>
      <c r="C179" s="5"/>
      <c r="D179" s="41"/>
      <c r="E179" s="41"/>
    </row>
    <row r="180" ht="15.75" customHeight="1">
      <c r="B180" s="41"/>
      <c r="C180" s="5"/>
      <c r="D180" s="41"/>
      <c r="E180" s="41"/>
    </row>
    <row r="181" ht="15.75" customHeight="1">
      <c r="B181" s="41"/>
      <c r="C181" s="5"/>
      <c r="D181" s="41"/>
      <c r="E181" s="41"/>
    </row>
    <row r="182" ht="15.75" customHeight="1">
      <c r="B182" s="41"/>
      <c r="C182" s="5"/>
      <c r="D182" s="41"/>
      <c r="E182" s="41"/>
    </row>
    <row r="183" ht="15.75" customHeight="1">
      <c r="B183" s="41"/>
      <c r="C183" s="5"/>
      <c r="D183" s="41"/>
      <c r="E183" s="41"/>
    </row>
    <row r="184" ht="15.75" customHeight="1">
      <c r="B184" s="41"/>
      <c r="C184" s="5"/>
      <c r="D184" s="41"/>
      <c r="E184" s="41"/>
    </row>
    <row r="185" ht="15.75" customHeight="1">
      <c r="B185" s="41"/>
      <c r="C185" s="5"/>
      <c r="D185" s="41"/>
      <c r="E185" s="41"/>
    </row>
    <row r="186" ht="15.75" customHeight="1">
      <c r="B186" s="41"/>
      <c r="C186" s="5"/>
      <c r="D186" s="41"/>
      <c r="E186" s="41"/>
    </row>
    <row r="187" ht="15.75" customHeight="1">
      <c r="B187" s="41"/>
      <c r="C187" s="5"/>
      <c r="D187" s="41"/>
      <c r="E187" s="41"/>
    </row>
    <row r="188" ht="15.75" customHeight="1">
      <c r="B188" s="41"/>
      <c r="C188" s="5"/>
      <c r="D188" s="41"/>
      <c r="E188" s="41"/>
    </row>
    <row r="189" ht="15.75" customHeight="1">
      <c r="B189" s="41"/>
      <c r="C189" s="5"/>
      <c r="D189" s="41"/>
      <c r="E189" s="41"/>
    </row>
    <row r="190" ht="15.75" customHeight="1">
      <c r="B190" s="41"/>
      <c r="C190" s="5"/>
      <c r="D190" s="41"/>
      <c r="E190" s="41"/>
    </row>
    <row r="191" ht="15.75" customHeight="1">
      <c r="B191" s="41"/>
      <c r="C191" s="5"/>
      <c r="D191" s="41"/>
      <c r="E191" s="41"/>
    </row>
    <row r="192" ht="15.75" customHeight="1">
      <c r="B192" s="41"/>
      <c r="C192" s="5"/>
      <c r="D192" s="41"/>
      <c r="E192" s="41"/>
    </row>
    <row r="193" ht="15.75" customHeight="1">
      <c r="B193" s="41"/>
      <c r="C193" s="5"/>
      <c r="D193" s="41"/>
      <c r="E193" s="41"/>
    </row>
    <row r="194" ht="15.75" customHeight="1">
      <c r="B194" s="41"/>
      <c r="C194" s="5"/>
      <c r="D194" s="41"/>
      <c r="E194" s="41"/>
    </row>
    <row r="195" ht="15.75" customHeight="1">
      <c r="B195" s="41"/>
      <c r="C195" s="5"/>
      <c r="D195" s="41"/>
      <c r="E195" s="41"/>
    </row>
    <row r="196" ht="15.75" customHeight="1">
      <c r="B196" s="41"/>
      <c r="C196" s="5"/>
      <c r="D196" s="41"/>
      <c r="E196" s="41"/>
    </row>
    <row r="197" ht="15.75" customHeight="1">
      <c r="B197" s="41"/>
      <c r="C197" s="5"/>
      <c r="D197" s="41"/>
      <c r="E197" s="41"/>
    </row>
    <row r="198" ht="15.75" customHeight="1">
      <c r="B198" s="41"/>
      <c r="C198" s="5"/>
      <c r="D198" s="41"/>
      <c r="E198" s="41"/>
    </row>
    <row r="199" ht="15.75" customHeight="1">
      <c r="B199" s="41"/>
      <c r="C199" s="5"/>
      <c r="D199" s="41"/>
      <c r="E199" s="41"/>
    </row>
    <row r="200" ht="15.75" customHeight="1">
      <c r="B200" s="41"/>
      <c r="C200" s="5"/>
      <c r="D200" s="41"/>
      <c r="E200" s="41"/>
    </row>
    <row r="201" ht="15.75" customHeight="1">
      <c r="B201" s="41"/>
      <c r="C201" s="5"/>
      <c r="D201" s="41"/>
      <c r="E201" s="41"/>
    </row>
    <row r="202" ht="15.75" customHeight="1">
      <c r="B202" s="41"/>
      <c r="C202" s="5"/>
      <c r="D202" s="41"/>
      <c r="E202" s="41"/>
    </row>
    <row r="203" ht="15.75" customHeight="1">
      <c r="B203" s="41"/>
      <c r="C203" s="5"/>
      <c r="D203" s="41"/>
      <c r="E203" s="41"/>
    </row>
    <row r="204" ht="15.75" customHeight="1">
      <c r="B204" s="41"/>
      <c r="C204" s="5"/>
      <c r="D204" s="41"/>
      <c r="E204" s="41"/>
    </row>
    <row r="205" ht="15.75" customHeight="1">
      <c r="B205" s="41"/>
      <c r="C205" s="5"/>
      <c r="D205" s="41"/>
      <c r="E205" s="41"/>
    </row>
    <row r="206" ht="15.75" customHeight="1">
      <c r="B206" s="41"/>
      <c r="C206" s="5"/>
      <c r="D206" s="41"/>
      <c r="E206" s="41"/>
    </row>
    <row r="207" ht="15.75" customHeight="1">
      <c r="B207" s="41"/>
      <c r="C207" s="5"/>
      <c r="D207" s="41"/>
      <c r="E207" s="41"/>
    </row>
    <row r="208" ht="15.75" customHeight="1">
      <c r="B208" s="41"/>
      <c r="C208" s="5"/>
      <c r="D208" s="41"/>
      <c r="E208" s="41"/>
    </row>
    <row r="209" ht="15.75" customHeight="1">
      <c r="B209" s="41"/>
      <c r="C209" s="5"/>
      <c r="D209" s="41"/>
      <c r="E209" s="41"/>
    </row>
    <row r="210" ht="15.75" customHeight="1">
      <c r="B210" s="41"/>
      <c r="C210" s="5"/>
      <c r="D210" s="41"/>
      <c r="E210" s="41"/>
    </row>
    <row r="211" ht="15.75" customHeight="1">
      <c r="B211" s="41"/>
      <c r="C211" s="5"/>
      <c r="D211" s="41"/>
      <c r="E211" s="41"/>
    </row>
    <row r="212" ht="15.75" customHeight="1">
      <c r="B212" s="41"/>
      <c r="C212" s="5"/>
      <c r="D212" s="41"/>
      <c r="E212" s="41"/>
    </row>
    <row r="213" ht="15.75" customHeight="1">
      <c r="B213" s="41"/>
      <c r="C213" s="5"/>
      <c r="D213" s="41"/>
      <c r="E213" s="41"/>
    </row>
    <row r="214" ht="15.75" customHeight="1">
      <c r="B214" s="41"/>
      <c r="C214" s="5"/>
      <c r="D214" s="41"/>
      <c r="E214" s="41"/>
    </row>
    <row r="215" ht="15.75" customHeight="1">
      <c r="B215" s="41"/>
      <c r="C215" s="5"/>
      <c r="D215" s="41"/>
      <c r="E215" s="41"/>
    </row>
    <row r="216" ht="15.75" customHeight="1">
      <c r="B216" s="41"/>
      <c r="C216" s="5"/>
      <c r="D216" s="41"/>
      <c r="E216" s="41"/>
    </row>
    <row r="217" ht="15.75" customHeight="1">
      <c r="B217" s="41"/>
      <c r="C217" s="5"/>
      <c r="D217" s="41"/>
      <c r="E217" s="41"/>
    </row>
    <row r="218" ht="15.75" customHeight="1">
      <c r="B218" s="41"/>
      <c r="C218" s="5"/>
      <c r="D218" s="41"/>
      <c r="E218" s="41"/>
    </row>
    <row r="219" ht="15.75" customHeight="1">
      <c r="B219" s="41"/>
      <c r="C219" s="5"/>
      <c r="D219" s="41"/>
      <c r="E219" s="41"/>
    </row>
    <row r="220" ht="15.75" customHeight="1">
      <c r="B220" s="41"/>
      <c r="C220" s="5"/>
      <c r="D220" s="41"/>
      <c r="E220" s="4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ref="H2"/>
    <hyperlink r:id="rId3" ref="H3"/>
    <hyperlink r:id="rId4" ref="H4"/>
    <hyperlink r:id="rId5" ref="H5"/>
    <hyperlink r:id="rId6" ref="H6"/>
    <hyperlink r:id="rId7" ref="H7"/>
    <hyperlink r:id="rId8" ref="H8"/>
    <hyperlink r:id="rId9" ref="H9"/>
    <hyperlink r:id="rId10" ref="H10"/>
    <hyperlink r:id="rId11" ref="H11"/>
    <hyperlink r:id="rId12" ref="H12"/>
    <hyperlink r:id="rId13" ref="H13"/>
    <hyperlink r:id="rId14" ref="H14"/>
    <hyperlink r:id="rId15" ref="H15"/>
    <hyperlink r:id="rId16" ref="H16"/>
    <hyperlink r:id="rId17" ref="H17"/>
    <hyperlink r:id="rId18" ref="H18"/>
    <hyperlink r:id="rId19" ref="H19"/>
    <hyperlink r:id="rId20" ref="H20"/>
  </hyperlinks>
  <drawing r:id="rId21"/>
  <legacyDrawing r:id="rId2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4.43" defaultRowHeight="15.0"/>
  <cols>
    <col customWidth="1" min="1" max="2" width="17.86"/>
    <col customWidth="1" min="3" max="6" width="14.43"/>
  </cols>
  <sheetData>
    <row r="1">
      <c r="A1" s="38" t="s">
        <v>1</v>
      </c>
      <c r="B1" s="38" t="s">
        <v>85</v>
      </c>
    </row>
    <row r="2">
      <c r="A2" s="38" t="str">
        <f>IFERROR(__xludf.DUMMYFUNCTION("UNIQUE('零食'!B3:B1000)"),"Jacky")</f>
        <v>Jacky</v>
      </c>
      <c r="B2" s="56">
        <f>IF(SUMPRODUCT(('零食'!B3:B1000=A2)*('零食'!G3:G1000))=0,"",SUMPRODUCT(('零食'!B3:B1000=A2)*('零食'!G3:G1000)))</f>
        <v>322</v>
      </c>
    </row>
    <row r="3">
      <c r="A3" s="57" t="str">
        <f>IFERROR(__xludf.DUMMYFUNCTION("""COMPUTED_VALUE"""),"Tom")</f>
        <v>Tom</v>
      </c>
      <c r="B3" s="56">
        <f>IF(SUMPRODUCT(('零食'!B5:B1000=A3)*('零食'!G5:G1000))=0,"",SUMPRODUCT(('零食'!B5:B1000=A3)*('零食'!G5:G1000)))</f>
        <v>518</v>
      </c>
    </row>
    <row r="4">
      <c r="A4" s="57" t="str">
        <f>IFERROR(__xludf.DUMMYFUNCTION("""COMPUTED_VALUE"""),"公款")</f>
        <v>公款</v>
      </c>
      <c r="B4" s="56">
        <f>IF(SUMPRODUCT(('零食'!B6:B1000=A4)*('零食'!G6:G1000))=0,"",SUMPRODUCT(('零食'!B6:B1000=A4)*('零食'!G6:G1000)))</f>
        <v>998</v>
      </c>
    </row>
    <row r="5">
      <c r="A5" s="57" t="str">
        <f>IFERROR(__xludf.DUMMYFUNCTION("""COMPUTED_VALUE"""),"June")</f>
        <v>June</v>
      </c>
      <c r="B5" s="56">
        <f>IF(SUMPRODUCT(('零食'!B7:B1000=A5)*('零食'!G7:G1000))=0,"",SUMPRODUCT(('零食'!B7:B1000=A5)*('零食'!G7:G1000)))</f>
        <v>319</v>
      </c>
    </row>
    <row r="6">
      <c r="A6" s="57" t="str">
        <f>IFERROR(__xludf.DUMMYFUNCTION("""COMPUTED_VALUE"""),"杜秀卿")</f>
        <v>杜秀卿</v>
      </c>
      <c r="B6" s="56">
        <f>IF(SUMPRODUCT(('零食'!B8:B1000=A6)*('零食'!G8:G1000))=0,"",SUMPRODUCT(('零食'!B8:B1000=A6)*('零食'!G8:G1000)))</f>
        <v>184</v>
      </c>
    </row>
    <row r="7">
      <c r="A7" s="57"/>
      <c r="B7" s="56" t="str">
        <f>IF(SUMPRODUCT(('零食'!B9:B1000=A7)*('零食'!G9:G1000))=0,"",SUMPRODUCT(('零食'!B9:B1000=A7)*('零食'!G9:G1000)))</f>
        <v/>
      </c>
    </row>
    <row r="8">
      <c r="B8" s="56" t="str">
        <f>IF(SUMPRODUCT(('零食'!B10:B1000=A8)*('零食'!G10:G1000))=0,"",SUMPRODUCT(('零食'!B10:B1000=A8)*('零食'!G10:G1000)))</f>
        <v/>
      </c>
    </row>
    <row r="9">
      <c r="B9" s="56" t="str">
        <f>IF(SUMPRODUCT(('零食'!B11:B1000=A9)*('零食'!G11:G1000))=0,"",SUMPRODUCT(('零食'!B11:B1000=A9)*('零食'!G11:G1000)))</f>
        <v/>
      </c>
    </row>
    <row r="10">
      <c r="B10" s="56" t="str">
        <f>IF(SUMPRODUCT(('零食'!B12:B1000=A10)*('零食'!G12:G1000))=0,"",SUMPRODUCT(('零食'!B12:B1000=A10)*('零食'!G12:G1000)))</f>
        <v/>
      </c>
    </row>
    <row r="11">
      <c r="B11" s="56" t="str">
        <f>IF(SUMPRODUCT(('零食'!B13:B1000=A11)*('零食'!G13:G1000))=0,"",SUMPRODUCT(('零食'!B13:B1000=A11)*('零食'!G13:G1000)))</f>
        <v/>
      </c>
    </row>
    <row r="12">
      <c r="B12" s="56" t="str">
        <f>IF(SUMPRODUCT(('零食'!B14:B1000=A12)*('零食'!G14:G1000))=0,"",SUMPRODUCT(('零食'!B14:B1000=A12)*('零食'!G14:G1000)))</f>
        <v/>
      </c>
    </row>
    <row r="13">
      <c r="B13" s="56" t="str">
        <f>IF(SUMPRODUCT(('零食'!B15:B1000=A13)*('零食'!G15:G1000))=0,"",SUMPRODUCT(('零食'!B15:B1000=A13)*('零食'!G15:G1000)))</f>
        <v/>
      </c>
    </row>
    <row r="14">
      <c r="B14" s="56" t="str">
        <f>IF(SUMPRODUCT(('零食'!B16:B1000=A14)*('零食'!G16:G1000))=0,"",SUMPRODUCT(('零食'!B16:B1000=A14)*('零食'!G16:G1000)))</f>
        <v/>
      </c>
    </row>
    <row r="15">
      <c r="B15" s="56" t="str">
        <f>IF(SUMPRODUCT(('零食'!B17:B1000=A15)*('零食'!G17:G1000))=0,"",SUMPRODUCT(('零食'!B17:B1000=A15)*('零食'!G17:G1000)))</f>
        <v/>
      </c>
    </row>
    <row r="16">
      <c r="B16" s="56" t="str">
        <f>IF(SUMPRODUCT(('零食'!B18:B1000=A16)*('零食'!G18:G1000))=0,"",SUMPRODUCT(('零食'!B18:B1000=A16)*('零食'!G18:G1000)))</f>
        <v/>
      </c>
    </row>
    <row r="17">
      <c r="B17" s="56" t="str">
        <f>IF(SUMPRODUCT(('零食'!B19:B1000=A17)*('零食'!G19:G1000))=0,"",SUMPRODUCT(('零食'!B19:B1000=A17)*('零食'!G19:G1000)))</f>
        <v/>
      </c>
    </row>
    <row r="18">
      <c r="B18" s="56" t="str">
        <f>IF(SUMPRODUCT(('零食'!B20:B1000=A18)*('零食'!G20:G1000))=0,"",SUMPRODUCT(('零食'!B20:B1000=A18)*('零食'!G20:G1000)))</f>
        <v/>
      </c>
    </row>
    <row r="19">
      <c r="B19" s="56" t="str">
        <f>IF(SUMPRODUCT(('零食'!B21:B1000=A19)*('零食'!G21:G1000))=0,"",SUMPRODUCT(('零食'!B21:B1000=A19)*('零食'!G21:G1000)))</f>
        <v/>
      </c>
    </row>
    <row r="20">
      <c r="B20" s="56" t="str">
        <f>IF(SUMPRODUCT(('零食'!B22:B1000=A20)*('零食'!G22:G1000))=0,"",SUMPRODUCT(('零食'!B22:B1000=A20)*('零食'!G22:G1000)))</f>
        <v/>
      </c>
    </row>
    <row r="21" ht="15.75" customHeight="1">
      <c r="B21" s="56" t="str">
        <f>IF(SUMPRODUCT(('零食'!B23:B1000=A21)*('零食'!G23:G1000))=0,"",SUMPRODUCT(('零食'!B23:B1000=A21)*('零食'!G23:G1000)))</f>
        <v/>
      </c>
    </row>
    <row r="22" ht="15.75" customHeight="1">
      <c r="B22" s="56" t="str">
        <f>IF(SUMPRODUCT(('零食'!B24:B1000=A22)*('零食'!G24:G1000))=0,"",SUMPRODUCT(('零食'!B24:B1000=A22)*('零食'!G24:G1000)))</f>
        <v/>
      </c>
    </row>
    <row r="23" ht="15.75" customHeight="1">
      <c r="B23" s="56" t="str">
        <f>IF(SUMPRODUCT(('零食'!B25:B1000=A23)*('零食'!G25:G1000))=0,"",SUMPRODUCT(('零食'!B25:B1000=A23)*('零食'!G25:G1000)))</f>
        <v/>
      </c>
    </row>
    <row r="24" ht="15.75" customHeight="1">
      <c r="B24" s="56" t="str">
        <f>IF(SUMPRODUCT(('零食'!B26:B1000=A24)*('零食'!G26:G1000))=0,"",SUMPRODUCT(('零食'!B26:B1000=A24)*('零食'!G26:G1000)))</f>
        <v/>
      </c>
    </row>
    <row r="25" ht="15.75" customHeight="1">
      <c r="B25" s="56" t="str">
        <f>IF(SUMPRODUCT(('零食'!B27:B1000=A25)*('零食'!G27:G1000))=0,"",SUMPRODUCT(('零食'!B27:B1000=A25)*('零食'!G27:G1000)))</f>
        <v/>
      </c>
    </row>
    <row r="26" ht="15.75" customHeight="1">
      <c r="B26" s="56" t="str">
        <f>IF(SUMPRODUCT(('零食'!B28:B1000=A26)*('零食'!G28:G1000))=0,"",SUMPRODUCT(('零食'!B28:B1000=A26)*('零食'!G28:G1000)))</f>
        <v/>
      </c>
    </row>
    <row r="27" ht="15.75" customHeight="1">
      <c r="B27" s="56" t="str">
        <f>IF(SUMPRODUCT(('零食'!B29:B1000=A27)*('零食'!G29:G1000))=0,"",SUMPRODUCT(('零食'!B29:B1000=A27)*('零食'!G29:G1000)))</f>
        <v/>
      </c>
    </row>
    <row r="28" ht="15.75" customHeight="1">
      <c r="B28" s="56" t="str">
        <f>IF(SUMPRODUCT(('零食'!B30:B1000=A28)*('零食'!G30:G1000))=0,"",SUMPRODUCT(('零食'!B30:B1000=A28)*('零食'!G30:G1000)))</f>
        <v/>
      </c>
    </row>
    <row r="29" ht="15.75" customHeight="1">
      <c r="B29" s="56" t="str">
        <f>IF(SUMPRODUCT(('零食'!B31:B1000=A29)*('零食'!G31:G1000))=0,"",SUMPRODUCT(('零食'!B31:B1000=A29)*('零食'!G31:G1000)))</f>
        <v/>
      </c>
    </row>
    <row r="30" ht="15.75" customHeight="1">
      <c r="B30" s="56" t="str">
        <f>IF(SUMPRODUCT(('零食'!B32:B1000=A30)*('零食'!G32:G1000))=0,"",SUMPRODUCT(('零食'!B32:B1000=A30)*('零食'!G32:G1000)))</f>
        <v/>
      </c>
    </row>
    <row r="31" ht="15.75" customHeight="1">
      <c r="B31" s="56" t="str">
        <f>IF(SUMPRODUCT(('零食'!B33:B1000=A31)*('零食'!G33:G1000))=0,"",SUMPRODUCT(('零食'!B33:B1000=A31)*('零食'!G33:G1000)))</f>
        <v/>
      </c>
    </row>
    <row r="32" ht="15.75" customHeight="1">
      <c r="B32" s="56" t="str">
        <f>IF(SUMPRODUCT(('零食'!B34:B1000=A32)*('零食'!G34:G1000))=0,"",SUMPRODUCT(('零食'!B34:B1000=A32)*('零食'!G34:G1000)))</f>
        <v/>
      </c>
    </row>
    <row r="33" ht="15.75" customHeight="1">
      <c r="B33" s="56" t="str">
        <f>IF(SUMPRODUCT(('零食'!B35:B1000=A33)*('零食'!G35:G1000))=0,"",SUMPRODUCT(('零食'!B35:B1000=A33)*('零食'!G35:G1000)))</f>
        <v/>
      </c>
    </row>
    <row r="34" ht="15.75" customHeight="1">
      <c r="B34" s="56" t="str">
        <f>IF(SUMPRODUCT(('零食'!B36:B1000=A34)*('零食'!G36:G1000))=0,"",SUMPRODUCT(('零食'!B36:B1000=A34)*('零食'!G36:G1000)))</f>
        <v/>
      </c>
    </row>
    <row r="35" ht="15.75" customHeight="1">
      <c r="B35" s="56" t="str">
        <f>IF(SUMPRODUCT(('零食'!B37:B1000=A35)*('零食'!G37:G1000))=0,"",SUMPRODUCT(('零食'!B37:B1000=A35)*('零食'!G37:G1000)))</f>
        <v/>
      </c>
    </row>
    <row r="36" ht="15.75" customHeight="1">
      <c r="B36" s="56" t="str">
        <f>IF(SUMPRODUCT(('零食'!B38:B1000=A36)*('零食'!G38:G1000))=0,"",SUMPRODUCT(('零食'!B38:B1000=A36)*('零食'!G38:G1000)))</f>
        <v/>
      </c>
    </row>
    <row r="37" ht="15.75" customHeight="1">
      <c r="B37" s="56" t="str">
        <f>IF(SUMPRODUCT(('零食'!B39:B1000=A37)*('零食'!G39:G1000))=0,"",SUMPRODUCT(('零食'!B39:B1000=A37)*('零食'!G39:G1000)))</f>
        <v/>
      </c>
    </row>
    <row r="38" ht="15.75" customHeight="1">
      <c r="B38" s="56" t="str">
        <f>IF(SUMPRODUCT(('零食'!B40:B1000=A38)*('零食'!G40:G1000))=0,"",SUMPRODUCT(('零食'!B40:B1000=A38)*('零食'!G40:G1000)))</f>
        <v/>
      </c>
    </row>
    <row r="39" ht="15.75" customHeight="1">
      <c r="B39" s="56" t="str">
        <f>IF(SUMPRODUCT(('零食'!B41:B1000=A39)*('零食'!G41:G1000))=0,"",SUMPRODUCT(('零食'!B41:B1000=A39)*('零食'!G41:G1000)))</f>
        <v/>
      </c>
    </row>
    <row r="40" ht="15.75" customHeight="1">
      <c r="B40" s="56" t="str">
        <f>IF(SUMPRODUCT(('零食'!B42:B1000=A40)*('零食'!G42:G1000))=0,"",SUMPRODUCT(('零食'!B42:B1000=A40)*('零食'!G42:G1000)))</f>
        <v/>
      </c>
    </row>
    <row r="41" ht="15.75" customHeight="1">
      <c r="B41" s="56" t="str">
        <f>IF(SUMPRODUCT(('零食'!B43:B1000=A41)*('零食'!G43:G1000))=0,"",SUMPRODUCT(('零食'!B43:B1000=A41)*('零食'!G43:G1000)))</f>
        <v/>
      </c>
    </row>
    <row r="42" ht="15.75" customHeight="1">
      <c r="B42" s="56" t="str">
        <f>IF(SUMPRODUCT(('零食'!B44:B1000=A42)*('零食'!G44:G1000))=0,"",SUMPRODUCT(('零食'!B44:B1000=A42)*('零食'!G44:G1000)))</f>
        <v/>
      </c>
    </row>
    <row r="43" ht="15.75" customHeight="1">
      <c r="B43" s="56" t="str">
        <f>IF(SUMPRODUCT(('零食'!B45:B1000=A43)*('零食'!G45:G1000))=0,"",SUMPRODUCT(('零食'!B45:B1000=A43)*('零食'!G45:G1000)))</f>
        <v/>
      </c>
    </row>
    <row r="44" ht="15.75" customHeight="1">
      <c r="B44" s="56" t="str">
        <f>IF(SUMPRODUCT(('零食'!B46:B1000=A44)*('零食'!G46:G1000))=0,"",SUMPRODUCT(('零食'!B46:B1000=A44)*('零食'!G46:G1000)))</f>
        <v/>
      </c>
    </row>
    <row r="45" ht="15.75" customHeight="1">
      <c r="B45" s="56" t="str">
        <f>IF(SUMPRODUCT(('零食'!B47:B1000=A45)*('零食'!G47:G1000))=0,"",SUMPRODUCT(('零食'!B47:B1000=A45)*('零食'!G47:G1000)))</f>
        <v/>
      </c>
    </row>
    <row r="46" ht="15.75" customHeight="1">
      <c r="B46" s="56" t="str">
        <f>IF(SUMPRODUCT(('零食'!B48:B1000=A46)*('零食'!G48:G1000))=0,"",SUMPRODUCT(('零食'!B48:B1000=A46)*('零食'!G48:G1000)))</f>
        <v/>
      </c>
    </row>
    <row r="47" ht="15.75" customHeight="1">
      <c r="B47" s="56" t="str">
        <f>IF(SUMPRODUCT(('零食'!B49:B1000=A47)*('零食'!G49:G1000))=0,"",SUMPRODUCT(('零食'!B49:B1000=A47)*('零食'!G49:G1000)))</f>
        <v/>
      </c>
    </row>
    <row r="48" ht="15.75" customHeight="1">
      <c r="B48" s="56" t="str">
        <f>IF(SUMPRODUCT(('零食'!B50:B1000=A48)*('零食'!G50:G1000))=0,"",SUMPRODUCT(('零食'!B50:B1000=A48)*('零食'!G50:G1000)))</f>
        <v/>
      </c>
    </row>
    <row r="49" ht="15.75" customHeight="1">
      <c r="B49" s="56" t="str">
        <f>IF(SUMPRODUCT(('零食'!B51:B1000=A49)*('零食'!G51:G1000))=0,"",SUMPRODUCT(('零食'!B51:B1000=A49)*('零食'!G51:G1000)))</f>
        <v/>
      </c>
    </row>
    <row r="50" ht="15.75" customHeight="1">
      <c r="B50" s="56" t="str">
        <f>IF(SUMPRODUCT(('零食'!B52:B1000=A50)*('零食'!G52:G1000))=0,"",SUMPRODUCT(('零食'!B52:B1000=A50)*('零食'!G52:G1000)))</f>
        <v/>
      </c>
    </row>
    <row r="51" ht="15.75" customHeight="1">
      <c r="B51" s="56" t="str">
        <f>IF(SUMPRODUCT(('零食'!B53:B1000=A51)*('零食'!G53:G1000))=0,"",SUMPRODUCT(('零食'!B53:B1000=A51)*('零食'!G53:G1000)))</f>
        <v/>
      </c>
    </row>
    <row r="52" ht="15.75" customHeight="1">
      <c r="B52" s="56" t="str">
        <f>IF(SUMPRODUCT(('零食'!B54:B1000=A52)*('零食'!G54:G1000))=0,"",SUMPRODUCT(('零食'!B54:B1000=A52)*('零食'!G54:G1000)))</f>
        <v/>
      </c>
    </row>
    <row r="53" ht="15.75" customHeight="1">
      <c r="B53" s="56" t="str">
        <f>IF(SUMPRODUCT(('零食'!B55:B1000=A53)*('零食'!G55:G1000))=0,"",SUMPRODUCT(('零食'!B55:B1000=A53)*('零食'!G55:G1000)))</f>
        <v/>
      </c>
    </row>
    <row r="54" ht="15.75" customHeight="1">
      <c r="B54" s="56" t="str">
        <f>IF(SUMPRODUCT(('零食'!B56:B1000=A54)*('零食'!G56:G1000))=0,"",SUMPRODUCT(('零食'!B56:B1000=A54)*('零食'!G56:G1000)))</f>
        <v/>
      </c>
    </row>
    <row r="55" ht="15.75" customHeight="1">
      <c r="B55" s="56" t="str">
        <f>IF(SUMPRODUCT(('零食'!B57:B1000=A55)*('零食'!G57:G1000))=0,"",SUMPRODUCT(('零食'!B57:B1000=A55)*('零食'!G57:G1000)))</f>
        <v/>
      </c>
    </row>
    <row r="56" ht="15.75" customHeight="1">
      <c r="B56" s="56" t="str">
        <f>IF(SUMPRODUCT(('零食'!B58:B1000=A56)*('零食'!G58:G1000))=0,"",SUMPRODUCT(('零食'!B58:B1000=A56)*('零食'!G58:G1000)))</f>
        <v/>
      </c>
    </row>
    <row r="57" ht="15.75" customHeight="1">
      <c r="B57" s="56" t="str">
        <f>IF(SUMPRODUCT(('零食'!B59:B1000=A57)*('零食'!G59:G1000))=0,"",SUMPRODUCT(('零食'!B59:B1000=A57)*('零食'!G59:G1000)))</f>
        <v/>
      </c>
    </row>
    <row r="58" ht="15.75" customHeight="1">
      <c r="B58" s="56" t="str">
        <f>IF(SUMPRODUCT(('零食'!B60:B1000=A58)*('零食'!G60:G1000))=0,"",SUMPRODUCT(('零食'!B60:B1000=A58)*('零食'!G60:G1000)))</f>
        <v/>
      </c>
    </row>
    <row r="59" ht="15.75" customHeight="1">
      <c r="B59" s="56" t="str">
        <f>IF(SUMPRODUCT(('零食'!B61:B1000=A59)*('零食'!G61:G1000))=0,"",SUMPRODUCT(('零食'!B61:B1000=A59)*('零食'!G61:G1000)))</f>
        <v/>
      </c>
    </row>
    <row r="60" ht="15.75" customHeight="1">
      <c r="B60" s="56" t="str">
        <f>IF(SUMPRODUCT(('零食'!B62:B1000=A60)*('零食'!G62:G1000))=0,"",SUMPRODUCT(('零食'!B62:B1000=A60)*('零食'!G62:G1000)))</f>
        <v/>
      </c>
    </row>
    <row r="61" ht="15.75" customHeight="1">
      <c r="B61" s="56" t="str">
        <f>IF(SUMPRODUCT(('零食'!B63:B1000=A61)*('零食'!G63:G1000))=0,"",SUMPRODUCT(('零食'!B63:B1000=A61)*('零食'!G63:G1000)))</f>
        <v/>
      </c>
    </row>
    <row r="62" ht="15.75" customHeight="1">
      <c r="B62" s="56" t="str">
        <f>IF(SUMPRODUCT(('零食'!B64:B1000=A62)*('零食'!G64:G1000))=0,"",SUMPRODUCT(('零食'!B64:B1000=A62)*('零食'!G64:G1000)))</f>
        <v/>
      </c>
    </row>
    <row r="63" ht="15.75" customHeight="1">
      <c r="B63" s="56" t="str">
        <f>IF(SUMPRODUCT(('零食'!B65:B1000=A63)*('零食'!G65:G1000))=0,"",SUMPRODUCT(('零食'!B65:B1000=A63)*('零食'!G65:G1000)))</f>
        <v/>
      </c>
    </row>
    <row r="64" ht="15.75" customHeight="1">
      <c r="B64" s="56" t="str">
        <f>IF(SUMPRODUCT(('零食'!B66:B1000=A64)*('零食'!G66:G1000))=0,"",SUMPRODUCT(('零食'!B66:B1000=A64)*('零食'!G66:G1000)))</f>
        <v/>
      </c>
    </row>
    <row r="65" ht="15.75" customHeight="1">
      <c r="B65" s="56" t="str">
        <f>IF(SUMPRODUCT(('零食'!B67:B1000=A65)*('零食'!G67:G1000))=0,"",SUMPRODUCT(('零食'!B67:B1000=A65)*('零食'!G67:G1000)))</f>
        <v/>
      </c>
    </row>
    <row r="66" ht="15.75" customHeight="1">
      <c r="B66" s="56" t="str">
        <f>IF(SUMPRODUCT(('零食'!B68:B1000=A66)*('零食'!G68:G1000))=0,"",SUMPRODUCT(('零食'!B68:B1000=A66)*('零食'!G68:G1000)))</f>
        <v/>
      </c>
    </row>
    <row r="67" ht="15.75" customHeight="1">
      <c r="B67" s="56" t="str">
        <f>IF(SUMPRODUCT(('零食'!B69:B1000=A67)*('零食'!G69:G1000))=0,"",SUMPRODUCT(('零食'!B69:B1000=A67)*('零食'!G69:G1000)))</f>
        <v/>
      </c>
    </row>
    <row r="68" ht="15.75" customHeight="1">
      <c r="B68" s="56" t="str">
        <f>IF(SUMPRODUCT(('零食'!B70:B1000=A68)*('零食'!G70:G1000))=0,"",SUMPRODUCT(('零食'!B70:B1000=A68)*('零食'!G70:G1000)))</f>
        <v/>
      </c>
    </row>
    <row r="69" ht="15.75" customHeight="1">
      <c r="B69" s="56" t="str">
        <f>IF(SUMPRODUCT(('零食'!B71:B1000=A69)*('零食'!G71:G1000))=0,"",SUMPRODUCT(('零食'!B71:B1000=A69)*('零食'!G71:G1000)))</f>
        <v/>
      </c>
    </row>
    <row r="70" ht="15.75" customHeight="1">
      <c r="B70" s="56" t="str">
        <f>IF(SUMPRODUCT(('零食'!B72:B1000=A70)*('零食'!G72:G1000))=0,"",SUMPRODUCT(('零食'!B72:B1000=A70)*('零食'!G72:G1000)))</f>
        <v/>
      </c>
    </row>
    <row r="71" ht="15.75" customHeight="1">
      <c r="B71" s="56" t="str">
        <f>IF(SUMPRODUCT(('零食'!B73:B1000=A71)*('零食'!G73:G1000))=0,"",SUMPRODUCT(('零食'!B73:B1000=A71)*('零食'!G73:G1000)))</f>
        <v/>
      </c>
    </row>
    <row r="72" ht="15.75" customHeight="1">
      <c r="B72" s="56" t="str">
        <f>IF(SUMPRODUCT(('零食'!B74:B1000=A72)*('零食'!G74:G1000))=0,"",SUMPRODUCT(('零食'!B74:B1000=A72)*('零食'!G74:G1000)))</f>
        <v/>
      </c>
    </row>
    <row r="73" ht="15.75" customHeight="1">
      <c r="B73" s="56" t="str">
        <f>IF(SUMPRODUCT(('零食'!B75:B1000=A73)*('零食'!G75:G1000))=0,"",SUMPRODUCT(('零食'!B75:B1000=A73)*('零食'!G75:G1000)))</f>
        <v/>
      </c>
    </row>
    <row r="74" ht="15.75" customHeight="1">
      <c r="B74" s="56" t="str">
        <f>IF(SUMPRODUCT(('零食'!B76:B1000=A74)*('零食'!G76:G1000))=0,"",SUMPRODUCT(('零食'!B76:B1000=A74)*('零食'!G76:G1000)))</f>
        <v/>
      </c>
    </row>
    <row r="75" ht="15.75" customHeight="1">
      <c r="B75" s="56" t="str">
        <f>IF(SUMPRODUCT(('零食'!B77:B1000=A75)*('零食'!G77:G1000))=0,"",SUMPRODUCT(('零食'!B77:B1000=A75)*('零食'!G77:G1000)))</f>
        <v/>
      </c>
    </row>
    <row r="76" ht="15.75" customHeight="1">
      <c r="B76" s="56" t="str">
        <f>IF(SUMPRODUCT(('零食'!B78:B1000=A76)*('零食'!G78:G1000))=0,"",SUMPRODUCT(('零食'!B78:B1000=A76)*('零食'!G78:G1000)))</f>
        <v/>
      </c>
    </row>
    <row r="77" ht="15.75" customHeight="1">
      <c r="B77" s="56" t="str">
        <f>IF(SUMPRODUCT(('零食'!B79:B1000=A77)*('零食'!G79:G1000))=0,"",SUMPRODUCT(('零食'!B79:B1000=A77)*('零食'!G79:G1000)))</f>
        <v/>
      </c>
    </row>
    <row r="78" ht="15.75" customHeight="1">
      <c r="B78" s="56" t="str">
        <f>IF(SUMPRODUCT(('零食'!B80:B1000=A78)*('零食'!G80:G1000))=0,"",SUMPRODUCT(('零食'!B80:B1000=A78)*('零食'!G80:G1000)))</f>
        <v/>
      </c>
    </row>
    <row r="79" ht="15.75" customHeight="1">
      <c r="B79" s="56" t="str">
        <f>IF(SUMPRODUCT(('零食'!B81:B1000=A79)*('零食'!G81:G1000))=0,"",SUMPRODUCT(('零食'!B81:B1000=A79)*('零食'!G81:G1000)))</f>
        <v/>
      </c>
    </row>
    <row r="80" ht="15.75" customHeight="1">
      <c r="B80" s="56" t="str">
        <f>IF(SUMPRODUCT(('零食'!B82:B1000=A80)*('零食'!G82:G1000))=0,"",SUMPRODUCT(('零食'!B82:B1000=A80)*('零食'!G82:G1000)))</f>
        <v/>
      </c>
    </row>
    <row r="81" ht="15.75" customHeight="1">
      <c r="B81" s="56" t="str">
        <f>IF(SUMPRODUCT(('零食'!B83:B1000=A81)*('零食'!G83:G1000))=0,"",SUMPRODUCT(('零食'!B83:B1000=A81)*('零食'!G83:G1000)))</f>
        <v/>
      </c>
    </row>
    <row r="82" ht="15.75" customHeight="1">
      <c r="B82" s="56" t="str">
        <f>IF(SUMPRODUCT(('零食'!B84:B1000=A82)*('零食'!G84:G1000))=0,"",SUMPRODUCT(('零食'!B84:B1000=A82)*('零食'!G84:G1000)))</f>
        <v/>
      </c>
    </row>
    <row r="83" ht="15.75" customHeight="1">
      <c r="B83" s="56" t="str">
        <f>IF(SUMPRODUCT(('零食'!B85:B1000=A83)*('零食'!G85:G1000))=0,"",SUMPRODUCT(('零食'!B85:B1000=A83)*('零食'!G85:G1000)))</f>
        <v/>
      </c>
    </row>
    <row r="84" ht="15.75" customHeight="1">
      <c r="B84" s="56" t="str">
        <f>IF(SUMPRODUCT(('零食'!B86:B1000=A84)*('零食'!G86:G1000))=0,"",SUMPRODUCT(('零食'!B86:B1000=A84)*('零食'!G86:G1000)))</f>
        <v/>
      </c>
    </row>
    <row r="85" ht="15.75" customHeight="1">
      <c r="B85" s="56" t="str">
        <f>IF(SUMPRODUCT(('零食'!B87:B1000=A85)*('零食'!G87:G1000))=0,"",SUMPRODUCT(('零食'!B87:B1000=A85)*('零食'!G87:G1000)))</f>
        <v/>
      </c>
    </row>
    <row r="86" ht="15.75" customHeight="1">
      <c r="B86" s="56" t="str">
        <f>IF(SUMPRODUCT(('零食'!B88:B1000=A86)*('零食'!G88:G1000))=0,"",SUMPRODUCT(('零食'!B88:B1000=A86)*('零食'!G88:G1000)))</f>
        <v/>
      </c>
    </row>
    <row r="87" ht="15.75" customHeight="1">
      <c r="B87" s="56" t="str">
        <f>IF(SUMPRODUCT(('零食'!B89:B1000=A87)*('零食'!G89:G1000))=0,"",SUMPRODUCT(('零食'!B89:B1000=A87)*('零食'!G89:G1000)))</f>
        <v/>
      </c>
    </row>
    <row r="88" ht="15.75" customHeight="1">
      <c r="B88" s="56" t="str">
        <f>IF(SUMPRODUCT(('零食'!B90:B1000=A88)*('零食'!G90:G1000))=0,"",SUMPRODUCT(('零食'!B90:B1000=A88)*('零食'!G90:G1000)))</f>
        <v/>
      </c>
    </row>
    <row r="89" ht="15.75" customHeight="1">
      <c r="B89" s="56" t="str">
        <f>IF(SUMPRODUCT(('零食'!B91:B1000=A89)*('零食'!G91:G1000))=0,"",SUMPRODUCT(('零食'!B91:B1000=A89)*('零食'!G91:G1000)))</f>
        <v/>
      </c>
    </row>
    <row r="90" ht="15.75" customHeight="1">
      <c r="B90" s="56" t="str">
        <f>IF(SUMPRODUCT(('零食'!B92:B1000=A90)*('零食'!G92:G1000))=0,"",SUMPRODUCT(('零食'!B92:B1000=A90)*('零食'!G92:G1000)))</f>
        <v/>
      </c>
    </row>
    <row r="91" ht="15.75" customHeight="1">
      <c r="B91" s="56" t="str">
        <f>IF(SUMPRODUCT(('零食'!B93:B1000=A91)*('零食'!G93:G1000))=0,"",SUMPRODUCT(('零食'!B93:B1000=A91)*('零食'!G93:G1000)))</f>
        <v/>
      </c>
    </row>
    <row r="92" ht="15.75" customHeight="1">
      <c r="B92" s="56" t="str">
        <f>IF(SUMPRODUCT(('零食'!B94:B1000=A92)*('零食'!G94:G1000))=0,"",SUMPRODUCT(('零食'!B94:B1000=A92)*('零食'!G94:G1000)))</f>
        <v/>
      </c>
    </row>
    <row r="93" ht="15.75" customHeight="1">
      <c r="B93" s="56" t="str">
        <f>IF(SUMPRODUCT(('零食'!B95:B1000=A93)*('零食'!G95:G1000))=0,"",SUMPRODUCT(('零食'!B95:B1000=A93)*('零食'!G95:G1000)))</f>
        <v/>
      </c>
    </row>
    <row r="94" ht="15.75" customHeight="1">
      <c r="B94" s="56" t="str">
        <f>IF(SUMPRODUCT(('零食'!B96:B1000=A94)*('零食'!G96:G1000))=0,"",SUMPRODUCT(('零食'!B96:B1000=A94)*('零食'!G96:G1000)))</f>
        <v/>
      </c>
    </row>
    <row r="95" ht="15.75" customHeight="1">
      <c r="B95" s="56" t="str">
        <f>IF(SUMPRODUCT(('零食'!B97:B1000=A95)*('零食'!G97:G1000))=0,"",SUMPRODUCT(('零食'!B97:B1000=A95)*('零食'!G97:G1000)))</f>
        <v/>
      </c>
    </row>
    <row r="96" ht="15.75" customHeight="1">
      <c r="B96" s="56" t="str">
        <f>IF(SUMPRODUCT(('零食'!B98:B1000=A96)*('零食'!G98:G1000))=0,"",SUMPRODUCT(('零食'!B98:B1000=A96)*('零食'!G98:G1000)))</f>
        <v/>
      </c>
    </row>
    <row r="97" ht="15.75" customHeight="1">
      <c r="B97" s="56" t="str">
        <f>IF(SUMPRODUCT(('零食'!B99:B1000=A97)*('零食'!G99:G1000))=0,"",SUMPRODUCT(('零食'!B99:B1000=A97)*('零食'!G99:G1000)))</f>
        <v/>
      </c>
    </row>
    <row r="98" ht="15.75" customHeight="1">
      <c r="B98" s="56" t="str">
        <f>IF(SUMPRODUCT(('零食'!B100:B1000=A98)*('零食'!G100:G1000))=0,"",SUMPRODUCT(('零食'!B100:B1000=A98)*('零食'!G100:G1000)))</f>
        <v/>
      </c>
    </row>
    <row r="99" ht="15.75" customHeight="1">
      <c r="B99" s="56" t="str">
        <f>IF(SUMPRODUCT(('零食'!B101:B1000=A99)*('零食'!G101:G1000))=0,"",SUMPRODUCT(('零食'!B101:B1000=A99)*('零食'!G101:G1000)))</f>
        <v/>
      </c>
    </row>
    <row r="100" ht="15.75" customHeight="1">
      <c r="B100" s="56" t="str">
        <f>IF(SUMPRODUCT(('零食'!B102:B1000=A100)*('零食'!G102:G1000))=0,"",SUMPRODUCT(('零食'!B102:B1000=A100)*('零食'!G102:G1000)))</f>
        <v/>
      </c>
    </row>
    <row r="101" ht="15.75" customHeight="1">
      <c r="B101" s="56" t="str">
        <f>IF(SUMPRODUCT(('零食'!B103:B1000=A101)*('零食'!G103:G1000))=0,"",SUMPRODUCT(('零食'!B103:B1000=A101)*('零食'!G103:G1000)))</f>
        <v/>
      </c>
    </row>
    <row r="102" ht="15.75" customHeight="1">
      <c r="B102" s="56" t="str">
        <f>IF(SUMPRODUCT(('零食'!B104:B1000=A102)*('零食'!G104:G1000))=0,"",SUMPRODUCT(('零食'!B104:B1000=A102)*('零食'!G104:G1000)))</f>
        <v/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cellIs" dxfId="0" priority="1" operator="greaterThan">
      <formula>200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4.43" defaultRowHeight="15.0"/>
  <cols>
    <col customWidth="1" min="1" max="2" width="17.86"/>
    <col customWidth="1" min="3" max="6" width="14.43"/>
  </cols>
  <sheetData>
    <row r="1">
      <c r="A1" s="38" t="s">
        <v>1</v>
      </c>
      <c r="B1" s="46" t="s">
        <v>86</v>
      </c>
    </row>
    <row r="2">
      <c r="A2" s="38" t="str">
        <f>IFERROR(__xludf.DUMMYFUNCTION("UNIQUE('文具'!B3:B1000)"),"Sam Ra Tai")</f>
        <v>Sam Ra Tai</v>
      </c>
      <c r="B2" s="58">
        <f>SUMPRODUCT(('文具'!B3:B1000=A2)*('文具'!G3:G1000))</f>
        <v>1142</v>
      </c>
    </row>
    <row r="3">
      <c r="A3" s="57" t="str">
        <f>IFERROR(__xludf.DUMMYFUNCTION("""COMPUTED_VALUE"""),"Maggie Wang")</f>
        <v>Maggie Wang</v>
      </c>
      <c r="B3" s="58">
        <f>SUMPRODUCT(('文具'!B4:B1000=A3)*('文具'!G4:G1000))</f>
        <v>831</v>
      </c>
    </row>
    <row r="4">
      <c r="A4" s="57" t="str">
        <f>IFERROR(__xludf.DUMMYFUNCTION("""COMPUTED_VALUE"""),"徐瓊瑾")</f>
        <v>徐瓊瑾</v>
      </c>
      <c r="B4" s="58">
        <f>SUMPRODUCT(('文具'!B5:B1000=A4)*('文具'!G5:G1000))</f>
        <v>588</v>
      </c>
    </row>
    <row r="5">
      <c r="A5" s="57" t="str">
        <f>IFERROR(__xludf.DUMMYFUNCTION("""COMPUTED_VALUE"""),"康寶云")</f>
        <v>康寶云</v>
      </c>
      <c r="B5" s="58">
        <f>SUMPRODUCT(('文具'!B6:B1000=A5)*('文具'!G6:G1000))</f>
        <v>168</v>
      </c>
    </row>
    <row r="6">
      <c r="A6" s="57" t="str">
        <f>IFERROR(__xludf.DUMMYFUNCTION("""COMPUTED_VALUE"""),"公用(湯沂達)")</f>
        <v>公用(湯沂達)</v>
      </c>
      <c r="B6" s="58">
        <f>SUMPRODUCT(('文具'!B7:B1000=A6)*('文具'!G7:G1000))</f>
        <v>455</v>
      </c>
    </row>
    <row r="7">
      <c r="A7" s="57" t="str">
        <f>IFERROR(__xludf.DUMMYFUNCTION("""COMPUTED_VALUE"""),"杜秀卿")</f>
        <v>杜秀卿</v>
      </c>
      <c r="B7" s="58">
        <f>SUMPRODUCT(('文具'!B8:B1000=A7)*('文具'!G8:G1000))</f>
        <v>159</v>
      </c>
    </row>
    <row r="8">
      <c r="A8" s="57"/>
      <c r="B8" s="58">
        <f>SUMPRODUCT(('文具'!B9:B1000=A8)*('文具'!G9:G1000))</f>
        <v>0</v>
      </c>
    </row>
    <row r="9">
      <c r="B9" s="58">
        <f>SUMPRODUCT(('文具'!B10:B1000=A9)*('文具'!G10:G1000))</f>
        <v>0</v>
      </c>
    </row>
    <row r="10">
      <c r="B10" s="58">
        <f>SUMPRODUCT(('文具'!B11:B1000=A10)*('文具'!G11:G1000))</f>
        <v>0</v>
      </c>
    </row>
    <row r="11">
      <c r="B11" s="58">
        <f>SUMPRODUCT(('文具'!B12:B1000=A11)*('文具'!G12:G1000))</f>
        <v>0</v>
      </c>
    </row>
    <row r="12">
      <c r="B12" s="58">
        <f>SUMPRODUCT(('文具'!B13:B1000=A12)*('文具'!G13:G1000))</f>
        <v>0</v>
      </c>
    </row>
    <row r="13">
      <c r="B13" s="58">
        <f>SUMPRODUCT(('文具'!B14:B1000=A13)*('文具'!G14:G1000))</f>
        <v>0</v>
      </c>
    </row>
    <row r="14">
      <c r="B14" s="58">
        <f>SUMPRODUCT(('文具'!B15:B1000=A14)*('文具'!G15:G1000))</f>
        <v>0</v>
      </c>
    </row>
    <row r="15">
      <c r="B15" s="58">
        <f>SUMPRODUCT(('文具'!B16:B1000=A15)*('文具'!G16:G1000))</f>
        <v>0</v>
      </c>
    </row>
    <row r="16">
      <c r="B16" s="58">
        <f>SUMPRODUCT(('文具'!B17:B1000=A16)*('文具'!G17:G1000))</f>
        <v>0</v>
      </c>
    </row>
    <row r="17">
      <c r="B17" s="58">
        <f>SUMPRODUCT(('文具'!B18:B1000=A17)*('文具'!G18:G1000))</f>
        <v>0</v>
      </c>
    </row>
    <row r="18">
      <c r="B18" s="58">
        <f>SUMPRODUCT(('文具'!B19:B1000=A18)*('文具'!G19:G1000))</f>
        <v>0</v>
      </c>
    </row>
    <row r="19">
      <c r="B19" s="58">
        <f>SUMPRODUCT(('文具'!B20:B1000=A19)*('文具'!G20:G1000))</f>
        <v>0</v>
      </c>
    </row>
    <row r="20">
      <c r="B20" s="58">
        <f>SUMPRODUCT(('文具'!B21:B1000=A20)*('文具'!G21:G1000))</f>
        <v>0</v>
      </c>
    </row>
    <row r="21" ht="15.75" customHeight="1">
      <c r="B21" s="58">
        <f>SUMPRODUCT(('文具'!B22:B1000=A21)*('文具'!G22:G1000))</f>
        <v>0</v>
      </c>
    </row>
    <row r="22" ht="15.75" customHeight="1">
      <c r="B22" s="58">
        <f>SUMPRODUCT(('文具'!B23:B1000=A22)*('文具'!G23:G1000))</f>
        <v>0</v>
      </c>
    </row>
    <row r="23" ht="15.75" customHeight="1">
      <c r="B23" s="58">
        <f>SUMPRODUCT(('文具'!B24:B1000=A23)*('文具'!G24:G1000))</f>
        <v>0</v>
      </c>
    </row>
    <row r="24" ht="15.75" customHeight="1">
      <c r="B24" s="58">
        <f>SUMPRODUCT(('文具'!B25:B1000=A24)*('文具'!G25:G1000))</f>
        <v>0</v>
      </c>
    </row>
    <row r="25" ht="15.75" customHeight="1">
      <c r="B25" s="58">
        <f>SUMPRODUCT(('文具'!B26:B1000=A25)*('文具'!G26:G1000))</f>
        <v>0</v>
      </c>
    </row>
    <row r="26" ht="15.75" customHeight="1">
      <c r="B26" s="58">
        <f>SUMPRODUCT(('文具'!B27:B1000=A26)*('文具'!G27:G1000))</f>
        <v>0</v>
      </c>
    </row>
    <row r="27" ht="15.75" customHeight="1">
      <c r="B27" s="58">
        <f>SUMPRODUCT(('文具'!B28:B1000=A27)*('文具'!G28:G1000))</f>
        <v>0</v>
      </c>
    </row>
    <row r="28" ht="15.75" customHeight="1">
      <c r="B28" s="58">
        <f>SUMPRODUCT(('文具'!B29:B1000=A28)*('文具'!G29:G1000))</f>
        <v>0</v>
      </c>
    </row>
    <row r="29" ht="15.75" customHeight="1">
      <c r="B29" s="58">
        <f>SUMPRODUCT(('文具'!B30:B1000=A29)*('文具'!G30:G1000))</f>
        <v>0</v>
      </c>
    </row>
    <row r="30" ht="15.75" customHeight="1">
      <c r="B30" s="58">
        <f>SUMPRODUCT(('文具'!B31:B1000=A30)*('文具'!G31:G1000))</f>
        <v>0</v>
      </c>
    </row>
    <row r="31" ht="15.75" customHeight="1">
      <c r="B31" s="58">
        <f>SUMPRODUCT(('文具'!B32:B1000=A31)*('文具'!G32:G1000))</f>
        <v>0</v>
      </c>
    </row>
    <row r="32" ht="15.75" customHeight="1">
      <c r="B32" s="58">
        <f>SUMPRODUCT(('文具'!B33:B1000=A32)*('文具'!G33:G1000))</f>
        <v>0</v>
      </c>
    </row>
    <row r="33" ht="15.75" customHeight="1">
      <c r="B33" s="58">
        <f>SUMPRODUCT(('文具'!B34:B1000=A33)*('文具'!G34:G1000))</f>
        <v>0</v>
      </c>
    </row>
    <row r="34" ht="15.75" customHeight="1">
      <c r="B34" s="58">
        <f>SUMPRODUCT(('文具'!B35:B1000=A34)*('文具'!G35:G1000))</f>
        <v>0</v>
      </c>
    </row>
    <row r="35" ht="15.75" customHeight="1">
      <c r="B35" s="58">
        <f>SUMPRODUCT(('文具'!B36:B1000=A35)*('文具'!G36:G1000))</f>
        <v>0</v>
      </c>
    </row>
    <row r="36" ht="15.75" customHeight="1">
      <c r="B36" s="58">
        <f>SUMPRODUCT(('文具'!B37:B1000=A36)*('文具'!G37:G1000))</f>
        <v>0</v>
      </c>
    </row>
    <row r="37" ht="15.75" customHeight="1">
      <c r="B37" s="58">
        <f>SUMPRODUCT(('文具'!B38:B1000=A37)*('文具'!G38:G1000))</f>
        <v>0</v>
      </c>
    </row>
    <row r="38" ht="15.75" customHeight="1">
      <c r="B38" s="58">
        <f>SUMPRODUCT(('文具'!B39:B1000=A38)*('文具'!G39:G1000))</f>
        <v>0</v>
      </c>
    </row>
    <row r="39" ht="15.75" customHeight="1">
      <c r="B39" s="58">
        <f>SUMPRODUCT(('文具'!B40:B1000=A39)*('文具'!G40:G1000))</f>
        <v>0</v>
      </c>
    </row>
    <row r="40" ht="15.75" customHeight="1">
      <c r="B40" s="58">
        <f>SUMPRODUCT(('文具'!B41:B1000=A40)*('文具'!G41:G1000))</f>
        <v>0</v>
      </c>
    </row>
    <row r="41" ht="15.75" customHeight="1">
      <c r="B41" s="58">
        <f>SUMPRODUCT(('文具'!B42:B1000=A41)*('文具'!G42:G1000))</f>
        <v>0</v>
      </c>
    </row>
    <row r="42" ht="15.75" customHeight="1">
      <c r="B42" s="58">
        <f>SUMPRODUCT(('文具'!B43:B1000=A42)*('文具'!G43:G1000))</f>
        <v>0</v>
      </c>
    </row>
    <row r="43" ht="15.75" customHeight="1">
      <c r="B43" s="58">
        <f>SUMPRODUCT(('文具'!B44:B1000=A43)*('文具'!G44:G1000))</f>
        <v>0</v>
      </c>
    </row>
    <row r="44" ht="15.75" customHeight="1">
      <c r="B44" s="58">
        <f>SUMPRODUCT(('文具'!B45:B1000=A44)*('文具'!G45:G1000))</f>
        <v>0</v>
      </c>
    </row>
    <row r="45" ht="15.75" customHeight="1">
      <c r="B45" s="58">
        <f>SUMPRODUCT(('文具'!B46:B1000=A45)*('文具'!G46:G1000))</f>
        <v>0</v>
      </c>
    </row>
    <row r="46" ht="15.75" customHeight="1">
      <c r="B46" s="58">
        <f>SUMPRODUCT(('文具'!B47:B1000=A46)*('文具'!G47:G1000))</f>
        <v>0</v>
      </c>
    </row>
    <row r="47" ht="15.75" customHeight="1">
      <c r="B47" s="58">
        <f>SUMPRODUCT(('文具'!B48:B1000=A47)*('文具'!G48:G1000))</f>
        <v>0</v>
      </c>
    </row>
    <row r="48" ht="15.75" customHeight="1">
      <c r="B48" s="58">
        <f>SUMPRODUCT(('文具'!B49:B1000=A48)*('文具'!G49:G1000))</f>
        <v>0</v>
      </c>
    </row>
    <row r="49" ht="15.75" customHeight="1">
      <c r="B49" s="58">
        <f>SUMPRODUCT(('文具'!B50:B1000=A49)*('文具'!G50:G1000))</f>
        <v>0</v>
      </c>
    </row>
    <row r="50" ht="15.75" customHeight="1">
      <c r="B50" s="58">
        <f>SUMPRODUCT(('文具'!B51:B1000=A50)*('文具'!G51:G1000))</f>
        <v>0</v>
      </c>
    </row>
    <row r="51" ht="15.75" customHeight="1">
      <c r="B51" s="58">
        <f>SUMPRODUCT(('文具'!B52:B1000=A51)*('文具'!G52:G1000))</f>
        <v>0</v>
      </c>
    </row>
    <row r="52" ht="15.75" customHeight="1">
      <c r="B52" s="58">
        <f>SUMPRODUCT(('文具'!B53:B1000=A52)*('文具'!G53:G1000))</f>
        <v>0</v>
      </c>
    </row>
    <row r="53" ht="15.75" customHeight="1">
      <c r="B53" s="58">
        <f>SUMPRODUCT(('文具'!B54:B1000=A53)*('文具'!G54:G1000))</f>
        <v>0</v>
      </c>
    </row>
    <row r="54" ht="15.75" customHeight="1">
      <c r="B54" s="58">
        <f>SUMPRODUCT(('文具'!B55:B1000=A54)*('文具'!G55:G1000))</f>
        <v>0</v>
      </c>
    </row>
    <row r="55" ht="15.75" customHeight="1">
      <c r="B55" s="58">
        <f>SUMPRODUCT(('文具'!B56:B1000=A55)*('文具'!G56:G1000))</f>
        <v>0</v>
      </c>
    </row>
    <row r="56" ht="15.75" customHeight="1">
      <c r="B56" s="58">
        <f>SUMPRODUCT(('文具'!B57:B1000=A56)*('文具'!G57:G1000))</f>
        <v>0</v>
      </c>
    </row>
    <row r="57" ht="15.75" customHeight="1">
      <c r="B57" s="58">
        <f>SUMPRODUCT(('文具'!B58:B1000=A57)*('文具'!G58:G1000))</f>
        <v>0</v>
      </c>
    </row>
    <row r="58" ht="15.75" customHeight="1">
      <c r="B58" s="58">
        <f>SUMPRODUCT(('文具'!B59:B1000=A58)*('文具'!G59:G1000))</f>
        <v>0</v>
      </c>
    </row>
    <row r="59" ht="15.75" customHeight="1">
      <c r="B59" s="58">
        <f>SUMPRODUCT(('文具'!B60:B1000=A59)*('文具'!G60:G1000))</f>
        <v>0</v>
      </c>
    </row>
    <row r="60" ht="15.75" customHeight="1">
      <c r="B60" s="58">
        <f>SUMPRODUCT(('文具'!B61:B1000=A60)*('文具'!G61:G1000))</f>
        <v>0</v>
      </c>
    </row>
    <row r="61" ht="15.75" customHeight="1">
      <c r="B61" s="58">
        <f>SUMPRODUCT(('文具'!B62:B1000=A61)*('文具'!G62:G1000))</f>
        <v>0</v>
      </c>
    </row>
    <row r="62" ht="15.75" customHeight="1">
      <c r="B62" s="58">
        <f>SUMPRODUCT(('文具'!B63:B1000=A62)*('文具'!G63:G1000))</f>
        <v>0</v>
      </c>
    </row>
    <row r="63" ht="15.75" customHeight="1">
      <c r="B63" s="58">
        <f>SUMPRODUCT(('文具'!B64:B1000=A63)*('文具'!G64:G1000))</f>
        <v>0</v>
      </c>
    </row>
    <row r="64" ht="15.75" customHeight="1">
      <c r="B64" s="58">
        <f>SUMPRODUCT(('文具'!B65:B1000=A64)*('文具'!G65:G1000))</f>
        <v>0</v>
      </c>
    </row>
    <row r="65" ht="15.75" customHeight="1">
      <c r="B65" s="58">
        <f>SUMPRODUCT(('文具'!B66:B1000=A65)*('文具'!G66:G1000))</f>
        <v>0</v>
      </c>
    </row>
    <row r="66" ht="15.75" customHeight="1">
      <c r="B66" s="58">
        <f>SUMPRODUCT(('文具'!B67:B1000=A66)*('文具'!G67:G1000))</f>
        <v>0</v>
      </c>
    </row>
    <row r="67" ht="15.75" customHeight="1">
      <c r="B67" s="58">
        <f>SUMPRODUCT(('文具'!B68:B1000=A67)*('文具'!G68:G1000))</f>
        <v>0</v>
      </c>
    </row>
    <row r="68" ht="15.75" customHeight="1">
      <c r="B68" s="58">
        <f>SUMPRODUCT(('文具'!B69:B1000=A68)*('文具'!G69:G1000))</f>
        <v>0</v>
      </c>
    </row>
    <row r="69" ht="15.75" customHeight="1">
      <c r="B69" s="58">
        <f>SUMPRODUCT(('文具'!B70:B1000=A69)*('文具'!G70:G1000))</f>
        <v>0</v>
      </c>
    </row>
    <row r="70" ht="15.75" customHeight="1">
      <c r="B70" s="58">
        <f>SUMPRODUCT(('文具'!B71:B1000=A70)*('文具'!G71:G1000))</f>
        <v>0</v>
      </c>
    </row>
    <row r="71" ht="15.75" customHeight="1">
      <c r="B71" s="58">
        <f>SUMPRODUCT(('文具'!B72:B1000=A71)*('文具'!G72:G1000))</f>
        <v>0</v>
      </c>
    </row>
    <row r="72" ht="15.75" customHeight="1">
      <c r="B72" s="58">
        <f>SUMPRODUCT(('文具'!B73:B1000=A72)*('文具'!G73:G1000))</f>
        <v>0</v>
      </c>
    </row>
    <row r="73" ht="15.75" customHeight="1">
      <c r="B73" s="58">
        <f>SUMPRODUCT(('文具'!B74:B1000=A73)*('文具'!G74:G1000))</f>
        <v>0</v>
      </c>
    </row>
    <row r="74" ht="15.75" customHeight="1">
      <c r="B74" s="58">
        <f>SUMPRODUCT(('文具'!B75:B1000=A74)*('文具'!G75:G1000))</f>
        <v>0</v>
      </c>
    </row>
    <row r="75" ht="15.75" customHeight="1">
      <c r="B75" s="58">
        <f>SUMPRODUCT(('文具'!B76:B1000=A75)*('文具'!G76:G1000))</f>
        <v>0</v>
      </c>
    </row>
    <row r="76" ht="15.75" customHeight="1">
      <c r="B76" s="58">
        <f>SUMPRODUCT(('文具'!B77:B1000=A76)*('文具'!G77:G1000))</f>
        <v>0</v>
      </c>
    </row>
    <row r="77" ht="15.75" customHeight="1">
      <c r="B77" s="58">
        <f>SUMPRODUCT(('文具'!B78:B1000=A77)*('文具'!G78:G1000))</f>
        <v>0</v>
      </c>
    </row>
    <row r="78" ht="15.75" customHeight="1">
      <c r="B78" s="58">
        <f>SUMPRODUCT(('文具'!B79:B1000=A78)*('文具'!G79:G1000))</f>
        <v>0</v>
      </c>
    </row>
    <row r="79" ht="15.75" customHeight="1">
      <c r="B79" s="58">
        <f>SUMPRODUCT(('文具'!B80:B1000=A79)*('文具'!G80:G1000))</f>
        <v>0</v>
      </c>
    </row>
    <row r="80" ht="15.75" customHeight="1">
      <c r="B80" s="58">
        <f>SUMPRODUCT(('文具'!B81:B1000=A80)*('文具'!G81:G1000))</f>
        <v>0</v>
      </c>
    </row>
    <row r="81" ht="15.75" customHeight="1">
      <c r="B81" s="58">
        <f>SUMPRODUCT(('文具'!B82:B1000=A81)*('文具'!G82:G1000))</f>
        <v>0</v>
      </c>
    </row>
    <row r="82" ht="15.75" customHeight="1">
      <c r="B82" s="58">
        <f>SUMPRODUCT(('文具'!B83:B1000=A82)*('文具'!G83:G1000))</f>
        <v>0</v>
      </c>
    </row>
    <row r="83" ht="15.75" customHeight="1">
      <c r="B83" s="58">
        <f>SUMPRODUCT(('文具'!B84:B1000=A83)*('文具'!G84:G1000))</f>
        <v>0</v>
      </c>
    </row>
    <row r="84" ht="15.75" customHeight="1">
      <c r="B84" s="58">
        <f>SUMPRODUCT(('文具'!B85:B1000=A84)*('文具'!G85:G1000))</f>
        <v>0</v>
      </c>
    </row>
    <row r="85" ht="15.75" customHeight="1">
      <c r="B85" s="58">
        <f>SUMPRODUCT(('文具'!B86:B1000=A85)*('文具'!G86:G1000))</f>
        <v>0</v>
      </c>
    </row>
    <row r="86" ht="15.75" customHeight="1">
      <c r="B86" s="58">
        <f>SUMPRODUCT(('文具'!B87:B1000=A86)*('文具'!G87:G1000))</f>
        <v>0</v>
      </c>
    </row>
    <row r="87" ht="15.75" customHeight="1">
      <c r="B87" s="58">
        <f>SUMPRODUCT(('文具'!B88:B1000=A87)*('文具'!G88:G1000))</f>
        <v>0</v>
      </c>
    </row>
    <row r="88" ht="15.75" customHeight="1">
      <c r="B88" s="58">
        <f>SUMPRODUCT(('文具'!B89:B1000=A88)*('文具'!G89:G1000))</f>
        <v>0</v>
      </c>
    </row>
    <row r="89" ht="15.75" customHeight="1">
      <c r="B89" s="58">
        <f>SUMPRODUCT(('文具'!B90:B1000=A89)*('文具'!G90:G1000))</f>
        <v>0</v>
      </c>
    </row>
    <row r="90" ht="15.75" customHeight="1">
      <c r="B90" s="58">
        <f>SUMPRODUCT(('文具'!B91:B1000=A90)*('文具'!G91:G1000))</f>
        <v>0</v>
      </c>
    </row>
    <row r="91" ht="15.75" customHeight="1">
      <c r="B91" s="58">
        <f>SUMPRODUCT(('文具'!B92:B1000=A91)*('文具'!G92:G1000))</f>
        <v>0</v>
      </c>
    </row>
    <row r="92" ht="15.75" customHeight="1">
      <c r="B92" s="58">
        <f>SUMPRODUCT(('文具'!B93:B1000=A92)*('文具'!G93:G1000))</f>
        <v>0</v>
      </c>
    </row>
    <row r="93" ht="15.75" customHeight="1">
      <c r="B93" s="58">
        <f>SUMPRODUCT(('文具'!B94:B1000=A93)*('文具'!G94:G1000))</f>
        <v>0</v>
      </c>
    </row>
    <row r="94" ht="15.75" customHeight="1">
      <c r="B94" s="58">
        <f>SUMPRODUCT(('文具'!B95:B1000=A94)*('文具'!G95:G1000))</f>
        <v>0</v>
      </c>
    </row>
    <row r="95" ht="15.75" customHeight="1">
      <c r="B95" s="58">
        <f>SUMPRODUCT(('文具'!B96:B1000=A95)*('文具'!G96:G1000))</f>
        <v>0</v>
      </c>
    </row>
    <row r="96" ht="15.75" customHeight="1">
      <c r="B96" s="58">
        <f>SUMPRODUCT(('文具'!B97:B1000=A96)*('文具'!G97:G1000))</f>
        <v>0</v>
      </c>
    </row>
    <row r="97" ht="15.75" customHeight="1">
      <c r="B97" s="58">
        <f>SUMPRODUCT(('文具'!B98:B1000=A97)*('文具'!G98:G1000))</f>
        <v>0</v>
      </c>
    </row>
    <row r="98" ht="15.75" customHeight="1">
      <c r="B98" s="58">
        <f>SUMPRODUCT(('文具'!B99:B1000=A98)*('文具'!G99:G1000))</f>
        <v>0</v>
      </c>
    </row>
    <row r="99" ht="15.75" customHeight="1">
      <c r="B99" s="58">
        <f>SUMPRODUCT(('文具'!B100:B1000=A99)*('文具'!G100:G1000))</f>
        <v>0</v>
      </c>
    </row>
    <row r="100" ht="15.75" customHeight="1">
      <c r="B100" s="58">
        <f>SUMPRODUCT(('文具'!B101:B1000=A100)*('文具'!G101:G1000))</f>
        <v>0</v>
      </c>
    </row>
    <row r="101" ht="15.75" customHeight="1">
      <c r="B101" s="58">
        <f>SUMPRODUCT(('文具'!B102:B1000=A101)*('文具'!G102:G1000))</f>
        <v>0</v>
      </c>
    </row>
    <row r="102" ht="15.75" customHeight="1">
      <c r="B102" s="58">
        <f>SUMPRODUCT(('文具'!B103:B1000=A102)*('文具'!G103:G1000))</f>
        <v>0</v>
      </c>
    </row>
    <row r="103" ht="15.75" customHeight="1">
      <c r="B103" s="58">
        <f>SUMPRODUCT(('文具'!B104:B1000=A103)*('文具'!G104:G1000))</f>
        <v>0</v>
      </c>
    </row>
    <row r="104" ht="15.75" customHeight="1">
      <c r="B104" s="58">
        <f>SUMPRODUCT(('文具'!B105:B1000=A104)*('文具'!G105:G1000))</f>
        <v>0</v>
      </c>
    </row>
    <row r="105" ht="15.75" customHeight="1">
      <c r="B105" s="58">
        <f>SUMPRODUCT(('文具'!B106:B1000=A105)*('文具'!G106:G1000))</f>
        <v>0</v>
      </c>
    </row>
    <row r="106" ht="15.75" customHeight="1">
      <c r="B106" s="58">
        <f>SUMPRODUCT(('文具'!B107:B1000=A106)*('文具'!G107:G1000))</f>
        <v>0</v>
      </c>
    </row>
    <row r="107" ht="15.75" customHeight="1">
      <c r="B107" s="58">
        <f>SUMPRODUCT(('文具'!B108:B1000=A107)*('文具'!G108:G1000))</f>
        <v>0</v>
      </c>
    </row>
    <row r="108" ht="15.75" customHeight="1">
      <c r="B108" s="58">
        <f>SUMPRODUCT(('文具'!B109:B1000=A108)*('文具'!G109:G1000))</f>
        <v>0</v>
      </c>
    </row>
    <row r="109" ht="15.75" customHeight="1">
      <c r="B109" s="58">
        <f>SUMPRODUCT(('文具'!B110:B1000=A109)*('文具'!G110:G1000))</f>
        <v>0</v>
      </c>
    </row>
    <row r="110" ht="15.75" customHeight="1">
      <c r="B110" s="58">
        <f>SUMPRODUCT(('文具'!B111:B1000=A110)*('文具'!G111:G1000))</f>
        <v>0</v>
      </c>
    </row>
    <row r="111" ht="15.75" customHeight="1">
      <c r="B111" s="58">
        <f>SUMPRODUCT(('文具'!B112:B1000=A111)*('文具'!G112:G1000))</f>
        <v>0</v>
      </c>
    </row>
    <row r="112" ht="15.75" customHeight="1">
      <c r="B112" s="58">
        <f>SUMPRODUCT(('文具'!B113:B1000=A112)*('文具'!G113:G1000))</f>
        <v>0</v>
      </c>
    </row>
    <row r="113" ht="15.75" customHeight="1">
      <c r="B113" s="58">
        <f>SUMPRODUCT(('文具'!B114:B1000=A113)*('文具'!G114:G1000))</f>
        <v>0</v>
      </c>
    </row>
    <row r="114" ht="15.75" customHeight="1">
      <c r="B114" s="58">
        <f>SUMPRODUCT(('文具'!B115:B1000=A114)*('文具'!G115:G1000))</f>
        <v>0</v>
      </c>
    </row>
    <row r="115" ht="15.75" customHeight="1">
      <c r="B115" s="58">
        <f>SUMPRODUCT(('文具'!B116:B1000=A115)*('文具'!G116:G1000))</f>
        <v>0</v>
      </c>
    </row>
    <row r="116" ht="15.75" customHeight="1">
      <c r="B116" s="58">
        <f>SUMPRODUCT(('文具'!B117:B1000=A116)*('文具'!G117:G1000))</f>
        <v>0</v>
      </c>
    </row>
    <row r="117" ht="15.75" customHeight="1">
      <c r="B117" s="58">
        <f>SUMPRODUCT(('文具'!B118:B1000=A117)*('文具'!G118:G1000))</f>
        <v>0</v>
      </c>
    </row>
    <row r="118" ht="15.75" customHeight="1">
      <c r="B118" s="58">
        <f>SUMPRODUCT(('文具'!B119:B1000=A118)*('文具'!G119:G1000))</f>
        <v>0</v>
      </c>
    </row>
    <row r="119" ht="15.75" customHeight="1">
      <c r="B119" s="58">
        <f>SUMPRODUCT(('文具'!B120:B1000=A119)*('文具'!G120:G1000))</f>
        <v>0</v>
      </c>
    </row>
    <row r="120" ht="15.75" customHeight="1">
      <c r="B120" s="58">
        <f>SUMPRODUCT(('文具'!B121:B1000=A120)*('文具'!G121:G1000))</f>
        <v>0</v>
      </c>
    </row>
    <row r="121" ht="15.75" customHeight="1">
      <c r="B121" s="58">
        <f>SUMPRODUCT(('文具'!B122:B1000=A121)*('文具'!G122:G1000))</f>
        <v>0</v>
      </c>
    </row>
    <row r="122" ht="15.75" customHeight="1">
      <c r="B122" s="58">
        <f>SUMPRODUCT(('文具'!B123:B1000=A122)*('文具'!G123:G1000))</f>
        <v>0</v>
      </c>
    </row>
    <row r="123" ht="15.75" customHeight="1">
      <c r="B123" s="58">
        <f>SUMPRODUCT(('文具'!B124:B1000=A123)*('文具'!G124:G1000))</f>
        <v>0</v>
      </c>
    </row>
    <row r="124" ht="15.75" customHeight="1">
      <c r="B124" s="58">
        <f>SUMPRODUCT(('文具'!B125:B1000=A124)*('文具'!G125:G1000))</f>
        <v>0</v>
      </c>
    </row>
    <row r="125" ht="15.75" customHeight="1">
      <c r="B125" s="58">
        <f>SUMPRODUCT(('文具'!B126:B1000=A125)*('文具'!G126:G1000))</f>
        <v>0</v>
      </c>
    </row>
    <row r="126" ht="15.75" customHeight="1">
      <c r="B126" s="58">
        <f>SUMPRODUCT(('文具'!B127:B1000=A126)*('文具'!G127:G1000))</f>
        <v>0</v>
      </c>
    </row>
    <row r="127" ht="15.75" customHeight="1">
      <c r="B127" s="58">
        <f>SUMPRODUCT(('文具'!B128:B1000=A127)*('文具'!G128:G1000))</f>
        <v>0</v>
      </c>
    </row>
    <row r="128" ht="15.75" customHeight="1">
      <c r="B128" s="58">
        <f>SUMPRODUCT(('文具'!B129:B1000=A128)*('文具'!G129:G1000))</f>
        <v>0</v>
      </c>
    </row>
    <row r="129" ht="15.75" customHeight="1">
      <c r="B129" s="58">
        <f>SUMPRODUCT(('文具'!B130:B1000=A129)*('文具'!G130:G1000))</f>
        <v>0</v>
      </c>
    </row>
    <row r="130" ht="15.75" customHeight="1">
      <c r="B130" s="58">
        <f>SUMPRODUCT(('文具'!B131:B1000=A130)*('文具'!G131:G1000))</f>
        <v>0</v>
      </c>
    </row>
    <row r="131" ht="15.75" customHeight="1">
      <c r="B131" s="58">
        <f>SUMPRODUCT(('文具'!B132:B1000=A131)*('文具'!G132:G1000))</f>
        <v>0</v>
      </c>
    </row>
    <row r="132" ht="15.75" customHeight="1">
      <c r="B132" s="58">
        <f>SUMPRODUCT(('文具'!B133:B1000=A132)*('文具'!G133:G1000))</f>
        <v>0</v>
      </c>
    </row>
    <row r="133" ht="15.75" customHeight="1">
      <c r="B133" s="58">
        <f>SUMPRODUCT(('文具'!B134:B1000=A133)*('文具'!G134:G1000))</f>
        <v>0</v>
      </c>
    </row>
    <row r="134" ht="15.75" customHeight="1">
      <c r="B134" s="58">
        <f>SUMPRODUCT(('文具'!B135:B1000=A134)*('文具'!G135:G1000))</f>
        <v>0</v>
      </c>
    </row>
    <row r="135" ht="15.75" customHeight="1">
      <c r="B135" s="58">
        <f>SUMPRODUCT(('文具'!B136:B1000=A135)*('文具'!G136:G1000))</f>
        <v>0</v>
      </c>
    </row>
    <row r="136" ht="15.75" customHeight="1">
      <c r="B136" s="58">
        <f>SUMPRODUCT(('文具'!B137:B1000=A136)*('文具'!G137:G1000))</f>
        <v>0</v>
      </c>
    </row>
    <row r="137" ht="15.75" customHeight="1">
      <c r="B137" s="58">
        <f>SUMPRODUCT(('文具'!B138:B1000=A137)*('文具'!G138:G1000))</f>
        <v>0</v>
      </c>
    </row>
    <row r="138" ht="15.75" customHeight="1">
      <c r="B138" s="46"/>
    </row>
    <row r="139" ht="15.75" customHeight="1">
      <c r="B139" s="46"/>
    </row>
    <row r="140" ht="15.75" customHeight="1">
      <c r="B140" s="46"/>
    </row>
    <row r="141" ht="15.75" customHeight="1">
      <c r="B141" s="46"/>
    </row>
    <row r="142" ht="15.75" customHeight="1">
      <c r="B142" s="46"/>
    </row>
    <row r="143" ht="15.75" customHeight="1">
      <c r="B143" s="46"/>
    </row>
    <row r="144" ht="15.75" customHeight="1">
      <c r="B144" s="46"/>
    </row>
    <row r="145" ht="15.75" customHeight="1">
      <c r="B145" s="46"/>
    </row>
    <row r="146" ht="15.75" customHeight="1">
      <c r="B146" s="46"/>
    </row>
    <row r="147" ht="15.75" customHeight="1">
      <c r="B147" s="46"/>
    </row>
    <row r="148" ht="15.75" customHeight="1">
      <c r="B148" s="46"/>
    </row>
    <row r="149" ht="15.75" customHeight="1">
      <c r="B149" s="46"/>
    </row>
    <row r="150" ht="15.75" customHeight="1">
      <c r="B150" s="46"/>
    </row>
    <row r="151" ht="15.75" customHeight="1">
      <c r="B151" s="46"/>
    </row>
    <row r="152" ht="15.75" customHeight="1">
      <c r="B152" s="46"/>
    </row>
    <row r="153" ht="15.75" customHeight="1">
      <c r="B153" s="46"/>
    </row>
    <row r="154" ht="15.75" customHeight="1">
      <c r="B154" s="46"/>
    </row>
    <row r="155" ht="15.75" customHeight="1">
      <c r="B155" s="46"/>
    </row>
    <row r="156" ht="15.75" customHeight="1">
      <c r="B156" s="46"/>
    </row>
    <row r="157" ht="15.75" customHeight="1">
      <c r="B157" s="46"/>
    </row>
    <row r="158" ht="15.75" customHeight="1">
      <c r="B158" s="46"/>
    </row>
    <row r="159" ht="15.75" customHeight="1">
      <c r="B159" s="46"/>
    </row>
    <row r="160" ht="15.75" customHeight="1">
      <c r="B160" s="46"/>
    </row>
    <row r="161" ht="15.75" customHeight="1">
      <c r="B161" s="46"/>
    </row>
    <row r="162" ht="15.75" customHeight="1">
      <c r="B162" s="46"/>
    </row>
    <row r="163" ht="15.75" customHeight="1">
      <c r="B163" s="46"/>
    </row>
    <row r="164" ht="15.75" customHeight="1">
      <c r="B164" s="46"/>
    </row>
    <row r="165" ht="15.75" customHeight="1">
      <c r="B165" s="46"/>
    </row>
    <row r="166" ht="15.75" customHeight="1">
      <c r="B166" s="46"/>
    </row>
    <row r="167" ht="15.75" customHeight="1">
      <c r="B167" s="46"/>
    </row>
    <row r="168" ht="15.75" customHeight="1">
      <c r="B168" s="46"/>
    </row>
    <row r="169" ht="15.75" customHeight="1">
      <c r="B169" s="46"/>
    </row>
    <row r="170" ht="15.75" customHeight="1">
      <c r="B170" s="46"/>
    </row>
    <row r="171" ht="15.75" customHeight="1">
      <c r="B171" s="46"/>
    </row>
    <row r="172" ht="15.75" customHeight="1">
      <c r="B172" s="46"/>
    </row>
    <row r="173" ht="15.75" customHeight="1">
      <c r="B173" s="46"/>
    </row>
    <row r="174" ht="15.75" customHeight="1">
      <c r="B174" s="46"/>
    </row>
    <row r="175" ht="15.75" customHeight="1">
      <c r="B175" s="46"/>
    </row>
    <row r="176" ht="15.75" customHeight="1">
      <c r="B176" s="46"/>
    </row>
    <row r="177" ht="15.75" customHeight="1">
      <c r="B177" s="46"/>
    </row>
    <row r="178" ht="15.75" customHeight="1">
      <c r="B178" s="46"/>
    </row>
    <row r="179" ht="15.75" customHeight="1">
      <c r="B179" s="46"/>
    </row>
    <row r="180" ht="15.75" customHeight="1">
      <c r="B180" s="46"/>
    </row>
    <row r="181" ht="15.75" customHeight="1">
      <c r="B181" s="46"/>
    </row>
    <row r="182" ht="15.75" customHeight="1">
      <c r="B182" s="46"/>
    </row>
    <row r="183" ht="15.75" customHeight="1">
      <c r="B183" s="46"/>
    </row>
    <row r="184" ht="15.75" customHeight="1">
      <c r="B184" s="46"/>
    </row>
    <row r="185" ht="15.75" customHeight="1">
      <c r="B185" s="46"/>
    </row>
    <row r="186" ht="15.75" customHeight="1">
      <c r="B186" s="46"/>
    </row>
    <row r="187" ht="15.75" customHeight="1">
      <c r="B187" s="46"/>
    </row>
    <row r="188" ht="15.75" customHeight="1">
      <c r="B188" s="46"/>
    </row>
    <row r="189" ht="15.75" customHeight="1">
      <c r="B189" s="46"/>
    </row>
    <row r="190" ht="15.75" customHeight="1">
      <c r="B190" s="46"/>
    </row>
    <row r="191" ht="15.75" customHeight="1">
      <c r="B191" s="46"/>
    </row>
    <row r="192" ht="15.75" customHeight="1">
      <c r="B192" s="46"/>
    </row>
    <row r="193" ht="15.75" customHeight="1">
      <c r="B193" s="46"/>
    </row>
    <row r="194" ht="15.75" customHeight="1">
      <c r="B194" s="46"/>
    </row>
    <row r="195" ht="15.75" customHeight="1">
      <c r="B195" s="46"/>
    </row>
    <row r="196" ht="15.75" customHeight="1">
      <c r="B196" s="46"/>
    </row>
    <row r="197" ht="15.75" customHeight="1">
      <c r="B197" s="46"/>
    </row>
    <row r="198" ht="15.75" customHeight="1">
      <c r="B198" s="46"/>
    </row>
    <row r="199" ht="15.75" customHeight="1">
      <c r="B199" s="46"/>
    </row>
    <row r="200" ht="15.75" customHeight="1">
      <c r="B200" s="46"/>
    </row>
    <row r="201" ht="15.75" customHeight="1">
      <c r="B201" s="46"/>
    </row>
    <row r="202" ht="15.75" customHeight="1">
      <c r="B202" s="46"/>
    </row>
    <row r="203" ht="15.75" customHeight="1">
      <c r="B203" s="46"/>
    </row>
    <row r="204" ht="15.75" customHeight="1">
      <c r="B204" s="46"/>
    </row>
    <row r="205" ht="15.75" customHeight="1">
      <c r="B205" s="46"/>
    </row>
    <row r="206" ht="15.75" customHeight="1">
      <c r="B206" s="46"/>
    </row>
    <row r="207" ht="15.75" customHeight="1">
      <c r="B207" s="46"/>
    </row>
    <row r="208" ht="15.75" customHeight="1">
      <c r="B208" s="46"/>
    </row>
    <row r="209" ht="15.75" customHeight="1">
      <c r="B209" s="46"/>
    </row>
    <row r="210" ht="15.75" customHeight="1">
      <c r="B210" s="46"/>
    </row>
    <row r="211" ht="15.75" customHeight="1">
      <c r="B211" s="46"/>
    </row>
    <row r="212" ht="15.75" customHeight="1">
      <c r="B212" s="46"/>
    </row>
    <row r="213" ht="15.75" customHeight="1">
      <c r="B213" s="46"/>
    </row>
    <row r="214" ht="15.75" customHeight="1">
      <c r="B214" s="46"/>
    </row>
    <row r="215" ht="15.75" customHeight="1">
      <c r="B215" s="46"/>
    </row>
    <row r="216" ht="15.75" customHeight="1">
      <c r="B216" s="46"/>
    </row>
    <row r="217" ht="15.75" customHeight="1">
      <c r="B217" s="46"/>
    </row>
    <row r="218" ht="15.75" customHeight="1">
      <c r="B218" s="46"/>
    </row>
    <row r="219" ht="15.75" customHeight="1">
      <c r="B219" s="46"/>
    </row>
    <row r="220" ht="15.75" customHeight="1">
      <c r="B220" s="46"/>
    </row>
    <row r="221" ht="15.75" customHeight="1">
      <c r="B221" s="46"/>
    </row>
    <row r="222" ht="15.75" customHeight="1">
      <c r="B222" s="46"/>
    </row>
    <row r="223" ht="15.75" customHeight="1">
      <c r="B223" s="46"/>
    </row>
    <row r="224" ht="15.75" customHeight="1">
      <c r="B224" s="46"/>
    </row>
    <row r="225" ht="15.75" customHeight="1">
      <c r="B225" s="46"/>
    </row>
    <row r="226" ht="15.75" customHeight="1">
      <c r="B226" s="46"/>
    </row>
    <row r="227" ht="15.75" customHeight="1">
      <c r="B227" s="46"/>
    </row>
    <row r="228" ht="15.75" customHeight="1">
      <c r="B228" s="46"/>
    </row>
    <row r="229" ht="15.75" customHeight="1">
      <c r="B229" s="46"/>
    </row>
    <row r="230" ht="15.75" customHeight="1">
      <c r="B230" s="46"/>
    </row>
    <row r="231" ht="15.75" customHeight="1">
      <c r="B231" s="46"/>
    </row>
    <row r="232" ht="15.75" customHeight="1">
      <c r="B232" s="46"/>
    </row>
    <row r="233" ht="15.75" customHeight="1">
      <c r="B233" s="46"/>
    </row>
    <row r="234" ht="15.75" customHeight="1">
      <c r="B234" s="46"/>
    </row>
    <row r="235" ht="15.75" customHeight="1">
      <c r="B235" s="46"/>
    </row>
    <row r="236" ht="15.75" customHeight="1">
      <c r="B236" s="46"/>
    </row>
    <row r="237" ht="15.75" customHeight="1">
      <c r="B237" s="46"/>
    </row>
    <row r="238" ht="15.75" customHeight="1">
      <c r="B238" s="46"/>
    </row>
    <row r="239" ht="15.75" customHeight="1">
      <c r="B239" s="46"/>
    </row>
    <row r="240" ht="15.75" customHeight="1">
      <c r="B240" s="46"/>
    </row>
    <row r="241" ht="15.75" customHeight="1">
      <c r="B241" s="46"/>
    </row>
    <row r="242" ht="15.75" customHeight="1">
      <c r="B242" s="46"/>
    </row>
    <row r="243" ht="15.75" customHeight="1">
      <c r="B243" s="46"/>
    </row>
    <row r="244" ht="15.75" customHeight="1">
      <c r="B244" s="46"/>
    </row>
    <row r="245" ht="15.75" customHeight="1">
      <c r="B245" s="46"/>
    </row>
    <row r="246" ht="15.75" customHeight="1">
      <c r="B246" s="46"/>
    </row>
    <row r="247" ht="15.75" customHeight="1">
      <c r="B247" s="46"/>
    </row>
    <row r="248" ht="15.75" customHeight="1">
      <c r="B248" s="46"/>
    </row>
    <row r="249" ht="15.75" customHeight="1">
      <c r="B249" s="46"/>
    </row>
    <row r="250" ht="15.75" customHeight="1">
      <c r="B250" s="46"/>
    </row>
    <row r="251" ht="15.75" customHeight="1">
      <c r="B251" s="46"/>
    </row>
    <row r="252" ht="15.75" customHeight="1">
      <c r="B252" s="46"/>
    </row>
    <row r="253" ht="15.75" customHeight="1">
      <c r="B253" s="46"/>
    </row>
    <row r="254" ht="15.75" customHeight="1">
      <c r="B254" s="46"/>
    </row>
    <row r="255" ht="15.75" customHeight="1">
      <c r="B255" s="46"/>
    </row>
    <row r="256" ht="15.75" customHeight="1">
      <c r="B256" s="46"/>
    </row>
    <row r="257" ht="15.75" customHeight="1">
      <c r="B257" s="46"/>
    </row>
    <row r="258" ht="15.75" customHeight="1">
      <c r="B258" s="46"/>
    </row>
    <row r="259" ht="15.75" customHeight="1">
      <c r="B259" s="46"/>
    </row>
    <row r="260" ht="15.75" customHeight="1">
      <c r="B260" s="46"/>
    </row>
    <row r="261" ht="15.75" customHeight="1">
      <c r="B261" s="46"/>
    </row>
    <row r="262" ht="15.75" customHeight="1">
      <c r="B262" s="46"/>
    </row>
    <row r="263" ht="15.75" customHeight="1">
      <c r="B263" s="46"/>
    </row>
    <row r="264" ht="15.75" customHeight="1">
      <c r="B264" s="46"/>
    </row>
    <row r="265" ht="15.75" customHeight="1">
      <c r="B265" s="46"/>
    </row>
    <row r="266" ht="15.75" customHeight="1">
      <c r="B266" s="46"/>
    </row>
    <row r="267" ht="15.75" customHeight="1">
      <c r="B267" s="46"/>
    </row>
    <row r="268" ht="15.75" customHeight="1">
      <c r="B268" s="46"/>
    </row>
    <row r="269" ht="15.75" customHeight="1">
      <c r="B269" s="46"/>
    </row>
    <row r="270" ht="15.75" customHeight="1">
      <c r="B270" s="46"/>
    </row>
    <row r="271" ht="15.75" customHeight="1">
      <c r="B271" s="46"/>
    </row>
    <row r="272" ht="15.75" customHeight="1">
      <c r="B272" s="46"/>
    </row>
    <row r="273" ht="15.75" customHeight="1">
      <c r="B273" s="46"/>
    </row>
    <row r="274" ht="15.75" customHeight="1">
      <c r="B274" s="46"/>
    </row>
    <row r="275" ht="15.75" customHeight="1">
      <c r="B275" s="46"/>
    </row>
    <row r="276" ht="15.75" customHeight="1">
      <c r="B276" s="46"/>
    </row>
    <row r="277" ht="15.75" customHeight="1">
      <c r="B277" s="46"/>
    </row>
    <row r="278" ht="15.75" customHeight="1">
      <c r="B278" s="46"/>
    </row>
    <row r="279" ht="15.75" customHeight="1">
      <c r="B279" s="46"/>
    </row>
    <row r="280" ht="15.75" customHeight="1">
      <c r="B280" s="46"/>
    </row>
    <row r="281" ht="15.75" customHeight="1">
      <c r="B281" s="46"/>
    </row>
    <row r="282" ht="15.75" customHeight="1">
      <c r="B282" s="46"/>
    </row>
    <row r="283" ht="15.75" customHeight="1">
      <c r="B283" s="46"/>
    </row>
    <row r="284" ht="15.75" customHeight="1">
      <c r="B284" s="46"/>
    </row>
    <row r="285" ht="15.75" customHeight="1">
      <c r="B285" s="46"/>
    </row>
    <row r="286" ht="15.75" customHeight="1">
      <c r="B286" s="46"/>
    </row>
    <row r="287" ht="15.75" customHeight="1">
      <c r="B287" s="46"/>
    </row>
    <row r="288" ht="15.75" customHeight="1">
      <c r="B288" s="46"/>
    </row>
    <row r="289" ht="15.75" customHeight="1">
      <c r="B289" s="46"/>
    </row>
    <row r="290" ht="15.75" customHeight="1">
      <c r="B290" s="46"/>
    </row>
    <row r="291" ht="15.75" customHeight="1">
      <c r="B291" s="46"/>
    </row>
    <row r="292" ht="15.75" customHeight="1">
      <c r="B292" s="46"/>
    </row>
    <row r="293" ht="15.75" customHeight="1">
      <c r="B293" s="46"/>
    </row>
    <row r="294" ht="15.75" customHeight="1">
      <c r="B294" s="46"/>
    </row>
    <row r="295" ht="15.75" customHeight="1">
      <c r="B295" s="46"/>
    </row>
    <row r="296" ht="15.75" customHeight="1">
      <c r="B296" s="46"/>
    </row>
    <row r="297" ht="15.75" customHeight="1">
      <c r="B297" s="46"/>
    </row>
    <row r="298" ht="15.75" customHeight="1">
      <c r="B298" s="46"/>
    </row>
    <row r="299" ht="15.75" customHeight="1">
      <c r="B299" s="46"/>
    </row>
    <row r="300" ht="15.75" customHeight="1">
      <c r="B300" s="46"/>
    </row>
    <row r="301" ht="15.75" customHeight="1">
      <c r="B301" s="46"/>
    </row>
    <row r="302" ht="15.75" customHeight="1">
      <c r="B302" s="46"/>
    </row>
    <row r="303" ht="15.75" customHeight="1">
      <c r="B303" s="46"/>
    </row>
    <row r="304" ht="15.75" customHeight="1">
      <c r="B304" s="46"/>
    </row>
    <row r="305" ht="15.75" customHeight="1">
      <c r="B305" s="46"/>
    </row>
    <row r="306" ht="15.75" customHeight="1">
      <c r="B306" s="46"/>
    </row>
    <row r="307" ht="15.75" customHeight="1">
      <c r="B307" s="46"/>
    </row>
    <row r="308" ht="15.75" customHeight="1">
      <c r="B308" s="46"/>
    </row>
    <row r="309" ht="15.75" customHeight="1">
      <c r="B309" s="46"/>
    </row>
    <row r="310" ht="15.75" customHeight="1">
      <c r="B310" s="46"/>
    </row>
    <row r="311" ht="15.75" customHeight="1">
      <c r="B311" s="46"/>
    </row>
    <row r="312" ht="15.75" customHeight="1">
      <c r="B312" s="46"/>
    </row>
    <row r="313" ht="15.75" customHeight="1">
      <c r="B313" s="46"/>
    </row>
    <row r="314" ht="15.75" customHeight="1">
      <c r="B314" s="46"/>
    </row>
    <row r="315" ht="15.75" customHeight="1">
      <c r="B315" s="46"/>
    </row>
    <row r="316" ht="15.75" customHeight="1">
      <c r="B316" s="46"/>
    </row>
    <row r="317" ht="15.75" customHeight="1">
      <c r="B317" s="46"/>
    </row>
    <row r="318" ht="15.75" customHeight="1">
      <c r="B318" s="46"/>
    </row>
    <row r="319" ht="15.75" customHeight="1">
      <c r="B319" s="46"/>
    </row>
    <row r="320" ht="15.75" customHeight="1">
      <c r="B320" s="46"/>
    </row>
    <row r="321" ht="15.75" customHeight="1">
      <c r="B321" s="46"/>
    </row>
    <row r="322" ht="15.75" customHeight="1">
      <c r="B322" s="46"/>
    </row>
    <row r="323" ht="15.75" customHeight="1">
      <c r="B323" s="46"/>
    </row>
    <row r="324" ht="15.75" customHeight="1">
      <c r="B324" s="46"/>
    </row>
    <row r="325" ht="15.75" customHeight="1">
      <c r="B325" s="46"/>
    </row>
    <row r="326" ht="15.75" customHeight="1">
      <c r="B326" s="46"/>
    </row>
    <row r="327" ht="15.75" customHeight="1">
      <c r="B327" s="46"/>
    </row>
    <row r="328" ht="15.75" customHeight="1">
      <c r="B328" s="46"/>
    </row>
    <row r="329" ht="15.75" customHeight="1">
      <c r="B329" s="46"/>
    </row>
    <row r="330" ht="15.75" customHeight="1">
      <c r="B330" s="46"/>
    </row>
    <row r="331" ht="15.75" customHeight="1">
      <c r="B331" s="46"/>
    </row>
    <row r="332" ht="15.75" customHeight="1">
      <c r="B332" s="46"/>
    </row>
    <row r="333" ht="15.75" customHeight="1">
      <c r="B333" s="46"/>
    </row>
    <row r="334" ht="15.75" customHeight="1">
      <c r="B334" s="46"/>
    </row>
    <row r="335" ht="15.75" customHeight="1">
      <c r="B335" s="46"/>
    </row>
    <row r="336" ht="15.75" customHeight="1">
      <c r="B336" s="46"/>
    </row>
    <row r="337" ht="15.75" customHeight="1">
      <c r="B337" s="46"/>
    </row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