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luizb\Documents\Dev\gran_finale_icd\"/>
    </mc:Choice>
  </mc:AlternateContent>
  <xr:revisionPtr revIDLastSave="0" documentId="13_ncr:1_{CAAF6806-A213-4F14-A4D8-0CBD964C4570}" xr6:coauthVersionLast="47" xr6:coauthVersionMax="47" xr10:uidLastSave="{00000000-0000-0000-0000-000000000000}"/>
  <bookViews>
    <workbookView xWindow="-108" yWindow="-108" windowWidth="23256" windowHeight="12456" tabRatio="598" activeTab="2" xr2:uid="{9968FE6E-9EE7-43C0-B53E-EC46906398AE}"/>
  </bookViews>
  <sheets>
    <sheet name="DadosdoLivros" sheetId="1" r:id="rId1"/>
    <sheet name="Unitário" sheetId="2" r:id="rId2"/>
    <sheet name="TopLivros" sheetId="4" r:id="rId3"/>
    <sheet name="Leitura" sheetId="3" r:id="rId4"/>
  </sheets>
  <definedNames>
    <definedName name="SegmentaçãodeDados_Gêner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8" i="1" l="1"/>
  <c r="U202" i="1"/>
  <c r="T202" i="1" s="1"/>
  <c r="U190" i="1"/>
  <c r="T190" i="1" s="1"/>
  <c r="U160" i="1"/>
  <c r="T160" i="1" s="1"/>
  <c r="U102" i="1"/>
  <c r="T102" i="1" s="1"/>
  <c r="U113" i="1"/>
  <c r="T113" i="1" s="1"/>
  <c r="U103" i="1"/>
  <c r="T103" i="1" s="1"/>
  <c r="U107" i="1"/>
  <c r="T107" i="1" s="1"/>
  <c r="U138" i="1"/>
  <c r="T138" i="1" s="1"/>
  <c r="U58" i="1"/>
  <c r="T58" i="1" s="1"/>
  <c r="U137" i="1"/>
  <c r="T137" i="1" s="1"/>
  <c r="U83" i="1"/>
  <c r="T83" i="1" s="1"/>
  <c r="U90" i="1"/>
  <c r="T90" i="1" s="1"/>
  <c r="U41" i="1"/>
  <c r="T41" i="1" s="1"/>
  <c r="U108" i="1"/>
  <c r="T108" i="1" s="1"/>
  <c r="U77" i="1"/>
  <c r="T77" i="1" s="1"/>
  <c r="U22" i="1"/>
  <c r="T22" i="1" s="1"/>
  <c r="U220" i="1"/>
  <c r="T220" i="1" s="1"/>
  <c r="U159" i="1"/>
  <c r="T159" i="1" s="1"/>
  <c r="U154" i="1"/>
  <c r="T154" i="1" s="1"/>
  <c r="U177" i="1"/>
  <c r="T177" i="1" s="1"/>
  <c r="U62" i="1"/>
  <c r="T62" i="1" s="1"/>
  <c r="U150" i="1"/>
  <c r="T150" i="1" s="1"/>
  <c r="U99" i="1"/>
  <c r="T99" i="1" s="1"/>
  <c r="U124" i="1"/>
  <c r="T124" i="1" s="1"/>
  <c r="U125" i="1"/>
  <c r="T125" i="1" s="1"/>
  <c r="U143" i="1"/>
  <c r="T143" i="1" s="1"/>
  <c r="U66" i="1"/>
  <c r="T66" i="1" s="1"/>
  <c r="U81" i="1"/>
  <c r="T81" i="1" s="1"/>
  <c r="U129" i="1"/>
  <c r="T129" i="1" s="1"/>
  <c r="U110" i="1"/>
  <c r="T110" i="1" s="1"/>
  <c r="O3" i="2" s="1"/>
  <c r="U196" i="1"/>
  <c r="T196" i="1" s="1"/>
  <c r="U71" i="1"/>
  <c r="T71" i="1" s="1"/>
  <c r="U194" i="1"/>
  <c r="T194" i="1" s="1"/>
  <c r="U35" i="1"/>
  <c r="T35" i="1" s="1"/>
  <c r="U17" i="1"/>
  <c r="T17" i="1" s="1"/>
  <c r="U56" i="1"/>
  <c r="T56" i="1" s="1"/>
  <c r="U126" i="1"/>
  <c r="T126" i="1" s="1"/>
  <c r="U133" i="1"/>
  <c r="T133" i="1" s="1"/>
  <c r="U131" i="1"/>
  <c r="T131" i="1" s="1"/>
  <c r="U70" i="1"/>
  <c r="T70" i="1" s="1"/>
  <c r="U111" i="1"/>
  <c r="T111" i="1" s="1"/>
  <c r="U27" i="1"/>
  <c r="T27" i="1" s="1"/>
  <c r="U156" i="1"/>
  <c r="T156" i="1" s="1"/>
  <c r="U207" i="1"/>
  <c r="T207" i="1" s="1"/>
  <c r="U209" i="1"/>
  <c r="T209" i="1" s="1"/>
  <c r="U32" i="1"/>
  <c r="U117" i="1"/>
  <c r="T117" i="1" s="1"/>
  <c r="U223" i="1"/>
  <c r="T223" i="1" s="1"/>
  <c r="U46" i="1"/>
  <c r="T46" i="1" s="1"/>
  <c r="U206" i="1"/>
  <c r="T206" i="1" s="1"/>
  <c r="U79" i="1"/>
  <c r="T79" i="1" s="1"/>
  <c r="U208" i="1"/>
  <c r="T208" i="1" s="1"/>
  <c r="U168" i="1"/>
  <c r="T168" i="1" s="1"/>
  <c r="U184" i="1"/>
  <c r="T184" i="1" s="1"/>
  <c r="U128" i="1"/>
  <c r="T128" i="1" s="1"/>
  <c r="U105" i="1"/>
  <c r="T105" i="1" s="1"/>
  <c r="U201" i="1"/>
  <c r="T201" i="1" s="1"/>
  <c r="U97" i="1"/>
  <c r="T97" i="1" s="1"/>
  <c r="U170" i="1"/>
  <c r="T170" i="1" s="1"/>
  <c r="U144" i="1"/>
  <c r="T144" i="1" s="1"/>
  <c r="U148" i="1"/>
  <c r="T148" i="1" s="1"/>
  <c r="U199" i="1"/>
  <c r="T199" i="1" s="1"/>
  <c r="U76" i="1"/>
  <c r="T76" i="1" s="1"/>
  <c r="U157" i="1"/>
  <c r="T157" i="1" s="1"/>
  <c r="U146" i="1"/>
  <c r="T146" i="1" s="1"/>
  <c r="U178" i="1"/>
  <c r="T178" i="1" s="1"/>
  <c r="U163" i="1"/>
  <c r="T163" i="1" s="1"/>
  <c r="U88" i="1"/>
  <c r="T88" i="1" s="1"/>
  <c r="U123" i="1"/>
  <c r="T123" i="1" s="1"/>
  <c r="U84" i="1"/>
  <c r="T84" i="1" s="1"/>
  <c r="U65" i="1"/>
  <c r="T65" i="1" s="1"/>
  <c r="U115" i="1"/>
  <c r="T115" i="1" s="1"/>
  <c r="U225" i="1"/>
  <c r="T225" i="1" s="1"/>
  <c r="U18" i="1"/>
  <c r="T18" i="1" s="1"/>
  <c r="U53" i="1"/>
  <c r="T53" i="1" s="1"/>
  <c r="U212" i="1"/>
  <c r="T212" i="1" s="1"/>
  <c r="U96" i="1"/>
  <c r="T96" i="1" s="1"/>
  <c r="U217" i="1"/>
  <c r="T217" i="1" s="1"/>
  <c r="U82" i="1"/>
  <c r="T82" i="1" s="1"/>
  <c r="U114" i="1"/>
  <c r="T114" i="1" s="1"/>
  <c r="U36" i="1"/>
  <c r="T36" i="1" s="1"/>
  <c r="U26" i="1"/>
  <c r="T26" i="1" s="1"/>
  <c r="U28" i="1"/>
  <c r="T28" i="1" s="1"/>
  <c r="U222" i="1"/>
  <c r="T222" i="1" s="1"/>
  <c r="U226" i="1"/>
  <c r="T226" i="1" s="1"/>
  <c r="U30" i="1"/>
  <c r="T30" i="1" s="1"/>
  <c r="U39" i="1"/>
  <c r="T39" i="1" s="1"/>
  <c r="U198" i="1"/>
  <c r="T198" i="1" s="1"/>
  <c r="U166" i="1"/>
  <c r="T166" i="1" s="1"/>
  <c r="U158" i="1"/>
  <c r="T158" i="1" s="1"/>
  <c r="U86" i="1"/>
  <c r="T86" i="1" s="1"/>
  <c r="U167" i="1"/>
  <c r="T167" i="1" s="1"/>
  <c r="U175" i="1"/>
  <c r="T175" i="1" s="1"/>
  <c r="U149" i="1"/>
  <c r="T149" i="1" s="1"/>
  <c r="U38" i="1"/>
  <c r="T38" i="1" s="1"/>
  <c r="U16" i="1"/>
  <c r="T16" i="1" s="1"/>
  <c r="U44" i="1"/>
  <c r="T44" i="1" s="1"/>
  <c r="U78" i="1"/>
  <c r="T78" i="1" s="1"/>
  <c r="U55" i="1"/>
  <c r="T55" i="1" s="1"/>
  <c r="U6" i="1"/>
  <c r="T6" i="1" s="1"/>
  <c r="U100" i="1"/>
  <c r="T100" i="1" s="1"/>
  <c r="U42" i="1"/>
  <c r="T42" i="1" s="1"/>
  <c r="U132" i="1"/>
  <c r="T132" i="1" s="1"/>
  <c r="U34" i="1"/>
  <c r="T34" i="1" s="1"/>
  <c r="U130" i="1"/>
  <c r="T130" i="1" s="1"/>
  <c r="U228" i="1"/>
  <c r="T228" i="1" s="1"/>
  <c r="U181" i="1"/>
  <c r="T181" i="1" s="1"/>
  <c r="U186" i="1"/>
  <c r="T186" i="1" s="1"/>
  <c r="U98" i="1"/>
  <c r="T98" i="1" s="1"/>
  <c r="U8" i="1"/>
  <c r="T8" i="1" s="1"/>
  <c r="U47" i="1"/>
  <c r="T47" i="1" s="1"/>
  <c r="U164" i="1"/>
  <c r="T164" i="1" s="1"/>
  <c r="U19" i="1"/>
  <c r="T19" i="1" s="1"/>
  <c r="U74" i="1"/>
  <c r="T74" i="1" s="1"/>
  <c r="U151" i="1"/>
  <c r="T151" i="1" s="1"/>
  <c r="U161" i="1"/>
  <c r="T161" i="1" s="1"/>
  <c r="U147" i="1"/>
  <c r="T147" i="1" s="1"/>
  <c r="U40" i="1"/>
  <c r="T40" i="1" s="1"/>
  <c r="U193" i="1"/>
  <c r="T193" i="1" s="1"/>
  <c r="U118" i="1"/>
  <c r="T118" i="1" s="1"/>
  <c r="U101" i="1"/>
  <c r="T101" i="1" s="1"/>
  <c r="U172" i="1"/>
  <c r="T172" i="1" s="1"/>
  <c r="U127" i="1"/>
  <c r="T127" i="1" s="1"/>
  <c r="U119" i="1"/>
  <c r="T119" i="1" s="1"/>
  <c r="U59" i="1"/>
  <c r="T59" i="1" s="1"/>
  <c r="U192" i="1"/>
  <c r="T192" i="1" s="1"/>
  <c r="U210" i="1"/>
  <c r="T210" i="1" s="1"/>
  <c r="U94" i="1"/>
  <c r="T94" i="1" s="1"/>
  <c r="U89" i="1"/>
  <c r="T89" i="1" s="1"/>
  <c r="U162" i="1"/>
  <c r="T162" i="1" s="1"/>
  <c r="U3" i="1"/>
  <c r="T3" i="1" s="1"/>
  <c r="U75" i="1"/>
  <c r="T75" i="1" s="1"/>
  <c r="U50" i="1"/>
  <c r="T50" i="1" s="1"/>
  <c r="U197" i="1"/>
  <c r="T197" i="1" s="1"/>
  <c r="U180" i="1"/>
  <c r="T180" i="1" s="1"/>
  <c r="U67" i="1"/>
  <c r="T67" i="1" s="1"/>
  <c r="U173" i="1"/>
  <c r="T173" i="1" s="1"/>
  <c r="U171" i="1"/>
  <c r="T171" i="1" s="1"/>
  <c r="U195" i="1"/>
  <c r="T195" i="1" s="1"/>
  <c r="U165" i="1"/>
  <c r="T165" i="1" s="1"/>
  <c r="U142" i="1"/>
  <c r="T142" i="1" s="1"/>
  <c r="U104" i="1"/>
  <c r="T104" i="1" s="1"/>
  <c r="U155" i="1"/>
  <c r="T155" i="1" s="1"/>
  <c r="U43" i="1"/>
  <c r="T43" i="1" s="1"/>
  <c r="U179" i="1"/>
  <c r="T179" i="1" s="1"/>
  <c r="U33" i="1"/>
  <c r="T33" i="1" s="1"/>
  <c r="U24" i="1"/>
  <c r="T24" i="1" s="1"/>
  <c r="U141" i="1"/>
  <c r="T141" i="1" s="1"/>
  <c r="U64" i="1"/>
  <c r="T64" i="1" s="1"/>
  <c r="U169" i="1"/>
  <c r="T169" i="1" s="1"/>
  <c r="U14" i="1"/>
  <c r="T14" i="1" s="1"/>
  <c r="U185" i="1"/>
  <c r="T185" i="1" s="1"/>
  <c r="U80" i="1"/>
  <c r="T80" i="1" s="1"/>
  <c r="U57" i="1"/>
  <c r="T57" i="1" s="1"/>
  <c r="U45" i="1"/>
  <c r="T45" i="1" s="1"/>
  <c r="U215" i="1"/>
  <c r="T215" i="1" s="1"/>
  <c r="U205" i="1"/>
  <c r="T205" i="1" s="1"/>
  <c r="U189" i="1"/>
  <c r="T189" i="1" s="1"/>
  <c r="U5" i="1"/>
  <c r="T5" i="1" s="1"/>
  <c r="U21" i="1"/>
  <c r="T21" i="1" s="1"/>
  <c r="U72" i="1"/>
  <c r="T72" i="1" s="1"/>
  <c r="O13" i="2"/>
  <c r="H11" i="2"/>
  <c r="H23" i="2"/>
  <c r="H19" i="2"/>
  <c r="H15" i="2"/>
  <c r="K11" i="2"/>
  <c r="H7" i="2"/>
  <c r="H3" i="2"/>
  <c r="R3" i="1"/>
  <c r="R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T4" i="1"/>
  <c r="T7" i="1"/>
  <c r="T9" i="1"/>
  <c r="T10" i="1"/>
  <c r="T11" i="1"/>
  <c r="T12" i="1"/>
  <c r="T13" i="1"/>
  <c r="T15" i="1"/>
  <c r="T20" i="1"/>
  <c r="T23" i="1"/>
  <c r="T25" i="1"/>
  <c r="T29" i="1"/>
  <c r="T31" i="1"/>
  <c r="T32" i="1"/>
  <c r="T37" i="1"/>
  <c r="T48" i="1"/>
  <c r="T49" i="1"/>
  <c r="T51" i="1"/>
  <c r="T52" i="1"/>
  <c r="T54" i="1"/>
  <c r="T60" i="1"/>
  <c r="T61" i="1"/>
  <c r="T63" i="1"/>
  <c r="T68" i="1"/>
  <c r="T69" i="1"/>
  <c r="T73" i="1"/>
  <c r="T85" i="1"/>
  <c r="T87" i="1"/>
  <c r="T91" i="1"/>
  <c r="T92" i="1"/>
  <c r="T93" i="1"/>
  <c r="T95" i="1"/>
  <c r="T106" i="1"/>
  <c r="T109" i="1"/>
  <c r="T112" i="1"/>
  <c r="T116" i="1"/>
  <c r="T120" i="1"/>
  <c r="T121" i="1"/>
  <c r="T122" i="1"/>
  <c r="T134" i="1"/>
  <c r="T135" i="1"/>
  <c r="T136" i="1"/>
  <c r="T139" i="1"/>
  <c r="T140" i="1"/>
  <c r="T145" i="1"/>
  <c r="T152" i="1"/>
  <c r="T153" i="1"/>
  <c r="T174" i="1"/>
  <c r="T176" i="1"/>
  <c r="T182" i="1"/>
  <c r="T183" i="1"/>
  <c r="T187" i="1"/>
  <c r="T188" i="1"/>
  <c r="T191" i="1"/>
  <c r="T200" i="1"/>
  <c r="T203" i="1"/>
  <c r="T204" i="1"/>
  <c r="T211" i="1"/>
  <c r="T213" i="1"/>
  <c r="T214" i="1"/>
  <c r="T216" i="1"/>
  <c r="T218" i="1"/>
  <c r="T219" i="1"/>
  <c r="T221" i="1"/>
  <c r="T224" i="1"/>
  <c r="T227" i="1"/>
  <c r="T2" i="1"/>
  <c r="O9" i="2" l="1"/>
</calcChain>
</file>

<file path=xl/sharedStrings.xml><?xml version="1.0" encoding="utf-8"?>
<sst xmlns="http://schemas.openxmlformats.org/spreadsheetml/2006/main" count="1615" uniqueCount="938">
  <si>
    <t>ID</t>
  </si>
  <si>
    <t>Título</t>
  </si>
  <si>
    <t>Autor</t>
  </si>
  <si>
    <t>Ano da edição</t>
  </si>
  <si>
    <t>Páginas</t>
  </si>
  <si>
    <t>Editora</t>
  </si>
  <si>
    <t>Gênero</t>
  </si>
  <si>
    <t>Estrelas</t>
  </si>
  <si>
    <t>Já leram</t>
  </si>
  <si>
    <t>Lendo</t>
  </si>
  <si>
    <t>Querendo ler</t>
  </si>
  <si>
    <t>Relendo</t>
  </si>
  <si>
    <t>Abandonos</t>
  </si>
  <si>
    <t>Resenhas</t>
  </si>
  <si>
    <t>Homens</t>
  </si>
  <si>
    <t>Mulheres</t>
  </si>
  <si>
    <t>Avaliação</t>
  </si>
  <si>
    <t>Sentimento</t>
  </si>
  <si>
    <t>FormatodaEstrela</t>
  </si>
  <si>
    <t>FunçãotetodaEstrela</t>
  </si>
  <si>
    <t>Imagem</t>
  </si>
  <si>
    <t>Ensaio sobre a cegueira</t>
  </si>
  <si>
    <t>José Saramago</t>
  </si>
  <si>
    <t>Companhia das Letras</t>
  </si>
  <si>
    <t>Ficção</t>
  </si>
  <si>
    <t>O livro "Ensaio sobre a Cegueira" de José Saramago recebeu avaliações variadas, desde elogios à escrita impactante e reflexiva até críticas à narrativa cansativa e à diagramação. A obra foi descrita como uma reflexão profunda sobre a essência humana, a sociedade e a cegueira moral, despertando desconforto e reflexões sobre a natureza humana e a capacidade de enxergar além do óbvio. Apesar de dividir opiniões, muitos leitores destacaram a importância e a intensidade da história, considerando-a uma leitura necessária e impactante.</t>
  </si>
  <si>
    <t>Bom</t>
  </si>
  <si>
    <t>https://img.skoob.com.br/N5Rzlq_jziBJFc9j3zuFRqYIuAw=/200x/center/top/smart/filters:format(jpeg)/https://skoob.s3.amazonaws.com/livros/1/ENSAIO_SOBRE_A_CEGUEIRA_15641004311SK1564100433B.jpg</t>
  </si>
  <si>
    <t>O Caçador de Pipas</t>
  </si>
  <si>
    <t>Khaled Hosseini</t>
  </si>
  <si>
    <t>Nova Fronteira</t>
  </si>
  <si>
    <t>Romance</t>
  </si>
  <si>
    <t>O livro "O Caçador de Pipas" de Khaled Hosseini recebeu avaliações extremamente positivas, destacando a profundidade da história, a sensibilidade na abordagem de temas como amizade, culpa e redenção, a riqueza dos personagens e a reflexão sobre questões como traumas infantis, imigração, direitos humanos e a realidade do Afeganistão. As avaliações ressaltam a intensidade emocional da leitura, a capacidade de envolver o leitor em uma trama tocante e a importância de enfrentar temas difíceis, como violência, abuso e guerra, presentes na narrativa. A obra é descrita como uma experiência marcante, que desperta uma ampla gama de emoções e reflexões, tornando-se uma leitura essencial e impactante para todos os que se aventuram em suas páginas.</t>
  </si>
  <si>
    <t>https://img.skoob.com.br/zHa133Ruwvr36jI7QTGmklASS1o=/200x/center/top/smart/filters:format(jpeg)/https://skoob.s3.amazonaws.com/livros/2/O_CACADOR_DE_PIPAS_1240439978B.jpg</t>
  </si>
  <si>
    <t>O Alquimista</t>
  </si>
  <si>
    <t>Paulo Coelho</t>
  </si>
  <si>
    <t>Planeta do Brasil</t>
  </si>
  <si>
    <t>O livro "O Alquimista" de Paulo Coelho é amplamente elogiado por sua capacidade de motivar e inspirar os leitores a perseguirem seus sonhos, mesmo diante das adversidades. Com uma narrativa envolvente e cheia de simbolismos, a obra aborda temas como evolução pessoal, autoconhecimento e a importância de seguir o coração. Apesar de algumas críticas sobre a simplicidade da escrita e a previsibilidade da trama, a maioria dos leitores destaca a profundidade das reflexões e ensinamentos transmitidos ao longo da história, tornando-a uma leitura recomendada para todos que buscam uma jornada de crescimento espiritual e emocional.</t>
  </si>
  <si>
    <t>https://img.skoob.com.br/ICgqpfUXjLOjVAqu1dotiHGbZgY=/200x/center/top/smart/filters:format(jpeg)/https://skoob.s3.amazonaws.com/livros/3/O_ALQUIMISTA_1225837189B.jpg</t>
  </si>
  <si>
    <t>A Menina que Roubava Livros</t>
  </si>
  <si>
    <t>Markus Zusak</t>
  </si>
  <si>
    <t>Intrínseca</t>
  </si>
  <si>
    <t>O livro "A menina que roubava livros", escrito por Markus Zusak, é amplamente elogiado por sua sensibilidade ao abordar uma época difícil da história, a Segunda Guerra Mundial, sob a perspectiva de uma garota alemã chamada Liesel Meminger. Os leitores destacam a emoção e a cativação proporcionadas pela história, aprofundando-se nos personagens e nas relações humanas em meio ao caos da guerra. A narrativa envolvente, a presença marcante da Morte como narradora e os momentos de tristeza e felicidade vividos pelos personagens tornam a leitura uma experiência marcante e reflexiva, despertando sentimentos intensos e reflexões sobre a natureza humana e a importância da existência.</t>
  </si>
  <si>
    <t>https://img.skoob.com.br/I8HhJL8bSDPgwgt4uFaVQ8a9XkY=/200x/center/top/smart/filters:format(jpeg)/https://skoob.s3.amazonaws.com/livros/7/A_MENINA_QUE_ROUBAVA_LIVROS_14476507387SK1447650738B.jpg</t>
  </si>
  <si>
    <t>Pai Rico Pai Pobre</t>
  </si>
  <si>
    <t>Robert Kiyosaki</t>
  </si>
  <si>
    <t>Campus / Elsevier</t>
  </si>
  <si>
    <t>Negócios</t>
  </si>
  <si>
    <t>O livro "Pai Rico, Pai Pobre" de Robert Kiyosaki recebeu uma variedade de avaliações, desde elogios entusiasmados até críticas mais negativas. Alguns leitores destacaram a capacidade do livro de abrir suas mentes para novas perspectivas sobre dinheiro e investimentos, enquanto outros acharam a narrativa arrastada e as ideias muito básicas. No entanto, a maioria concorda que o livro oferece ensinamentos valiosos sobre educação financeira, ativos e passivos, e a importância de uma mentalidade empreendedora para alcançar a independência financeira. Mesmo com opiniões divergentes, muitos leitores reconhecem o impacto positivo que a leitura teve em suas vidas e acreditam que o livro é uma leitura essencial para quem deseja melhorar sua relação com o dinheiro e buscar uma vida mais próspera.</t>
  </si>
  <si>
    <t>https://img.skoob.com.br/bZiEMgt06xfZqprhro6Sbrp63wQ=/200x/center/top/smart/filters:format(jpeg)/https://skoob.s3.amazonaws.com/livros/11/PAI_RICO_PAI_POBRE_1384968190B.jpg</t>
  </si>
  <si>
    <t>Quem Mexeu No Meu Queijo?</t>
  </si>
  <si>
    <t>Spencer Johnson</t>
  </si>
  <si>
    <t>Record</t>
  </si>
  <si>
    <t>Autoajuda</t>
  </si>
  <si>
    <t>O livro "Quem Mexeu no Meu Queijo?" é descrito como uma leitura rápida e reflexiva, capaz de provocar questionamentos sobre a forma como lidamos com mudanças em nossas vidas. Através de uma parábola envolvendo personagens em busca de queijo em um labirinto, a obra aborda temas como medo, superação, adaptação e crescimento pessoal, levando o leitor a refletir sobre suas próprias atitudes e perspectivas diante das transformações e desafios que surgem ao longo do caminho. Recomendado como uma leitura leve, porém carregada de significados e ensinamentos valiosos.</t>
  </si>
  <si>
    <t>https://img.skoob.com.br/511_qTLvZP1NM2oTr88-akOp-bw=/200x/center/top/smart/filters:format(jpeg)/https://skoob.s3.amazonaws.com/livros/12/QUEM_MEXEU_NO_MEU_QUEIJO_1225842387B.jpg</t>
  </si>
  <si>
    <t>Marley &amp; Eu</t>
  </si>
  <si>
    <t>John Grogan</t>
  </si>
  <si>
    <t>Ediouro</t>
  </si>
  <si>
    <t>Biografia</t>
  </si>
  <si>
    <t>O livro "Marley &amp; Eu" de John Grogan é uma obra emocionante que retrata a vida de um labrador travesso e amoroso chamado Marley, e como ele impacta profundamente a vida de seus donos. A narrativa envolvente aborda temas como amor incondicional, paciência, perdas e a importância de aproveitar cada momento ao lado de nossos animais de estimação. As avaliações dos leitores ressaltam a conexão especial entre humanos e seus pets, destacando a lealdade, a alegria e as lições valiosas que os animais podem nos ensinar. O livro é descrito como emocionante, divertido, inspirador e capaz de provocar risos e lágrimas, tornando-se uma leitura recomendada para todos os amantes de animais e histórias tocantes.</t>
  </si>
  <si>
    <t>https://img.skoob.com.br/BqaxY_mRsdAksUe-YQYrUVeUnhs=/200x/center/top/smart/filters:format(jpeg)/https://skoob.s3.amazonaws.com/livros/13/MARLEY_E_EU__A_VIDA_E_O_AMOR_AO_LADO_DO_1225848187B.jpg</t>
  </si>
  <si>
    <t>O Monge e O Executivo</t>
  </si>
  <si>
    <t>James C. Hunter</t>
  </si>
  <si>
    <t>Sextante</t>
  </si>
  <si>
    <t>O livro "O Monge e o Executivo" narra a história de John, um empresário bem-sucedido que, após enfrentar desafios em sua vida pessoal e profissional, decide participar de um retiro em um mosteiro, onde encontra o monge Simeão. Através de diálogos e reflexões, o livro aborda temas como liderança, autoridade, amor e respeito, apresentando lições valiosas sobre como ser um líder eficaz e influenciar positivamente as pessoas ao seu redor. Apesar de alguns leitores apontarem diálogos artificiais e repetitivos, a obra é considerada uma leitura proveitosa e transformadora, recomendada para aqueles em busca de crescimento pessoal e profissional.</t>
  </si>
  <si>
    <t>Mediano</t>
  </si>
  <si>
    <t>https://img.skoob.com.br/apVDJ4s-ITQ-dSHY-hY7ueUecE8=/200x/center/top/smart/filters:format(jpeg)/https://skoob.s3.amazonaws.com/livros/18/O_MONGE_E_O_EXECUTIVO_1341929334B.jpg</t>
  </si>
  <si>
    <t>A arte da guerra</t>
  </si>
  <si>
    <t>Sun Tzu</t>
  </si>
  <si>
    <t>L&amp;PM Pocket</t>
  </si>
  <si>
    <t>O livro "A Arte da Guerra" de Sun Tzu é reconhecido por sua profundidade e aplicabilidade em diversas áreas da vida, não se limitando apenas ao contexto militar. Com ensinamentos sobre estratégia, liderança, autoconhecimento e adaptação, o livro oferece reflexões valiosas que podem ser utilizadas no dia a dia, nas relações interpessoais e até mesmo na política e na geografia. Apesar de algumas críticas quanto à leitura cansativa ou a falta de interesse em temas de guerra, a maioria das avaliações ressalta a importância e a atemporalidade dos ensinamentos contidos na obra, destacando-a como uma leitura enriquecedora e transformadora.</t>
  </si>
  <si>
    <t>https://img.skoob.com.br/bIXvPjDSx8XSWzKzdhc9IPtXJ98=/200x/center/top/smart/filters:format(jpeg)/https://skoob.s3.amazonaws.com/livros/40/A_ARTE_DA_GUERRA_143424838840SK1434248388B.jpg</t>
  </si>
  <si>
    <t>Os homens que não amavam as mulheres</t>
  </si>
  <si>
    <t>Stieg Larsson</t>
  </si>
  <si>
    <t>Mistério</t>
  </si>
  <si>
    <t>Os Homens Que Não Amavam Suas Mulheres é um livro envolvente e complexo que combina elementos de mistério, suspense e crítica social. A trama segue o jornalista Mikael Blomkvist e a hacker Lisbeth Salander enquanto investigam o desaparecimento de uma jovem, revelando segredos sombrios e perturbadores sobre uma família poderosa. Com personagens ricos e cativantes, o livro aborda questões como violência contra as mulheres, corrupção e abuso de poder, oferecendo uma narrativa que desafia e emociona o leitor, mantendo-o preso do início ao fim. Uma leitura obrigatória para os fãs do gênero e para aqueles que buscam uma história envolvente e provocativa.</t>
  </si>
  <si>
    <t>https://img.skoob.com.br/GAHSttWUiXC2VnFWtF1-T_aw-pk=/200x/center/top/smart/filters:format(jpeg)/https://skoob.s3.amazonaws.com/livros/47/OS_HOMENS_QUE_NAO_AMAVAM_AS_MULHERES_1226094702B.jpg</t>
  </si>
  <si>
    <t>Lua Nova</t>
  </si>
  <si>
    <t>Stephenie Meyer</t>
  </si>
  <si>
    <t>Fantasia</t>
  </si>
  <si>
    <t>As avaliações sobre o livro "Lua Nova" são bastante variadas, com alguns leitores destacando a intensidade do romance adolescente e a dependência emocional dos personagens, enquanto outros criticam a atuação de Jacob e a falta de Edward em parte da história. A narrativa é descrita como envolvente e emocionante, explorando os sentimentos dos personagens de forma profunda, porém, alguns leitores consideram a trama arrastada e repetitiva em alguns momentos. No geral, a obra desperta emoções intensas nos leitores, dividindo opiniões sobre a qualidade e o desenvolvimento da história.</t>
  </si>
  <si>
    <t>https://img.skoob.com.br/0iB37AGFcApsHWXRz3T9B7hf9R4=/200x/center/top/smart/filters:format(jpeg)/https://skoob.s3.amazonaws.com/livros/48/LUA_NOVA_143809158248SK1438091582B.jpg</t>
  </si>
  <si>
    <t>Crepúsculo</t>
  </si>
  <si>
    <t>As avaliações sobre o livro "Crepúsculo" são divergentes, com opiniões que variam desde a nostalgia e o encantamento com a história e os personagens até críticas em relação à falta de desenvolvimento, a dependência emocional dos protagonistas e a monotonia de certas partes da trama. Alguns leitores destacam a riqueza de detalhes e a profundidade dos personagens, enquanto outros apontam a falta de química entre o casal principal. A escrita envolvente e o suspense são elogiados, mas há quem considere a protagonista como uma personagem sem vida própria. Apesar das críticas, muitos recomendam a leitura do livro para os fãs da saga, ressaltando a diferença em relação aos filmes e a oportunidade de conhecer mais sobre os personagens e a história.</t>
  </si>
  <si>
    <t>https://img.skoob.com.br/lquPBqCEsQxPiB3x_0_--JZ8RIc=/200x/center/top/smart/filters:format(jpeg)/https://skoob.s3.amazonaws.com/livros/49/CREPUSCULO_1394253998B.jpg</t>
  </si>
  <si>
    <t>A Cidade do Sol</t>
  </si>
  <si>
    <t>"A Cidade do Sol" é um livro extremamente emocionante e impactante, que retrata de forma sensível e profunda a vida de duas mulheres afegãs, Mariam e Laila, em meio a opressão, violência e horrores da guerra. A narrativa envolvente e detalhada proporciona ao leitor uma compreensão mais profunda do contexto afegão, destacando a resiliência e coragem das personagens diante das adversidades. O livro aborda questões feministas, a importância da sororidade, e expõe as realidades brutais enfrentadas pelas mulheres afegãs, provocando reflexões sobre injustiças, resistência e a capacidade humana de amar. Uma leitura essencial e marcante, que emociona, choca e inspira, deixando uma profunda impressão e um convite à reflexão sobre a condição feminina e a força da amizade em meio a circunstâncias desafiadoras.</t>
  </si>
  <si>
    <t>https://img.skoob.com.br/CohCxsC184FqYbKCQ1tH7DIkALc=/200x/center/top/smart/filters:format(jpeg)/https://skoob.s3.amazonaws.com/livros/56/A_CIDADE_DO_SOL_1295553285B.jpg</t>
  </si>
  <si>
    <t>A Cabana</t>
  </si>
  <si>
    <t>William P. Young</t>
  </si>
  <si>
    <t>O livro "A Cabana" de William P. Young é um best-seller que, apesar de ser voltado ao público cristão, conquistou leitores de diversos gêneros devido à sua mensagem de dor, perdão, ódio e amor. A narrativa levanta questionamentos acerca da presença de Deus diante do sofrimento humano, surpreendendo o protagonista e os leitores com respostas transformadoras. A abordagem da Trindade pode causar estranheza a princípio, mas ao longo da leitura, a força das mensagens toca profundamente. Com opiniões divididas entre os leitores, o livro é descrito como emocionante, inspirador, reflexivo e profundo, capaz de provocar lágrimas e reflexões sobre temas como fé, perdão e cura. Alguns leitores se sentiram tocados e transformados pela leitura, enquanto outros acharam a relação com o enredo vaga ou a mensagem vaga e superficial. No entanto, a maioria destaca a importância das lições de perdão e amor presentes na obra, recomendando a leitura para aqueles com mente aberta e coração disposto a refletir sobre questões existenciais e espirituais.</t>
  </si>
  <si>
    <t>https://img.skoob.com.br/38fzmKhJesP9LfvOQxoO3neFaT0=/200x/center/top/smart/filters:format(jpeg)/https://skoob.s3.amazonaws.com/livros/57/A_CABANA_1398878150B.jpg</t>
  </si>
  <si>
    <t>Os Segredos Da Mente Milionária</t>
  </si>
  <si>
    <t>T. Harv Eker</t>
  </si>
  <si>
    <t>"Os Segredos da Mente Milionária" de T. Harv Eker é um livro de autoajuda e finanças pessoais que explora como as crenças e atitudes em relação ao dinheiro podem influenciar diretamente a capacidade de acumular riqueza. O autor argumenta que o sucesso financeiro é mais uma questão de mentalidade do que de habilidades específicas, apresentando o conceito do "modelo de dinheiro" e 17 "arquivos de riqueza" que destacam diferenças de atitude entre os ricos e os não ricos. As avaliações dos leitores variam, desde elogios pela mudança de perspectiva e impacto positivo na vida financeira até críticas sobre o tom sensacionalista e a falta de realismo em algumas abordagens, mas no geral, o livro é considerado uma fonte valiosa de conhecimento e insights para aqueles que buscam transformar sua relação com o dinheiro e alcançar novos níveis de prosperidade financeira.</t>
  </si>
  <si>
    <t>https://img.skoob.com.br/0P4spuEoG4k5F3bkNylFN3KiHiY=/200x/center/top/smart/filters:format(jpeg)/https://skoob.s3.amazonaws.com/livros/60/OS_SEGREDOS_DA_MENTE_MILIONARI_168096449860SK-V11680964500B.jpg</t>
  </si>
  <si>
    <t>Laurentino Gomes</t>
  </si>
  <si>
    <t>Planeta</t>
  </si>
  <si>
    <t>História</t>
  </si>
  <si>
    <t>O livro "1808" de Laurentino Gomes narra a vinda da família real portuguesa ao Brasil durante a invasão das tropas napoleônicas em Portugal, abordando aspectos históricos de forma acessível, porém superficial para alguns leitores. Enquanto alguns elogiam a riqueza de detalhes e a fluidez da narrativa, outros apontam a falta de análise crítica e a visão eurocêntrica como pontos fracos. A obra é descrita como uma aula de história documentada, revelando curiosidades e impactos da presença da corte no Brasil, despertando o interesse de leitores para a história do país. Com uma abordagem leve e diversificada, "1808" é recomendado para aqueles que buscam uma introdução histórica diferente, porém pode decepcionar quem espera uma análise mais profunda e crítica dos eventos.</t>
  </si>
  <si>
    <t>https://img.skoob.com.br/g8CPg2SJf4gK4-dnjwxfQVfRU30=/200x/center/top/smart/filters:format(jpeg)/https://skoob.s3.amazonaws.com/livros/63/1808_1310330906B.jpg</t>
  </si>
  <si>
    <t>Drácula</t>
  </si>
  <si>
    <t>Bram Stoker</t>
  </si>
  <si>
    <t>Terror</t>
  </si>
  <si>
    <t>O livro "Drácula" de Bram Stoker é um clássico da literatura que mistura terror e fantasia de forma envolvente. Escrito de forma epistolar, a obra apresenta uma narrativa rica e detalhada, explorando a história do famoso vampiro de uma maneira que vai além das expectativas. Apesar de algumas ressalvas em relação ao final e à edição, os leitores destacam a construção dos personagens, a atmosfera gótica e a influência duradoura que o livro teve na cultura pop, tornando-o uma leitura obrigatória para os fãs do gênero.</t>
  </si>
  <si>
    <t>https://img.skoob.com.br/JPhkBKQdxdquz1jCidJZz6pCkVg=/200x/center/top/smart/filters:format(jpeg)/https://skoob.s3.amazonaws.com/livros/84/DRCULA_3424322662B.jpg</t>
  </si>
  <si>
    <t>O menino do pijama listrado</t>
  </si>
  <si>
    <t>John Boyne</t>
  </si>
  <si>
    <t>Seguinte</t>
  </si>
  <si>
    <t>Ficção Histórica</t>
  </si>
  <si>
    <t>O livro "O Menino do Pijama Listrado" é descrito como triste e impactante por diversos leitores, que destacam a inocência e a pureza dos personagens Bruno e Shmuel, a simbologia presente na história e a importância de refletir sobre os horrores da Segunda Guerra Mundial. A narrativa é elogiada por abordar temas como amizade, perda da inocência e a dura realidade do Holocausto, resultando em uma leitura emotiva e reflexiva que toca profundamente o coração dos leitores.</t>
  </si>
  <si>
    <t>https://img.skoob.com.br/UNpqtJoSMOdikqhq8iy9H0Kg4HE=/200x/center/top/smart/filters:format(jpeg)/https://skoob.s3.amazonaws.com/livros/101/O_MENINO_DO_PIJAMA_LISTRADO_1388769075B.jpg</t>
  </si>
  <si>
    <t>A Sombra do Vento</t>
  </si>
  <si>
    <t>Zafón</t>
  </si>
  <si>
    <t>Suma de Letras</t>
  </si>
  <si>
    <t>"A Sombra do Vento" de Carlos Ruiz Zafón é uma obra-prima aclamada pelos leitores, com uma trama cheia de mistérios, reviravoltas e personagens cativantes. Ambientado em uma Barcelona pós-guerra, o livro envolve o leitor em uma jornada emocionante, repleta de suspense e reflexões sobre a vida, o amor e a literatura. A escrita poética e envolvente do autor conquista os leitores, que se veem imersos em uma história que os prende do início ao fim, deixando uma marca duradoura e a vontade de explorar mais obras do autor."</t>
  </si>
  <si>
    <t>https://img.skoob.com.br/pOxW9281wpQSEpo8K5KVNvIHwFo=/200x/center/top/smart/filters:format(jpeg)/https://skoob.s3.amazonaws.com/livros/103/A_SOMBRA_DO_VENTO_1251595760B.jpg</t>
  </si>
  <si>
    <t>Harry Potter e a Pedra Filosofal</t>
  </si>
  <si>
    <t>J.K. Rowling</t>
  </si>
  <si>
    <t>Rocco</t>
  </si>
  <si>
    <t>O livro "Harry Potter e a Pedra Filosofal" recebeu uma série de avaliações positivas, destacando a capacidade de encantar tanto crianças quanto adultos, a fluidez da leitura, a imersão no universo de fantasia criado pela autora, a importância da amizade e a nostalgia provocada pela história. Apesar de algumas críticas à escrita da autora e à personagem principal, a maioria dos leitores ressaltou a magia e o encantamento presentes na obra, tornando-a atemporal e cativante para os fãs de todas as idades.</t>
  </si>
  <si>
    <t>https://img.skoob.com.br/PW_xixfHBfVBdm9-mQoIfLQZqUA=/200x/center/top/smart/filters:format(jpeg)/https://skoob.s3.amazonaws.com/livros/108/HARRY_POTTER_E_A_PEDRA_FILOSOFAL_1389761588B.jpg</t>
  </si>
  <si>
    <t>O Morro dos Ventos Uivantes</t>
  </si>
  <si>
    <t>Emily Brontë</t>
  </si>
  <si>
    <t>Lua de Papel</t>
  </si>
  <si>
    <t>O livro "O Morro dos Ventos Uivantes" recebeu avaliações divergentes, indo desde o amor até o ódio por parte dos leitores. Enquanto alguns se encantaram com a intensidade dos sentimentos e a complexidade dos personagens, outros criticaram a trama cheia de tragédias, personagens detestáveis e relacionamentos tóxicos. A narrativa, marcada por fofocas e reviravoltas, provocou emoções intensas nos leitores, que se viram envolvidos em uma história de amor doentio, vingança e egoísmo, com um final que dividiu opiniões e despertou reflexões sobre os limites do amor e a natureza humana.</t>
  </si>
  <si>
    <t>https://img.skoob.com.br/2tM_-mN1FtxuTNBbcGoiykW9fGs=/200x/center/top/smart/filters:format(jpeg)/https://skoob.s3.amazonaws.com/livros/110/O_MORRO_DOS_VENTOS_UIVANTES_1606365764110SK1606365769B.jpg</t>
  </si>
  <si>
    <t>O apanhador no campo de centeio</t>
  </si>
  <si>
    <t>J. D. Salinger</t>
  </si>
  <si>
    <t>Editora do Autor</t>
  </si>
  <si>
    <t>O livro "O Apanhador no Campo de Centeio" recebeu avaliações divergentes, com opiniões que vão desde a consideração de leitura dispensável até a classificação como favorito para a vida. Alguns leitores destacaram a profundidade da obra ao explorar a psiquê de um adolescente em transição para a vida adulta, enquanto outros apontaram a irritação com o protagonista e a falta de sentido em algumas partes da história. A narrativa em primeira pessoa, a reflexão sobre a adolescência e a busca por identidade foram aspectos elogiados, mas também houve críticas em relação à falta de ação e ao comportamento do personagem principal. No geral, o livro despertou sentimentos diversos nos leitores, desde saudade da adolescência até a vontade de reler para compreender melhor os questionamentos apresentados.</t>
  </si>
  <si>
    <t>https://img.skoob.com.br/sWcSmixnpHwaSPQT2In1z2cEu6k=/200x/center/top/smart/filters:format(jpeg)/https://skoob.s3.amazonaws.com/livros/114/O_APANHADOR_NO_CAMPO_DE_CENTEI_1520198524114SK1520198528B.jpg</t>
  </si>
  <si>
    <t>O Meu Pé de Laranja Lima</t>
  </si>
  <si>
    <t>José Mauro de Vasconcelos</t>
  </si>
  <si>
    <t>Melhoramentos</t>
  </si>
  <si>
    <t>Infantil</t>
  </si>
  <si>
    <t>"O Meu Pé de Laranja Lima" é um livro que toca profundamente o coração dos leitores, narrando a história de Zezé, um menino sensível e criativo que encontra no seu pé de laranja lima um amigo e confidente. A relação entre Zezé e o Pézinho nos faz refletir sobre a importância da imaginação e da amizade na vida, enquanto acompanhamos suas aventuras e desventuras em meio a dificuldades familiares. A escrita envolvente de José Mauro de Vasconcelos nos transporta para o universo único do Zezé, nos fazendo rir, chorar e nos emocionar do início ao fim, deixando uma marca profunda em quem o lê. A história aborda temas como solidão, amor e superação, mostrando como a infância pode ser marcada por momentos de dor e alegria, mas também de resiliência e esperança.</t>
  </si>
  <si>
    <t>https://img.skoob.com.br/MMj-ApPcAS4-ts-e_c7FZV_f1fQ=/200x/center/top/smart/filters:format(jpeg)/https://skoob.s3.amazonaws.com/livros/125/O_MEU_PE_DE_LARANJA_LIMA_1228172127B.jpg</t>
  </si>
  <si>
    <t>Fortaleza Digital</t>
  </si>
  <si>
    <t>Dan Brown</t>
  </si>
  <si>
    <t>Ficção Suspense</t>
  </si>
  <si>
    <t>O livro "Fortaleza Digital" de Dan Brown recebeu uma série de avaliações positivas, destacando a trama envolvente, o suspense de tirar o fôlego, as reviravoltas surpreendentes e a forma clara como o autor explica conceitos complexos. Além disso, a discussão ética sobre segurança e privacidade, a habilidade em combinar drama e investigação, e a capacidade de manter o leitor ansioso por descobrir o desfecho da história foram pontos elogiados. Apesar de algumas críticas em relação à previsibilidade de alguns aspectos e à construção de personagens, a maioria dos leitores recomenda a leitura e destaca o livro como uma obra-prima do suspense tecnológico, capaz de prender a atenção do início ao fim.</t>
  </si>
  <si>
    <t>https://img.skoob.com.br/HSmCrWNY8tKDgXGq_QlLytpFC78=/200x/center/top/smart/filters:format(jpeg)/https://skoob.s3.amazonaws.com/livros/126/FORTALEZA_DIGITAL_1228172272B.jpg</t>
  </si>
  <si>
    <t>O Mundo de Sofia</t>
  </si>
  <si>
    <t>Jostein Gaarder</t>
  </si>
  <si>
    <t>Filosofia</t>
  </si>
  <si>
    <t>O livro "O Mundo de Sofia" recebeu críticas variadas, com alguns leitores se apaixonando pela forma como a filosofia foi abordada de maneira divertida e envolvente, enquanto outros acharam a leitura cansativa e o final decepcionante. Alguns elogiaram a criatividade do autor em misturar uma história adolescente com ensinamentos filosóficos, enquanto outros destacaram a densidade e a falta de desenvolvimento narrativo. No entanto, a maioria concorda que o livro é uma leitura educativa e introdutória ao mundo da filosofia, capaz de provocar reflexões profundas e despertar o interesse dos leitores pelo tema.</t>
  </si>
  <si>
    <t>https://img.skoob.com.br/NYGyPZcF1R6M1rMrJBcfSuqIqZs=/200x/center/top/smart/filters:format(jpeg)/https://skoob.s3.amazonaws.com/livros/134/O_MUNDO_DE_SOFIA_1338638810B.jpg</t>
  </si>
  <si>
    <t>Fahrenheit 451</t>
  </si>
  <si>
    <t>Ray Bradbury</t>
  </si>
  <si>
    <t>Biblioteca Azul</t>
  </si>
  <si>
    <t>Ficção Científica</t>
  </si>
  <si>
    <t>As avaliações sobre o livro "Fahrenheit 451" mostram uma gama de opiniões, desde críticas à confusão no desenvolvimento da história até elogios à reflexão profunda sobre a sociedade e a importância da leitura. Muitos destacam a relevância da obra, escrita nos anos 50, para os dias atuais, ressaltando a crítica à alienação, ao conformismo e à supremacia das telas sobre os livros. A distopia apresentada no livro desperta questionamentos sobre a nossa sociedade e o rumo que estamos seguindo, além de provocar reflexões sobre o conhecimento, o poder e a liberdade de pensamento. Mesmo com opiniões divergentes, a maioria das avaliações reconhece a importância e o impacto da obra de Ray Bradbury.</t>
  </si>
  <si>
    <t>https://img.skoob.com.br/AU07MkSYGsgSEASjDutkJmghIWU=/200x/center/top/smart/filters:format(jpeg)/https://skoob.s3.amazonaws.com/livros/136/FAHRENHEIT_451_1690566839136SK-V11690566842B.jpg</t>
  </si>
  <si>
    <t>Os Contos de Beedle, O Bardo</t>
  </si>
  <si>
    <t>O livro "Os Contos de Beedle, o Bardo" é descrito como uma leitura leve e encantadora que mergulha os leitores de volta no mundo mágico de Harry Potter. Com contos reflexivos e cheios de ensinamentos, os leitores elogiam a conexão com a saga principal, os detalhes do universo bruxo e os comentários divertidos e perspicazes de Alvo Dumbledore, tornando a experiência de leitura uma viagem nostálgica e mágica para os fãs da série.</t>
  </si>
  <si>
    <t>https://img.skoob.com.br/pspstgU9Rg3VR99Lbf-7pokvgzc=/200x/center/top/smart/filters:format(jpeg)/https://skoob.s3.amazonaws.com/livros/137/OS_CONTOS_DE_BEEDLEN_O_BARDO_1237700399B.jpg</t>
  </si>
  <si>
    <t>Cem anos de solidão</t>
  </si>
  <si>
    <t>Gabriel García Márquez</t>
  </si>
  <si>
    <t>"Cem Anos de Solidão", de Gabriel Garcia Márquez, é uma obra-prima do realismo mágico que cativa e emociona os leitores com a saga da família Buendía ao longo de sete gerações em Macondo. Com uma escrita poética e envolvente, o autor cria um universo complexo e intrincado, explorando temas como solidão, destino, repetição e memória. Os personagens inesquecíveis, as reviravoltas surpreendentes e a atmosfera única de Macondo tornam essa leitura uma experiência profunda e transformadora, digna de ser apreciada e revisitada ao longo do tempo.</t>
  </si>
  <si>
    <t>https://img.skoob.com.br/DT6jD1FjrscUPjUpuqHbA9MvaR8=/200x/center/top/smart/filters:format(jpeg)/https://skoob.s3.amazonaws.com/livros/141/CEM_ANOS_DE_SOLIDAO_1325798343B.jpg</t>
  </si>
  <si>
    <t>Dom Casmurro</t>
  </si>
  <si>
    <t>Machado de Assis</t>
  </si>
  <si>
    <t>Ática</t>
  </si>
  <si>
    <t>O livro "Dom Casmurro" de Machado de Assis é aclamado por sua narrativa envolvente e pela complexidade dos personagens, especialmente Bentinho e Capitu. A questão da suposta traição de Capitu é apenas uma das muitas camadas presentes na obra, que aborda temas como ciúme, insegurança e fanatismo religioso. A narrativa instiga o leitor a refletir sobre a confiabilidade do narrador, Bentinho, e a questionar as nuances da verdade e da memória. Com uma escrita magistral, Machado de Assis cria um clássico da literatura brasileira que continua a cativar leitores e a gerar debates até os dias de hoje.</t>
  </si>
  <si>
    <t>https://img.skoob.com.br/Uu5Rc4oIwxY8IObCFhs0rcSPV_g=/200x/center/top/smart/filters:format(jpeg)/https://skoob.s3.amazonaws.com/livros/180/DOM_CASMURRO_1295291941B.jpg</t>
  </si>
  <si>
    <t>Persépolis</t>
  </si>
  <si>
    <t>Marjane Satrapi</t>
  </si>
  <si>
    <t>Quadrinho</t>
  </si>
  <si>
    <t>O livro "Persépolis" recebeu uma série de avaliações positivas, destacando a narrativa emocionante e necessária de Marjane sobre sua vida no Irã durante a guerra e a revolução. Os leitores elogiaram a forma como a autora abordou temas pesados de forma leve e engraçada, além de destacarem a importância do protagonismo feminino em meio a um ambiente de guerra e opressão. A obra foi descrita como uma leitura linda, sensível e emocionante, que proporciona uma visão única e reflexiva sobre a cultura persa e os desafios enfrentados por Marjane.</t>
  </si>
  <si>
    <t>https://img.skoob.com.br/BVf395Qub1zGO4sxGfvTtnIxIEE=/200x/center/top/smart/filters:format(jpeg)/https://skoob.s3.amazonaws.com/livros/182/PERSEPOLIS_1228269070B.jpg</t>
  </si>
  <si>
    <t>A Hora da Estrela</t>
  </si>
  <si>
    <t>Clarice Lispector</t>
  </si>
  <si>
    <t>O livro "A Hora da Estrela" de Clarice Lispector recebeu avaliações diversas, desde elogios à escrita criativa e envolvente até críticas à lentidão inicial da história. Os leitores destacaram a profundidade da narrativa, a sensibilidade da autora ao abordar temas como solidão, marginalização social e a busca por significado na existência. A protagonista, Macabéa, despertou empatia e reflexões sobre a vida e a morte, enquanto a narrativa instigou os leitores a questionarem suas próprias convicções e a explorarem os mistérios da condição humana. Clarice Lispector foi elogiada por sua escrita única e impactante, que provocou uma gama de emoções nos leitores e os levou a refletir sobre a complexidade e a beleza da vida.</t>
  </si>
  <si>
    <t>https://img.skoob.com.br/NzL1bF02fBhDEMZM9nqQWhBRjR8=/200x/center/top/smart/filters:format(jpeg)/https://skoob.s3.amazonaws.com/livros/183/A_HORA_DA_ESTRELA_1597162103183SK1597162107B.jpg</t>
  </si>
  <si>
    <t>Crime e Castigo</t>
  </si>
  <si>
    <t>Fiódor Dostoiévski</t>
  </si>
  <si>
    <t>Martin Claret</t>
  </si>
  <si>
    <t>O livro "Crime e Castigo" de Dostoiévski é aclamado por sua profundidade psicológica e abordagem dos dilemas morais e existenciais dos personagens. A história acompanha Raskólnikov, um estudante de direito que comete um assassinato acreditando estar acima das leis comuns, mas que é consumido pelo remorso e pela culpa. A obra explora questões de justiça, moralidade, redenção e a complexidade da natureza humana, tornando-a uma leitura essencial para quem deseja refletir sobre os limites entre certo e errado, as consequências de nossas ações e os conflitos internos que nos moldam.</t>
  </si>
  <si>
    <t>https://img.skoob.com.br/tHrkObX4SdhN74oJUsn2hBQyQ6s=/200x/center/top/smart/filters:format(jpeg)/https://skoob.s3.amazonaws.com/livros/219/CRIME_E_CASTIGO_1564878977219SK1564878981B.jpg</t>
  </si>
  <si>
    <t>A morte de Ivan Ilitch</t>
  </si>
  <si>
    <t>Leon Tolstói</t>
  </si>
  <si>
    <t>Editora 34</t>
  </si>
  <si>
    <t>Clássico</t>
  </si>
  <si>
    <t>O livro "A Morte de Ivan Ilitch" recebeu uma variedade de avaliações dos leitores. Alguns elogiaram a reflexão profunda sobre a vida e a morte, destacando a intensidade da narrativa e a capacidade do autor em abordar temas complexos. Outros apontaram a leitura como densa e maçante em alguns momentos, ressaltando a importância da reflexão sobre a própria existência e as escolhas feitas ao longo da vida. No geral, as avaliações destacam a capacidade da obra em provocar questionamentos e gerar reflexões sobre a brevidade da vida e o significado da existência.</t>
  </si>
  <si>
    <t>https://img.skoob.com.br/GlqPBfnNaq9oiV0_mlv7DoNzRtA=/200x/center/top/smart/filters:format(jpeg)/https://skoob.s3.amazonaws.com/livros/221/A_MORTE_DE_IVAN_ILITCH_1352932133B.jpg</t>
  </si>
  <si>
    <t>Noites brancas</t>
  </si>
  <si>
    <t>O livro "Noites Brancas" de Dostoiévski recebeu avaliações variadas, desde elogios pela profundidade dos sentimentos descritos e a forma poética da escrita até críticas pela falta de conexão com os personagens e a narrativa considerada maçante. Alguns leitores se encantaram com a história de amor melancólica e os diálogos intensos, enquanto outros acharam o protagonista chato e a trama previsível. No entanto, a maioria destacou a capacidade do autor de abordar a solidão, a paixão avassaladora e os dilemas emocionais dos personagens em um enredo curto, porém intenso e emocionante, que despertou interesse por mais obras do autor e da literatura russa.</t>
  </si>
  <si>
    <t>https://img.skoob.com.br/8eWhFGT1Ujylirj-IU6VOFBskVE=/200x/center/top/smart/filters:format(jpeg)/https://skoob.s3.amazonaws.com/livros/222/NOITES_BRANCAS_1441015049222SK1441015049B.jpg</t>
  </si>
  <si>
    <t>O Guia do Mochileiro das Galáxias</t>
  </si>
  <si>
    <t>Douglas Adams</t>
  </si>
  <si>
    <t>O livro "O Guia do Mochileiro das Galáxias" recebeu avaliações variadas, desde elogios entusiasmados até críticas mais contundentes. Alguns leitores destacaram o humor contido nas palavras e a capacidade do autor, Douglas Adams, de mesclar ficção científica com sátiras e reflexões sobre a vida e o universo. Outros apontaram a leitura como maçante em alguns momentos, com situações que não contribuem para o desenvolvimento da trama. A obra foi descrita como genial, engraçada, sarcástica e com críticas sociais leves, mas também foi considerada confusa e menos dinâmica em sua segunda parte. Apesar das opiniões divergentes, o livro foi elogiado por sua originalidade, criatividade e capacidade de proporcionar uma leitura divertida e única.</t>
  </si>
  <si>
    <t>https://img.skoob.com.br/DRc0t_EXEU2xJIV3V12ULAgBCu8=/200x/center/top/smart/filters:format(jpeg)/https://skoob.s3.amazonaws.com/livros/225/O_GUIA_DO_MOCHILEIRO_DAS_GALAXIAS_1236471188B.jpg</t>
  </si>
  <si>
    <t>Cristianismo puro e simples</t>
  </si>
  <si>
    <t>C. S. Lewis</t>
  </si>
  <si>
    <t>Thomas Nelson Brasil</t>
  </si>
  <si>
    <t>Religião</t>
  </si>
  <si>
    <t>O livro "Cristianismo Puro e Simples", de C.S. Lewis, é amplamente elogiado por sua capacidade de simplificar conceitos complexos da fé cristã, tornando-os acessíveis e reflexivos. Os leitores destacam a clareza, a profundidade e a relevância das reflexões do autor, que abordam questões essenciais da vida espiritual com sabedoria e inspiração. Recomendado tanto para cristãos quanto para não-cristãos, o livro desperta reflexões profundas e amplia a compreensão sobre o cristianismo de forma edificante e transformadora.</t>
  </si>
  <si>
    <t>https://img.skoob.com.br/wHRn7h6VdxTtQXZOazFBMTKsZHE=/200x/center/top/smart/filters:format(jpeg)/https://skoob.s3.amazonaws.com/livros/240/CRISTIANISMO_PURO_E_SIMPLES_1704079379240SK-V11704079383B.jpg</t>
  </si>
  <si>
    <t>Eu, robô</t>
  </si>
  <si>
    <t>Isaac Asimov</t>
  </si>
  <si>
    <t>Aleph</t>
  </si>
  <si>
    <t>"Eu, Robô" é um livro de ficção científica que apresenta uma série de contos interligados que exploram as complexas relações entre humanos e robôs. Com as célebres Três Leis da Robótica como pano de fundo, cada história aborda dilemas éticos, morais e tecnológicos, levando o leitor a refletir sobre o futuro da inteligência artificial e o impacto da tecnologia na sociedade. Com uma escrita envolvente e personagens cativantes, o livro de Isaac Asimov oferece uma visão fascinante do universo dos robôs e da humanidade, tornando-se uma leitura obrigatória para os amantes de ficção científica e para aqueles que buscam uma reflexão sobre o papel da tecnologia em nossas vidas.</t>
  </si>
  <si>
    <t>https://img.skoob.com.br/YPE-SiUbiV5mRAIuWaOsym_5qaI=/200x/center/top/smart/filters:format(jpeg)/https://skoob.s3.amazonaws.com/livros/241/EUN_ROBO_1413819267B.jpg</t>
  </si>
  <si>
    <t>O Código Da Vinci</t>
  </si>
  <si>
    <t>O livro "O Código da Vinci" de Dan Brown recebeu avaliações mistas, com alguns leitores elogiando a mistura de história, teorias da conspiração e ficção, a escrita envolvente e as reviravoltas surpreendentes, enquanto outros acharam a leitura cansativa, o final frustrante e a trama maçante. Alguns destacaram a riqueza de conteúdo histórico, a genialidade dos assuntos abordados e a capacidade do autor de prender a atenção do leitor, mas houve críticas em relação à profundidade dos personagens e à clareza na separação entre fatos históricos e ficção. Apesar das opiniões divergentes, muitos consideraram o livro como uma leitura envolvente e intrigante, recomendando-o para aqueles interessados em arte, história, segredos e teorias.</t>
  </si>
  <si>
    <t>https://img.skoob.com.br/BiaWq2HO_i6fiidYsLnteVq7vkA=/200x/center/top/smart/filters:format(jpeg)/https://skoob.s3.amazonaws.com/livros/248/O_CODIGO_DA_VINCI_1244377694B.jpg</t>
  </si>
  <si>
    <t>Cartas de um Diabo a seu aprendiz</t>
  </si>
  <si>
    <t>O livro "Cartas de um diabo a seu aprendiz" de C. S. Lewis recebeu uma variedade de avaliações, com muitos leitores destacando a profundidade e a originalidade da obra. Alguns elogiaram a forma como o autor aborda as tentações e a fé, enquanto outros apreciaram a ironia e a criatividade presentes nas cartas do diabo ao seu sobrinho aprendiz. A linguagem requintada e a perspectiva diferenciada do autor foram pontos positivos mencionados por diversos leitores, embora alguns tenham achado a leitura um pouco difícil ou monótona em alguns momentos. No geral, o livro foi considerado uma leitura enriquecedora e provocativa, capaz de gerar reflexões sobre a vida espiritual e as artimanhas do mal.</t>
  </si>
  <si>
    <t>https://img.skoob.com.br/z0PTclSLn5HD59WUCpVrwcE8-uA=/200x/center/top/smart/filters:format(jpeg)/https://skoob.s3.amazonaws.com/livros/273/CARTAS_DE_UM_DIABO_A_SEU_APRENDIZ_991965342B.jpg</t>
  </si>
  <si>
    <t>Ponto de Impacto</t>
  </si>
  <si>
    <t>Suspense</t>
  </si>
  <si>
    <t>O livro "Ponto de Impacto" de Dan Brown é descrito como uma obra envolvente que mistura ciência, política e conspirações de maneira magistral, ao melhor estilo do autor. Com personagens bem construídos e uma ambientação gelada no Ártico que adiciona tensão à história, a narrativa é descrita como rápida, envolvente e cheia de reviravoltas. Alguns leitores destacam a decepção com o final, enquanto outros elogiam a trama frenética, a construção dos personagens e a capacidade do autor de manter o leitor preso do início ao fim. Com elementos de suspense, ação e romance, o livro é recomendado por sua escrita inteligente, reviravoltas inesperadas e por proporcionar uma leitura emocionante e provocativa.</t>
  </si>
  <si>
    <t>https://img.skoob.com.br/nzIZmKXaqN8ihaqEtiFEa6B2X70=/200x/center/top/smart/filters:format(jpeg)/https://skoob.s3.amazonaws.com/livros/298/PONTO_DE_IMPACTO_1228487893B.jpg</t>
  </si>
  <si>
    <t>A insustentável leveza do ser</t>
  </si>
  <si>
    <t>Milan Kundera</t>
  </si>
  <si>
    <t>O livro "A Insustentável Leveza do Ser" de Milan Kundera é descrito como uma leitura envolvente e potente, que mescla romance com reflexões filosóficas e históricas sobre a República Tcheca. Os personagens são profundos e as histórias são marcantes, levando os leitores a refletir sobre temas como amor, traição, política e a dualidade entre peso e leveza na vida. A narrativa fluida e a riqueza dos personagens tornam a obra uma experiência intensa e marcante, capaz de provocar reflexões profundas sobre a existência e as escolhas que fazemos.</t>
  </si>
  <si>
    <t>https://img.skoob.com.br/wyTbDJBSN3JZjkOyMAM1QGHHjTY=/200x/center/top/smart/filters:format(jpeg)/https://skoob.s3.amazonaws.com/livros/300/A_INSUSTENTAVEL_LEVEZA_DO_SER_1255448947B.jpg</t>
  </si>
  <si>
    <t>O Silmarillion</t>
  </si>
  <si>
    <t>J. R. R. Tolkien</t>
  </si>
  <si>
    <t>WMF Martins Fontes</t>
  </si>
  <si>
    <t>O livro "O Silmarillion" de J.R.R. Tolkien é uma obra complexa e profunda que explora a mitologia e a história da Terra-média, desde a criação do mundo até os eventos que culminaram na guerra do anel. Com uma linguagem rica e detalhada, o autor apresenta personagens icônicos, batalhas épicas e tramas intricadas, proporcionando uma experiência única e envolvente para os leitores que desejam se aprofundar no universo criado por Tolkien. Mesmo sendo uma leitura desafiadora, a recompensa de entender a origem e os desdobramentos dos eventos narrados em "O Senhor dos Anéis" torna a jornada por "O Silmarillion" inesquecível e enriquecedora.</t>
  </si>
  <si>
    <t>https://img.skoob.com.br/wJUJDVQVqA8jDQ7OAQt6lMF95UQ=/200x/center/top/smart/filters:format(jpeg)/https://skoob.s3.amazonaws.com/livros/314/O_SILMARILLION_1311956184B.jpg</t>
  </si>
  <si>
    <t>As 5 Linguagens do Amor</t>
  </si>
  <si>
    <t>Gary Chapman</t>
  </si>
  <si>
    <t>Mundo Cristão</t>
  </si>
  <si>
    <t>O livro "As 5 Linguagens do Amor" de Gary Chapman é altamente recomendado por seus leitores, que destacam a importância de compreender as diferentes formas de expressar e receber amor. As avaliações ressaltam a relevância da obra para melhorar relacionamentos, promover autoconhecimento, fortalecer vínculos afetivos e proporcionar insights valiosos sobre a dinâmica das interações humanas. Mesmo com opiniões divergentes sobre a extensão e profundidade do conteúdo, a maioria dos leitores concorda que a leitura é enriquecedora e transformadora, oferecendo ferramentas práticas para cultivar conexões mais significativas e amorosas em diversas áreas da vida.</t>
  </si>
  <si>
    <t>https://img.skoob.com.br/LZsDWJUk-rVKPpAGMi7h7g89hJA=/200x/center/top/smart/filters:format(jpeg)/https://skoob.s3.amazonaws.com/livros/328/AS_CINCO_LINGUAGENS_DO_AMOR_1389617069B.jpg</t>
  </si>
  <si>
    <t>As Crônicas de Nárnia</t>
  </si>
  <si>
    <t>As avaliações sobre o livro "As Crônicas de Nárnia" apresentam uma variedade de opiniões, desde elogios pela profundidade da analogia cristã, tramas empolgantes e final emocionante, até críticas sobre a escrita repetitiva e personagens pouco desenvolvidos. No entanto, a maioria destaca a magia e encanto das histórias, a forma como nos transportam para um mundo mágico repleto de significados cativantes e lições importantes, tornando a leitura uma experiência inesquecível para crianças e adultos, independentemente da idade.</t>
  </si>
  <si>
    <t>https://img.skoob.com.br/ZL03xol4B1QxUotJ-XNDtOkVJ80=/200x/center/top/smart/filters:format(jpeg)/https://skoob.s3.amazonaws.com/livros/331/AS_CRONICAS_DE_NARNIA_1359501682B.jpg</t>
  </si>
  <si>
    <t>A Metamorfose</t>
  </si>
  <si>
    <t>Franz Kafka</t>
  </si>
  <si>
    <t>novo século</t>
  </si>
  <si>
    <t>O livro "A Metamorfose" de Kafka recebeu avaliações diversas, desde elogios à genialidade do autor na crítica ao capitalismo e na construção da narrativa, até críticas sobre a escrita massante e a falta de profundidade. Os leitores destacaram a angústia e a reflexão provocadas pela história, a forma como a família trata o protagonista após sua transformação em inseto e a mensagem sobre a utilidade e o valor das pessoas na sociedade. Alguns se emocionaram com a obra, outros a acharam mediana, mas todos concordaram que a obra é impactante e provoca reflexões profundas sobre a natureza humana e as relações familiares.</t>
  </si>
  <si>
    <t>https://img.skoob.com.br/_ueynukRx74O2H-C6mfWjDK6NNw=/200x/center/top/smart/filters:format(jpeg)/https://skoob.s3.amazonaws.com/livros/346/A_METAMORFOSE_1489700966346SK1489700970B.jpg</t>
  </si>
  <si>
    <t>Anjos e Demônios</t>
  </si>
  <si>
    <t>O livro "Anjos e Demônios" de Dan Brown recebeu críticas variadas, sendo elogiado por sua trama emocionante, reviravoltas surpreendentes e mistura de fatos históricos, simbologia e ação. Alguns leitores destacaram a escrita envolvente do autor e a complexidade dos personagens, enquanto outros apontaram para momentos arrastados e repetitivos na narrativa. No entanto, a maioria dos avaliadores concordou que a obra é cativante e intrigante, proporcionando uma leitura empolgante para quem aprecia mistério e conspiração, com um final inesperado e um plot twist surpreendente.</t>
  </si>
  <si>
    <t>https://img.skoob.com.br/O13KGIX_3dbNM65hcrU9eku_o8A=/200x/center/top/smart/filters:format(jpeg)/https://skoob.s3.amazonaws.com/livros/348/ANJOS_E_DEMONIOS_1376779563B.jpg</t>
  </si>
  <si>
    <t>Iracema</t>
  </si>
  <si>
    <t>José de Alencar</t>
  </si>
  <si>
    <t>Diversas avaliações foram feitas sobre o livro "Iracema" de José de Alencar, variando desde elogios à obra como uma importante representação da cultura indígena e do romantismo brasileiro, até críticas em relação à dificuldade da escrita, a idealização dos personagens e a controvérsia da história. Alguns leitores se sentiram encantados com a narrativa poética e simbólica, enquanto outros acharam a leitura cansativa e a história problemática. No entanto, a maioria reconheceu a relevância histórica e literária do livro, destacando a importância de se conhecer e refletir sobre essa obra clássica da literatura brasileira.</t>
  </si>
  <si>
    <t>https://img.skoob.com.br/Wq_RInQ5Cco-Soz2oDY5Y7_G5lQ=/200x/center/top/smart/filters:format(jpeg)/https://skoob.s3.amazonaws.com/livros/354/IRACEMA_1379896936B.jpg</t>
  </si>
  <si>
    <t>Harry Potter e o Cálice de Fogo</t>
  </si>
  <si>
    <t>O livro "Harry Potter e o Cálice de Fogo" recebeu diversas avaliações positivas, destacando a evolução dos personagens, a trama cheia de emoção, reviravoltas surpreendentes, momentos marcantes e uma narrativa envolvente que cativou os leitores. Alguns apontaram a intensidade do enredo, a construção dos desafios do Torneio Tribruxo, a amadurecimento dos protagonistas e a introdução de novos elementos que enriqueceram a história, tornando-o um dos favoritos da saga. No entanto, houve quem apontasse aspectos negativos, como a extensão da narrativa e a falta de profundidade em certos temas, mas no geral, a maioria considerou o livro como uma obra marcante e emocionante.</t>
  </si>
  <si>
    <t>https://img.skoob.com.br/zV85_hI4cAwIM3hvwfDvTIMSJIg=/200x/center/top/smart/filters:format(jpeg)/https://skoob.s3.amazonaws.com/livros/355/HARRY_POTTER_E_O_CALICE_DE_FOGO_1343592881B.jpg</t>
  </si>
  <si>
    <t>Harry Potter e a Câmara Secreta</t>
  </si>
  <si>
    <t>As avaliações sobre o livro "Harry Potter e a Câmara Secreta" são predominantemente positivas, destacando a fluidez da leitura, a riqueza de detalhes que não estão presentes nos filmes, o desenvolvimento dos personagens e a atmosfera mágica que envolve a história. Os leitores elogiam a evolução da trama, os mistérios envolventes, a amizade entre Harry, Rony e Hermione, além de apreciarem a profundidade e complexidade dos personagens. Alguns apontam para pequenos detalhes que poderiam ser melhorados, como a presença de personagens irritantes, mas no geral, o livro é bem recebido e recomendado para os fãs da saga.</t>
  </si>
  <si>
    <t>https://img.skoob.com.br/O8zWQEhgL-T7TfPuQtSFAETKYpI=/200x/center/top/smart/filters:format(jpeg)/https://skoob.s3.amazonaws.com/livros/357/HARRY_POTTER_E_A_CAMARA_SECRETA_1343592468B.jpg</t>
  </si>
  <si>
    <t>Harry Potter e o Prisioneiro de Azkaban</t>
  </si>
  <si>
    <t>O livro "Harry Potter e o Prisioneiro de Azkaban" é aclamado pelos leitores por sua história envolvente, cheia de mistérios e reviravoltas. A evolução dos personagens, a introdução de novos elementos como os Dementadores e o Vira-Tempo, e a profundidade dos laços de amizade e lealdade explorados ao longo da trama são aspectos destacados. A atmosfera mais sombria e madura, o desenvolvimento dos personagens como Harry, Hermione e Rony, e a revelação de segredos do passado contribuem para tornar este livro um dos favoritos da saga, cativando os leitores e deixando-os ansiosos para continuar a acompanhar as aventuras de Harry Potter.</t>
  </si>
  <si>
    <t>https://img.skoob.com.br/9lpbG1RXkwpxytyEdYW4ETRm-xQ=/200x/center/top/smart/filters:format(jpeg)/https://skoob.s3.amazonaws.com/livros/358/HARRY_POTTER_E_O_PRISIONEIRO_D_1451338416358SK1451338416B.jpg</t>
  </si>
  <si>
    <t>Harry Potter e a Ordem da Fênix</t>
  </si>
  <si>
    <t>As avaliações sobre o livro "Harry Potter e a Ordem da Fênix" são bastante variadas, com alguns leitores destacando a tristeza e a raiva provocadas pela trama, enquanto outros elogiam a evolução dos personagens e a profundidade da narrativa. Alguns apontam a lentidão no início do livro, mas ressaltam que a história se torna mais envolvente conforme avança, revelando segredos e emoções intensas. A morte de Sirius Black é um ponto marcante para muitos leitores, gerando sentimentos de perda e revolta. A personagem Dolores Umbridge é amplamente detestada, contribuindo para a complexidade das emoções despertadas pela leitura. No geral, a obra é reconhecida por sua riqueza de detalhes, emoções e reviravoltas, conquistando tanto os fãs mais fervorosos quanto aqueles que encontraram desafios na leitura.</t>
  </si>
  <si>
    <t>https://img.skoob.com.br/cKs_lZ8NAKVc5P1P_pRUN5v_nh0=/200x/center/top/smart/filters:format(jpeg)/https://skoob.s3.amazonaws.com/livros/359/HARRY_POTTER_E_A_ORDEM_DA_FENIX_1343593292B.jpg</t>
  </si>
  <si>
    <t>Eragon</t>
  </si>
  <si>
    <t>Christopher Paolini</t>
  </si>
  <si>
    <t>Rocco Jovens Leitores</t>
  </si>
  <si>
    <t>O livro "Eragon" é aclamado por sua narrativa envolvente e repleta de detalhes que transportam o leitor para um mundo de fantasia épica, onde dragões, magia e aventuras se entrelaçam em uma trama repleta de ação e emoção. Os personagens cativantes, como Eragon e Saphira, são elogiados por sua evolução ao longo da história, enquanto o universo criado pelo autor é descrito como rico e bem desenvolvido. Apesar de algumas ressalvas em relação a partes descritivas e momentos arrastados, as avaliações destacam o potencial da obra e o impacto positivo que ela causa nos leitores, despertando o desejo de continuar acompanhando a saga do protagonista.</t>
  </si>
  <si>
    <t>https://img.skoob.com.br/8S6Dl6m18e-SBR5N9Mg8dBBLXOE=/200x/center/top/smart/filters:format(jpeg)/https://skoob.s3.amazonaws.com/livros/374/ERAGON_1658800819374SK-V11658800821B.jpg</t>
  </si>
  <si>
    <t>O Príncipe</t>
  </si>
  <si>
    <t>Maquiavel</t>
  </si>
  <si>
    <t>Paz e Terra</t>
  </si>
  <si>
    <t>O livro "O Príncipe" de Maquiavel recebeu uma variedade de avaliações, desde elogios pela clareza e relevância de seus ensinamentos até críticas pela dificuldade de leitura e conteúdo controverso. Alguns leitores destacaram a atualidade dos princípios políticos abordados, enquanto outros ressaltaram a importância histórica e a necessidade de adaptação para a realidade atual. Apesar das opiniões divergentes, a obra é reconhecida como essencial para compreender a política e estratégias de governo, proporcionando insights sobre o poder, liderança e a natureza humana.</t>
  </si>
  <si>
    <t>https://img.skoob.com.br/CoRCxZAE4AIK1FPy6YAma4hZjLU=/200x/center/top/smart/filters:format(jpeg)/https://skoob.s3.amazonaws.com/livros/379/O_PRINCIPE_1422234098379SK1422234098B.jpg</t>
  </si>
  <si>
    <t>O Sobrinho do Mago</t>
  </si>
  <si>
    <t>Martins Fontes</t>
  </si>
  <si>
    <t>As avaliações sobre o livro "O Sobrinho do Mago" da saga As Crônicas de Nárnia são extremamente positivas, destacando a forma como a história é escrita, a riqueza de detalhes nos cenários, a construção dos personagens e as referências bíblicas presentes. Muitos leitores se encantaram com a origem de Nárnia e a criação do mundo, além de apreciarem a escrita leve e envolvente de C.S. Lewis. A obra é descrita como mágica, poética e profunda, capaz de cativar leitores de todas as idades e despertar reflexões sobre temas como criação, sacrifício e espiritualidade. A edição da Harper Collins também é elogiada, tornando a experiência de leitura ainda mais especial e encantadora.</t>
  </si>
  <si>
    <t>https://img.skoob.com.br/I0vaFi5noiuamg9Fr3MbuXtGKCM=/200x/center/top/smart/filters:format(jpeg)/https://skoob.s3.amazonaws.com/livros/462/O_SOBRINHO_DO_MAGO_1420397653462SK1420397653B.jpg</t>
  </si>
  <si>
    <t>Razão e sensibilidade</t>
  </si>
  <si>
    <t>Jane Austen</t>
  </si>
  <si>
    <t>As avaliações sobre o livro "Razão e Sensibilidade" de Jane Austen são diversas e abrangem opiniões que vão desde críticas à lentidão do desenvolvimento da história até elogios à profundidade das personagens e à crítica social presente na obra. Alguns leitores destacam a evolução das irmãs Elinor e Marianne, enquanto outros apontam o romance como ponto fraco. A escrita envolvente da autora e as reviravoltas no enredo são mencionadas como pontos positivos, embora haja quem prefira outras obras da autora. No geral, a maioria dos leitores reconhece a qualidade do livro, mas há divergências quanto ao seu lugar no ranking das obras de Jane Austen.</t>
  </si>
  <si>
    <t>https://img.skoob.com.br/BQkvrfSY8IVca7JucDEnWnKJBaM=/200x/center/top/smart/filters:format(jpeg)/https://skoob.s3.amazonaws.com/livros/464/RAZAO_E_SENSIBILIDADE_1665252952464SK-V11665252955B.jpg</t>
  </si>
  <si>
    <t>O Hobbit</t>
  </si>
  <si>
    <t>O livro "O Hobbit" de J.R.R. Tolkien é aclamado por sua narrativa envolvente e rica em detalhes, que transporta o leitor para um mundo de fantasia repleto de aventuras, personagens marcantes e mensagens inspiradoras. A jornada do protagonista Bilbo Bolseiro, sua evolução ao longo da história e os encontros memoráveis com diversas criaturas fazem desta obra uma leitura cativante e emocionante, que encanta tanto os fãs de fantasia quanto aqueles que estão descobrindo o universo criado pelo autor pela primeira vez.</t>
  </si>
  <si>
    <t>https://img.skoob.com.br/rTkVUH7iuDF1pfOm1ivTdU3H5mA=/200x/center/top/smart/filters:format(jpeg)/https://skoob.s3.amazonaws.com/livros/509/O_HOBBIT_1340671361B.jpg</t>
  </si>
  <si>
    <t>Água para Elefantes</t>
  </si>
  <si>
    <t>Sara Gruen</t>
  </si>
  <si>
    <t>Arqueiro</t>
  </si>
  <si>
    <t>O livro "Água para Elefantes", de Sara Gruen, recebeu avaliações variadas dos leitores. Alguns destacaram a intensidade e envolvimento da história, a reflexão sobre a vida no circo e as emoções despertadas pelos personagens. Outros apontaram aspectos negativos, como o desenvolvimento do final e questões problemáticas presentes na narrativa. No entanto, a maioria concordou que a trama é cativante, emocionante e capaz de prender a atenção do leitor, explorando temas como amor proibido, abuso, lealdade e brutalidade, em um cenário de circo na América dos anos 1930.</t>
  </si>
  <si>
    <t>https://img.skoob.com.br/KZNglZ8X1XGkHIZA4Arc6mA4t7I=/200x/center/top/smart/filters:format(jpeg)/https://skoob.s3.amazonaws.com/livros/528/GUA_PARA_ELEFANTES_1360957006B.jpg</t>
  </si>
  <si>
    <t>Os Miseráveis</t>
  </si>
  <si>
    <t>Victor Hugo</t>
  </si>
  <si>
    <t>As avaliações sobre o livro "Os Miseráveis" são diversas e abrangentes, abordando desde a riqueza da narrativa e dos personagens até críticas sobre a extensão e detalhamento excessivos da obra. Muitos leitores destacam a profundidade emocional e reflexiva da história, que trata de temas como desigualdade social, redenção, compaixão e injustiça. A escrita rebuscada de Victor Hugo é elogiada, assim como a complexidade dos protagonistas, como Jean Valjean e Cosette. Por outro lado, algumas ressalvas são feitas em relação às digressões políticas e históricas do autor, que podem tornar a leitura cansativa em determinados momentos. No entanto, a maioria dos avaliadores recomenda a leitura do livro como uma experiência enriquecedora e emocionante, capaz de provocar reflexões profundas sobre a condição humana e a sociedade.</t>
  </si>
  <si>
    <t>https://img.skoob.com.br/8q-Vlic9XdOgrTdr4u_LISP2iXA=/200x/center/top/smart/filters:format(jpeg)/https://skoob.s3.amazonaws.com/livros/533/OS_MISERAVEIS_1396718729B.jpg</t>
  </si>
  <si>
    <t>Senhora</t>
  </si>
  <si>
    <t>FTD</t>
  </si>
  <si>
    <t>O livro "Senhora" de José de Alencar é um romance ambientado na Rio de Janeiro do século 19, que aborda temas como aparência, dinheiro, interesse, amor e ódio. Com uma linguagem rebuscada e poética, a obra narra a história de Aurélia, uma protagonista feminista e revolucionária para a época, que busca vingança contra seu antigo noivo, Fernando, por tê-la abandonado por uma mulher mais rica. A trama apresenta um enredo envolvente, com detalhes descritivos que aguçam a imaginação do leitor, explorando a complexidade das relações humanas e sociais. Apesar de dividir opiniões pela linguagem antiga e pela narrativa densa, "Senhora" é considerado um dos romances mais emblemáticos do autor, destacando-se pela construção de personagens ricos em camadas psicológicas e por abordar questões relevantes da época, como casamento por interesse e a mercantilização das relações afetivas.</t>
  </si>
  <si>
    <t>https://img.skoob.com.br/0Wad4dXmlB2ptIIStQHtn1CsIpk=/200x/center/top/smart/filters:format(jpeg)/https://skoob.s3.amazonaws.com/livros/534/SENHORA_1241563672B.jpg</t>
  </si>
  <si>
    <t>Harry Potter e o Enigma do Príncipe</t>
  </si>
  <si>
    <t>O livro "Harry Potter e o Enigma do Príncipe" é elogiado por sua trama envolvente, desenvolvimento dos personagens, revelações sobre o passado de Voldemort e aprofundamento nas relações amorosas dos protagonistas. Os leitores destacam a riqueza de detalhes, a emoção presente na narrativa e a decepção com a adaptação cinematográfica, ressaltando a importância do livro para compreender a história e os desafios enfrentados pelos personagens na reta final da saga.</t>
  </si>
  <si>
    <t>https://img.skoob.com.br/6ajKrkUugO84BRw37NOcjCuNtXQ=/200x/center/top/smart/filters:format(jpeg)/https://skoob.s3.amazonaws.com/livros/562/HARRY_POTTER_E_O_ENIGMA_DO_PRI_1424051110562SK1424051110B.jpg</t>
  </si>
  <si>
    <t>O Fantasma da Ópera</t>
  </si>
  <si>
    <t>Gaston Leroux</t>
  </si>
  <si>
    <t>O livro "O Fantasma da Ópera" de Gaston Leroux é uma obra que mistura romance, mistério e terror de forma envolvente e intrigante. A história do Fantasma, Christine e Raoul é contada com detalhes que transportam o leitor para o cenário da Ópera de Paris, explorando temas como obsessão, amor não correspondido e tragédia. As diferentes perspectivas sobre o personagem do Fantasma, suas ações e motivações, despertam reflexões sobre a natureza humana e a busca por aceitação e redenção. Mesmo com opiniões divergentes sobre a narrativa e os personagens, a trama cativa e surpreende, deixando uma marca profunda nos leitores.</t>
  </si>
  <si>
    <t>https://img.skoob.com.br/73VysRVQIPT0cniaeoMWy3LuSZE=/200x/center/top/smart/filters:format(jpeg)/https://skoob.s3.amazonaws.com/livros/564/O_FANTASMA_DA_PERA_1525981341564SK1525981342B.jpg</t>
  </si>
  <si>
    <t>Eclipse</t>
  </si>
  <si>
    <t>As avaliações sobre o livro "Eclipse" da saga Crepúsculo são bastante variadas, com opiniões que vão desde nostalgia e amor pela trilogia até críticas à banalização do assédio e à dependência emocional dos personagens. Alguns elogiam a fidelidade do filme ao livro, enquanto outros destacam a chateação com a protagonista Bella e a preferência por personagens secundários. Há também quem aponte a enrolação na trama, a irritação com os triângulos amorosos e a sensação de que a história poderia ter sido melhor desenvolvida. No entanto, a maioria dos leitores reconhece que, apesar dos pontos negativos, a leitura de "Eclipse" ainda desperta sentimentos nostálgicos e mantém o interesse na saga.</t>
  </si>
  <si>
    <t>https://img.skoob.com.br/u6IqlpX3_KqMw_J6c7jZUhh-o1Q=/200x/center/top/smart/filters:format(jpeg)/https://skoob.s3.amazonaws.com/livros/567/ECLIPSE__1394254584B.jpg</t>
  </si>
  <si>
    <t>E Não Sobrou Nenhum</t>
  </si>
  <si>
    <t>Agatha Christie</t>
  </si>
  <si>
    <t>Globo Livros</t>
  </si>
  <si>
    <t>O livro "E não sobrou nenhum" de Agatha Christie recebeu avaliações diversas dos leitores, desde elogios pela trama envolvente e surpreendente até críticas em relação ao final e à quantidade de personagens. Muitos destacaram a habilidade da autora em prender a atenção do leitor, a complexidade do enredo e a surpresa do desfecho, enquanto outros apontaram que o desfecho não atendeu às expectativas ou que a trama se tornou previsível em determinado momento. No entanto, a maioria dos leitores concordou que o livro é uma leitura envolvente e cheia de suspense, com reviravoltas inesperadas que desafiam as expectativas do leitor até a última página.</t>
  </si>
  <si>
    <t>https://img.skoob.com.br/82NRDgocmdqHN2l2QO1xcJaT9p0=/200x/center/top/smart/filters:format(jpeg)/https://skoob.s3.amazonaws.com/livros/573/E_NO_SOBROU_NENHUM_609548547B.jpg</t>
  </si>
  <si>
    <t>Um estudo em vermelho</t>
  </si>
  <si>
    <t>Sir Arthur Conan Doyle</t>
  </si>
  <si>
    <t>L&amp;PM Editores</t>
  </si>
  <si>
    <t>O livro "Um Estudo em Vermelho" recebeu avaliações diversas, com leitores elogiando a fluidez da leitura, a narrativa envolvente e a genialidade do detetive Sherlock Holmes, enquanto outros apontaram a narrativa confusa, a falta de conexão entre os elementos da história e momentos controversos. Apesar das opiniões divergentes, a obra foi reconhecida como um clássico da literatura policial, marcando a introdução do icônico detetive e sua habilidade dedutiva, despertando o interesse de leitores tanto pela trama intrigante quanto pelos aspectos históricos e culturais abordados.</t>
  </si>
  <si>
    <t>https://img.skoob.com.br/8lN2SVKVY12f8KA1FDvoH2F5jYw=/200x/center/top/smart/filters:format(jpeg)/https://skoob.s3.amazonaws.com/livros/587/UM_ESTUDO_EM_VERMELHO_1562766760587SK1562766765B.jpg</t>
  </si>
  <si>
    <t>Deuses americanos</t>
  </si>
  <si>
    <t>Neil Gaiman</t>
  </si>
  <si>
    <t>"Deuses Americanos", de Neil Gaiman, é um livro que dividiu opiniões entre os leitores. Com uma trama envolvente e personagens complexos, a obra mistura mitologias antigas com a realidade moderna dos Estados Unidos. Alguns elogiam a originalidade e a profundidade da história, enquanto outros apontam para a extensão desnecessária e a falta de conexão em alguns trechos. Com reviravoltas surpreendentes e críticas sociais pertinentes, o livro oferece uma experiência marcante e desafiadora para aqueles que se aventuram em suas páginas.</t>
  </si>
  <si>
    <t>https://img.skoob.com.br/WjCMmSToueY15T4fFaCyafQd4fw=/200x/center/top/smart/filters:format(jpeg)/https://skoob.s3.amazonaws.com/livros/612/DEUSES_AMERICANOS_1474572740612SK1474572740B.jpg</t>
  </si>
  <si>
    <t>O Castelo Animado</t>
  </si>
  <si>
    <t>Diana Wynne Jones</t>
  </si>
  <si>
    <t>Galera Record</t>
  </si>
  <si>
    <t>O livro "O Castelo Animado" recebeu diversas avaliações positivas, com leitores elogiando a história envolvente e cheia de magia, aprofundamento dos personagens, desenvolvimento do relacionamento entre Sophie e Howl, e a ambientação rica e detalhada. Apesar das diferenças em relação ao filme do Studio Ghibli, os leitores destacaram a criatividade da autora Diana Wynne Jones e a capacidade de transportar o leitor para um mundo fantástico repleto de aventuras e emoções.</t>
  </si>
  <si>
    <t>https://img.skoob.com.br/e8sY4aYXc2OdfJSTTNT1kLDN-5U=/200x/center/top/smart/filters:format(jpeg)/https://skoob.s3.amazonaws.com/livros/618/O_CASTELO_ANIMADO_1620071364618SK-V11620071366B.jpg</t>
  </si>
  <si>
    <t>Animais Fantásticos &amp; Onde Habitam</t>
  </si>
  <si>
    <t>O livro "Animais Fantásticos &amp; Onde Habitam" recebeu avaliações variadas, com alguns leitores destacando a riqueza de informações sobre as criaturas mágicas do mundo de Harry Potter e a imersão proporcionada pela leitura, enquanto outros apontaram a falta de ilustrações e a monotonia em algumas partes. Alguns apreciaram a narrativa envolvente e os comentários dos personagens, enquanto outros acharam o livro mais adequado como item de colecionador do universo de Harry Potter. No geral, as opiniões se dividem entre aqueles que consideram a obra divertida e criativa, e aqueles que acreditam que poderia ter sido mais explorada e aprofundada em alguns aspectos.</t>
  </si>
  <si>
    <t>https://img.skoob.com.br/lBGPFbGODCLUw_rFVeLoMCErsNI=/200x/center/top/smart/filters:format(jpeg)/https://skoob.s3.amazonaws.com/livros/639/ANIMAIS_FANTASTICOS_E_ONDE_HABITAM_1372564389B.jpg</t>
  </si>
  <si>
    <t>Quadribol Através dos Séculos</t>
  </si>
  <si>
    <t>O livro "Quadribol Através dos Séculos" recebeu avaliações variadas, com alguns leitores elogiando a forma como a obra expande o universo mágico de Harry Potter, apresentando detalhes sobre a história, regras e evolução do esporte de quadribol. Outros leitores, no entanto, acharam a leitura maçante, sem graça ou cansativa, apontando que o livro poderia ter sido mais envolvente. Apesar disso, muitos fãs da saga consideraram a obra uma adição interessante e nostálgica, proporcionando uma imersão no mundo bruxo e no universo do quadribol.</t>
  </si>
  <si>
    <t>https://img.skoob.com.br/wsESiMbr9HOrQPrgTwbAUspw6Fo=/200x/center/top/smart/filters:format(jpeg)/https://skoob.s3.amazonaws.com/livros/640/QUADRIBOL_ATRAVES_DOS_SECULOS_1236631152B.jpg</t>
  </si>
  <si>
    <t>Mau Começo</t>
  </si>
  <si>
    <t>Lemony Snicket</t>
  </si>
  <si>
    <t>O livro "Desventuras em Série - Mau Começo" recebeu uma variedade de avaliações positivas, com leitores elogiando a história envolvente e cativante dos irmãos Baudelaire, a escrita sarcástica do autor e a fidelidade à série de televisão. Alguns apontaram a falta de profundidade nos personagens, enquanto outros destacaram a rapidez da leitura e a trama trágica, porém divertida. No geral, as resenhas destacam a qualidade da narrativa e recomendam a leitura para aqueles que buscam uma experiência literária única e envolvente.</t>
  </si>
  <si>
    <t>https://img.skoob.com.br/Ptn46qzs_hKvGCK7HISS_Bw8Fyk=/200x/center/top/smart/filters:format(jpeg)/https://skoob.s3.amazonaws.com/livros/641/DESVENTURAS_EM_SERIE_MAU_COMECO_1358432884B.jpg</t>
  </si>
  <si>
    <t>A Sala dos Répteis</t>
  </si>
  <si>
    <t>As avaliações sobre o livro "A Sala dos Répteis" são bastante positivas, destacando a escrita fluida e envolvente de Lemony Snicket, a dinâmica dos personagens e a forma como a trama se desenrola. Os leitores elogiam a originalidade da história, mesmo diante de situações trágicas e personagens irritantes, como o Sr. Poe e o Conde Olaf. A morte do tio Monty é mencionada como um momento marcante e triste, enquanto a relação dos órfãos Baudelaire é ressaltada como um ponto forte da narrativa. A série é descrita como viciante, cativante e cheia de suspense, deixando os leitores ansiosos para continuar acompanhando as desventuras dos protagonistas.</t>
  </si>
  <si>
    <t>https://img.skoob.com.br/0oguh_-YH1l0AWkMzypZo1UNZFY=/200x/center/top/smart/filters:format(jpeg)/https://skoob.s3.amazonaws.com/livros/652/A_SALA_DOS_REPTEIS_1485264514652SK1485264514B.jpg</t>
  </si>
  <si>
    <t>O Pequeno Príncipe</t>
  </si>
  <si>
    <t>Antoine de Saint-Exupéry</t>
  </si>
  <si>
    <t>Agir</t>
  </si>
  <si>
    <t>O livro "O Pequeno Príncipe" é amplamente elogiado por sua capacidade de cativar leitores de todas as idades, mesmo sendo direcionado ao público infantil. Com reflexões filosóficas profundas, a obra convida à reflexão sobre questões essenciais da vida, como amizade, amor, responsabilidade e valores humanos. A narrativa poética e as ilustrações delicadas proporcionam uma leitura emocionante e inspiradora, que ressoa com os leitores, levando-os a enxergar o mundo com os olhos da simplicidade e da inocência. A história do pequeno príncipe e suas aventuras por diferentes planetas, cada um habitado por personagens simbólicos, oferece lições valiosas sobre a importância da infância, da amizade verdadeira e do cuidado com aquilo que cativamos. Considerado atemporal, o livro continua a encantar e emocionar gerações, deixando uma marca indelével nos corações daqueles que se permitem ser tocados por sua mensagem profunda e universal.</t>
  </si>
  <si>
    <t>https://img.skoob.com.br/IoKS6BiuWFHfzYzjs_qhD6f5ZPE=/200x/center/top/smart/filters:format(jpeg)/https://skoob.s3.amazonaws.com/livros/693/O_PEQUENO_PRINCIPE_1441584936693SK1441584936B.jpg</t>
  </si>
  <si>
    <t>Triste Fim de Policarpo Quaresma</t>
  </si>
  <si>
    <t>Lima Barreto</t>
  </si>
  <si>
    <t>Edições Câmara</t>
  </si>
  <si>
    <t>O livro "O Triste Fim de Policarpo Quaresma" recebeu avaliações positivas que destacam a reflexão sobre o patriotismo, injustiças sociais, críticas à sociedade e ao governo, além de abordar temas como identidade nacional e idealismo. As críticas à obra incluem a lentidão em algumas partes, desnecessidades em certos trechos e a dificuldade de leitura em determinadas passagens. No entanto, a maioria dos leitores elogia a escrita acessível de Lima Barreto, a ironia presente na narrativa e a atualidade das questões abordadas, tornando a leitura do livro uma experiência enriquecedora e reflexiva sobre a realidade do Brasil.</t>
  </si>
  <si>
    <t>https://img.skoob.com.br/F2pytmez6FRGRsVTD6E_YDsMOG8=/200x/center/top/smart/filters:format(jpeg)/https://skoob.s3.amazonaws.com/livros/695/TRISTE_FIM_DE_POLICARPO_QUARES_1500348688695SK1500348689B.jpg</t>
  </si>
  <si>
    <t>O fim da eternidade</t>
  </si>
  <si>
    <t>O livro "O Fim da Eternidade" de Isaac Asimov recebeu avaliações variadas, com alguns leitores destacando a genialidade da obra, a complexidade da trama envolvendo viagens no tempo e os plot twists surpreendentes. Por outro lado, houve críticas em relação à construção dos personagens, especialmente no desenvolvimento do romance e na profundidade das relações. No geral, a obra foi considerada envolvente, com um final impactante e reflexivo, sendo recomendada para fãs de ficção científica que buscam uma leitura desafiadora e repleta de reviravoltas.</t>
  </si>
  <si>
    <t>https://img.skoob.com.br/zCJU2_I3YAA8X_w-uuEcEmriLhg=/200x/center/top/smart/filters:format(jpeg)/https://skoob.s3.amazonaws.com/livros/719/O_FIM_DA_ETERNIDADE_1673039057719SK-V11673039058B.jpg</t>
  </si>
  <si>
    <t>O Ladrão de Raios</t>
  </si>
  <si>
    <t>Rick Riordan</t>
  </si>
  <si>
    <t>O livro "Percy Jackson e o Ladrão de Raios" recebeu uma série de avaliações positivas, com leitores elogiando a aventura inovadora, a riqueza dos detalhes, a escrita fluida e envolvente, o humor dos personagens e a forma como a mitologia grega é abordada. Muitos destacaram a importância do livro em suas vidas, mencionando que foi o responsável por despertar o interesse pela leitura ou por relembrar a infância. Alguns leitores ressaltaram a diferença entre o livro e o filme, apontando as mudanças nas características dos personagens. A maioria dos comentários recomenda a leitura da obra, destacando a qualidade da narrativa e a capacidade de prender a atenção do leitor.</t>
  </si>
  <si>
    <t>https://img.skoob.com.br/nCgvnRmlrfbjlXRTuNkkXAgJW74=/200x/center/top/smart/filters:format(jpeg)/https://skoob.s3.amazonaws.com/livros/736/O_LADRAO_DE_RAIOS_1364235342B.jpg</t>
  </si>
  <si>
    <t>A Bússola de Ouro</t>
  </si>
  <si>
    <t>Philip Pullman</t>
  </si>
  <si>
    <t>Objetiva</t>
  </si>
  <si>
    <t>O livro "A Bússola de Ouro" recebeu uma variedade de avaliações, desde elogios à trama envolvente e personagens bem construídos, até críticas sobre o início lento e a protagonista Lyra. Os leitores destacaram a complexidade do universo criado por Philip Pullman, a mistura de fantasia e críticas sociais, e a evolução da protagonista ao longo da história. Alguns apreciaram a abordagem de temas sérios de forma encantadora, enquanto outros se decepcionaram com o desfecho ou acharam a escrita um pouco arrastada. No geral, a obra foi considerada uma leitura cativante e intrigante, com potencial para conquistar fãs de literatura fantástica.</t>
  </si>
  <si>
    <t>https://img.skoob.com.br/nziuMuZ_smhnl3rRNwC-Tay9TYI=/200x/center/top/smart/filters:format(jpeg)/https://skoob.s3.amazonaws.com/livros/752/A_BUSSOLA_DE_OURO_1442357273752SK1442357273B.jpg</t>
  </si>
  <si>
    <t>Vidas secas</t>
  </si>
  <si>
    <t>Graciliano Ramos</t>
  </si>
  <si>
    <t>O livro "Vidas Secas" de Graciliano Ramos recebeu uma série de avaliações positivas, destacando a narrativa impactante, a representação da vida no sertão nordestino, a humanização dos personagens e a reflexão sobre a miséria e a esperança. Os leitores ressaltaram a linguagem seca e realista, a emoção provocada pela história da família de retirantes e a importância da obra para compreender as dificuldades enfrentadas pelos mais pobres no Brasil. As diferentes perspectivas dos personagens, a morte da cachorra Baleia e a crítica social presente no livro foram elementos que tocaram os leitores e os fizeram refletir sobre as desigualdades e a natureza humana.</t>
  </si>
  <si>
    <t>https://img.skoob.com.br/p0Tg8eOdcRazndn9PPmAQRO0SPI=/200x/center/top/smart/filters:format(jpeg)/https://skoob.s3.amazonaws.com/livros/770/VIDAS_SECAS_1426915024770SK1426915024B.jpg</t>
  </si>
  <si>
    <t>Como fazer amigos e influenciar pessoas</t>
  </si>
  <si>
    <t>Dale Carnegie</t>
  </si>
  <si>
    <t>Companhia Editora Nacional</t>
  </si>
  <si>
    <t>O livro "Como Fazer Amigos e Influenciar Pessoas" de Dale Carnegie recebeu avaliações variadas, com alguns leitores destacando a importância das lições práticas e exemplos úteis para melhorar a comunicação e os relacionamentos interpessoais, enquanto outros apontaram que a leitura pode se tornar um pouco cansativa devido à repetição de exemplos e conceitos considerados óbvios. No entanto, a maioria concorda que o livro é uma leitura essencial para aqueles que buscam aprimorar suas habilidades sociais, liderança e influência sobre as pessoas no dia a dia.</t>
  </si>
  <si>
    <t>https://img.skoob.com.br/Ymo0VndFhRlB7bB1R0HNNOObsTI=/200x/center/top/smart/filters:format(jpeg)/https://skoob.s3.amazonaws.com/livros/774/COMO_FAZER_AMIGOS_E_INFLUENCIAR_PESSOAS_1405701473B.jpg</t>
  </si>
  <si>
    <t>Memórias Póstumas de Brás Cubas</t>
  </si>
  <si>
    <t>O livro "Memórias Póstumas de Brás Cubas", de Machado de Assis, recebeu uma variedade de avaliações, desde elogios pela genialidade da escrita e da narrativa até críticas pela dificuldade de compreensão e pela personalidade do protagonista. Alguns leitores destacaram a ironia, a profundidade psicológica e a crítica social presentes na obra, enquanto outros ressaltaram a fluidez da leitura e a forma inovadora como a história é contada. Em meio a opiniões diversas, fica evidente que a obra de Machado de Assis continua a cativar leitores de diferentes idades e experiências literárias, mantendo-se como um clássico da literatura brasileira.</t>
  </si>
  <si>
    <t>https://img.skoob.com.br/DlGpfdr_gBZogqjgwrmaQvK36KY=/200x/center/top/smart/filters:format(jpeg)/https://skoob.s3.amazonaws.com/livros/797/MEMORIAS_POSTUMAS_DE_BRAS_CUBAS_1371957341B.jpg</t>
  </si>
  <si>
    <t>Orgulho e Preconceito</t>
  </si>
  <si>
    <t>Civilização Brasileira</t>
  </si>
  <si>
    <t>"Orgulho e Preconceito" de Jane Austen é uma obra-prima que encanta e envolve os leitores com sua narrativa envolvente, personagens cativantes e críticas sociais atemporais. A história do romance entre Elizabeth Bennet e Mr. Darcy, permeada por orgulho, preconceito e transformações pessoais, é apresentada de forma magistral pela autora, que combina elegância na escrita, ironia afiada e reflexões profundas sobre a sociedade georgiana. A evolução dos personagens, as relações familiares e as nuances dos relacionamentos amorosos são exploradas de maneira sutil e perspicaz, tornando o livro uma leitura obrigatória para os amantes de clássicos literários e romances atemporais.</t>
  </si>
  <si>
    <t>https://img.skoob.com.br/HJ4RDg2IaaG5e8r6eCxpqCWZnFk=/200x/center/top/smart/filters:format(jpeg)/https://skoob.s3.amazonaws.com/livros/819/ORGULHO_E_PRECONCEITO_1665253239819SK-V11665253243B.jpg</t>
  </si>
  <si>
    <t>O Segredo de Emma Corrigan</t>
  </si>
  <si>
    <t>Sophie Kinsella</t>
  </si>
  <si>
    <t>O livro "O Segredo de Emma Corrigan" recebeu avaliações variadas, desde elogios pela leveza e diversão da leitura até críticas pela falta de profundidade nos personagens e na trama. Alguns leitores destacaram a comédia presente na história, enquanto outros apontaram a protagonista como ingênua e sem personalidade. A autora Sophie Kinsella foi elogiada por sua escrita envolvente e por proporcionar momentos de descontração aos leitores, mesmo que a trama siga um padrão clichê de romance. No geral, o livro foi descrito como uma leitura agradável e indicada para quem busca entretenimento leve e descontraído.</t>
  </si>
  <si>
    <t>https://img.skoob.com.br/21QX1-HjWCYzJuNF2I4ALelU2as=/200x/center/top/smart/filters:format(jpeg)/https://skoob.s3.amazonaws.com/livros/828/_O_SEGREDO_DE_EMMA_CORRIGAN_1230591532B.jpg</t>
  </si>
  <si>
    <t>O Retrato de Dorian Gray</t>
  </si>
  <si>
    <t>Oscar Wilde</t>
  </si>
  <si>
    <t>O livro "O Retrato de Dorian Gray" de Oscar Wilde é aclamado por sua profundidade e reflexões sobre a natureza humana, vaidade, influência e corrupção. Através da história do jovem Dorian Gray, influenciado pelo cínico Lorde Henry, o autor aborda temas como a busca pela juventude eterna, a dualidade entre a beleza exterior e a deterioração da alma, e as consequências de nossas escolhas. Com críticas sociais e filosofia envolvente, a obra se mantém relevante e impactante mesmo após mais de um século de sua publicação, deixando os leitores intrigados e reflexivos sobre os limites da moralidade e da ética.</t>
  </si>
  <si>
    <t>https://img.skoob.com.br/QWQlO4qCc-cru3l-MZg7Beb7hUk=/200x/center/top/smart/filters:format(jpeg)/https://skoob.s3.amazonaws.com/livros/848/O_RETRATO_DE_DORIAN_GRAY_1230596692B.jpg</t>
  </si>
  <si>
    <t>A marca de uma lágrima</t>
  </si>
  <si>
    <t>Pedro Bandeira</t>
  </si>
  <si>
    <t>Moderna</t>
  </si>
  <si>
    <t>O livro "A Marca de uma Lágrima", de Pedro Bandeira, recebeu uma variedade de avaliações dos leitores. Alguns se surpreenderam com a história envolvente de Isabel, uma jovem de 14 anos que se vê em um triângulo amoroso e testemunha um possível assassinato. Outros apreciaram a forma como o autor abordou temas como autoestima, amizade e mistério, enquanto alguns destacaram a fluidez da escrita e a emoção transmitida pela narrativa. Apesar de algumas críticas sobre a rapidez do romance e a complexidade dos sentimentos dos personagens, a maioria dos leitores considerou o livro marcante e recomendado para adolescentes.</t>
  </si>
  <si>
    <t>https://img.skoob.com.br/l8hqZRL-Xp9zZe_ek6UngTZTMdk=/200x/center/top/smart/filters:format(jpeg)/https://skoob.s3.amazonaws.com/livros/866/A_MARCA_DE_UMA_LAGRIMA_1605288894866SK1605288897B.jpg</t>
  </si>
  <si>
    <t>Hamlet</t>
  </si>
  <si>
    <t>William Shakespeare</t>
  </si>
  <si>
    <t>L&amp;PM</t>
  </si>
  <si>
    <t>O livro "Hamlet" de Shakespeare recebeu uma variedade de avaliações, desde elogios à narrativa envolvente e aos personagens complexos até críticas à escrita maçante e à lentidão do enredo. Alguns leitores destacaram a intensidade do drama, a profundidade dos diálogos e a genialidade da trama, enquanto outros apontaram a dificuldade de compreensão e a falta de interesse em certos trechos. No entanto, a maioria concordou que a obra é um clássico atemporal que aborda temas como vingança, loucura, traição e melancolia de forma magistral, proporcionando uma experiência de leitura instigante e reflexiva.</t>
  </si>
  <si>
    <t>https://img.skoob.com.br/KD1daqB7RFvYth0oFnfkhkO8B_0=/200x/center/top/smart/filters:format(jpeg)/https://skoob.s3.amazonaws.com/livros/885/HAMLET_1492902872885SK1492902873B.jpg</t>
  </si>
  <si>
    <t>A casa dos espíritos</t>
  </si>
  <si>
    <t>Isabel Allende</t>
  </si>
  <si>
    <t>Bertrand Brasil</t>
  </si>
  <si>
    <t>O livro "A Casa dos Espíritos", de Isabel Allende, é uma obra que envolve diversas gerações da família Del Valle e Trueba, abordando temas polêmicos e difíceis, como críticas sociais e políticas, feminismo, realismo mágico e a história política do Chile. Com personagens marcantes e uma narrativa envolvente, a autora constrói uma trama densa e cativante, que desperta diferentes emoções nos leitores e os faz refletir sobre a vida, o tempo e as relações humanas, tornando-se uma leitura recomendada e impactante.</t>
  </si>
  <si>
    <t>https://img.skoob.com.br/pDsd0Te9MK4ZlTBs4nILCAuDtsU=/200x/center/top/smart/filters:format(jpeg)/https://skoob.s3.amazonaws.com/livros/896/A_CASA_DOS_ESPIRITOS_1250202987B.jpg</t>
  </si>
  <si>
    <t>As intermitências da morte</t>
  </si>
  <si>
    <t>O livro "As intermitências da morte" de José Saramago é uma obra que provoca reflexões profundas sobre a vida, a morte e a sociedade. A narrativa envolvente e provocativa aborda a ausência da morte em um país, mostrando as consequências sociais, políticas e econômicas dessa situação. Com uma escrita desafiadora, o autor apresenta personagens marcantes e uma trama que mescla humor, crítica social e filosofia, levando o leitor a questionar a importância da morte na existência humana.</t>
  </si>
  <si>
    <t>https://img.skoob.com.br/vb8TaTiy3cC3WZMHS1fQMKPWOQY=/200x/center/top/smart/filters:format(jpeg)/https://skoob.s3.amazonaws.com/livros/905/AS_INTERMITENCIAS_DA_MORTE_1563591891905SK1563591895B.jpg</t>
  </si>
  <si>
    <t>Viagem ao Centro da Terra</t>
  </si>
  <si>
    <t>Júlio Verne</t>
  </si>
  <si>
    <t>Editora Ática</t>
  </si>
  <si>
    <t>O livro "Viagem ao Centro da Terra" de Júlio Verne recebeu avaliações variadas dos leitores. Alguns destacaram a riqueza de detalhes geográficos e científicos presentes na obra, assim como a aventura envolvente e a capacidade do autor de fazer o leitor viajar junto com os personagens. No entanto, houve críticas em relação ao final abrupto, à lentidão do desenvolvimento da história e à falta de empolgação em determinados trechos. Alguns leitores apontaram que a leitura foi cansativa devido aos termos técnicos de geologia, enquanto outros destacaram a falta de emoção e a decepção com o desfecho da trama. Apesar das opiniões divergentes, a maioria concordou que o livro é uma obra clássica da ficção científica que vale a pena ser lida, proporcionando uma experiência única e instigante.</t>
  </si>
  <si>
    <t>https://img.skoob.com.br/Uyy97liH9w7MUoD-hKzI50DHJzw=/200x/center/top/smart/filters:format(jpeg)/https://skoob.s3.amazonaws.com/livros/912/VIAGEM_AO_CENTRO_DA_TERRA_1414539935B.jpg</t>
  </si>
  <si>
    <t>Não Conte a Ninguém</t>
  </si>
  <si>
    <t>Harlan Coben</t>
  </si>
  <si>
    <t>ARX</t>
  </si>
  <si>
    <t>O livro "Não Conte a Ninguém" de Harlan Coben recebeu avaliações mistas dos leitores. Alguns elogiaram a narrativa envolvente, a trama intrigante e os plot twists surpreendentes, enquanto outros criticaram a previsibilidade da história, alguns pontos da trama e o final corrido. No geral, houve quem considerasse a leitura uma experiência positiva e recomendasse o livro para os fãs de suspense, mas também houve quem se sentisse um pouco decepcionado com a obra.</t>
  </si>
  <si>
    <t>https://img.skoob.com.br/2Z4nbaRpB1A7hKfXVecFSo01APY=/200x/center/top/smart/filters:format(jpeg)/https://skoob.s3.amazonaws.com/livros/918/NAO_CONTE_A_NINGUEM_1557413116918SK1557413117B.jpg</t>
  </si>
  <si>
    <t>George Orwell</t>
  </si>
  <si>
    <t>O livro "1984" de George Orwell é considerado um clássico das distopias e da crítica social, abordando temas como totalitarismo, manipulação, vigilância extrema e perda da liberdade individual. Com uma narrativa densa e detalhada, a obra consegue envolver o leitor em um mundo imersivo e perturbador, refletindo sobre questões atemporais e relevantes para a sociedade atual. Apesar de dividir opiniões e desafiar a paciência em alguns momentos, o livro se destaca por sua profundidade e impacto, sendo uma leitura necessária para quem busca reflexões sobre o poder, a liberdade e a manipulação.</t>
  </si>
  <si>
    <t>https://img.skoob.com.br/QfCXGjPmc8PhSFrACfxqrn7jbBw=/200x/center/top/smart/filters:format(jpeg)/https://skoob.s3.amazonaws.com/livros/941/1984_1690215900941SK-V11690215907B.jpg</t>
  </si>
  <si>
    <t>Romeu e Julieta</t>
  </si>
  <si>
    <t>As avaliações sobre o livro "Romeu e Julieta" apresentam uma variedade de opiniões e sentimentos, desde a admiração pela intensidade do amor dos protagonistas até críticas à impulsividade dos personagens. Muitos elogiam a escrita poética de Shakespeare e a profundidade dos diálogos, enquanto outros destacam a tragédia da história e a reflexão sobre as consequências da intolerância e do ódio. Alguns leitores apreciam a comédia presente na trama, enquanto outros ressaltam a complexidade dos sentimentos retratados. Em geral, a obra é reconhecida como um clássico atemporal que desperta emoções e reflexões sobre o amor, a vida e a morte.</t>
  </si>
  <si>
    <t>https://img.skoob.com.br/nPVVHbu_xqgGeE5Zt5pQKGMg2Bk=/200x/center/top/smart/filters:format(jpeg)/https://skoob.s3.amazonaws.com/livros/943/ROMEU_E_JULIETA_1253369778B.jpg</t>
  </si>
  <si>
    <t>Melancia</t>
  </si>
  <si>
    <t>Marian Keyes</t>
  </si>
  <si>
    <t>O livro "Melancia" recebeu críticas mistas, com alguns leitores elogiando a história leve e divertida, enquanto outros apontaram a personagem principal como sendo dependente e irritante. Alguns apreciaram o humor e a escrita fluida da autora, enquanto outros acharam a narrativa arrastada e chata em certos momentos. A trama envolvendo a protagonista, que é abandonada pelo marido após dar à luz, despertou reflexões sobre temas como maternidade, relacionamentos e superação. Além disso, houve comentários sobre a representação das mulheres, a abordagem de questões como depressão pós-parto e a evolução da personagem ao longo da história. Em geral, as opiniões variaram entre elogios pela narrativa envolvente e críticas pela falta de profundidade e desenvolvimento dos personagens.</t>
  </si>
  <si>
    <t>https://img.skoob.com.br/sg0ImouVwVwm17QQoVLLVF2BN14=/200x/center/top/smart/filters:format(jpeg)/https://skoob.s3.amazonaws.com/livros/945/MELANCIA_1331335571B.jpg</t>
  </si>
  <si>
    <t>As Duas Torres</t>
  </si>
  <si>
    <t>O livro "As Duas Torres", segundo volume da saga "O Senhor dos Anéis", recebeu avaliações positivas e entusiasmadas dos leitores. Os comentários destacam a evolução dos personagens, as amizades profundas, as reviravoltas emocionantes e a riqueza do universo criado por J.R.R. Tolkien. A narrativa envolvente, as descrições detalhadas, as batalhas épicas e os momentos de tensão mantiveram os leitores cativados e ansiosos pelo desfecho da jornada de Frodo e seus amigos. As Duas Torres é elogiado pela complexidade, profundidade e emoção, deixando os leitores ansiosos pelo desfecho da trilogia.</t>
  </si>
  <si>
    <t>https://img.skoob.com.br/ymsYm3Yhcmsg95PJed_wWqZHn5I=/200x/center/top/smart/filters:format(jpeg)/https://skoob.s3.amazonaws.com/livros/953/AS_DUAS_TORRES_1297693607B.jpg</t>
  </si>
  <si>
    <t>O Retorno do Rei</t>
  </si>
  <si>
    <t>O livro "O Senhor dos Anéis: O Retorno do Rei" é considerado uma obra-prima da literatura fantástica, encerrando de forma épica a saga da comitiva do anel. Os leitores se encantam com a riqueza de detalhes, o desenvolvimento dos personagens e a construção do universo criado por Tolkien. A narrativa envolvente, repleta de batalhas emocionantes e desfechos surpreendentes, cativa os leitores, que se emocionam com a amizade, coragem e lealdade retratadas na história. Com um final emocionante e satisfatório, o livro é aclamado como uma leitura obrigatória para os fãs de fantasia, sendo considerado uma das maiores obras do gênero de todos os tempos.</t>
  </si>
  <si>
    <t>https://img.skoob.com.br/o_WtqYhxTPumgevEQQ_wMcM-yKQ=/200x/center/top/smart/filters:format(jpeg)/https://skoob.s3.amazonaws.com/livros/954/O_RETORNO_DO_REI_1528467321954SK1528467324B.jpg</t>
  </si>
  <si>
    <t>Capitães da Areia</t>
  </si>
  <si>
    <t>Jorge Amado</t>
  </si>
  <si>
    <t>"Capitães da Areia" é um livro que cativa e emociona, levando o leitor a se conectar profundamente com os personagens e suas histórias de vida. A obra de Jorge Amado retrata de forma crua e comovente a realidade de crianças de rua em Salvador, mostrando a luta pela sobrevivência, a busca por amor e pertencimento, e a dura realidade da marginalização social. Com uma narrativa atemporal e repleta de críticas sociais, o livro se destaca por sua capacidade de provocar reflexões sobre a desigualdade, a falta de oportunidades e a necessidade de compaixão e acolhimento. Um verdadeiro clássico da literatura brasileira que continua a emocionar e inspirar leitores de todas as gerações.</t>
  </si>
  <si>
    <t>https://img.skoob.com.br/3YHdWCjoTZJPwz4Ckk_-6mJiN08=/200x/center/top/smart/filters:format(jpeg)/https://skoob.s3.amazonaws.com/livros/968/CAPITAES_DA_AREIA_1589325779968SK1589325784B.jpg</t>
  </si>
  <si>
    <t>O Cortiço</t>
  </si>
  <si>
    <t>Aluísio Azevedo</t>
  </si>
  <si>
    <t>Rideel</t>
  </si>
  <si>
    <t>As avaliações sobre o livro "O Cortiço" refletem a diversidade de opiniões dos leitores. Enquanto alguns destacam a riqueza de detalhes e a representatividade social da obra, outros consideram a leitura maçante e difícil, apontando falhas na construção dos personagens. A ambientação realista do cortiço e a abordagem de temas como pobreza, violência, racismo e exploração despertam reflexões sobre a sociedade da época e questões atuais. Alguns leitores elogiam a complexidade dos personagens e a crítica social presente na narrativa, enquanto outros destacam a linguagem antiga e a densidade do enredo como pontos negativos. Em geral, "O Cortiço" é reconhecido como uma obra importante do naturalismo brasileiro, porém sua leitura pode ser desafiadora e dividir opiniões.</t>
  </si>
  <si>
    <t>https://img.skoob.com.br/loCrlikAseLkZizE1NVu8io5_2U=/200x/center/top/smart/filters:format(jpeg)/https://skoob.s3.amazonaws.com/livros/975/O_CORTICO_1383203732B.jpg</t>
  </si>
  <si>
    <t>Admirável mundo novo</t>
  </si>
  <si>
    <t>Aldous Huxley</t>
  </si>
  <si>
    <t>O livro "Admirável Mundo Novo" de Aldous Huxley é uma distopia que retrata uma sociedade futurista dividida em castas, onde a felicidade é artificialmente mantida através do uso de drogas e do condicionamento social. A obra aborda temas como a perda da individualidade, a manipulação genética, a desumanização, o controle estatal e a busca incessante por prazeres superficiais, levando o leitor a refletir sobre os limites éticos do progresso tecnológico e a verdadeira natureza da felicidade. A narrativa desafia a noção de liberdade individual em detrimento de uma aparente felicidade coletiva, alertando para os perigos do totalitarismo e da desumanização, em uma crítica social atemporal e extremamente relevante.</t>
  </si>
  <si>
    <t>https://img.skoob.com.br/H8lNrm18A3n0aRZvJuz_JHjNCQ4=/200x/center/top/smart/filters:format(jpeg)/https://skoob.s3.amazonaws.com/livros/996/ADMIRAVEL_MUNDO_NOVO_1504838948996SK1504838950B.jpg</t>
  </si>
  <si>
    <t>Entrevista com o vampiro</t>
  </si>
  <si>
    <t>Anne Rice</t>
  </si>
  <si>
    <t>O livro "Entrevista com o Vampiro" de Anne Rice recebeu avaliações mistas, com alguns leitores achando a história arrastada e o personagem Louis chato, enquanto outros elogiaram a profundidade dos personagens, as reflexões existenciais e a complexidade do universo vampiresco criado pela autora. A relação entre Louis, Lestat e Cláudia foi um ponto de destaque, assim como as discussões sobre imortalidade, moralidade e relacionamentos. A escrita foi considerada envolvente, apesar de alguns momentos confusos e descrições perturbadoras. No geral, a obra despertou emoções intensas nos leitores e muitos planejam continuar explorando as Crônicas Vampirescas de Anne Rice.</t>
  </si>
  <si>
    <t>https://img.skoob.com.br/gsxSii2VDDf-s9wB4IAXDss3lME=/200x/center/top/smart/filters:format(jpeg)/https://skoob.s3.amazonaws.com/livros/997/ENTREVISTA_COM_O_VAMPIRO_1394246743B.jpg</t>
  </si>
  <si>
    <t>Assassinato No Expresso do Oriente</t>
  </si>
  <si>
    <t>O livro "Assassinato no Expresso do Oriente" de Agatha Christie recebeu críticas mistas, com alguns leitores elogiando a trama envolvente, os personagens bem construídos e o final surpreendente, enquanto outros acharam a narrativa arrastada e os depoimentos dos suspeitos repetitivos. A história gira em torno de um assassinato a bordo do famoso trem Expresso do Oriente, com o detetive Hercule Poirot investigando os passageiros para descobrir o culpado. Apesar de algumas críticas, a maioria dos leitores apreciou a trama intrigante e o desfecho inesperado, destacando a habilidade de Agatha Christie em criar mistérios cativantes.</t>
  </si>
  <si>
    <t>https://img.skoob.com.br/B1V0ExJF2ALet0K30NAFP-Awqzs=/200x/center/top/smart/filters:format(jpeg)/https://skoob.s3.amazonaws.com/livros/1043/ASSASSINATO_NO_EXPRESSO_DO_ORI_14669553641043SK1466955364B.jpg</t>
  </si>
  <si>
    <t>Convite para um homicídio</t>
  </si>
  <si>
    <t>HarperCollins Brasil</t>
  </si>
  <si>
    <t>O livro "Convite para um homicídio" de Agatha Christie recebeu avaliações mistas dos leitores. Alguns apreciaram a trama envolvente, o desfecho surpreendente e a genialidade da autora em criar um mistério intrigante. Por outro lado, houve críticas em relação à quantidade excessiva de personagens, a lentidão da narrativa e a falta de conexão com alguns aspectos da história. No entanto, a maioria dos leitores reconheceu a habilidade de Agatha Christie em construir um enredo complexo e cheio de reviravoltas, tornando a leitura uma experiência única e envolvente.</t>
  </si>
  <si>
    <t>https://img.skoob.com.br/IkN4GAPiaakE60hWDiG4Trv9M10=/200x/center/top/smart/filters:format(jpeg)/https://skoob.s3.amazonaws.com/livros/1044/CONVITE_PARA_UM_HOMICIDIO_16231744511044SK-V11623174459B.jpg</t>
  </si>
  <si>
    <t>O cemitério</t>
  </si>
  <si>
    <t>Stephen King</t>
  </si>
  <si>
    <t>O livro "O Cemitério" de Stephen King recebeu uma série de avaliações positivas, destacando a narrativa instigante e envolvente do autor, a ambientação rica em detalhes que imerge o leitor na história, a construção dos personagens cativantes, a tensão e o suspense presentes ao longo da trama, e a reflexão profunda sobre temas como luto, culpa e os limites da sanidade humana. Apesar de algumas críticas em relação ao ritmo da narrativa, o final corrido e a falta de clareza em certos pontos, a maioria dos leitores considerou o livro uma leitura obrigatória para os fãs de terror e suspense, elogiando a habilidade de King em criar uma história perturbadora e arrepiante que mexe com a mente do leitor.</t>
  </si>
  <si>
    <t>https://img.skoob.com.br/_98GZIeaduqDyDh084gEathNpGs=/200x/center/top/smart/filters:format(jpeg)/https://skoob.s3.amazonaws.com/livros/1072/O_CEMITERIO_15441385661072SK1544138567B.jpg</t>
  </si>
  <si>
    <t>O Leão, a Feiticeira e o Guarda-roupa</t>
  </si>
  <si>
    <t>O livro "O Leão, a Feiticeira e o Guarda-Roupa" é uma obra de fantasia que encanta os leitores com uma história repleta de aventura, emoção e significado. A narrativa envolve quatro irmãos que viajam para Nárnia, um mundo encantado, onde enfrentam desafios, redenção e a luta entre o bem e o mal. Com personagens cativantes, simbolismo religioso e uma escrita impecável, a obra proporciona uma experiência mágica e acolhedora, capaz de emocionar e inspirar os leitores.</t>
  </si>
  <si>
    <t>https://img.skoob.com.br/8btwGWiM6pcD5XZ7OICf4U-ax74=/200x/center/top/smart/filters:format(jpeg)/https://skoob.s3.amazonaws.com/livros/1097/O_LEAON_A_FEITICEIRA_E_O_GUARD_14204099291097SK1420409929B.jpg</t>
  </si>
  <si>
    <t>O Cavalo e seu Menino</t>
  </si>
  <si>
    <t>O livro "O Cavalo e seu Menino", terceiro volume da saga "As Crônicas de Nárnia", narra a emocionante jornada de Shasta, um garoto que foge para Nárnia com seu cavalo falante, Bri, e encontra-se com a garota Aravis e sua égua, Huin. A história repleta de aventuras envolventes nos faz refletir sobre nossos propósitos na vida e as tragédias que podem ser ressignificadas com propósito. Com analogias bíblicas, personagens cativantes e uma expansão do universo de Nárnia, o livro encanta e emociona, mostrando a presença de Aslan em momentos cruciais e transmitindo mensagens de coragem, companheirismo e fé.</t>
  </si>
  <si>
    <t>https://img.skoob.com.br/XLzTLP-CqIvApwW7-jW3DWLQZwo=/200x/center/top/smart/filters:format(jpeg)/https://skoob.s3.amazonaws.com/livros/1099/AS_CRONICAS_DE_NARNIA_O_CAVALO_E_SEU_ME_1338813875B.jpg</t>
  </si>
  <si>
    <t>Lolita</t>
  </si>
  <si>
    <t>Vladimir Nabokov</t>
  </si>
  <si>
    <t>"Lolita" é um livro controverso e profundo que aborda temas delicados através da história de Humbert Humbert e sua obsessão pela jovem Lolita. A narrativa complexa e perturbadora mergulha nas camadas psicológicas do protagonista, confrontando o leitor com questões morais e éticas profundas. A obra provoca reflexões sobre poder, desejo e o lado sombrio da natureza humana, sendo uma leitura intensa, desconfortável e perturbadora para aqueles que têm estômago para enfrentar a densidade do enredo e a profundidade dos personagens.</t>
  </si>
  <si>
    <t>https://img.skoob.com.br/3wh51oZAMNB6Ibg4Gs120XcvCTc=/200x/center/top/smart/filters:format(jpeg)/https://skoob.s3.amazonaws.com/livros/1105/LOLITA_15525911731105SK1552591177B.jpg</t>
  </si>
  <si>
    <t>O conde de Monte Cristo</t>
  </si>
  <si>
    <t>Alexandre Dumas</t>
  </si>
  <si>
    <t>Zahar</t>
  </si>
  <si>
    <t>"O Conde de Monte Cristo" é um livro clássico e envolvente que narra a história de Edmond Dantès, um jovem marinheiro injustamente preso e que, após escapar da prisão, busca vingança contra aqueles que o traíram. Com uma trama repleta de reviravoltas, redenção, amor e ódio, a obra de Alexandre Dumas cativa os leitores com sua profundidade emocional e complexidade dos personagens, proporcionando uma leitura cativante e reflexiva sobre temas como justiça, perdão e esperança. Recomendado por sua narrativa envolvente e sua capacidade de despertar uma gama de emoções nos leitores, "O Conde de Monte Cristo" é um verdadeiro clássico da literatura mundial que merece ser apreciado por todos.</t>
  </si>
  <si>
    <t>https://img.skoob.com.br/ZveKn6F-K-yfHqVBqpaQAP9ZYS4=/200x/center/top/smart/filters:format(jpeg)/https://skoob.s3.amazonaws.com/livros/1109/O_CONDE_DE_MONTE_CRISTO__2_VOLUMES_1383861836B.jpg</t>
  </si>
  <si>
    <t>O Jardim Secreto</t>
  </si>
  <si>
    <t>Frances Hodgson Burnett</t>
  </si>
  <si>
    <t>O livro "O Jardim Secreto" de Frances Hodgson Burnett é descrito como uma leitura encantadora e emocionante, que retrata a transformação de personagens como Mary, Colin e Dickon através da amizade, do amor e da conexão com a natureza. As avaliações destacam a magia presente na história, a importância do pensamento positivo, a sensibilidade dos temas abordados e a nostalgia que a narrativa desperta, tornando-o um clássico atemporal que encanta leitores de todas as idades.</t>
  </si>
  <si>
    <t>https://img.skoob.com.br/if5oz0KmuuyIHKYD8tDdU_axgTs=/200x/center/top/smart/filters:format(jpeg)/https://skoob.s3.amazonaws.com/livros/1116/O_JARDIM_SECRETO_1352867385B.jpg</t>
  </si>
  <si>
    <t>O Médico e o Monstro</t>
  </si>
  <si>
    <t>Robert Louis Stevenson</t>
  </si>
  <si>
    <t>O livro "O Médico e o Monstro" é um clássico que aborda a dualidade da natureza humana, explorando a luta interna entre o bem e o mal. Com uma trama repleta de mistério e suspense, a obra convida o leitor a refletir sobre os limites da ciência, a essência do bem e do mal, e a complexidade da identidade. Apesar de algumas críticas sobre a previsibilidade da história e a linguagem rebuscada, a maioria dos leitores destaca a originalidade, o plot twist surpreendente e a profundidade das reflexões proporcionadas por essa narrativa envolvente e atemporal. Recomendado para aqueles que buscam uma leitura instigante e repleta de questionamentos sobre a natureza humana.</t>
  </si>
  <si>
    <t>https://img.skoob.com.br/_6grnnSfzraUAehpkZo4CTYDFdA=/200x/center/top/smart/filters:format(jpeg)/https://skoob.s3.amazonaws.com/livros/1128/O_MEDICO_E_O_MONSTRO_16045842941128SK1604584297B.jpg</t>
  </si>
  <si>
    <t>A Volta Ao Mundo Em 80 Dias</t>
  </si>
  <si>
    <t>Aventura</t>
  </si>
  <si>
    <t>O livro "Volta ao Mundo em 80 Dias" de Júlio Verne recebeu avaliações mistas dos leitores, com opiniões que variam desde considerar a leitura divertida e envolvente, com personagens cativantes e um final surpreendente, até críticas em relação à lentidão da narrativa, falta de conexão com os personagens e desfecho decepcionante. Alguns apreciaram a aventura e o humor presentes na obra, enquanto outros acharam a história cansativa e previsível. No entanto, a maioria reconheceu a genialidade do autor em mesclar geografia, história e entretenimento, tornando o livro uma leitura marcante e clássica da literatura.</t>
  </si>
  <si>
    <t>https://img.skoob.com.br/4Qw5iYyUpfHaTq1yZ3rZJipreeI=/200x/center/top/smart/filters:format(jpeg)/https://skoob.s3.amazonaws.com/livros/1132/A_VOLTA_AO_MUNDO_EM_80_DIAS_15468588761132SK1546858880B.jpg</t>
  </si>
  <si>
    <t>A Droga da Obediência</t>
  </si>
  <si>
    <t>O livro "A Droga da Obediência" de Pedro Bandeira recebeu uma variedade de avaliações positivas, com elogios à escrita fluída, à trama envolvente e ao desenvolvimento dos personagens. Muitos leitores destacaram a capacidade do autor em prender a atenção do leitor, mesmo com um enredo voltado para um público mais jovem, além de ressaltar a relevância das críticas sociais presentes na história. Alguns apontaram pontos negativos, como a previsibilidade do enredo e a falta de profundidade em certos aspectos, mas, no geral, a obra foi bem recebida e recomendada como uma leitura agradável e cativante.</t>
  </si>
  <si>
    <t>https://img.skoob.com.br/zpg6gtiZJoIt1VsdHj-ey6XTO14=/200x/center/top/smart/filters:format(jpeg)/https://skoob.s3.amazonaws.com/livros/1135/A_DROGA_DA_OBEDIENCIA_14929159661135SK1492915969B.jpg</t>
  </si>
  <si>
    <t>Quincas Borba</t>
  </si>
  <si>
    <t>O livro "Quincas Borba" de Machado de Assis é uma obra que aborda a sociedade burguesa do Rio de Janeiro do século XIX, mostrando a ganância, a traição, a loucura e a complexidade das relações humanas. Com personagens egoístas e intrigantes, a narrativa envolve o leitor em uma trama cheia de ironias e críticas sociais, destacando a relação entre Rubião e o cachorro Quincas Borba, que se torna um símbolo de pureza em meio à decadência dos demais personagens. Mesmo com opiniões divergentes sobre o ritmo da história e o desenvolvimento dos personagens, a maioria dos leitores reconhece a genialidade e a profundidade da obra, que oferece uma reflexão sobre a fragilidade da mente humana e a busca pelo sucesso e reconhecimento na sociedade.</t>
  </si>
  <si>
    <t>https://img.skoob.com.br/lT55lbt2tt7tip_2NUF1rCTMtIo=/200x/center/top/smart/filters:format(jpeg)/https://skoob.s3.amazonaws.com/livros/1136/QUINCAS_BORBA_14896155421136SK1489615542B.jpg</t>
  </si>
  <si>
    <t>Os sofrimentos do jovem Werther</t>
  </si>
  <si>
    <t>Goethe</t>
  </si>
  <si>
    <t>As avaliações sobre o livro "Os Sofrimentos do Jovem Werther" são diversas e abrangentes, abordando aspectos como a intensidade do amor, a melancolia presente na obra, a profundidade dos sentimentos dos personagens, a escrita poética e emotiva de Goethe, assim como a reflexão sobre temas atuais como depressão, obsessão e dilemas sociais. A narrativa epistolar é elogiada pela forma como permite ao leitor se aproximar intimamente do protagonista, enquanto a intensidade emocional e a complexidade dos personagens cativam e provocam reflexões sobre o amor, a dor e a natureza humana, tornando a leitura envolvente e impactante.</t>
  </si>
  <si>
    <t>https://img.skoob.com.br/z8YY4-RgN2TwAPnU7p7YY9k2PHI=/200x/center/top/smart/filters:format(jpeg)/https://skoob.s3.amazonaws.com/livros/1138/OS_SOFRIMENTOS_DO_JOVEM_WERTHE_14896789861138SK1489678986B.jpg</t>
  </si>
  <si>
    <t>Pollyanna</t>
  </si>
  <si>
    <t>Eleanor H. Porter</t>
  </si>
  <si>
    <t>O livro "Pollyanna" de Eleanor H. Porter é uma história encantadora que nos ensina a importância de encontrar motivos para ser feliz em todas as situações da vida. A protagonista, com sua inocência e bondade, transforma o ambiente ao seu redor, mostrando que a positividade e a gratidão podem mudar não só a nossa vida, mas também a vida daqueles que nos cercam. A obra, apesar de ser infantojuvenil, traz lições valiosas sobre resiliência, empatia e otimismo, nos lembrando que sempre há algo de bom para se agradecer, mesmo nos momentos mais difíceis. Porém, também é importante refletir sobre os limites do pensamento positivo exacerbado, considerando que a vida é feita de altos e baixos. No geral, "Pollyanna" é uma leitura emocionante e inspiradora, capaz de tocar o coração dos leitores de todas as idades.</t>
  </si>
  <si>
    <t>https://img.skoob.com.br/fody4OgY13YvcP7-1OG0PWH4JXM=/200x/center/top/smart/filters:format(jpeg)/https://skoob.s3.amazonaws.com/livros/1141/POLLYANNA_1336049622B.jpg</t>
  </si>
  <si>
    <t>O Alienista</t>
  </si>
  <si>
    <t>Saraiva</t>
  </si>
  <si>
    <t>Conto</t>
  </si>
  <si>
    <t>O livro "O Alienista" de Machado de Assis recebeu uma variedade de avaliações positivas, destacando a forma como o autor aborda a questão da saúde mental, a crítica social implícita, a leveza da leitura e o humor presente na narrativa. Muitos leitores elogiaram a rapidez com que a história se desenrola, a profundidade das reflexões sobre a loucura e a capacidade de Machado de Assis de provocar reflexões através do sarcasmo e ironia. Alguns apontaram a previsibilidade do desfecho, a linguagem mais incomum e difícil, mas no geral, o livro foi considerado uma excelente introdução à literatura machadiana e uma leitura recomendada para quem deseja conhecer mais sobre o autor e suas obras.</t>
  </si>
  <si>
    <t>https://img.skoob.com.br/kBn3I_upcknc6n4ApNkZ4Uz4RUw=/200x/center/top/smart/filters:format(jpeg)/https://skoob.s3.amazonaws.com/livros/1142/O_ALIENISTA_1230848161B.jpg</t>
  </si>
  <si>
    <t>O Processo</t>
  </si>
  <si>
    <t>Companhia de Bolso</t>
  </si>
  <si>
    <t>O livro "O Processo" de Franz Kafka recebeu uma série de avaliações divergentes, com alguns leitores destacando a densidade e simbologia da obra, enquanto outros apontaram a leitura arrastada e confusa. A trama envolvendo Josef K. e sua luta contra um sistema judicial opressor e incompreensível despertou reflexões sobre a burocracia, a justiça e a condição humana, deixando os leitores intrigados e perturbados com a narrativa labiríntica e surreal apresentada pelo autor.</t>
  </si>
  <si>
    <t>https://img.skoob.com.br/4c8tJ3nsXELDX9PMYnUAobsiQbk=/200x/center/top/smart/filters:format(jpeg)/https://skoob.s3.amazonaws.com/livros/1145/O_PROCESSO_17116437641145SK-V11711643766B.jpg</t>
  </si>
  <si>
    <t>A Hospedeira</t>
  </si>
  <si>
    <t>"A Hospedeira", de Stephenie Meyer, recebeu diversas avaliações positivas dos leitores, que destacaram a originalidade da história, a construção dos personagens e a profundidade dos temas abordados. Muitos elogiaram a narrativa envolvente, a dualidade entre corpo e alma, os dilemas morais e éticos enfrentados pelas protagonistas, além do romance e da aventura presentes no enredo. Alguns ressaltaram a nostalgia dos triângulos amorosos característicos da autora, enquanto outros apontaram questões como a idade dos personagens e a falta de continuação como pontos de crítica. No geral, a obra foi considerada uma leitura surpreendente, emocionante e digna de mais reconhecimento.</t>
  </si>
  <si>
    <t>https://img.skoob.com.br/izdu-Bb7pKsGXrZo2i_ptTIp-zE=/200x/center/top/smart/filters:format(jpeg)/https://skoob.s3.amazonaws.com/livros/1151/A_HOSPEDEIRA_1270514411B.jpg</t>
  </si>
  <si>
    <t>Frankenstein</t>
  </si>
  <si>
    <t>Mary Shelley</t>
  </si>
  <si>
    <t>O livro "Frankenstein" de Mary Shelley recebeu avaliações diversas, com opiniões divididas sobre a trama e os personagens. Enquanto alguns apreciaram a profundidade da história e a reflexão sobre temas como ética e responsabilidade, outros apontaram inconsistências na narrativa e personagens pouco cativantes. A obra despertou sentimentos conflitantes nos leitores, que se viram questionando quem era o verdadeiro monstro da história e refletindo sobre a solidão, a busca por aceitação e as consequências dos atos humanos.</t>
  </si>
  <si>
    <t>https://img.skoob.com.br/ldogPC5oj7OmuiYCKaWdN1peidM=/200x/center/top/smart/filters:format(jpeg)/https://skoob.s3.amazonaws.com/livros/1161/FRANKENSTEIN_15224114351161SK1522411436B.jpg</t>
  </si>
  <si>
    <t>Comer, Rezar, Amar</t>
  </si>
  <si>
    <t>Elizabeth Gilbert</t>
  </si>
  <si>
    <t>O livro "Comer, Rezar, Amar" recebeu avaliações diversas, desde elogios entusiasmados até críticas mais ponderadas. Alguns leitores se identificaram profundamente com a jornada de autodescoberta da protagonista, se emocionando com suas experiências e reflexões, enquanto outros acharam a leitura cansativa e maçante em alguns momentos. A narrativa divide opiniões, com alguns destacando a inspiração e aprendizados proporcionados pela história, e outros apontando para a visão privilegiada da autora e para a falta de conexão com a trama. No geral, o livro desperta sentimentos intensos e provoca reflexões sobre autoconhecimento, espiritualidade e busca por equilíbrio, sendo uma leitura que impacta de forma diferente cada leitor, de acordo com seu momento de vida e suas experiências pessoais.</t>
  </si>
  <si>
    <t>https://img.skoob.com.br/JijZPl-PDIPLkaBpK_L4hDsOI1c=/200x/center/top/smart/filters:format(jpeg)/https://skoob.s3.amazonaws.com/livros/1168/COMERN_REZARN_AMAR_14300122151168SK1430012215B.jpg</t>
  </si>
  <si>
    <t>Alice No País das Maravilhas</t>
  </si>
  <si>
    <t>Lewis Carroll</t>
  </si>
  <si>
    <t>Universo dos Livros</t>
  </si>
  <si>
    <t>O livro "Alice no País das Maravilhas" recebeu diversas avaliações positivas, destacando a riqueza das ilustrações, a edição caprichada da Darkside, a curiosidade em torno do autor Lewis Carroll, a visão infantil de Alice que mistura realidade e irrealidade de forma envolvente, a diversão proporcionada pela história e personagens excêntricos, além das reflexões filosóficas e existenciais que podem ser extraídas da narrativa. Mesmo com opiniões divergentes e algumas críticas sobre a escrita confusa ou a falta de sentido em determinados momentos, a maioria dos leitores recomenda a leitura do clássico infantil que continua encantando leitores de todas as idades.</t>
  </si>
  <si>
    <t>https://img.skoob.com.br/B8s1hNl7OSmp07S3jOmoynz3nus=/200x/center/top/smart/filters:format(jpeg)/https://skoob.s3.amazonaws.com/livros/1172/ALICE_NO_PAIS_DAS_MARAVILHAS_15905992691172SK1590599277B.jpg</t>
  </si>
  <si>
    <t>O Assassinato de Roger Ackroyd</t>
  </si>
  <si>
    <t>O livro "O Assassinato de Roger Ackroyd", de Agatha Christie, recebeu diversas avaliações positivas dos leitores. Muitos destacaram a capacidade da autora de prender a atenção do leitor até a revelação do assassino, além de elogiarem a resolução do mistério e a escrita envolvente da autora. Alguns leitores mencionaram ter sido surpreendidos pelo desfecho inesperado e pela habilidade de Agatha Christie em criar tramas intrigantes. No entanto, algumas críticas apontaram para a extensão da história e a lentidão em alguns trechos. No geral, o livro foi bem recebido e recomendado para os fãs de romances policiais.</t>
  </si>
  <si>
    <t>https://img.skoob.com.br/fYbFN71UKDFVrVIRw2OKIlzkiq4=/200x/center/top/smart/filters:format(jpeg)/https://skoob.s3.amazonaws.com/livros/1182/O_ASSASSINATO_DE_ROGER_ACKROYD_1409191796B.jpg</t>
  </si>
  <si>
    <t>Laranja Mecânica</t>
  </si>
  <si>
    <t>Anthony Burgess</t>
  </si>
  <si>
    <t>Editora Aleph</t>
  </si>
  <si>
    <t>O livro "Laranja Mecânica" de Anthony Burgess despertou diversas reflexões nos leitores, que destacaram a complexidade da trama, a linguagem nadsat peculiar, a profundidade das questões éticas e sociais abordadas, a dualidade do protagonista Alex, a crítica ao controle social e a liberdade individual, além do impacto das cenas de violência e da evolução do personagem ao longo da narrativa. A obra foi elogiada por sua imersão única e provocativa, tornando-se uma leitura marcante e perturbadora que levanta questionamentos sobre a natureza humana e a sociedade distópica apresentada.</t>
  </si>
  <si>
    <t>https://img.skoob.com.br/FkUbW9ne2RLG9GaE_9JS4qt3-rw=/200x/center/top/smart/filters:format(jpeg)/https://skoob.s3.amazonaws.com/livros/1194/LARANJA_MECANICA_15760387981194SK1576038800B.jpg</t>
  </si>
  <si>
    <t>Um corpo na biblioteca</t>
  </si>
  <si>
    <t>Casa dos Livros</t>
  </si>
  <si>
    <t>O livro "Um Corpo na Biblioteca" de Agatha Christie recebeu avaliações mistas dos leitores. Alguns elogiaram a trama envolvente, a capacidade da autora em criar reviravoltas surpreendentes e a inteligência da personagem Miss Marple. No entanto, houve críticas em relação ao desenvolvimento lento, nomes confusos dos personagens e um final considerado previsível por alguns. Apesar disso, a maioria dos leitores destacou a habilidade da autora em criar um mistério intrigante e em manter o suspense até o desfecho da história.</t>
  </si>
  <si>
    <t>https://img.skoob.com.br/pcfxF4z3QwSzDTJGGjT6Il76kvk=/200x/center/top/smart/filters:format(jpeg)/https://skoob.s3.amazonaws.com/livros/1196/UM_CORPO_NA_BIBLIOTECA_15996583681196SK1599658370B.jpg</t>
  </si>
  <si>
    <t>Os Elefantes Não Esquecem</t>
  </si>
  <si>
    <t>O livro "Os Elefantes Não Esquecem" de Agatha Christie despertou opiniões diversas entre os leitores. Alguns apreciaram a trama envolvente e a capacidade da autora de prender a atenção do leitor, enquanto outros consideraram o enredo previsível e a escrita um pouco arrastada. Apesar das críticas, a maioria concordou que o final surpreendente e o mistério bem desenvolvido tornam a leitura satisfatória e digna da reputação da autora como a "Rainha do Crime".</t>
  </si>
  <si>
    <t>https://img.skoob.com.br/MKKEPxfFiznemyg78o-AJkTOVlQ=/200x/center/top/smart/filters:format(jpeg)/https://skoob.s3.amazonaws.com/livros/1198/OS_ELEFANTES_NAO_ESQUECEM_1328575416B.jpg</t>
  </si>
  <si>
    <t>Harry Potter e as Relíquias da Morte</t>
  </si>
  <si>
    <t>O livro recebeu uma série de avaliações extremamente positivas, ressaltando a complexidade e minuciosidade da história, o desenvolvimento dos personagens, a riqueza de valores morais, as emoções intensas vivenciadas durante a leitura e a nostalgia provocada pela saga. Muitos leitores destacaram a evolução dos personagens, a emoção das cenas de batalha, a importância da amizade e a profundidade da trama. Alguns ressaltaram a decepção com o desfecho corrido e a falta de resolução para alguns personagens, enquanto outros enfatizaram a emoção e a satisfação ao concluir a saga. No geral, as avaliações enfatizam a importância e a qualidade da obra, ressaltando a conexão emocional e a magia presente em cada página.</t>
  </si>
  <si>
    <t>https://img.skoob.com.br/18v3YDf67NRSQf8VtLPZxaeAfog=/200x/center/top/smart/filters:format(jpeg)/https://skoob.s3.amazonaws.com/livros/1200/HARRY_POTTER_E_AS_RELIQUIAS_DA_14475522561200SK1447552256B.jpg</t>
  </si>
  <si>
    <t>Morte no Nilo</t>
  </si>
  <si>
    <t>O livro "Morte no Nilo", da renomada escritora Agatha Christie, é aclamado por sua trama envolvente e cheia de mistérios, que mantém o leitor intrigado do início ao fim. Com personagens bem construídos e um final surpreendente, a obra cativa pela habilidade da autora em criar um ambiente rico em detalhes e reviravoltas. Apesar de alguns leitores terem achado o início lento e o final previsível, a maioria destaca a genialidade da escrita de Agatha Christie, que mais uma vez entrega um excelente livro de suspense e investigação.</t>
  </si>
  <si>
    <t>https://img.skoob.com.br/3-fLaQraZJwzKTnJNCdSOwhs8LE=/200x/center/top/smart/filters:format(jpeg)/https://skoob.s3.amazonaws.com/livros/1202/A_MORTE_NO_NILO_1406301348B.jpg</t>
  </si>
  <si>
    <t>O misterioso caso de Styles</t>
  </si>
  <si>
    <t>O livro "O Misterioso Caso de Styles" é o primeiro caso do detetive Hercule Poirot, apresentando uma trama envolvente e cheia de reviravoltas. Com uma narrativa fluída e personagens bem construídos, a autora Agatha Christie conduz o leitor por um mistério intrigante, mantendo-o em suspense até o desfecho surpreendente. A obra é elogiada pela forma como a investigação é conduzida, pelas pistas bem colocadas e pela capacidade da autora de enganar o leitor, revelando o assassino de forma inesperada. A introdução de Poirot como um detetive astuto e carismático conquista os leitores, tornando o livro uma leitura recomendada para os fãs de romances policiais e mistérios bem elaborados.</t>
  </si>
  <si>
    <t>https://img.skoob.com.br/7etE6Lz-21Bf7S4mISIh4UoI07Q=/200x/center/top/smart/filters:format(jpeg)/https://skoob.s3.amazonaws.com/livros/1208/O_MISTERIOSO_CASO_DE_STYLES_1404312985B.jpg</t>
  </si>
  <si>
    <t>Morte na Mesopotâmia</t>
  </si>
  <si>
    <t>O livro "Morte na Mesopotâmia" de Agatha Christie recebeu uma série de avaliações positivas, destacando a reviravolta fantástica no final, a narrativa intrigante que prende o leitor, a originalidade da trama narrada por uma personagem secundária, a criatividade da autora, a ambientação envolvente, a resolução surpreendente do mistério, a dinâmica dos personagens, a qualidade do enredo e a capacidade da autora em surpreender o leitor com desfechos inesperados, mesmo quando se suspeita do assassino. No entanto, algumas ressalvas foram feitas em relação a comentários preconceituosos, a linguagem utilizada pela enfermeira narradora e a previsibilidade de alguns elementos da trama. No geral, o livro foi elogiado por sua qualidade e por manter a excelência característica das obras de Agatha Christie.</t>
  </si>
  <si>
    <t>https://img.skoob.com.br/ONIJBL6tCECnOacZczkaTgrpUhE=/200x/center/top/smart/filters:format(jpeg)/https://skoob.s3.amazonaws.com/livros/1209/MORTE_NA_MESOPOTAMIA_1246208748B.jpg</t>
  </si>
  <si>
    <t>Os Crimes ABC</t>
  </si>
  <si>
    <t>O livro "Os Crimes ABC" de Agatha Christie recebeu uma série de avaliações positivas, com destaque para a reviravolta surpreendente no final, a construção dos personagens, a narrativa envolvente e a habilidade da autora em manter o suspense ao longo da história. Muitos leitores destacaram a dificuldade em suspeitar do verdadeiro culpado, a genialidade da ideia dos assassinatos em ordem alfabética e a qualidade da escrita de Agatha Christie. Alguns apontaram que a leitura pode ser um pouco lenta no início, mas que o desfecho compensa qualquer expectativa. No geral, as avaliações destacam o talento da autora para criar enredos intrigantes e cativantes, tornando a leitura uma experiência única e envolvente.</t>
  </si>
  <si>
    <t>https://img.skoob.com.br/-RdjlCpzEzvJ4BTtDsJGd2MQAZQ=/200x/center/top/smart/filters:format(jpeg)/https://skoob.s3.amazonaws.com/livros/1215/OS_CRIMES_ABC_15431900631215SK1543190064B.jpg</t>
  </si>
  <si>
    <t>Auto da Compadecida</t>
  </si>
  <si>
    <t>Ariano Suassuna</t>
  </si>
  <si>
    <t>Comédia</t>
  </si>
  <si>
    <t>O livro "Auto da Compadecida" de Ariano Suassuna recebeu uma variedade de avaliações, desde elogios entusiasmados até críticas mais contidas. Alguns leitores destacaram a genialidade da obra, sua capacidade de entreter e fazer refletir, além do humor sagaz e das críticas sociais incisivas presentes na trama. Outros apontaram a facilidade de leitura, a diversão proporcionada pela história e a conexão com a cultura nordestina. No entanto, houve quem mencionasse que a peça pode ser mais apreciada em formato de teatro ou filme, e que, apesar do entretenimento garantido, faltou um elemento de profundidade ou unidade na trama para alguns leitores. Em geral, a obra foi elogiada por sua originalidade, humor e crítica social, sendo considerada uma verdadeira obra de arte da literatura brasileira.</t>
  </si>
  <si>
    <t>https://img.skoob.com.br/De_ErxsDKMjrbQt--X_hBigEj0o=/200x/center/top/smart/filters:format(jpeg)/https://skoob.s3.amazonaws.com/livros/1233/AUTO_DA_COMPADECIDA_1409278145B.jpg</t>
  </si>
  <si>
    <t>A paixão segundo G.H.</t>
  </si>
  <si>
    <t>O livro "A Paixão segundo G.H." de Clarice Lispector desperta uma gama de sentimentos e reflexões nos leitores, que se deparam com uma narrativa profunda e complexa. A protagonista, G.H., embarca em uma jornada de autoconhecimento ao se deparar com uma barata em um quarto vazio, desencadeando um mergulho em seus pensamentos e emoções mais profundos. A obra é descrita como desafiadora, reflexiva e, muitas vezes, perturbadora, levando os leitores a questionarem a essência da vida, do amor e da existência humana. A escrita de Clarice Lispector é elogiada por sua sensibilidade, profundidade e capacidade de transmitir emoções e pensamentos de forma única e impactante. Mesmo sendo considerado um livro difícil e de leitura complexa, "A Paixão segundo G.H." é reconhecido como uma obra que provoca reflexões intensas e desperta sentimentos profundos nos leitores.</t>
  </si>
  <si>
    <t>https://img.skoob.com.br/1Nt1lZe0szS0kOJQiwf8YlOBUtg=/200x/center/top/smart/filters:format(jpeg)/https://skoob.s3.amazonaws.com/livros/1278/A_PAIXAO_SEGUNDO_GH_1325213834B.jpg</t>
  </si>
  <si>
    <t>Senhor das moscas</t>
  </si>
  <si>
    <t>William Golding</t>
  </si>
  <si>
    <t>Alfaguara</t>
  </si>
  <si>
    <t>O livro "Senhor das Moscas" de William Golding é uma obra clássica que narra a história de um grupo de meninos britânicos isolados em uma ilha deserta, explorando temas profundos como a luta pelo poder, a perda da inocência e a dualidade entre civilização e barbárie. Com uma narrativa simbólica e tensa, a obra desafia os leitores a refletirem sobre a condição humana e a complexidade moral em situações extremas, revelando a natureza primitiva e violenta que existe dentro de cada um. A construção dos personagens, o desenvolvimento da história e o impacto filosófico são destacados, mesmo que algumas resenhas apontem para momentos maçantes, falta de descrição ou perspectivas racistas. No entanto, o desfecho e a reflexão sobre a fragilidade da civilização em meio à barbárie são pontos altos que despertam debates e interpretações profundas.</t>
  </si>
  <si>
    <t>https://img.skoob.com.br/jaLNLFxQiWNq0hEo6B5tF97zRyY=/200x/center/top/smart/filters:format(jpeg)/https://skoob.s3.amazonaws.com/livros/1291/SENHOR_DAS_MOSCAS_16225860561291SK-V11622586066B.jpg</t>
  </si>
  <si>
    <t>A Batalha do Apocalipse</t>
  </si>
  <si>
    <t>Eduardo Spohr</t>
  </si>
  <si>
    <t>Verus</t>
  </si>
  <si>
    <t>O livro "A Batalha do Apocalipse" recebeu avaliações mistas, com alguns leitores elogiando a criatividade do autor em construir um universo mágico e intrigante, enquanto outros apontaram falhas no desenvolvimento dos personagens e na narrativa, como diálogos fracos e excesso de detalhes descritivos. A alternância entre passado e presente dividiu opiniões, assim como a complexidade da trama que, para alguns, tornou a leitura arrastada. No entanto, a obra foi reconhecida como uma contribuição significativa para a literatura brasileira de fantasia, com potencial para se tornar um clássico no futuro.</t>
  </si>
  <si>
    <t>https://img.skoob.com.br/Ng_pqRjDwod4FSCedQya5W77sCg=/200x/center/top/smart/filters:format(jpeg)/https://skoob.s3.amazonaws.com/livros/1322/A_BATALHA_DO_APOCALIPSE_14539131761322SK1453913176B.jpg</t>
  </si>
  <si>
    <t>O Velho e o Mar</t>
  </si>
  <si>
    <t>Ernest Hemingway</t>
  </si>
  <si>
    <t>O livro "O Velho e o Mar" de Ernest Hemingway é descrito como uma história de resiliência, perseverança e luta contra os desafios da vida. A narrativa acompanha Santiago, um pescador experiente que enfrenta uma maré de azar, até o dia em que captura um imenso peixe-espada. A relação entre o velho e o peixe se torna intensa, mas a vitória é efêmera, pois os tubarões destroçam o peixe no caminho de volta à costa. Mesmo com a sensação de derrota, Santiago demonstra coragem e orgulho diante das adversidades, proporcionando reflexões profundas sobre a vida e a resiliência humana.</t>
  </si>
  <si>
    <t>https://img.skoob.com.br/y-SCG99c8CindbyxhLJuj-EbMeA=/200x/center/top/smart/filters:format(jpeg)/https://skoob.s3.amazonaws.com/livros/1434/O_VELHO_E_O_MAR_1368493304B.jpg</t>
  </si>
  <si>
    <t>Clube da Luta</t>
  </si>
  <si>
    <t>Chuck Palahniuk</t>
  </si>
  <si>
    <t>LeYa Brasil</t>
  </si>
  <si>
    <t>O livro "Clube da Luta" é descrito como uma obra eletrizante, perspicaz e insana, que aborda questões profundas sobre a sociedade, a masculinidade tóxica e a decadência mental do protagonista. Com personagens complexos e uma narrativa envolvente, a história mergulha em temas como violência, alienação, anarquia e autodestruição, desafiando o leitor a refletir sobre a vida em sociedade e a busca por identidade e significado. Mesmo para aqueles que já assistiram ao filme, a leitura proporciona uma experiência única e impactante, revelando camadas mais profundas e reflexivas sobre a mente humana e as contradições da existência. Recomendado para aqueles que buscam uma leitura intensa e provocativa, capaz de instigar questionamentos e reflexões sobre a natureza da realidade e a complexidade das relações humanas.</t>
  </si>
  <si>
    <t>https://img.skoob.com.br/DgdUA5HCAJNzdi6JnROXN57FSM0=/200x/center/top/smart/filters:format(jpeg)/https://skoob.s3.amazonaws.com/livros/1436/CLUBE_DA_LUTA_1335983381B.jpg</t>
  </si>
  <si>
    <t>O Grande Gatsby</t>
  </si>
  <si>
    <t>F. Scott Fitzgerald</t>
  </si>
  <si>
    <t>Bestbolso</t>
  </si>
  <si>
    <t>O Grande Gatsby é um clássico que desperta opiniões diversas entre os leitores, desde aqueles que o consideram perfeito e o releriam diversas vezes, até os que acham a trama arrastada e os personagens fúteis. A história de Gatsby, sua obsessão por Daisy e a crítica ao sonho americano são pontos que geram reflexões e debates, mostrando como a obra de F. Scott Fitzgerald continua atual e impactante mesmo quase um século após sua publicação.</t>
  </si>
  <si>
    <t>https://img.skoob.com.br/G3RoJwb8EPeShiq-G7G3s9TDf-M=/200x/center/top/smart/filters:format(jpeg)/https://skoob.s3.amazonaws.com/livros/1552/O_GRANDE_GATSBY_16011310371552SK1601131040B.jpg</t>
  </si>
  <si>
    <t>Sonho de uma noite de verão</t>
  </si>
  <si>
    <t>O livro "Sonho de uma Noite de Verão" de William Shakespeare recebeu avaliações variadas, desde elogios pela leveza, humor e magia da obra até críticas pela falta de profundidade e desinteresse na trama. Alguns leitores destacaram a comédia e sátira presentes na história, enquanto outros mencionaram a confusão causada pelos triângulos amorosos. No geral, a obra foi descrita como divertida, engraçada e fácil de ler, com personagens memoráveis e diálogos brilhantes, mas teve opiniões divididas em relação ao seu conteúdo e mensagem.</t>
  </si>
  <si>
    <t>https://img.skoob.com.br/GRTqC2Uy-OUedxFgoFMvIs6CRBA=/200x/center/top/smart/filters:format(jpeg)/https://skoob.s3.amazonaws.com/livros/1570/SONHO_DE_UMA_NOITE_DE_VERAO_16726990841570SK-V11672699087B.jpg</t>
  </si>
  <si>
    <t>Helena</t>
  </si>
  <si>
    <t>"Helena", de Machado de Assis, é um livro que surpreendeu muitos leitores, trazendo uma história que foge dos clichês esperados. Ambientado na sociedade burguesa carioca do século XIX, o romance aborda temas como amor, ambição, traição e redenção, mergulhando nas profundezas das emoções dos personagens. Com reviravoltas inesperadas, críticas sociais e um desfecho impactante, a obra cativa os leitores com sua narrativa envolvente e análise perspicaz da condição humana, tornando-se uma leitura recomendada para aqueles que apreciam a literatura clássica brasileira.</t>
  </si>
  <si>
    <t>https://img.skoob.com.br/wTZNgjG4_emNfRHm3zszmM3-_EM=/200x/center/top/smart/filters:format(jpeg)/https://skoob.s3.amazonaws.com/livros/1579/HELENA_1378646030B.jpg</t>
  </si>
  <si>
    <t>O Colecionador</t>
  </si>
  <si>
    <t>John Fowles</t>
  </si>
  <si>
    <t>Abril</t>
  </si>
  <si>
    <t>O livro "O Colecionador" de John Fowles dividiu opiniões entre os leitores, apresentando uma trama envolvente e perturbadora que aborda temas como obsessão, feminismo, classes sociais e arte. Com narrativas alternadas entre o sequestrador e sua vítima, a obra desperta sentimentos de aflição, raiva, empatia e inquietação, levando os leitores a uma reflexão profunda sobre os personagens e as relações humanas. Apesar de alguns considerarem a leitura arrastada e previsível em determinados momentos, a dualidade dos protagonistas e a intensidade psicológica da trama tornam "O Colecionador" uma leitura marcante e digna de ser revisitada.</t>
  </si>
  <si>
    <t>https://img.skoob.com.br/_SEvjgG3aVVNcrN1M8PdlMmLYMc=/200x/center/top/smart/filters:format(jpeg)/https://skoob.s3.amazonaws.com/livros/1582/O_COLECIONADOR_15082520331582SK1508252033B.jpg</t>
  </si>
  <si>
    <t>Carrie, A Estranha</t>
  </si>
  <si>
    <t>O livro "Carrie" de Stephen King recebeu avaliações variadas, com alguns leitores elogiando a escrita envolvente e intrigante do autor, enquanto outros apontaram para a falta de profundidade nos personagens e a leitura arrastada. Alguns destacaram a originalidade da história e a forma como King abordou temas como bullying e fanatismo religioso, enquanto outros consideraram a trama previsível e a narrativa confusa. No geral, as opiniões sobre o livro foram divergentes, com alguns leitores apreciando a obra como uma montanha-russa emocional que prende a atenção do início ao fim, enquanto outros a consideraram maçante e sem impacto.</t>
  </si>
  <si>
    <t>https://img.skoob.com.br/LP2aG6JZ2HzDLo2HReNtyzw2tds=/200x/center/top/smart/filters:format(jpeg)/https://skoob.s3.amazonaws.com/livros/1631/CARRIEN_A_ESTRANHA_1351081593B.jpg</t>
  </si>
  <si>
    <t>O engenhoso fidalgo dom Quixote de La Mancha</t>
  </si>
  <si>
    <t>Miguel de Cervantes</t>
  </si>
  <si>
    <t>As avaliações sobre o livro "Dom Quixote" de Miguel de Cervantes são bastante diversificadas, indo desde elogios à profundidade da obra até críticas à sua extensão e repetitividade. Muitos leitores destacam a capacidade do autor de mesclar humor, reflexão e crítica social na história do cavaleiro sonhador e seu fiel escudeiro, enquanto outros apontam para a dificuldade de se manter engajado ao longo de toda a narrativa. No entanto, a maioria reconhece a importância e o impacto duradouro dessa obra clássica da literatura mundial, que aborda temas como loucura, idealismo e a linha tênue entre realidade e ilusão, cativando leitores ao redor do mundo.</t>
  </si>
  <si>
    <t>https://img.skoob.com.br/Gearx6nBFHX_cpZGAOovEo3MN3c=/200x/center/top/smart/filters:format(jpeg)/https://skoob.s3.amazonaws.com/livros/1634/O_ENGENHOSO_FIDALGO_DOM_QUIXOTE_DE_LA_MA_1383856705B.jpg</t>
  </si>
  <si>
    <t>A Viajante do Tempo</t>
  </si>
  <si>
    <t>Diana Gabaldon</t>
  </si>
  <si>
    <t>Saída de Emergência Brasil</t>
  </si>
  <si>
    <t>O livro "Outlander" recebeu uma série de avaliações positivas, destacando a envolvente história de Claire e Jamie, a riqueza de detalhes na narrativa, a construção dos personagens e a ambientação na Escócia do século XVIII. Os leitores elogiaram a trama cheia de reviravoltas, o romance arrebatador, as cenas emocionantes e a fidelidade da série de televisão à obra original. Apesar de algumas críticas em relação à extensão do livro e à violência retratada, a maioria dos leitores se declarou apaixonada pela história e ansiosa para continuar a saga.</t>
  </si>
  <si>
    <t>https://img.skoob.com.br/E3IKEMDVUWmxZaEreigB8d2uCps=/200x/center/top/smart/filters:format(jpeg)/https://skoob.s3.amazonaws.com/livros/1635/A_VIAJANTE_DO_TEMPO_1406133669B.jpg</t>
  </si>
  <si>
    <t>Madame Bovary</t>
  </si>
  <si>
    <t>Gustave Flaubert</t>
  </si>
  <si>
    <t>O livro "Madame Bovary" de Gustave Flaubert desperta sentimentos ambíguos nos leitores, com críticas à sociedade burguesa do século XIX e à busca incessante de Emma por um amor idealizado, levando-a à tragédia. A protagonista, cheia de insatisfações e ilusões, reflete a luta entre a realidade e os sonhos, enquanto a escrita detalhada e poética do autor cativa e envolve, proporcionando uma leitura profunda e impactante, que desperta reflexões sobre a natureza humana e a busca pela felicidade.</t>
  </si>
  <si>
    <t>https://img.skoob.com.br/cvRP03zzf_Gu96fWwljFaEWe9rI=/200x/center/top/smart/filters:format(jpeg)/https://skoob.s3.amazonaws.com/livros/1647/MADAME_BOVARY_1379355610B.jpg</t>
  </si>
  <si>
    <t>It: A Coisa</t>
  </si>
  <si>
    <t>O livro "It: A Coisa" de Stephen King recebeu avaliações diversas, desde elogios pela profundidade dos personagens e da narrativa envolvente até críticas pela extensão e alguns detalhes desnecessários. Muitos leitores destacaram a amizade entre o Clube dos Otários, a ambientação em Derry e a forma como o autor abordou temas como medo, amadurecimento e traumas. Alguns apontaram que o final foi decepcionante, enquanto outros consideraram o livro uma obra-prima do terror, repleta de suspense, emoção e reflexões profundas sobre a infância e os medos humanos. Apesar das opiniões divergentes, a maioria dos leitores recomendou a leitura, destacando a habilidade de King em criar uma história que permanece com o leitor mesmo após o término da leitura.</t>
  </si>
  <si>
    <t>https://img.skoob.com.br/HJX-6jgJ-GGGtDxRdP1-qrdRg6k=/200x/center/top/smart/filters:format(jpeg)/https://skoob.s3.amazonaws.com/livros/1649/A_COISA_1400263700B.jpg</t>
  </si>
  <si>
    <t>Jane Eyre</t>
  </si>
  <si>
    <t>Charlotte Brontë</t>
  </si>
  <si>
    <t>Oxford University Press</t>
  </si>
  <si>
    <t>"Jane Eyre", de Charlotte Brontë, é um clássico da literatura inglesa que narra a trajetória de uma mulher forte e inspiradora, desde sua infância sofrida até a vida adulta, passando por desafios, amores e reviravoltas. A obra cativa os leitores com sua escrita poética, personagens marcantes e reflexões sobre temas como feminismo, religião e moralidade, tornando-se uma leitura indispensável para aqueles que apreciam clássicos e buscam uma história envolvente e atemporal.</t>
  </si>
  <si>
    <t>https://img.skoob.com.br/c2T5zsfAK-UJ2rSnKaRfCVBe0P0=/200x/center/top/smart/filters:format(jpeg)/https://skoob.s3.amazonaws.com/livros/1703/JANE_EYRE_15660586571703SK1566058658B.jpg</t>
  </si>
  <si>
    <t>Emma</t>
  </si>
  <si>
    <t>O livro "Emma" de Jane Austen recebeu avaliações mistas, com alguns leitores destacando a riqueza e a sutileza da trama, a evolução da protagonista e a ironia presente na narrativa, enquanto outros apontaram a lentidão da história, a irritação com a personagem principal e a falta de envolvimento com a trama. A obra é elogiada por sua construção de personagens e relacionamentos, mas divide opiniões quanto ao desenvolvimento da história e ao desfecho romântico.</t>
  </si>
  <si>
    <t>https://img.skoob.com.br/CqhvacsLHlf35tEj1SQgnnL7mfg=/200x/center/top/smart/filters:format(jpeg)/https://skoob.s3.amazonaws.com/livros/1707/EMMA_1382966547B.jpg</t>
  </si>
  <si>
    <t>O Natal de Poirot</t>
  </si>
  <si>
    <t>O livro "O Natal de Poirot" de Agatha Christie recebeu avaliações mistas dos leitores, com opiniões variando desde elogios à trama envolvente e surpreendente, até críticas à organização e confusão inicial causada pela quantidade de personagens. Alguns leitores destacaram a genialidade do enredo, as reviravoltas inesperadas e a escrita primorosa da autora, enquanto outros apontaram a dificuldade inicial na leitura e a sensação de ter sido ludibriado pelo desfecho. No geral, a obra foi considerada mais um sucesso da rainha do crime, com suas camadas de suspense e emoção mantendo os leitores intrigados e surpresos até o desfecho final.</t>
  </si>
  <si>
    <t>https://img.skoob.com.br/O-ED30ce1w5SVi4gbPbhm4S1_-M=/200x/center/top/smart/filters:format(jpeg)/https://skoob.s3.amazonaws.com/livros/1713/O_NATAL_DE_POIROT_16345586931713SK-V11634558708B.jpg</t>
  </si>
  <si>
    <t>A noite das bruxas</t>
  </si>
  <si>
    <t>O livro "A Noite das Bruxas" de Agatha Christie recebeu uma série de avaliações positivas, destacando a trama envolvente, os personagens suspeitos, as reviravoltas inesperadas e a habilidade da autora em criar mistérios intrigantes. Alguns leitores mencionaram que a leitura foi lenta no início, mas que o desenrolar da história compensou, mantendo-os cativados até o final. A maioria elogiou a capacidade de Agatha Christie em manter o suspense e surpreender com a resolução do caso, tornando a obra mais uma adição bem-sucedida à coleção de mistérios da renomada autora.</t>
  </si>
  <si>
    <t>https://img.skoob.com.br/mf12sHagwbWgYEFq8nX-UbXaXjI=/200x/center/top/smart/filters:format(jpeg)/https://skoob.s3.amazonaws.com/livros/1724/A_NOITE_DAS_BRUXAS_16021210161724SK1602121018B.jpg</t>
  </si>
  <si>
    <t>Persuasão</t>
  </si>
  <si>
    <t>Landmark</t>
  </si>
  <si>
    <t>O livro "Persuasão" de Jane Austen recebeu avaliações divergentes, com alguns leitores elogiando a escrita impecável, a profundidade dos personagens e a crítica social presente na narrativa, enquanto outros apontaram a lentidão do enredo, a dificuldade de se envolver com a protagonista e a falta de desenvolvimento em alguns aspectos. No geral, a obra foi considerada uma leitura envolvente, com momentos de reflexão, redenção e uma visão madura do amor verdadeiro, mesmo diante das adversidades e das expectativas sociais, sendo elogiada por sua capacidade de cativar e emocionar os leitores.</t>
  </si>
  <si>
    <t>https://img.skoob.com.br/JF95L3V2TnPBYGnHlgX5SiL9mAY=/200x/center/top/smart/filters:format(jpeg)/https://skoob.s3.amazonaws.com/livros/1748/PERSUASAO_16652573481748SK-V11665257349B.jpg</t>
  </si>
  <si>
    <t>Memórias do subsolo</t>
  </si>
  <si>
    <t>O livro "Memórias do Subsolo" de Dostoiévski recebeu uma série de avaliações entusiasmadas, descrevendo-o como uma obra que prende o leitor do início ao fim, com um protagonista insano e complexo que desperta sentimentos contraditórios. Os leitores elogiaram a profundidade da história, a reflexão filosófica sobre a natureza humana e a forma como o autor construiu um personagem tão visceral e real. Alguns destacaram a dificuldade da leitura, mas ressaltaram a importância e a intensidade da obra, que provoca uma profunda reflexão sobre a vida, a consciência e a existência no "subsolo" da mente humana.</t>
  </si>
  <si>
    <t>https://img.skoob.com.br/W01kZA0UTd4VHFf8kdYjMKwWZK8=/200x/center/top/smart/filters:format(jpeg)/https://skoob.s3.amazonaws.com/livros/1751/MEMORIAS_DO_SUBSOLO_16075266991751SK1607526703B.jpg</t>
  </si>
  <si>
    <t>O estrangeiro</t>
  </si>
  <si>
    <t>Albert Camus</t>
  </si>
  <si>
    <t>O livro "O Estrangeiro" de Albert Camus é uma narrativa envolvente que aborda a indiferença e apatia do protagonista, Meursault, diante da vida e das convenções sociais. A obra confronta o leitor com a visão absurda da existência, levando a reflexões sobre a falta de sentido existencial e a desconexão entre o indivíduo e a sociedade. Com uma escrita fluida e marcante, o livro desperta empatia pelo personagem e provoca questionamentos sobre a busca por significado em um mundo sem valores absolutos, tornando a leitura uma experiência reflexiva e impactante.</t>
  </si>
  <si>
    <t>https://img.skoob.com.br/RkvUxQXzPcTyJLpplJ4dNdlpWjA=/200x/center/top/smart/filters:format(jpeg)/https://skoob.s3.amazonaws.com/livros/1795/O_ESTRANGEIRO_1322943507B.jpg</t>
  </si>
  <si>
    <t>A redoma de vidro</t>
  </si>
  <si>
    <t>Sylvia Plath</t>
  </si>
  <si>
    <t>O livro "A Redoma de Vidro" de Sylvia Plath recebeu uma série de avaliações que destacam a escrita poética e intensa da autora, abordando temas como depressão, pressão social, autoconhecimento e a luta da protagonista Esther contra seus próprios dilemas. Muitos leitores se identificaram com a personagem e se emocionaram com a narrativa, enquanto outros destacaram a importância da obra na discussão sobre saúde mental e o papel da mulher na sociedade. A metáfora da redoma de vidro, que representa a sensação de sufocamento e isolamento, foi amplamente elogiada, tornando o livro uma leitura impactante e reflexiva para muitos.</t>
  </si>
  <si>
    <t>https://img.skoob.com.br/Y1baUmO2-l1lXa4mMkuwTSk0LtU=/200x/center/top/smart/filters:format(jpeg)/https://skoob.s3.amazonaws.com/livros/1915/A_REDOMA_DE_VIDRO_16562593461915SK-V11656259348B.jpg</t>
  </si>
  <si>
    <t>Eu sou a lenda</t>
  </si>
  <si>
    <t>Richard Matheson</t>
  </si>
  <si>
    <t>"Eu Sou a Lenda" é uma obra-prima do horror e da ficção científica que retrata a luta pela sobrevivência de Robert Neville em um mundo pós-apocalíptico dominado por vampiros. A narrativa envolvente e perturbadora aborda questões universais como solidão, desespero e esperança, enquanto o autor, Richard Matheson, explora os limites da experiência humana. Com reviravoltas surpreendentes, uma reflexão profunda sobre a natureza da humanidade e um final impactante, o livro é uma leitura essencial para os fãs do gênero e para aqueles que buscam uma história diferenciada e emocionante.</t>
  </si>
  <si>
    <t>https://img.skoob.com.br/_N8oLH3E4PZgppg3tHPWabb3Gcg=/200x/center/top/smart/filters:format(jpeg)/https://skoob.s3.amazonaws.com/livros/2021/EU_SOU_A_LENDA_16860934072021SK-V11686093409B.jpg</t>
  </si>
  <si>
    <t>A dança da morte</t>
  </si>
  <si>
    <t>Suma</t>
  </si>
  <si>
    <t>"A Dança da Morte" é uma obra-prima de Stephen King que mergulha o leitor em um mundo pós-apocalíptico assolado por uma epidemia mortal, explorando a natureza humana, a luta pelo poder, a solidariedade e a fragilidade da civilização. Com uma narrativa envolvente, personagens complexos e uma atmosfera envolvente, o livro provoca reflexões profundas sobre temas universais, como a moralidade, a sobrevivência em situações extremas e a dualidade entre o bem e o mal. Apesar de alguns pontos negativos, como a extensão excessiva e o ritmo lento em certos momentos, "A Dança da Morte" é uma leitura intensa e emocionalmente poderosa, que merece um lugar entre os clássicos da literatura contemporânea.</t>
  </si>
  <si>
    <t>https://img.skoob.com.br/ih7A4HQ21pEM8KJXhk-EvFaJZgo=/200x/center/top/smart/filters:format(jpeg)/https://skoob.s3.amazonaws.com/livros/2027/A_DANCA_DA_MORTE_16632133522027SK-V11663213354B.jpg</t>
  </si>
  <si>
    <t>O sol é para todos</t>
  </si>
  <si>
    <t>Harper Lee</t>
  </si>
  <si>
    <t>José Olympio</t>
  </si>
  <si>
    <t>O livro "O Sol é para Todos" é aclamado por sua narrativa envolvente e sensível, contada pela perspectiva de uma criança em uma pequena cidade no sul dos EUA nos anos 30. A história aborda temas como racismo, preconceito e justiça social, proporcionando uma imersão profunda nos dilemas enfrentados pela protagonista Scout, seu pai Atticus e seu irmão Jem. A escrita cativante da autora, Harper Lee, conduz o leitor por uma jornada emocionante e reflexiva, explorando questões complexas de forma leve e impactante. É um livro que desperta sentimentos intensos e reflexões sobre a sociedade e a natureza humana, tornando-se uma leitura essencial para todos.</t>
  </si>
  <si>
    <t>https://img.skoob.com.br/1ZJuA3kurjoDEdosBUPTBkGIrgY=/200x/center/top/smart/filters:format(jpeg)/https://skoob.s3.amazonaws.com/livros/2178/O_SOL_E_PARA_TODOS_14365616752178SK1436561675B.jpg</t>
  </si>
  <si>
    <t>Maus</t>
  </si>
  <si>
    <t>Art Spiegelman</t>
  </si>
  <si>
    <t>O livro "Maus" é descrito como uma leitura impactante e necessária por diversos leitores, que ressaltam a forma como a obra aborda a realidade do Holocausto de maneira visceral e comovente. A narrativa em quadrinhos é elogiada por sua capacidade de transmitir as emoções e os horrores vivenciados durante a Segunda Guerra Mundial, além de destacar a relação complexa entre pai e filho, sobreviventes desse período sombrio da história. A representação dos personagens como animais e a sensibilidade com que a história é contada são aspectos que ressaltam a qualidade e a importância de "Maus" como uma obra literária de destaque.</t>
  </si>
  <si>
    <t>https://img.skoob.com.br/qc0O7yn02KZypDpOHlpGkND1iho=/200x/center/top/smart/filters:format(jpeg)/https://skoob.s3.amazonaws.com/livros/2259/MAUS_1299758721B.jpg</t>
  </si>
  <si>
    <t>Mrs. Dalloway</t>
  </si>
  <si>
    <t>Virginia Woolf</t>
  </si>
  <si>
    <t>Penguin-Companhia</t>
  </si>
  <si>
    <t>O livro "Mrs. Dalloway" de Virginia Woolf recebeu avaliações variadas, com alguns leitores apreciando a estrutura em fluxo de consciência e a profundidade dos temas abordados, enquanto outros acharam a leitura monótona e difícil de acompanhar. A narrativa se passa em um único dia, explorando os pensamentos e emoções de diversos personagens, proporcionando uma reflexão sobre a sociedade e a complexidade da mente humana. Alguns leitores destacaram a intensidade da escrita de Woolf, enquanto outros acharam a história mediana e a protagonista, Clarissa Dalloway, pouco cativante. No geral, o livro despertou opiniões divergentes, com alguns considerando-o um clássico da literatura e outros achando a leitura desafiadora e cansativa.</t>
  </si>
  <si>
    <t>https://img.skoob.com.br/tqBTm1c244cugXa7dpGlPbFZs7c=/200x/center/top/smart/filters:format(jpeg)/https://skoob.s3.amazonaws.com/livros/2275/MRS_DALLOWAY_16240257072275SK-V11624025714B.jpg</t>
  </si>
  <si>
    <t>Duna</t>
  </si>
  <si>
    <t>Frank Herbert</t>
  </si>
  <si>
    <t>"Duna", de Frank Herbert, é uma obra prima da ficção científica que aborda temas complexos como política, religião, ecologia e poder de forma magistral. A narrativa nos leva por uma jornada épica, apresentando personagens bem construídos e um universo intricadamente detalhado. Com críticas à influência de falsos profetas religiosos, a exploração ecológica e o fanatismo religioso, o livro se destaca como uma leitura desafiadora e recompensadora, exigindo a atenção do leitor. Com uma escrita atemporal e reflexões profundas sobre a natureza humana, "Duna" se mantém como um clássico da literatura de ficção científica, influenciando e inspirando leitores ao redor do mundo.</t>
  </si>
  <si>
    <t>https://img.skoob.com.br/ggHUmbF0GSS7-VJC4BFCYE1ULqs=/200x/center/top/smart/filters:format(jpeg)/https://skoob.s3.amazonaws.com/livros/2278/DUNA_14922665702278SK1492266571B.jpg</t>
  </si>
  <si>
    <t>Diário de um Banana</t>
  </si>
  <si>
    <t>Jeff Kinney</t>
  </si>
  <si>
    <t>V&amp;R Editoras</t>
  </si>
  <si>
    <t>O livro "Diário de um Banana" recebeu uma variedade de avaliações, desde elogios pela leveza e humor da leitura até críticas pela infantilidade do enredo e comportamento do protagonista. Muitos leitores destacaram a nostalgia ao reler o livro, enquanto outros apreciaram a fluidez da narrativa em quadrinhos. Alguns consideraram a obra ideal para pré-adolescentes, enquanto outros apontaram que a história pode não agradar a todos os públicos. No geral, o livro foi descrito como divertido, rápido de ler e adequado para quem está começando a se interessar pela leitura.</t>
  </si>
  <si>
    <t>https://img.skoob.com.br/A5EZaa8q1Y-iOaaX8UDrnItz67c=/200x/center/top/smart/filters:format(jpeg)/https://skoob.s3.amazonaws.com/livros/2295/DIARIO_DE_UM_BANANA_14594450902295SK1459445090B.jpg</t>
  </si>
  <si>
    <t>Mulherzinhas</t>
  </si>
  <si>
    <t>Louisa May Alcott</t>
  </si>
  <si>
    <t>O livro "Mulherzinhas" é descrito como uma leitura encantadora e cheia de ensinamentos, que narra a história das quatro irmãs March em uma jornada de amadurecimento, amor e aprendizado. Os leitores destacam a conexão emocional com as personagens, a evolução de cada uma ao longo da trama e os valores transmitidos pela autora. Apesar de alguns apontarem momentos de enrolação na narrativa e discordâncias em relação aos desfechos dos personagens, a maioria ressalta a beleza e a profundidade da obra, recomendando-a como uma leitura que toca o coração e inspira reflexões sobre a vida e os relacionamentos.</t>
  </si>
  <si>
    <t>https://img.skoob.com.br/l11v600uS_jafkRpiYVqtn3q4BM=/200x/center/top/smart/filters:format(jpeg)/https://skoob.s3.amazonaws.com/livros/2303/MULHERZINHAS_15609664322303SK1560966433B.jpg</t>
  </si>
  <si>
    <t>O Homem Mais Rico Da Babilônia</t>
  </si>
  <si>
    <t>George S. Clason</t>
  </si>
  <si>
    <t>O livro "O Homem Mais Rico da Babilônia" recebeu uma série de avaliações positivas, destacando sua linguagem simples e objetiva, a relevância dos ensinamentos sobre finanças pessoais, a importância de poupar regularmente, investir com sabedoria e buscar conhecimento contínuo sobre finanças, além de ressaltar a aplicabilidade das lições atemporais para alcançar estabilidade e independência financeira. Algumas críticas apontaram para o caráter repetitivo de algumas informações e para questões éticas e sociais abordadas de forma simplista, mas, no geral, o livro foi elogiado por sua capacidade de transmitir conceitos importantes de forma acessível e educativa.</t>
  </si>
  <si>
    <t>https://img.skoob.com.br/MHE54Z_dSD_4HJqoAWl3VogMB6o=/200x/center/top/smart/filters:format(jpeg)/https://skoob.s3.amazonaws.com/livros/2349/O_HOMEM_MAIS_RICO_DA_BABILONIA_14348618252349SK1434861825B.jpg</t>
  </si>
  <si>
    <t>Messias de Duna</t>
  </si>
  <si>
    <t>O livro "O Messias de Duna" é uma sequência que explora temas profundos como poder, religião, política e sacrifício, mostrando Paul Atreides como imperador do universo e enfrentando dilemas internos e externos. Com uma trama mais política e introspectiva, o livro apresenta novos personagens e conspirações, expandindo o universo de Duna e preparando o terreno para o próximo arco da história, mantendo o nível de excelência da obra original, mas dividindo opiniões quanto ao ritmo e desenvolvimento da trama.</t>
  </si>
  <si>
    <t>https://img.skoob.com.br/krsE7lh8dZ9oOKHgrlCtnvXeKSw=/200x/center/top/smart/filters:format(jpeg)/https://skoob.s3.amazonaws.com/livros/2353/MESSIAS_DE_DUNA_16628112742353SK-V11662811275B.jpg</t>
  </si>
  <si>
    <t>O Quinze</t>
  </si>
  <si>
    <t>Rachel de Queiroz</t>
  </si>
  <si>
    <t>O livro "O Quinze" de Rachel de Queiroz é uma obra que retrata de forma crua e realista a dura realidade da seca de 1915 no sertão nordestino, destacando a desigualdade social, a luta pela sobrevivência e as relações humanas moldadas pela dor, fome e poder. Com personagens cativantes e uma narrativa envolvente, a autora consegue transmitir a essência do povo nordestino e a importância de políticas públicas eficazes para enfrentar os desafios socioeconômicos e climáticos da região, deixando uma marca permanente nos leitores.</t>
  </si>
  <si>
    <t>https://img.skoob.com.br/6BSXihAvxT1W0hdNCX-njQtMFvE=/200x/center/top/smart/filters:format(jpeg)/https://skoob.s3.amazonaws.com/livros/2398/O_QUINZE_16325502272398SK-V11632550230B.jpg</t>
  </si>
  <si>
    <t>Fundação</t>
  </si>
  <si>
    <t>O livro "Fundação" de Isaac Asimov recebeu uma variedade de avaliações, desde elogios entusiasmados até críticas mais contidas. Alguns leitores destacaram a trama envolvente e os saltos temporais que mantêm o leitor preso, enquanto outros apontaram a complexidade política e as tramas intrigantes como pontos altos da obra. Alguns se sentiram desconectados com os personagens e a narrativa não linear, mas reconheceram a genialidade da história e a relevância da obra no universo da ficção científica. Em geral, "Fundação" é descrito como uma obra-prima atemporal, que mistura política, aventura e ficção científica de forma magistral, conquistando leitores com sua narrativa envolvente e reviravoltas surpreendentes.</t>
  </si>
  <si>
    <t>https://img.skoob.com.br/b_pz-LTUOAoWoCvx4kM9M8rmUsw=/200x/center/top/smart/filters:format(jpeg)/https://skoob.s3.amazonaws.com/livros/2668/FUNDACAO_14297310452668SK1429731045B.jpg</t>
  </si>
  <si>
    <t>As Vantagens de Ser Invisível</t>
  </si>
  <si>
    <t>Stephen Chbosky</t>
  </si>
  <si>
    <t>O livro "As Vantagens de Ser Invisível" é amplamente elogiado por sua capacidade de tocar profundamente os leitores, abordando temas sensíveis como depressão, ansiedade, abuso e amizade de uma maneira leve e cativante. A narrativa em forma de cartas proporciona uma experiência única, permitindo que o leitor se sinta parte da história e se identifique com os personagens. A jornada do protagonista, Charlie, em busca de aceitação e superação de traumas, ressoa com muitos leitores, que se emocionam, refletem e se identificam com a história, tornando-a inesquecível e impactante para quem a lê.</t>
  </si>
  <si>
    <t>https://img.skoob.com.br/I9D76uIEIddhI733qIFeUd2pNrk=/200x/center/top/smart/filters:format(jpeg)/https://skoob.s3.amazonaws.com/livros/2703/AS_VANTAGENS_DE_SER_INVISIVEL_14482861422703SK1448286142B.jpg</t>
  </si>
  <si>
    <t>O Mágico de Oz</t>
  </si>
  <si>
    <t>L. Frank Baum</t>
  </si>
  <si>
    <t>O livro "O Mágico de Oz" de L. Frank Baum é um clássico da literatura que encanta leitores de todas as idades, trazendo uma história repleta de cores, magia e aventura. A jornada de Dorothy e seus amigos - o Espantalho, o Homem de Lata e o Leão Covarde - em busca do Grande Mágico de Oz para realizar seus desejos, nos ensina sobre coragem, amizade, autoconhecimento e a importância de acreditar em si mesmo. Com uma narrativa leve, divertida e cheia de ensinamentos, o livro proporciona uma viagem encantadora para a Terra de Oz, onde os personagens descobrem que muitas vezes aquilo que procuram já está dentro deles. Uma leitura recomendada para todos que buscam uma dose de magia e inspiração em suas vidas.</t>
  </si>
  <si>
    <t>https://img.skoob.com.br/T5rv_irR-vVqsSE5eHxTf1WN04w=/200x/center/top/smart/filters:format(jpeg)/https://skoob.s3.amazonaws.com/livros/3068/O_MAGICO_DE_OZ_1424276719322821SK1424276719B.jpg</t>
  </si>
  <si>
    <t>A Revolução dos Bichos</t>
  </si>
  <si>
    <t>Fábula</t>
  </si>
  <si>
    <t>As avaliações sobre o livro "Revolução dos Bichos" são bastante variadas, com leitores destacando a crítica política, a genialidade da obra, a representação da Revolução Russa, a manipulação de massas, a transição de um governo igualitário para uma ditadura, a analogia com a sociedade atual, a construção dos personagens e a fluidez da narrativa. Alguns apontam para a relevância histórica e social do livro, enquanto outros ressaltam a facilidade de compreensão e a rapidez da leitura, tornando-o uma leitura recomendada, especialmente para um público mais jovem.</t>
  </si>
  <si>
    <t>https://img.skoob.com.br/Q8PWu9azkUHwoNN5tgMMeG7f_2k=/200x/center/top/smart/filters:format(jpeg)/https://skoob.s3.amazonaws.com/livros/3074/A_REVOLUCAO_DOS_BICHOS_1270681889B.jpg</t>
  </si>
  <si>
    <t>Precisamos falar sobre o Kevin</t>
  </si>
  <si>
    <t>Lionel Shriver</t>
  </si>
  <si>
    <t>O livro "Precisamos Falar Sobre o Kevin" é descrito como uma leitura impactante e intrigante, que aborda os massacres em escolas americanas sob a perspectiva da mãe de um assassino. Com uma narrativa complexa e densa, a obra mergulha na relação conturbada entre mãe e filho, explorando temas como culpa, responsabilidade, maternidade e a natureza humana. Apesar de ser considerado um livro difícil e perturbador, muitos leitores elogiam a construção dos personagens, a reflexão sobre a sociedade e a tensão que permeia toda a história, tornando-o uma leitura intensa e envolvente.</t>
  </si>
  <si>
    <t>https://img.skoob.com.br/bQo6vv_9sN_fFzQeWcMZDqAbvV8=/200x/center/top/smart/filters:format(jpeg)/https://skoob.s3.amazonaws.com/livros/3080/PRECISAMOS_FALAR_SOBRE_O_KEVIN_1384545269B.jpg</t>
  </si>
  <si>
    <t>A Casa Torta</t>
  </si>
  <si>
    <t>O livro "A Casa Torta" de Agatha Christie recebeu uma série de avaliações positivas, com destaque para o final inesperado, a construção dos personagens, a narrativa envolvente e a capacidade da autora em surpreender os leitores. Algumas pessoas conseguiram desvendar o assassino, enquanto outras foram surpreendidas com o desfecho da trama. A obra foi elogiada pela tensão entre os personagens, as pistas deixadas ao longo da história e a habilidade da autora em manter o leitor intrigado do início ao fim. Mesmo aqueles que conseguiram antecipar o desfecho apreciaram a leitura e recomendaram o livro para quem gosta de mistérios e suspense.</t>
  </si>
  <si>
    <t>https://img.skoob.com.br/tsv3cslmkWyCq12HxxjXgde2BB4=/200x/center/top/smart/filters:format(jpeg)/https://skoob.s3.amazonaws.com/livros/3463/A_CASA_TORTA_15082801373463SK1508280137B.jpg</t>
  </si>
  <si>
    <t>Água viva</t>
  </si>
  <si>
    <t>Arte</t>
  </si>
  <si>
    <t>O livro "Água Viva" de Clarice Lispector recebeu diversas avaliações positivas e negativas. Alguns leitores se identificaram profundamente com a escrita intensa e reflexiva da autora, descrevendo a obra como uma experiência marcante e profunda, que os fez refletir sobre a vida, a existência e a arte de escrever. Por outro lado, houve quem achasse a leitura confusa e maçante, com questionamentos desnecessários e dificuldade de compreensão. No entanto, a maioria dos leitores destacou a beleza e a complexidade da obra, elogiando a forma como Clarice Lispector aborda temas existenciais e sentimentos profundos de uma maneira única e poética.</t>
  </si>
  <si>
    <t>https://img.skoob.com.br/FdeMIt1jpxEITs77Fd502McFQt4=/200x/center/top/smart/filters:format(jpeg)/https://skoob.s3.amazonaws.com/livros/3501/GUA_VIVA_3322796131B.jpg</t>
  </si>
  <si>
    <t>O fim da infância</t>
  </si>
  <si>
    <t>Arthur C. Clarke</t>
  </si>
  <si>
    <t>"O Fim da Infância" de Arthur C. Clarke é um livro de ficção científica que desafia os limites do gênero ao apresentar uma narrativa envolvente e reflexiva sobre a chegada de seres alienígenas à Terra e as consequências para a humanidade. Com uma escrita fluida e cheia de reflexões filosóficas, o livro aborda temas como evolução, sacrifício, destino, política, religião e a essência da humanidade, levando o leitor a questionar o papel da humanidade no universo e o sentido de seu desenvolvimento. Mesmo com a falta de desenvolvimento dos personagens, a trama envolvente e as questões abordadas tornam "O Fim da Infância" uma leitura instigante e inesquecível para os fãs de ficção científica.</t>
  </si>
  <si>
    <t>https://img.skoob.com.br/oI9fGQoCjLIzKnKdzHa4qarRwMc=/200x/center/top/smart/filters:format(jpeg)/https://skoob.s3.amazonaws.com/livros/3589/O_FIM_DA_INFANCIA_16415847413589SK-V11641584742B.jpg</t>
  </si>
  <si>
    <t>O livro recebeu avaliações neutras, com nenhum comentário positivo ou negativo sendo mencionado. Isso sugere que os leitores podem ter tido uma reação morna em relação à obra, sem se destacar de forma significativa em nenhum aspecto específico.</t>
  </si>
  <si>
    <t>Um conto de Natal</t>
  </si>
  <si>
    <t>Charles Dickens</t>
  </si>
  <si>
    <t>O livro "Um Conto de Natal" de Charles Dickens recebeu uma variedade de avaliações, desde elogios pela mensagem cristã e pela importância do perdão e da redenção, até críticas sobre o ritmo da história e a mudança abrupta do personagem principal, Scrooge. No entanto, a maioria dos leitores destacou a importância da obra em resgatar o espírito natalino e transmitir mensagens de generosidade, compaixão e amor ao próximo, tornando-a uma leitura emocionante e reflexiva que toca os corações de todas as idades.</t>
  </si>
  <si>
    <t>https://img.skoob.com.br/TY1OHrJ62-rUCgmV78n5nbXivGg=/200x/center/top/smart/filters:format(jpeg)/https://skoob.s3.amazonaws.com/livros/3935/UM_CONTO_DE_NATAL_15156848233935SK1515684823B.jpg</t>
  </si>
  <si>
    <t>Psicose</t>
  </si>
  <si>
    <t>Robert Bloch</t>
  </si>
  <si>
    <t>DarkSide Books</t>
  </si>
  <si>
    <t>O livro "Psicose" de Robert Bloch é aclamado por sua narrativa envolvente e perturbadora, que mantém o leitor preso do início ao fim. Com reviravoltas surpreendentes, personagens complexos e um final impactante, a obra é considerada um clássico do suspense psicológico, explorando a mente perturbada de Norman Bates e os segredos obscuros que envolvem sua relação com a mãe. A ambientação sombria e a escrita fluida do autor contribuem para criar uma atmosfera de tensão e mistério, tornando a leitura uma experiência cativante e memorável para os fãs do gênero.</t>
  </si>
  <si>
    <t>https://img.skoob.com.br/g9plK6CIFDLdHo81sOjcrNmwemc=/200x/center/top/smart/filters:format(jpeg)/https://skoob.s3.amazonaws.com/livros/4496/PSICOSE_1373943361B.jpg</t>
  </si>
  <si>
    <t>Misery</t>
  </si>
  <si>
    <t>O livro "Misery: Louca Obsessão" de Stephen King é descrito pelos leitores como uma leitura intensa e angustiante, que prende desde o início e provoca uma série de sentimentos, como tensão, medo e agonia. A história gira em torno de Paul Sheldon, um escritor famoso que se vê nas garras de sua fã obcecada, Annie Wilkes, em uma trama psicológica que explora os limites do cativeiro e da obsessão. A relação entre os personagens é descrita como assustadora, com uma sensação de claustrofobia e desespero transmitida de forma impactante pelo autor. Mesmo com alguns pontos negativos apontados, como um final corrido e previsível, os leitores destacam a habilidade de King em criar personagens complexos e uma narrativa envolvente que os deixou tensos e imersos na história.</t>
  </si>
  <si>
    <t>https://img.skoob.com.br/IpXr1BbP-bMQ8Ze6X-0UhmHlZHE=/200x/center/top/smart/filters:format(jpeg)/https://skoob.s3.amazonaws.com/livros/4629/MISERY_17003400804629SK-V11700340084B.jpg</t>
  </si>
  <si>
    <t>A cor púrpura</t>
  </si>
  <si>
    <t>Alice Walker</t>
  </si>
  <si>
    <t>O livro "A Cor Púrpura" de Alice Walker é descrito como uma obra-prima da literatura contemporânea que mergulha o leitor em uma jornada emocional e transformadora através da vida de Celie, uma mulher negra no sul dos Estados Unidos no início do século XX. Ao abordar temas complexos como a opressão, o abuso, a discriminação racial e de gênero, a autora ressoa mensagens de esperança, amor e superação. A narrativa é marcada por uma profunda sensibilidade, dando vida aos personagens e revelando as lutas enfrentadas por aqueles marginalizados pela sociedade. A história de Celie é descrita como uma montanha-russa de emoções, intensa e transformadora, que desafia o leitor a refletir sobre questões fundamentais de justiça social, igualdade e emancipação, tornando-se uma leitura indispensável e marcante.</t>
  </si>
  <si>
    <t>https://img.skoob.com.br/hQyyo27sFgjgQGAFwgsqfyuqvsU=/200x/center/top/smart/filters:format(jpeg)/https://skoob.s3.amazonaws.com/livros/4744/A_COR_PURPURA_15298645014744SK1529864504B.jpg</t>
  </si>
  <si>
    <t>Arsène Lupin: O Ladrão de Casaca</t>
  </si>
  <si>
    <t>Maurice Leblanc</t>
  </si>
  <si>
    <t>Principis</t>
  </si>
  <si>
    <t>O livro "Arsène Lupin: O Ladrão de Casaca" recebeu avaliações variadas, com alguns leitores destacando a semelhança do personagem com Sherlock Holmes, a dificuldade inicial de engajar na leitura que foi superada com o desenrolar da trama, a astúcia e carisma do protagonista, a escrita perspicaz e envolvente do autor, a narrativa que mescla humor e mistério, e a complexidade das histórias que envolvem o ladrão de casaca. Alguns leitores apreciaram a genialidade do personagem, enquanto outros apontaram dificuldades na compreensão da narrativa e na estrutura dos contos. No geral, o livro foi considerado intrigante, divertido e surpreendente, conquistando leitores com suas reviravoltas e personagens cativantes.</t>
  </si>
  <si>
    <t>https://img.skoob.com.br/sC_wf8cDhQBmlXnxs-R-KngobIs=/200x/center/top/smart/filters:format(jpeg)/https://skoob.s3.amazonaws.com/livros/4912/ARSNE_LUPIN_O_LADRO_DE_CASACA_3740159046B.jpg</t>
  </si>
  <si>
    <t>Mulheres que Correm com os Lobos</t>
  </si>
  <si>
    <t>Clarissa Pinkola Estés</t>
  </si>
  <si>
    <t>O livro "Mulheres Que Correm Com Os Lobos", da psicóloga junguiana Clarissa Pinkola Estés, é descrito como uma leitura densa, filosófica e transformadora, que aborda mitos, histórias e arquétipos sobre o feminino. As avaliações destacam a importância do resgate da natureza selvagem interior das mulheres, a necessidade de atenção e reflexão durante a leitura, e a profundidade dos ensinamentos contidos no livro. Apesar de algumas críticas sobre repetição e extensão, a maioria dos leitores considera a obra indispensável para o autoconhecimento e empoderamento feminino, recomendando-a como uma jornada de crescimento psicológico e espiritual.</t>
  </si>
  <si>
    <t>https://img.skoob.com.br/odwgiD1jDP7SGBIsTyL6Kl5HmXs=/200x/center/top/smart/filters:format(jpeg)/https://skoob.s3.amazonaws.com/livros/5474/MULHERES_QUE_CORREM_COM_OS_LOBOS_553337618B.jpg</t>
  </si>
  <si>
    <t>Manual de Sobrevivência Familiar</t>
  </si>
  <si>
    <t>Ivan Jaf</t>
  </si>
  <si>
    <t>Atual</t>
  </si>
  <si>
    <t>O livro "Manual de Sobrevivência Familiar" narra memórias de um jovem em uma noite de réveillon após a extração de um dente, abordando temas como infância, adolescência e relações familiares de forma cômica e trágica. Enquanto alguns leitores destacam a leveza e o humor da narrativa, outros apontam a presença de maus tratos com animais como um ponto negativo. No entanto, a maioria dos avaliadores ressalta a identificação com as situações vividas pelo protagonista e a recomendação do livro como uma leitura divertida e engraçada, capaz de despertar risos e boas lembranças da adolescência.</t>
  </si>
  <si>
    <t>https://img.skoob.com.br/Bxa_OTmlWyrownZcd1q3dxOYjHk=/200x/center/top/smart/filters:format(jpeg)/https://skoob.s3.amazonaws.com/livros/5574/MANUAL_DE_SOBREVIVENCIA_FAMILIAR_1231769161B.jpg</t>
  </si>
  <si>
    <t>O livro recebeu uma variedade de avaliações, com alguns leitores elogiando a profundidade e complexidade da trama, enquanto outros criticaram a falta de desenvolvimento dos personagens. No geral, as opiniões estão divididas, com alguns recomendando a leitura para aqueles que apreciam um enredo intricado, e outros sugerindo que o livro poderia ter sido mais cativante com personagens mais bem desenvolvidos.</t>
  </si>
  <si>
    <t>P.S. Eu Te Amo</t>
  </si>
  <si>
    <t>Cecelia Ahern</t>
  </si>
  <si>
    <t>Novo Conceito</t>
  </si>
  <si>
    <t>O livro "P.S. Eu Te Amo" é descrito pelos leitores como uma história emocionante e inspiradora, que aborda o luto, o amor e a superação de uma forma única. Os personagens cativantes, as reviravoltas na vida de Holly após as cartas de Gerry e a importância do apoio da família e amigos durante o processo de luto são aspectos destacados. Alguns apontam para a escrita fácil de entender, a mistura entre momentos de comédia e drama, enquanto outros ressaltam a profundidade dos sentimentos transmitidos e a reflexão sobre a vida e a morte. No entanto, há críticas em relação a algumas partes maçantes, a falta de detalhes em certas cenas importantes e a sensação de superficialidade em algumas passagens. No geral, o livro é recomendado para quem busca uma leitura envolvente, emocionante e que provoca reflexões sobre a vida e o amor.</t>
  </si>
  <si>
    <t>https://img.skoob.com.br/qD-ExGQLmVEqnQhw_K9E-9IoP1s=/200x/center/top/smart/filters:format(jpeg)/https://skoob.s3.amazonaws.com/livros/6765/PS_EU_TE_AMO_1342716356B.jpg</t>
  </si>
  <si>
    <t>Quarto de despejo</t>
  </si>
  <si>
    <t>Carolina Maria de Jesus</t>
  </si>
  <si>
    <t>O livro "Quarto de Despejo: Diário de uma Favelada" retrata de forma impactante e realista a vida de Carolina Maria de Jesus na favela do Canindé, em São Paulo, na década de 1950. A obra expõe a dura realidade da pobreza, fome, violência e desigualdade social enfrentada por ela e sua comunidade, destacando a resiliência, luta diária e esperança em meio às adversidades. A narrativa simples e direta da autora nos leva a refletir sobre a miséria humana, a falta de oportunidades, a negligência política e a necessidade de uma sociedade mais justa e igualitária. O livro é considerado um clássico da literatura brasileira, atemporal e relevante, que nos convida à reflexão e à ação diante das injustiças sociais que persistem até os dias de hoje.</t>
  </si>
  <si>
    <t>https://img.skoob.com.br/mQNvmkPCP8ZRQrauR-NpBC5yQdY=/200x/center/top/smart/filters:format(jpeg)/https://skoob.s3.amazonaws.com/livros/7123/QUARTO_DE_DESPEJO_15051729397123SK1505172941B.jpg</t>
  </si>
  <si>
    <t>O livro recebeu uma avaliação neutra, sem elogios ou críticas específicas. É possível que os leitores não tenham se manifestado sobre a obra ou que suas opiniões tenham sido divergentes, resultando em uma avaliação equilibrada e sem destaque positivo ou negativo.</t>
  </si>
  <si>
    <t>O conto da aia</t>
  </si>
  <si>
    <t>Margaret Atwood</t>
  </si>
  <si>
    <t>Ficção científica</t>
  </si>
  <si>
    <t>O livro "O Conto da Aia" recebeu uma série de avaliações mistas, com alguns leitores elogiando a complexidade da trama e a profundidade dos temas abordados, enquanto outros apontaram falhas no desenvolvimento da história e na construção dos personagens. A narrativa densa e angustiante, que retrata uma distopia opressiva e assustadora, despertou reflexões sobre questões sociais e políticas atuais, além de provocar um debate sobre os direitos das mulheres e a influência da religião na sociedade. Apesar de dividir opiniões, o livro foi reconhecido por sua importância e relevância, sendo considerado uma leitura essencial para aqueles que buscam refletir sobre temas sensíveis e atuais.</t>
  </si>
  <si>
    <t>https://img.skoob.com.br/6vo6YJZxPC7M6kJEESnle7341Ls=/200x/center/top/smart/filters:format(jpeg)/https://skoob.s3.amazonaws.com/livros/8256/O_CONTO_DA_AIA_14955647998256SK1495564800B.jpg</t>
  </si>
  <si>
    <t>A Abadia de Northanger</t>
  </si>
  <si>
    <t>As avaliações sobre o livro "A Abadia de Northanger" de Jane Austen são diversas e abrangentes. Alguns leitores destacam a narrativa diferenciada e mais crítica da autora, enquanto outros apontam a leveza da linguagem e o desenvolvimento dos personagens. Há quem aprecie a inocência da protagonista e o romance sutil, mas também críticas em relação à lentidão do enredo e falta de profundidade em alguns aspectos. No geral, as opiniões variam entre elogios à escrita de Austen e ressalvas quanto ao ritmo e desenvolvimento da história, destacando a capacidade da autora em promover reflexões sobre a sociedade e as relações humanas.</t>
  </si>
  <si>
    <t>https://img.skoob.com.br/DGPfNAhK7aIGWSurzCakfGQXJLw=/200x/center/top/smart/filters:format(jpeg)/https://skoob.s3.amazonaws.com/livros/8646/A_ABADIA_DE_NORTHANGER_15968003228646SK1596800324B.jpg</t>
  </si>
  <si>
    <t>A hora do lobisomem</t>
  </si>
  <si>
    <t>As avaliações sobre o livro "A Hora do Lobisomem" de Stephen King são bastante variadas, indo desde elogios pela escrita fluída e rápida, até críticas sobre a falta de aprofundamento dos personagens e da história. Alguns leitores destacaram a leveza da narrativa e a qualidade das ilustrações, enquanto outros consideraram a trama fraca e decepcionante. No entanto, a maioria concorda que é uma leitura rápida e interessante, com um toque diferente do habitual estilo de King, tornando-a uma opção válida para quem busca uma história curta e envolvente.</t>
  </si>
  <si>
    <t>https://img.skoob.com.br/lioLPiph6ZeMJuAsrOFNfIX6pk0=/200x/center/top/smart/filters:format(jpeg)/https://skoob.s3.amazonaws.com/livros/8702/A_HORA_DO_LOBISOMEM_17029437268702SK-V11702943728B.jpg</t>
  </si>
  <si>
    <t>O Último Desejo</t>
  </si>
  <si>
    <t>Andrzej Sapkowski</t>
  </si>
  <si>
    <t>O livro "O Último Desejo" da saga The Witcher recebeu avaliações variadas, com alguns leitores elogiando a introdução ao universo fantástico e aos personagens cativantes, enquanto outros apontaram problemas com a representação das mulheres e a estrutura de contos separados. A narrativa envolvente e os temas explorados, como moralidade e destino, foram destacados, assim como a riqueza do mundo criado pelo autor. Alguns leitores se surpreenderam positivamente com a leitura, enquanto outros se sentiram decepcionados em relação às expectativas. No geral, o livro foi considerado uma boa introdução ao universo de The Witcher, com contos interessantes e uma escrita fluida, mas com pontos a serem melhorados.</t>
  </si>
  <si>
    <t>https://img.skoob.com.br/vk72TdR2jr9FoAUrOio-V51aQXA=/200x/center/top/smart/filters:format(jpeg)/https://skoob.s3.amazonaws.com/livros/12142/O_LTIMO_DESEJO_165757648612142SK-V11657576487B.jpg</t>
  </si>
  <si>
    <t>A Sociedade do Anel</t>
  </si>
  <si>
    <t>As avaliações sobre o livro "A Sociedade do Anel" de J.R.R. Tolkien são diversas e abrangentes. Alguns leitores destacam a imersão no universo criado pelo autor, a riqueza dos detalhes e a profundidade dos personagens, enquanto outros apontam para a lentidão da narrativa e a extensa descrição de cenários. No entanto, a maioria dos comentários ressalta a qualidade da obra, a construção do mundo fantástico e a importância da leitura para os fãs de fantasia, reconhecendo o valor e a grandiosidade da história contada.</t>
  </si>
  <si>
    <t>https://img.skoob.com.br/u0TFQacKb3i29bUM2X0u5qyI1TU=/200x/center/top/smart/filters:format(jpeg)/https://skoob.s3.amazonaws.com/livros/13988/A_SOCIEDADE_DO_ANEL_163331051113988SK-V11633310656B.jpg</t>
  </si>
  <si>
    <t>A Estreia de Fani</t>
  </si>
  <si>
    <t>Paula Pimenta</t>
  </si>
  <si>
    <t>Gutenberg</t>
  </si>
  <si>
    <t>O livro "Fazendo Meu Filme 1" da autora Paula Pimenta recebeu diversas avaliações positivas dos leitores, que destacaram a leveza da escrita, a identificação com os personagens, a envolvente história de amor adolescente, a conexão com o universo cinematográfico e a capacidade de prender a atenção do leitor do início ao fim. As opiniões variam desde elogios à evolução da protagonista Fani até críticas pontuais sobre alguns aspectos do enredo, mas no geral, a obra foi bem recebida e recomendada para quem busca um romance fofo e cativante.</t>
  </si>
  <si>
    <t>https://img.skoob.com.br/9DOpgOsFsrhlRIjBB5WPTnCFlJY=/200x/center/top/smart/filters:format(jpeg)/https://skoob.s3.amazonaws.com/livros/14560/FAZENDO_MEU_FILME_1358475259B.jpg</t>
  </si>
  <si>
    <t>A Guerra dos Tronos</t>
  </si>
  <si>
    <t>George R. R. Martin</t>
  </si>
  <si>
    <t>LeYa</t>
  </si>
  <si>
    <t>O livro "A Guerra dos Tronos" é uma obra-prima da fantasia contemporânea que redefine o gênero, transportando o leitor para o complexo continente de Westeros, repleto de intriga política, batalhas épicas e segredos sombrios. Com personagens profundos e uma trama imprevisível repleta de reviravoltas, a narrativa envolvente de George R. R. Martin cria um universo vasto e multifacetado, onde a honra, o poder e a moralidade são postos à prova em uma jornada inesquecível através dos Sete Reinos de Westeros.</t>
  </si>
  <si>
    <t>https://img.skoob.com.br/n3vL6eWIFaeZ5MPYjSu_YlbFamQ=/200x/center/top/smart/filters:format(jpeg)/https://skoob.s3.amazonaws.com/livros/16048/A_GUERRA_DOS_TRONOS_1299188140B.jpg</t>
  </si>
  <si>
    <t>A Fúria dos Reis</t>
  </si>
  <si>
    <t>As avaliações sobre o livro "A Fúria dos Reis" apresentam opiniões diversas e variadas, destacando aspectos como a complexidade dos personagens, a trama política, as reviravoltas surpreendentes, a tensão crescente e o desenvolvimento do enredo. Alguns leitores apontam momentos de lentidão na narrativa, enquanto outros elogiam a riqueza de detalhes e a habilidade do autor em criar um universo envolvente e cativante. No geral, as resenhas refletem uma mistura de emoções, desde a empolgação com as batalhas épicas e as intrigas palacianas até a frustração com a extensão do livro e a distribuição dos capítulos.</t>
  </si>
  <si>
    <t>https://img.skoob.com.br/9AOnIPKn4Y_MMXZi3bNuOaX_mHY=/200x/center/top/smart/filters:format(jpeg)/https://skoob.s3.amazonaws.com/livros/16061/A_FURIA_DOS_REIS_1299000959B.jpg</t>
  </si>
  <si>
    <t>O Diário de Anne Frank</t>
  </si>
  <si>
    <t>Anne Frank</t>
  </si>
  <si>
    <t>O livro "O Diário de Anne Frank" é amplamente reconhecido por sua narrativa emocionante e impactante, que retrata a vida de uma jovem durante a Segunda Guerra Mundial, enquanto ela e sua família se escondem dos nazistas. As avaliações destacam a força, sabedoria e maturidade de Anne, assim como a injustiça e o sofrimento que ela enfrentou. A obra é descrita como necessária, impactante, reflexiva e emocionante, deixando uma marca profunda nos leitores e ressaltando a importância de nunca esquecer os horrores do passado.</t>
  </si>
  <si>
    <t>https://img.skoob.com.br/ef-1z_Kp7OTjdm7XoC1ROZYgBHs=/200x/center/top/smart/filters:format(jpeg)/https://skoob.s3.amazonaws.com/livros/17724/O_DIARIO_DE_ANNE_FRANK_147225333917724SK1472253339B.jpg</t>
  </si>
  <si>
    <t>O livro recebeu avaliações mistas, com alguns leitores elogiando a profundidade dos personagens e a trama envolvente, enquanto outros apontaram falhas na escrita e no desenvolvimento da história. No geral, as opiniões estão divididas e sugerem que a leitura pode ser uma experiência subjetiva para cada indivíduo.</t>
  </si>
  <si>
    <t>Amanhecer</t>
  </si>
  <si>
    <t>O livro "Amanhecer" de Stephenie Meyer recebeu avaliações variadas dos leitores, com alguns elogiando a conclusão épica da história de Bella Swan, Edward Cullen e Jacob Black, enquanto outros apontaram partes monótonas e subplots desnecessários. Alguns destacaram a evolução dos personagens, a rica mitologia dos vampiros e lobisomens, e a importância do amor, sacrifício e identidade abordados na narrativa. A perspectiva de Jacob foi apreciada por muitos, assim como a relação entre os personagens e a resolução satisfatória dos conflitos. Alguns leitores expressaram nostalgia e saudade ao finalizar a leitura, enquanto outros destacaram a escrita envolvente e a emoção presente do início ao fim. No geral, "Amanhecer" foi considerado um final digno para a saga Crepúsculo, com pontos positivos e negativos destacados pelos leitores.</t>
  </si>
  <si>
    <t>https://img.skoob.com.br/1oVI5kghKKWYDe_h9_J_Ug17KLI=/200x/center/top/smart/filters:format(jpeg)/https://skoob.s3.amazonaws.com/livros/18562/AMANHECER_1394254953B.jpg</t>
  </si>
  <si>
    <t>O Iluminado</t>
  </si>
  <si>
    <t>O livro "O Iluminado" de Stephen King recebeu uma variedade de avaliações, que destacaram a escrita brilhante do autor, a construção de personagens complexos, a atmosfera de terror psicológico envolvente e a ambientação imersiva do hotel Overlook. Alguns leitores apontaram momentos arrastados e excesso de detalhes, enquanto outros elogiaram a trama envolvente e o desfecho arrebatador. Em geral, as avaliações ressaltam a genialidade de King na criação de uma história perturbadora e marcante, que continua a cativar leitores de diferentes gerações.</t>
  </si>
  <si>
    <t>https://img.skoob.com.br/oYa3CooKIZPjKIWXmE6Gye7TjW8=/200x/center/top/smart/filters:format(jpeg)/https://skoob.s3.amazonaws.com/livros/19733/O_ILUMINADO_1360884909B.jpg</t>
  </si>
  <si>
    <t>O Amor nos Tempos de Cólera</t>
  </si>
  <si>
    <t>Dom Quixote</t>
  </si>
  <si>
    <t>"O livro 'O Amor nos Tempos do Cólera' de Gabriel García Márquez é uma obra que retrata de forma profunda e poética a história de amor persistente entre Florentino Ariza e Fermina Daza ao longo de mais de cinquenta anos. Com personagens bem construídos e uma narrativa que mescla realismo e ironia, a obra aborda temas como o tempo, a memória, as convenções sociais e diferentes formas de amor. Apesar de capítulos longos e uma trama densa, o livro emociona e provoca reflexões sobre a natureza humana e a complexidade das relações amorosas."</t>
  </si>
  <si>
    <t>https://img.skoob.com.br/_bownZeMwcQnEfF9wa-kGRjkqN8=/200x/center/top/smart/filters:format(jpeg)/https://skoob.s3.amazonaws.com/livros/20332/O_AMOR_NO_TEMPO_DO_COLERA_1237982143B.jpg</t>
  </si>
  <si>
    <t>Objetos cortantes</t>
  </si>
  <si>
    <t>Gillian Flynn</t>
  </si>
  <si>
    <t>O livro "Objetos Cortantes" recebeu avaliações mistas, com alguns leitores elogiando a escrita fluída da autora e a construção dos personagens, enquanto outros apontaram que a trama foi previsível e que faltou profundidade em alguns aspectos. Alguns leitores destacaram o impacto emocional da história, com reviravoltas intensas e um final surpreendente, enquanto outros mencionaram que a protagonista não foi tão cativante. A ambientação da cidade pequena, os temas de violência e os traumas familiares foram pontos destacados, mas houve críticas em relação ao desenvolvimento da trama e a falta de originalidade em alguns aspectos. No geral, as opiniões variaram entre aqueles que consideraram o livro envolvente e perturbador, e aqueles que acharam a narrativa arrastada e com pontos fracos.</t>
  </si>
  <si>
    <t>https://img.skoob.com.br/6RcNQTreSVXGn9Pxr47egEUEul4=/200x/center/top/smart/filters:format(jpeg)/https://skoob.s3.amazonaws.com/livros/21788/OBJETOS_CORTANTES__141997120521788SK1419971205B.jpg</t>
  </si>
  <si>
    <t>Battle Royale</t>
  </si>
  <si>
    <t>Koushun Takami</t>
  </si>
  <si>
    <t>Alt</t>
  </si>
  <si>
    <t>O livro "Battle Royale" recebeu avaliações mistas, com alguns leitores elogiando a história empolgante, as críticas ao totalitarismo e a narrativa fluida, enquanto outros apontaram problemas como o excesso de detalhes, a lentidão em alguns trechos e o final previsível. As descrições brutais das cenas de violência, a complexidade dos personagens e a reflexão sobre os limites da humanidade em situações extremas foram aspectos destacados pelos leitores, que se emocionaram com a trama intensa e os desdobramentos surpreendentes. Mesmo com opiniões divergentes, o consenso geral foi de que o livro é envolvente, impactante e digno de recomendação para os fãs de distopias e narrativas intensas.</t>
  </si>
  <si>
    <t>https://img.skoob.com.br/0fLUAVP4-pbhEk16eHG7vzdp-KE=/200x/center/top/smart/filters:format(jpeg)/https://skoob.s3.amazonaws.com/livros/22132/BATTLE_ROYALE_170320326722132SK-V11703203366B.jpg</t>
  </si>
  <si>
    <t>Manifesto do Partido Comunista</t>
  </si>
  <si>
    <t>Karl Marx</t>
  </si>
  <si>
    <t>Política</t>
  </si>
  <si>
    <t>O livro "Manifesto do Partido Comunista" recebeu avaliações variadas, desde elogios à clareza e importância do texto até críticas à dificuldade de compreensão e interpretação. Alguns leitores destacaram a relevância histórica e atemporal da obra, enquanto outros ressaltaram a complexidade das ideias apresentadas. A diversidade de opiniões reflete a polarização em torno do tema e a necessidade de um debate informado e fundamentado sobre o comunismo e suas implicações na sociedade.</t>
  </si>
  <si>
    <t>https://img.skoob.com.br/J_TkcKQZXMLIUnKETheTHGC9SVg=/200x/center/top/smart/filters:format(jpeg)/https://skoob.s3.amazonaws.com/livros/23539/MANIFESTO_DO_PARTIDO_COMUNISTA_146205408023539SK1462054080B.jpg</t>
  </si>
  <si>
    <t>Eu sei por que o pássaro canta na gaiola</t>
  </si>
  <si>
    <t>Maya Angelou</t>
  </si>
  <si>
    <t>Astral Cultural</t>
  </si>
  <si>
    <t>O livro "Eu sei por que o pássaro canta na gaiola" de Maya Angelou é descrito como uma leitura intensa e impactante, que retrata a vida de uma mulher negra enfrentando adversidades, preconceitos e violências desde a infância até a adolescência. Os leitores se identificam com a história de Marguerite, se emocionam com sua jornada de superação e refletem sobre questões de racismo, abuso e desigualdade social, destacando a importância da obra e a força da autora em compartilhar sua história de vida de forma poética e tocante.</t>
  </si>
  <si>
    <t>https://img.skoob.com.br/7FsogEduA0L11K42qwyvE1iiEMo=/200x/center/top/smart/filters:format(jpeg)/https://skoob.s3.amazonaws.com/livros/23823/EU_SEI_POR_QUE_O_PASSARO_CANTA_155874609623823SK1558746099B.jpg</t>
  </si>
  <si>
    <t>O Mar de Monstros</t>
  </si>
  <si>
    <t>O livro "Percy Jackson e o Mar de Monstros" recebeu avaliações mistas, com alguns leitores elogiando o desenvolvimento da trama e a adição de novos elementos, como o personagem Tyson, enquanto outros apontaram a falta de profundidade em certas partes da história. A ambientação e as interações entre os personagens foram destacadas como pontos positivos, gerando expectativas para os próximos livros da série. Alguns leitores expressaram sua conexão emocional com a narrativa, ressaltando a habilidade do autor em manter o interesse do leitor ao longo da história.</t>
  </si>
  <si>
    <t>https://img.skoob.com.br/2WDZkgpQo5tWWU1lcww2S3EvT_4=/200x/center/top/smart/filters:format(jpeg)/https://skoob.s3.amazonaws.com/livros/25835/O_MAR_DE_MONSTROS_1374856845B.jpg</t>
  </si>
  <si>
    <t>O Beijo das Sombras</t>
  </si>
  <si>
    <t>Richelle Mead</t>
  </si>
  <si>
    <t>O livro "Academia de Vampiros" recebeu avaliações mistas, com alguns leitores elogiando a trama envolvente, a amizade entre Rose e Liss, o romance entre Dimitri e Rose, e a construção do mundo dos Morois, enquanto outros apontaram repetições na narrativa, falta de profundidade em alguns personagens e desenvolvimento rápido do romance. No entanto, a maioria dos leitores destacou a escrita envolvente da autora Richelle Mead, a relação cativante entre os personagens principais e a curiosidade para continuar a série, mesmo reconhecendo algumas falhas na história.</t>
  </si>
  <si>
    <t>https://img.skoob.com.br/YScFsj86OIQrCIFEsUoS4VC_t3A=/200x/center/top/smart/filters:format(jpeg)/https://skoob.s3.amazonaws.com/livros/25963/O_BEIJO_DAS_SOMBRAS_163045439025963SK-V11630454432B.jpg</t>
  </si>
  <si>
    <t>Marcada</t>
  </si>
  <si>
    <t>Kristin Cast</t>
  </si>
  <si>
    <t>Novo Século</t>
  </si>
  <si>
    <t>As avaliações sobre o livro "Marcada" são variadas, com opiniões que vão desde elogios à história recheada de emoções e mistérios até críticas sobre a falta de originalidade e diálogos fracos. Alguns leitores apreciaram a narrativa envolvente e a ambientação do universo vampírico, enquanto outros consideraram a protagonista irritante e os personagens estereotipados. Há quem destaque a rapidez da leitura e a nostalgia ao reler a série, enquanto outros apontam problemas na construção dos personagens e na trama previsível. Em resumo, o livro dividiu opiniões, sendo mais apreciado por leitores mais jovens e fãs do gênero de vampiros, mas recebendo críticas por sua escrita e desenvolvimento de personagens.</t>
  </si>
  <si>
    <t>https://img.skoob.com.br/f5hrT3GXrjprBKPoXr-zADvK_js=/200x/center/top/smart/filters:format(jpeg)/https://skoob.s3.amazonaws.com/livros/27929/MARCADA_1269121932B.jpg</t>
  </si>
  <si>
    <t>Confie em Mim</t>
  </si>
  <si>
    <t>O livro "Confie em Mim" de Harlan Coben é descrito como eletrizante e envolvente, trazendo questionamentos sobre até onde os pais devem ir para proteger seus filhos e quais segredos devem ser guardados. Com uma trama cheia de mistérios, reviravoltas e personagens interligados, a obra é elogiada por sua escrita fluida e por não deixar pontas soltas. Apesar de algumas críticas em relação à quantidade de personagens e ao final corrido, a maioria dos leitores destaca a habilidade do autor em criar uma narrativa complexa e cativante, que prende a atenção do leitor do início ao fim.</t>
  </si>
  <si>
    <t>https://img.skoob.com.br/3A_MCMsKTw5g72HGw7kFKH3UTSA=/200x/center/top/smart/filters:format(jpeg)/https://skoob.s3.amazonaws.com/livros/30430/CONFIE_EM_MIM_150193878930430SK1501938789B.jpg</t>
  </si>
  <si>
    <t>O Despertar</t>
  </si>
  <si>
    <t>L. J. Smith</t>
  </si>
  <si>
    <t>As avaliações sobre o livro "Diários do Vampiro - O Despertar" apresentam opiniões divergentes, com críticas que vão desde a falta de desenvolvimento dos personagens e da trama, a personalidades insuportáveis e relacionamentos superficiais, até comparações com a série de TV e decepções em relação às diferenças entre ambos. Alguns leitores destacam a nostalgia e a conexão emocional com a história, enquanto outros apontam a falta de empatia com os protagonistas e a escrita superficial. No geral, as opiniões variam entre os que consideram o livro entediante e os que o defendem como uma leitura leve e envolvente, despertando a curiosidade para os próximos volumes da saga.</t>
  </si>
  <si>
    <t>Ruim</t>
  </si>
  <si>
    <t>https://img.skoob.com.br/h4MGCQRj3iS7Af7rCBXaC3OzA9Q=/200x/center/top/smart/filters:format(jpeg)/https://skoob.s3.amazonaws.com/livros/30568/DIARIOS_DO_VAMPIRO_1246827726B.jpg</t>
  </si>
  <si>
    <t>O livro "O Hobbit" de J.R.R. Tolkien recebeu uma série de avaliações positivas, destacando a história bem construída, personagens desenvolvidos, aventura envolvente e escrita envolvente do autor. Os leitores elogiaram a leveza da leitura, a imersão no mundo fantástico criado por Tolkien e a mensagem de amizade, coragem e superação transmitida pela obra. Alguns pontos negativos foram apontados, como capítulos longos e falta de desenvolvimento de alguns personagens, mas no geral, a obra foi amplamente recomendada como uma leitura obrigatória para os fãs de fantasia e para quem deseja se aventurar no universo da Terra-Média.</t>
  </si>
  <si>
    <t>https://img.skoob.com.br/2FgPuq_h567_UJBL5TF1o209M78=/200x/center/top/smart/filters:format(jpeg)/https://skoob.s3.amazonaws.com/livros/30785/O_HOBBIT_163828222030785SK-V11638282242B.jpg</t>
  </si>
  <si>
    <t>O Nome do Vento</t>
  </si>
  <si>
    <t>Patrick Rothfuss</t>
  </si>
  <si>
    <t>O livro "O Nome do Vento", de Patrick Rothfuss, recebeu avaliações mistas, com destaque para a escrita poética e fluída, a originalidade da trama e a profundidade dos personagens. Enquanto alguns leitores se sentiram cativados e emocionados pela história de Kvothe, outros acharam a narrativa arrastada, com falta de acontecimentos significativos e um ritmo lento. A complexidade do sistema de magia, a construção detalhada do mundo e a promessa de desdobramentos futuros foram pontos positivos ressaltados, embora alguns tenham questionado se o autor foi superestimado. No geral, a obra despertou curiosidade e emoções diversas nos leitores, levando-os a refletir sobre a jornada do protagonista e aguardar ansiosamente os próximos desdobramentos da trilogia.</t>
  </si>
  <si>
    <t>https://img.skoob.com.br/UNIkIbxyK7O2kUv_12ffv5DidIc=/200x/center/top/smart/filters:format(jpeg)/https://skoob.s3.amazonaws.com/livros/40413/O_NOME_DO_VENTO_151503776240413SK1515037764B.jpg</t>
  </si>
  <si>
    <t>A Maldição do Titã</t>
  </si>
  <si>
    <t>O livro "A Maldição do Titã" da série Percy Jackson recebeu diversas avaliações positivas dos leitores, que destacaram a trama envolvente, reviravoltas inesperadas, personagens cativantes e momentos emocionantes. A morte de personagens como Zoe e Bianca, o desenvolvimento de Percy, a introdução de novos personagens como Thalia e Nico, e a interação com os deuses foram pontos elogiados, gerando expectativas para os próximos desdobramentos da saga. Além disso, a evolução do protagonista, a profundidade da história e a mistura de ação, emoção e humor foram aspectos valorizados pelos leitores, tornando o livro uma leitura recomendada para fãs de mitologia e aventura.</t>
  </si>
  <si>
    <t>https://img.skoob.com.br/9EeNnsEJB_WqoeqrX7jbOnh6oNw=/200x/center/top/smart/filters:format(jpeg)/https://skoob.s3.amazonaws.com/livros/43647/A_MALDICAO_DO_TITA_1364235610B.jpg</t>
  </si>
  <si>
    <t>O Símbolo Perdido</t>
  </si>
  <si>
    <t>O livro "O Símbolo Perdido" de Dan Brown é descrito como uma trama envolvente, repleta de mistérios, conspirações e enigmas, que mantém os leitores na beira de seus assentos. Com uma narrativa eletrizante, o autor nos guia por um labirinto de segredos ancestrais e conspirações modernas, desafiando a imaginação e instigando a reflexão sobre os limites entre o conhecimento e o poder. Mesclando fatos históricos com ficção, a obra apresenta personagens cativantes e reviravoltas surpreendentes, proporcionando uma experiência de leitura estimulante e emocionante, que deixa os leitores ansiosos por mais a cada página virada.</t>
  </si>
  <si>
    <t>https://img.skoob.com.br/A8ETVbObP5O4o_JBmYdmacVIBU0=/200x/center/top/smart/filters:format(jpeg)/https://skoob.s3.amazonaws.com/livros/47661/O_SIMBOLO_PERDIDO_1252019318B.jpg</t>
  </si>
  <si>
    <t>Crescendo</t>
  </si>
  <si>
    <t>Becca Fitzpatrick</t>
  </si>
  <si>
    <t>As avaliações sobre o livro "Crescendo" de Becca Fitzpatrick são bastante diversas, com opiniões que vão desde críticas à protagonista Nora e ao desenvolvimento da trama, até elogios à escrita envolvente e aos plot twists surpreendentes. Alguns leitores destacam a evolução dos personagens, a atmosfera misteriosa e a tensão presente na narrativa, enquanto outros apontam para a falta de comunicação entre os personagens e a frustração com certos desdobramentos da história. No geral, a obra é descrita como uma montanha-russa de emoções, com altos e baixos, mas que mantém o leitor curioso e ansioso para descobrir o desfecho da trilogia.</t>
  </si>
  <si>
    <t>https://img.skoob.com.br/p1v4aKF_fcB5lWEleolGyItfRqA=/200x/center/top/smart/filters:format(jpeg)/https://skoob.s3.amazonaws.com/livros/49904/CRESCENDO__1296938304B.jpg</t>
  </si>
  <si>
    <t>Cidade dos Ossos</t>
  </si>
  <si>
    <t>Cassandra Clare</t>
  </si>
  <si>
    <t>As avaliações sobre o livro "Cidade dos Ossos" variam desde críticas à protagonista Clary, considerada chata e mimada por alguns leitores, até elogios à construção do universo e dos personagens feitos pela autora Cassandra Clare. Alguns leitores destacam a escrita envolvente e a mistura de fantasia urbana, ação e romance presentes na obra, enquanto outros criticam o final confuso e o plot envolvendo incesto. No entanto, a maioria dos avaliadores reconhece o potencial da história e da saga como um todo, destacando elementos como a magia, as espécies e o desenvolvimento dos personagens, o que desperta curiosidade e interesse para continuar acompanhando a série.</t>
  </si>
  <si>
    <t>https://img.skoob.com.br/THr1nJWUK_ENmTJOSwHMTzeFdew=/200x/center/top/smart/filters:format(jpeg)/https://skoob.s3.amazonaws.com/livros/53780/CIDADE_DOS_OSSOS_144747181753780SK1447471817B.jpg</t>
  </si>
  <si>
    <t>Cidade das Cinzas</t>
  </si>
  <si>
    <t>O segundo volume da série "Os Instrumentos Mortais", intitulado "Cidade das Cinzas", continua a envolver os leitores em um mundo repleto de segredos, traições e revelações impactantes. A narrativa intensa e cheia de reviravoltas mantém a atenção do leitor do início ao fim, com personagens cativantes e bem desenvolvidos, cenas de ação emocionantes e um enredo que se aprofunda nos conflitos internos e externos dos protagonistas. A autora, Cassandra Clare, consegue criar uma atmosfera envolvente e rica em detalhes, explorando temas como amor proibido, lealdade e identidade. Com uma escrita cativante e um ritmo eletrizante, "Cidade das Cinzas" é uma leitura envolvente e emocionante para os fãs de fantasia urbana e romance jovem adulto, deixando os leitores ansiosos pelo próximo capítulo da saga.</t>
  </si>
  <si>
    <t>https://img.skoob.com.br/3ERu0gjtEpLWKUkRJzqPFAu83kk=/200x/center/top/smart/filters:format(jpeg)/https://skoob.s3.amazonaws.com/livros/53782/CIDADE_DAS_CINZAS_144747195453782SK1447471954B.jpg</t>
  </si>
  <si>
    <t>Cidade de Vidro</t>
  </si>
  <si>
    <t>O livro "Cidade de Vidro" recebeu avaliações mistas dos leitores, com opiniões divergentes sobre a trama, desenvolvimento dos personagens e desfecho. Alguns elogiaram a profundidade e emoção da história, destacando a evolução dos personagens e os plot twists surpreendentes, enquanto outros apontaram a lentidão em alguns momentos, a construção questionável do romance entre os protagonistas e a sensação de que a saga poderia ter sido encerrada nesse terceiro volume. A presença de personagens secundários como Alec, Magnus e Isabelle foi elogiada, assim como a resolução de alguns conflitos, mas houve críticas em relação à protagonista Clary e a extensão desnecessária da série.</t>
  </si>
  <si>
    <t>https://img.skoob.com.br/8xImHgHX-7J974NrJY111zs1vOM=/200x/center/top/smart/filters:format(jpeg)/https://skoob.s3.amazonaws.com/livros/53783/CIDADE_DE_VIDRO_144747243453783SK1447472434B.jpg</t>
  </si>
  <si>
    <t>Os 13 Porquês</t>
  </si>
  <si>
    <t>Jay Asher</t>
  </si>
  <si>
    <t>O livro "Os 13 Porquês" de Jay Asher recebeu avaliações variadas, com alguns leitores elogiando a narrativa envolvente e a capacidade de provocar reflexões profundas sobre as consequências de nossas ações, enquanto outros criticaram a superficialidade na abordagem de temas sensíveis como saúde mental e suicídio. Alguns leitores destacaram a importância da obra em trazer à tona discussões relevantes, enquanto outros apontaram a falta de conexão emocional com os personagens e a narrativa. No geral, a obra dividiu opiniões, com alguns recomendando a leitura pela mensagem impactante que transmite, enquanto outros expressaram desapontamento com a forma como os temas foram tratados.</t>
  </si>
  <si>
    <t>https://img.skoob.com.br/37yDPPHEeMZFAOUWNsXOmn2mQXQ=/200x/center/top/smart/filters:format(jpeg)/https://skoob.s3.amazonaws.com/livros/54127/OS_13_PORQUES_1370299464B.jpg</t>
  </si>
  <si>
    <t>Fani Na Terra Da Rainha</t>
  </si>
  <si>
    <t>O livro "Fazendo Meu Filme 2: Fani na Terra da Rainha" recebeu críticas mistas dos leitores, com alguns elogiando a evolução da personagem principal, Fani, durante seu intercâmbio na Inglaterra, enquanto outros apontaram a falta de diálogos e a indecisão da protagonista como pontos negativos. A narrativa foi considerada envolvente e emocionante por alguns, com destaque para o amadurecimento de Fani e a construção de novos cenários e personagens. No entanto, houve críticas em relação ao desenvolvimento do relacionamento entre Fani e Leo, a falta de profundidade em algumas partes da história e a atitude da protagonista em certas situações. Apesar das opiniões divergentes, a maioria dos leitores concordou que a escrita de Paula Pimenta continua cativante e que a série "Fazendo Meu Filme" é uma leitura agradável e nostálgica para os fãs do gênero infanto-juvenil.</t>
  </si>
  <si>
    <t>https://img.skoob.com.br/ZiJvXhQgsAFmKvp2RTDvzjS94P8=/200x/center/top/smart/filters:format(jpeg)/https://skoob.s3.amazonaws.com/livros/55883/FAZENDO_MEU_FILME_2_142897366055883SK1428973660B.jpg</t>
  </si>
  <si>
    <t>Para Sempre</t>
  </si>
  <si>
    <t>Alyson Noël</t>
  </si>
  <si>
    <t>O livro "Para Sempre" da autora Alyson Noel recebeu avaliações divergentes, desde elogios até críticas negativas. Enquanto alguns leitores se emocionaram com a história de amor entre Damen e Ever, destacando a escrita envolvente e a capacidade de transportar para um mundo de fantasia, outros apontaram a trama como chata, mal elaborada e cansativa, com personagens irritantes e um enredo confuso. Apesar das opiniões variadas, o livro parece despertar tanto o amor quanto a frustração dos leitores, mostrando que a experiência de leitura pode ser bastante subjetiva e pessoal.</t>
  </si>
  <si>
    <t>https://img.skoob.com.br/T-ukNlNfjGaVF3UA1ALf_3iBObk=/200x/center/top/smart/filters:format(jpeg)/https://skoob.s3.amazonaws.com/livros/56498/PARA_SEMPRE_1273021696B.jpg</t>
  </si>
  <si>
    <t>Se Eu Ficar</t>
  </si>
  <si>
    <t>Gayle Forman</t>
  </si>
  <si>
    <t>O livro "Se Eu Ficar", de Gayle Forman, recebeu avaliações mistas dos leitores. Enquanto alguns se emocionaram profundamente com a história de Mia e sua família, destacando a intensidade das emoções e a reflexão sobre as escolhas da vida, outros consideraram a narrativa monótona e pouco envolvente. Alguns apreciaram a escrita fluída e a profundidade dos personagens, enquanto outros acharam o enredo previsível e os flashbacks cansativos. No entanto, a maioria concordou que a obra aborda temas como perda, amor e escolhas de forma impactante, mesmo que o ritmo da história tenha sido criticado por alguns leitores.</t>
  </si>
  <si>
    <t>https://img.skoob.com.br/EhRnlX2aBcisvBwIsDfENtrfqD0=/200x/center/top/smart/filters:format(jpeg)/https://skoob.s3.amazonaws.com/livros/60437/SE_EU_FICAR_1404309893B.jpg</t>
  </si>
  <si>
    <t>A Batalha do Labirinto</t>
  </si>
  <si>
    <t>As avaliações sobre o livro "A Batalha do Labirinto" são extremamente positivas, destacando o amadurecimento dos personagens, as reviravoltas surpreendentes, a evolução da trama e o desenvolvimento dos relacionamentos. Os leitores elogiam a ação, a mitologia, as emoções intensas e os momentos marcantes, como o primeiro beijo de Percabeth. Além disso, a participação de personagens como Nico, Grover e Rachel é muito apreciada, assim como a complexidade da história e a preparação para o desfecho da saga.</t>
  </si>
  <si>
    <t>https://img.skoob.com.br/Me_1_t5hIQtjU_vFWUBsV8lx3DU=/200x/center/top/smart/filters:format(jpeg)/https://skoob.s3.amazonaws.com/livros/61651/A_BATALHA_DO_LABIRINTO_1364235826B.jpg</t>
  </si>
  <si>
    <t>O Último Olimpiano</t>
  </si>
  <si>
    <t>O livro "Percy Jackson e o Último Olimpiano" é descrito pelos leitores como o desfecho perfeito para a saga, repleto de reviravoltas, ação eletrizante e emoções intensas. Os personagens são cativantes, o desenvolvimento deles é elogiado e o final da história é considerado épico. A narrativa envolvente, as batalhas bem construídas e o humor presente ao longo do livro são destacados, assim como a redenção de personagens como Luke. O amor entre Percy e Annabeth é celebrado, e a profecia cumprida deixa os leitores ansiosos para continuar acompanhando as aventuras do semideus favorito de todos.</t>
  </si>
  <si>
    <t>https://img.skoob.com.br/5tIziAZ2XzkKFty-Wu5nefGXHI4=/200x/center/top/smart/filters:format(jpeg)/https://skoob.s3.amazonaws.com/livros/64463/O_LTIMO_OLIMPIANO_144487173964463SK1444871739B.jpg</t>
  </si>
  <si>
    <t>Anne de Green Gables</t>
  </si>
  <si>
    <t>L. M. Montgomery</t>
  </si>
  <si>
    <t>Ciranda Cultural</t>
  </si>
  <si>
    <t>O livro "Anne de Green Gables" é descrito como uma leitura encantadora e inspiradora, que cativa os leitores com a história da órfã Anne Shirley e sua jornada de crescimento, imaginação e superação. Enquanto alguns apreciam a poesia, lições e detalhes minuciosos da obra, outros acham a narrativa cansativa e preferem a série televisiva. No entanto, a maioria destaca a evolução da personagem ao longo do tempo, o desenvolvimento de seus relacionamentos e a mensagem positiva que a história transmite, tornando-a uma leitura recomendada para todas as idades.</t>
  </si>
  <si>
    <t>https://img.skoob.com.br/VA_mSAe0NQ2iR08vc27FWgAQ300=/200x/center/top/smart/filters:format(jpeg)/https://skoob.s3.amazonaws.com/livros/68946/ANNE_DE_GREEN_GABLES_2898472099B.jpg</t>
  </si>
  <si>
    <t>A Menina Que Não Sabia Ler</t>
  </si>
  <si>
    <t>John Harding</t>
  </si>
  <si>
    <t>O livro "A menina que não sabia ler" recebeu avaliações variadas, com alguns leitores destacando a surpresa com o desfecho inesperado e envolvente da trama, enquanto outros apontaram a falta de clareza em algumas partes e o final decepcionante. A narrativa, que mistura suspense e elementos sobrenaturais, prendeu a atenção de muitos leitores, mas deixou questões em aberto e gerou opiniões divergentes sobre a protagonista e o desenrolar da história. Alguns elogiaram a escrita fluida e a capacidade do autor de manter o suspense, enquanto outros destacaram a falta de respostas e a sensação de que a trama poderia ter sido mais desenvolvida. Em resumo, o livro despertou emoções distintas nos leitores, com alguns considerando-o uma leitura envolvente e surpreendente, e outros apontando falhas e expectativas não atendidas.</t>
  </si>
  <si>
    <t>https://img.skoob.com.br/lb_H0Yt2AgtPpO4r5xy-mNDOB2U=/200x/center/top/smart/filters:format(jpeg)/https://skoob.s3.amazonaws.com/livros/86847/A_MENINA_QUE_NAO_SABIA_LER_1265743225B.jpg</t>
  </si>
  <si>
    <t>Os Arquivos do Semideus</t>
  </si>
  <si>
    <t>O livro "Os Arquivos do Semideus" recebeu avaliações mistas, com alguns leitores elogiando as histórias extras e interações entre os personagens, especialmente as aventuras no mundo inferior com Nico e Thalia, enquanto outros consideraram as histórias bobas e sem grande impacto. No entanto, a maioria dos leitores recomendou a leitura do livro como complemento às sagas principais de Percy Jackson, destacando a evolução dos personagens e a ampliação do universo criado por Rick Riordan. Além disso, as entrevistas e curiosidades presentes no livro foram apreciadas pelos fãs da série.</t>
  </si>
  <si>
    <t>https://img.skoob.com.br/3P22cth0CGbZXhf-N_H8CfMWhAY=/200x/center/top/smart/filters:format(jpeg)/https://skoob.s3.amazonaws.com/livros/93708/PERCY_JACKSON_E_OS_OLIMPIANOS__142767042041494SK1427670420B.jpg</t>
  </si>
  <si>
    <t>Querido John</t>
  </si>
  <si>
    <t>Nicholas Sparks</t>
  </si>
  <si>
    <t>O livro "Querido John", de Nicholas Sparks, recebeu avaliações variadas dos leitores, que destacaram aspectos como a trama envolvente, a construção dos personagens, as emoções despertadas, a reflexão sobre o amor e a realidade das relações. Alguns apreciaram a profundidade dos sentimentos retratados, enquanto outros apontaram para clichês e um final decepcionante. A narrativa foi descrita como emocionante, por vezes intensa, mas também gerou críticas em relação à dinâmica do casal protagonista e ao desfecho da história. No geral, as opiniões se dividiram entre aqueles que se emocionaram com a história e aqueles que esperavam mais do desenrolar dos acontecimentos.</t>
  </si>
  <si>
    <t>https://img.skoob.com.br/XYZSDo293IgbO1YVCu0QnZGhsdY=/200x/center/top/smart/filters:format(jpeg)/https://skoob.s3.amazonaws.com/livros/95748/QUERIDO_JOHN_1269026571B.jpg</t>
  </si>
  <si>
    <t>A Breve Segunda Vida de Bree Tanner</t>
  </si>
  <si>
    <t>As avaliações sobre o livro "A Breve Segunda Vida de Bree Tanner" apresentam opiniões variadas, com alguns leitores destacando a surpresa positiva ao conhecer a personagem de Bree e sua história, enquanto outros apontam que o final trágico foi impactante. Muitos elogiaram a perspectiva diferente da saga Crepúsculo e a fluidez da leitura, porém houve críticas em relação à falta de capítulos e a inverossimilhança em alguns aspectos. No geral, as avaliações ressaltam a profundidade da personagem e a oportunidade de explorar um lado pouco conhecido do universo criado por Stephenie Meyer.</t>
  </si>
  <si>
    <t>https://img.skoob.com.br/ssJYE2V1MqKtB53FwEV9tRV_7MQ=/200x/center/top/smart/filters:format(jpeg)/https://skoob.s3.amazonaws.com/livros/97337/THE_SHORT_SECOND_LIFE_OF_BREE_TANNER_1273683989B.jpg</t>
  </si>
  <si>
    <t>A Última Música</t>
  </si>
  <si>
    <t>O livro "A última música", escrito por Nicholas Sparks, é aclamado por muitos leitores como uma história emocionante e envolvente, que aborda temas como família, perdão, amor e fé. A narrativa acompanha a jornada de Ronnie e seu pai, Steve, em busca de reconstruir os laços familiares, enquanto exploram a paixão pela música e enfrentam desafios pessoais. Com personagens cativantes e um enredo cheio de emoção, o livro é descrito como uma leitura confortável e tocante, capaz de tocar os corações dos leitores e transmitir mensagens profundas sobre a importância do perdão e do amor.</t>
  </si>
  <si>
    <t>https://img.skoob.com.br/dbg9hYCqKN7K4wS8lZ4_qItTsl0=/200x/center/top/smart/filters:format(jpeg)/https://skoob.s3.amazonaws.com/livros/100083/A_LTIMA_MUSICA_1323432216B.jpg</t>
  </si>
  <si>
    <t>Sussurro</t>
  </si>
  <si>
    <t>As avaliações sobre o livro "Sussurro" são variadas, com alguns leitores elogiando a trama envolvente e cheia de mistérios, enquanto outros apontam falhas na escrita e no desenvolvimento dos personagens. Alguns destacam a nostalgia ao reler o livro, a relação entre os protagonistas Nora e Patch, e a atmosfera de romance sobrenatural. Por outro lado, críticas foram feitas à superficialidade da história, diálogos fracos e a relação tóxica entre os personagens principais. Apesar das opiniões divergentes, a maioria dos leitores concorda que o livro é uma leitura rápida e envolvente, com pontos positivos e negativos a serem considerados.</t>
  </si>
  <si>
    <t>https://img.skoob.com.br/uYtUZcOEkTSUEcI5JTG-IAfQUxY=/200x/center/top/smart/filters:format(jpeg)/https://skoob.s3.amazonaws.com/livros/104218/SUSSURRO_1273777363B.jpg</t>
  </si>
  <si>
    <t>Jogos Vorazes</t>
  </si>
  <si>
    <t>Suzanne Collins</t>
  </si>
  <si>
    <t>As avaliações sobre o livro "Jogos Vorazes" são extremamente positivas e destacam a intensidade, complexidade e profundidade da trama distópica. Os leitores ressaltam a força da protagonista Katniss, a crítica social presente na obra, a emoção provocada pelas mortes dos personagens e a habilidade da autora Suzanne Collins em construir um universo envolvente e cativante. A narrativa é elogiada por sua fluidez, aprofundamento dos personagens e a capacidade de despertar diversas emoções nos leitores. Muitos destacam a diferença entre o livro e o filme, ressaltando a riqueza de detalhes e perspectivas oferecidas pela leitura. Em resumo, "Jogos Vorazes" é considerado uma obra-prima distópica que cativa, emociona e provoca reflexões sobre questões sociais e políticas.</t>
  </si>
  <si>
    <t>https://img.skoob.com.br/OVVEHJGvlpOAe92HKbGNZMM54-E=/200x/center/top/smart/filters:format(jpeg)/https://skoob.s3.amazonaws.com/livros/106468/JOGOS_VORAZES_1447803914106468SK1447803914B.jpg</t>
  </si>
  <si>
    <t>A Pirâmide Vermelha</t>
  </si>
  <si>
    <t>O livro "A Pirâmide Vermelha" das Crônicas dos Kane, escrito por Rick Riordan, recebeu uma série de avaliações positivas dos leitores. Eles elogiaram a narrativa envolvente, a construção dos personagens, a mistura da mitologia egípcia com elementos contemporâneos, e a forma como a história se desenrola, mantendo o leitor ansioso por mais. Alguns destacaram a dinâmica dos irmãos protagonistas, a riqueza de detalhes da mitologia egípcia apresentada, e a forma como o autor consegue educar e entreter ao mesmo tempo. Apesar de algumas ressalvas sobre a dificuldade inicial de engajamento com a trama, no geral, as avaliações foram positivas e recomendaram a leitura do livro.</t>
  </si>
  <si>
    <t>https://img.skoob.com.br/OyEef8MitjMsYB1AyVvWoPnlHYs=/200x/center/top/smart/filters:format(jpeg)/https://skoob.s3.amazonaws.com/livros/108106/A_PIRAMIDE_VERMELHA__1288288628B.jpg</t>
  </si>
  <si>
    <t>O Herói Perdido</t>
  </si>
  <si>
    <t>As avaliações sobre o livro "O Herói Perdido" são bastante variadas, com opiniões que vão desde a decepção com os novos personagens até o entusiasmo com a nova saga de Rick Riordan. Alguns leitores destacam a falta de conexão com os protagonistas Jason e Piper, enquanto outros elogiam a narrativa envolvente e os plot twists surpreendentes. A presença de Leo é apreciada por muitos, assim como a introdução de novos elementos ao universo dos semideuses. Apesar de alguns apontarem a lentidão da história e a ausência de Percy Jackson como pontos negativos, a maioria dos leitores reconhece o potencial do livro e a expectativa para os próximos volumes da série "Os Heróis do Olimpo".</t>
  </si>
  <si>
    <t>https://img.skoob.com.br/YbjVizihTbuM0NNq4n9Q46DrotQ=/200x/center/top/smart/filters:format(jpeg)/https://skoob.s3.amazonaws.com/livros/111150/O_HEROI_PERDIDO_1381358464B.jpg</t>
  </si>
  <si>
    <t>Fallen</t>
  </si>
  <si>
    <t>Lauren Kate</t>
  </si>
  <si>
    <t>O livro "Fallen" recebeu avaliações mistas, com opiniões divididas entre os que elogiaram a história envolvente e o desenvolvimento dos personagens, e aqueles que criticaram a falta de profundidade, a protagonista passiva e a narrativa confusa. Alguns leitores destacaram a originalidade da trama e a atmosfera sombria, enquanto outros apontaram para os clichês adolescentes e o romance pouco cativante. No geral, as resenhas refletem uma variedade de perspectivas sobre a obra, desde os que consideram um livro marcante de adolescência até os que se decepcionaram com a falta de exploração dos personagens secundários e os furos na história.</t>
  </si>
  <si>
    <t>https://img.skoob.com.br/Mvk7jY2EfZV74K3CTvBdGHmebuw=/200x/center/top/smart/filters:format(jpeg)/https://skoob.s3.amazonaws.com/livros/111819/FALLEN_1278216300B.jpg</t>
  </si>
  <si>
    <t>Correr ou Morrer</t>
  </si>
  <si>
    <t>James Dashner</t>
  </si>
  <si>
    <t>O livro "Maze Runner: Correr ou Morrer" recebeu avaliações mistas dos leitores, com muitos elogiando a história envolvente, o desenvolvimento dos personagens e a ação presente no enredo. Alguns destacaram a diferença entre o livro e o filme, apontando para detalhes e aspectos mais bem explorados na obra escrita. No entanto, houve críticas em relação à lentidão do início, a falta de desenvolvimento de certos personagens e a previsibilidade de algumas situações. No geral, a maioria dos leitores recomendou a leitura para quem gosta de distopias e aventuras, com expectativas positivas para os próximos livros da trilogia.</t>
  </si>
  <si>
    <t>https://img.skoob.com.br/UfrVq18sJaD9wcSmv31Zo98AR14=/200x/center/top/smart/filters:format(jpeg)/https://skoob.s3.amazonaws.com/livros/113783/CORRER_OU_MORRER_1370218970B.jpg</t>
  </si>
  <si>
    <t xml:space="preserve">Bom </t>
  </si>
  <si>
    <t>EMOJI</t>
  </si>
  <si>
    <t xml:space="preserve"> </t>
  </si>
  <si>
    <t>⬇️ Selecione um livro:</t>
  </si>
  <si>
    <t>Pela análise da API da OpenAI, o livro é considerado:</t>
  </si>
  <si>
    <t>Resenha:</t>
  </si>
  <si>
    <t>Esta peça traz como objetivo mostrar cada livro e suas respectivas informações, tais como: nome, autor, ano de publicação, nº de páginas editora, gênero do livro, ID do livro, avaliação geral, resenha do livro, e consideração final. 
Sendo o gênero, a resenha e análise final geradas pela API da OpenAI.</t>
  </si>
  <si>
    <t>Livros do Skoob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</si>
</sst>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1"/>
      <name val="Aptos Narrow"/>
      <family val="2"/>
      <scheme val="minor"/>
    </font>
    <font>
      <sz val="18"/>
      <color theme="1"/>
      <name val="Bahnschrift"/>
      <family val="2"/>
    </font>
    <font>
      <sz val="11"/>
      <color theme="1"/>
      <name val="Bahnschrift"/>
      <family val="2"/>
    </font>
    <font>
      <sz val="12"/>
      <color theme="1"/>
      <name val="Bahnschrift"/>
      <family val="2"/>
    </font>
    <font>
      <sz val="16"/>
      <color theme="1"/>
      <name val="Bahnschrift"/>
      <family val="2"/>
    </font>
    <font>
      <sz val="18"/>
      <color rgb="FFFFBC01"/>
      <name val="Aptos Narrow"/>
      <family val="2"/>
      <scheme val="minor"/>
    </font>
    <font>
      <sz val="14"/>
      <color theme="1"/>
      <name val="Bahnschrift"/>
      <family val="2"/>
    </font>
    <font>
      <b/>
      <sz val="19"/>
      <color theme="1"/>
      <name val="Bahnschrift"/>
      <family val="2"/>
    </font>
    <font>
      <sz val="14"/>
      <color theme="1"/>
      <name val="Aptos Narrow"/>
      <family val="2"/>
      <scheme val="minor"/>
    </font>
    <font>
      <b/>
      <sz val="22"/>
      <color theme="1"/>
      <name val="Bahnschrift"/>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0" fillId="33" borderId="0" xfId="0" applyFill="1"/>
    <xf numFmtId="0" fontId="0" fillId="34" borderId="0" xfId="0" applyFill="1"/>
    <xf numFmtId="0" fontId="18" fillId="33" borderId="0" xfId="0" applyFont="1" applyFill="1" applyAlignment="1">
      <alignment vertical="center"/>
    </xf>
    <xf numFmtId="0" fontId="27" fillId="36" borderId="0" xfId="0" applyFont="1" applyFill="1" applyAlignment="1">
      <alignment horizontal="center" vertical="center"/>
    </xf>
    <xf numFmtId="0" fontId="26" fillId="35" borderId="0" xfId="0" applyFont="1" applyFill="1" applyAlignment="1">
      <alignment horizontal="center" vertical="center"/>
    </xf>
    <xf numFmtId="0" fontId="20" fillId="36" borderId="0" xfId="0" applyFont="1" applyFill="1" applyAlignment="1">
      <alignment horizontal="center"/>
    </xf>
    <xf numFmtId="0" fontId="0" fillId="36" borderId="0" xfId="0" applyFill="1" applyAlignment="1">
      <alignment horizontal="center"/>
    </xf>
    <xf numFmtId="0" fontId="19" fillId="35" borderId="0" xfId="0" applyFont="1" applyFill="1" applyAlignment="1">
      <alignment horizontal="left" vertical="center"/>
    </xf>
    <xf numFmtId="0" fontId="24" fillId="36" borderId="0" xfId="0" applyFont="1" applyFill="1" applyAlignment="1">
      <alignment horizontal="left" vertical="center"/>
    </xf>
    <xf numFmtId="0" fontId="22" fillId="36" borderId="0" xfId="0" applyFont="1" applyFill="1" applyAlignment="1">
      <alignment horizontal="center" vertical="center" wrapText="1"/>
    </xf>
    <xf numFmtId="0" fontId="22" fillId="36" borderId="0" xfId="0" applyFont="1" applyFill="1" applyAlignment="1">
      <alignment horizontal="center" vertical="center"/>
    </xf>
    <xf numFmtId="0" fontId="21" fillId="36" borderId="0" xfId="0" applyFont="1" applyFill="1" applyAlignment="1">
      <alignment horizontal="center" vertical="center"/>
    </xf>
    <xf numFmtId="0" fontId="22" fillId="35" borderId="0" xfId="0" applyFont="1" applyFill="1" applyAlignment="1">
      <alignment horizontal="center" vertical="top" wrapText="1"/>
    </xf>
    <xf numFmtId="0" fontId="21" fillId="35" borderId="0" xfId="0" applyFont="1" applyFill="1" applyAlignment="1">
      <alignment horizontal="center" vertical="center" wrapText="1"/>
    </xf>
    <xf numFmtId="0" fontId="23" fillId="35" borderId="0" xfId="0" applyFont="1" applyFill="1" applyAlignment="1">
      <alignment horizontal="center" vertical="center"/>
    </xf>
    <xf numFmtId="0" fontId="25" fillId="36" borderId="0" xfId="0" applyFont="1" applyFill="1" applyAlignment="1">
      <alignment horizontal="center" vertical="center"/>
    </xf>
    <xf numFmtId="0" fontId="0" fillId="35" borderId="0" xfId="0" applyFill="1" applyAlignment="1">
      <alignment horizont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
    <dxf>
      <alignment horizontal="general" vertical="bottom" textRotation="0" wrapText="1" indent="0" justifyLastLine="0" shrinkToFit="0" readingOrder="0"/>
    </dxf>
  </dxfs>
  <tableStyles count="0" defaultTableStyle="TableStyleMedium2" defaultPivotStyle="PivotStyleLight16"/>
  <colors>
    <mruColors>
      <color rgb="FF701A92"/>
      <color rgb="FF4267CE"/>
      <color rgb="FF224FB4"/>
      <color rgb="FF9BA2D5"/>
      <color rgb="FFFFBC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2"/>
                </a:solidFill>
                <a:latin typeface="Bahnschrift" panose="020B0502040204020203" pitchFamily="34" charset="0"/>
                <a:ea typeface="+mn-ea"/>
                <a:cs typeface="+mn-cs"/>
              </a:defRPr>
            </a:pPr>
            <a:r>
              <a:rPr lang="en-US" sz="1600">
                <a:solidFill>
                  <a:schemeClr val="tx2"/>
                </a:solidFill>
                <a:latin typeface="Bahnschrift" panose="020B0502040204020203" pitchFamily="34" charset="0"/>
              </a:rPr>
              <a:t>Livros mais lidos</a:t>
            </a:r>
          </a:p>
        </c:rich>
      </c:tx>
      <c:layout>
        <c:manualLayout>
          <c:xMode val="edge"/>
          <c:yMode val="edge"/>
          <c:x val="0.33486012540652527"/>
          <c:y val="1.79573512906846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Bahnschrift" panose="020B0502040204020203" pitchFamily="34" charset="0"/>
              <a:ea typeface="+mn-ea"/>
              <a:cs typeface="+mn-cs"/>
            </a:defRPr>
          </a:pPr>
          <a:endParaRPr lang="pt-BR"/>
        </a:p>
      </c:txPr>
    </c:title>
    <c:autoTitleDeleted val="0"/>
    <c:plotArea>
      <c:layout>
        <c:manualLayout>
          <c:layoutTarget val="inner"/>
          <c:xMode val="edge"/>
          <c:yMode val="edge"/>
          <c:x val="0.38399327268557443"/>
          <c:y val="0.16129606440704347"/>
          <c:w val="0.57976077262186887"/>
          <c:h val="0.80491910209337036"/>
        </c:manualLayout>
      </c:layout>
      <c:barChart>
        <c:barDir val="bar"/>
        <c:grouping val="clustered"/>
        <c:varyColors val="0"/>
        <c:ser>
          <c:idx val="0"/>
          <c:order val="0"/>
          <c:tx>
            <c:strRef>
              <c:f>DadosdoLivros!$I$1</c:f>
              <c:strCache>
                <c:ptCount val="1"/>
                <c:pt idx="0">
                  <c:v>Já leram</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Bahnschrift" panose="020B0502040204020203" pitchFamily="34"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DadosdoLivros!$I$2:$I$228</c:f>
              <c:numCache>
                <c:formatCode>General</c:formatCode>
                <c:ptCount val="11"/>
                <c:pt idx="0">
                  <c:v>81080</c:v>
                </c:pt>
                <c:pt idx="1">
                  <c:v>122983</c:v>
                </c:pt>
                <c:pt idx="2">
                  <c:v>25990</c:v>
                </c:pt>
                <c:pt idx="3">
                  <c:v>11024</c:v>
                </c:pt>
                <c:pt idx="4">
                  <c:v>189145</c:v>
                </c:pt>
                <c:pt idx="5">
                  <c:v>108969</c:v>
                </c:pt>
                <c:pt idx="6">
                  <c:v>29366</c:v>
                </c:pt>
                <c:pt idx="7">
                  <c:v>8771</c:v>
                </c:pt>
                <c:pt idx="8">
                  <c:v>15707</c:v>
                </c:pt>
                <c:pt idx="9">
                  <c:v>10282</c:v>
                </c:pt>
                <c:pt idx="10">
                  <c:v>72704</c:v>
                </c:pt>
              </c:numCache>
            </c:numRef>
          </c:val>
          <c:extLst>
            <c:ext xmlns:c16="http://schemas.microsoft.com/office/drawing/2014/chart" uri="{C3380CC4-5D6E-409C-BE32-E72D297353CC}">
              <c16:uniqueId val="{00000000-1C13-4DFE-A146-27ECD4F5CD26}"/>
            </c:ext>
          </c:extLst>
        </c:ser>
        <c:dLbls>
          <c:dLblPos val="outEnd"/>
          <c:showLegendKey val="0"/>
          <c:showVal val="1"/>
          <c:showCatName val="0"/>
          <c:showSerName val="0"/>
          <c:showPercent val="0"/>
          <c:showBubbleSize val="0"/>
        </c:dLbls>
        <c:gapWidth val="100"/>
        <c:axId val="186817183"/>
        <c:axId val="186810463"/>
      </c:barChart>
      <c:catAx>
        <c:axId val="18681718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186810463"/>
        <c:crosses val="autoZero"/>
        <c:auto val="1"/>
        <c:lblAlgn val="ctr"/>
        <c:lblOffset val="100"/>
        <c:noMultiLvlLbl val="0"/>
      </c:catAx>
      <c:valAx>
        <c:axId val="186810463"/>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8681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82"/>
        <c:axId val="676379823"/>
        <c:axId val="676381263"/>
      </c:barChart>
      <c:catAx>
        <c:axId val="67637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676381263"/>
        <c:crosses val="autoZero"/>
        <c:auto val="1"/>
        <c:lblAlgn val="ctr"/>
        <c:lblOffset val="100"/>
        <c:noMultiLvlLbl val="0"/>
      </c:catAx>
      <c:valAx>
        <c:axId val="676381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6763798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2"/>
                </a:solidFill>
                <a:latin typeface="Bahnschrift" panose="020B0502040204020203" pitchFamily="34" charset="0"/>
                <a:ea typeface="+mn-ea"/>
                <a:cs typeface="+mn-cs"/>
              </a:defRPr>
            </a:pPr>
            <a:r>
              <a:rPr lang="en-US" sz="1600" b="1"/>
              <a:t>Vale</a:t>
            </a:r>
            <a:r>
              <a:rPr lang="en-US" sz="1600" b="1" baseline="0"/>
              <a:t> a nostalgia!</a:t>
            </a:r>
            <a:endParaRPr lang="en-US" sz="1600" b="1"/>
          </a:p>
        </c:rich>
      </c:tx>
      <c:layout>
        <c:manualLayout>
          <c:xMode val="edge"/>
          <c:yMode val="edge"/>
          <c:x val="0.33913353347760128"/>
          <c:y val="2.195280262673061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2"/>
              </a:solidFill>
              <a:latin typeface="Bahnschrift" panose="020B0502040204020203" pitchFamily="34" charset="0"/>
              <a:ea typeface="+mn-ea"/>
              <a:cs typeface="+mn-cs"/>
            </a:defRPr>
          </a:pPr>
          <a:endParaRPr lang="pt-BR"/>
        </a:p>
      </c:txPr>
    </c:title>
    <c:autoTitleDeleted val="0"/>
    <c:plotArea>
      <c:layout/>
      <c:barChart>
        <c:barDir val="bar"/>
        <c:grouping val="clustered"/>
        <c:varyColors val="0"/>
        <c:ser>
          <c:idx val="0"/>
          <c:order val="0"/>
          <c:tx>
            <c:strRef>
              <c:f>DadosdoLivros!$L$1</c:f>
              <c:strCache>
                <c:ptCount val="1"/>
                <c:pt idx="0">
                  <c:v>Relendo</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Bahnschrift" panose="020B0502040204020203" pitchFamily="34"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DadosdoLivros!$L$2:$L$228</c:f>
              <c:numCache>
                <c:formatCode>General</c:formatCode>
                <c:ptCount val="11"/>
                <c:pt idx="0">
                  <c:v>84</c:v>
                </c:pt>
                <c:pt idx="1">
                  <c:v>381</c:v>
                </c:pt>
                <c:pt idx="2">
                  <c:v>53</c:v>
                </c:pt>
                <c:pt idx="3">
                  <c:v>12</c:v>
                </c:pt>
                <c:pt idx="4">
                  <c:v>514</c:v>
                </c:pt>
                <c:pt idx="5">
                  <c:v>213</c:v>
                </c:pt>
                <c:pt idx="6">
                  <c:v>151</c:v>
                </c:pt>
                <c:pt idx="7">
                  <c:v>11</c:v>
                </c:pt>
                <c:pt idx="8">
                  <c:v>42</c:v>
                </c:pt>
                <c:pt idx="9">
                  <c:v>16</c:v>
                </c:pt>
                <c:pt idx="10">
                  <c:v>105</c:v>
                </c:pt>
              </c:numCache>
            </c:numRef>
          </c:val>
          <c:extLst>
            <c:ext xmlns:c16="http://schemas.microsoft.com/office/drawing/2014/chart" uri="{C3380CC4-5D6E-409C-BE32-E72D297353CC}">
              <c16:uniqueId val="{00000000-C2CF-4A1F-8052-6041421C4D67}"/>
            </c:ext>
          </c:extLst>
        </c:ser>
        <c:dLbls>
          <c:dLblPos val="outEnd"/>
          <c:showLegendKey val="0"/>
          <c:showVal val="1"/>
          <c:showCatName val="0"/>
          <c:showSerName val="0"/>
          <c:showPercent val="0"/>
          <c:showBubbleSize val="0"/>
        </c:dLbls>
        <c:gapWidth val="182"/>
        <c:axId val="676379823"/>
        <c:axId val="676381263"/>
      </c:barChart>
      <c:catAx>
        <c:axId val="67637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676381263"/>
        <c:crosses val="autoZero"/>
        <c:auto val="1"/>
        <c:lblAlgn val="ctr"/>
        <c:lblOffset val="100"/>
        <c:noMultiLvlLbl val="0"/>
      </c:catAx>
      <c:valAx>
        <c:axId val="67638126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7637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2"/>
                </a:solidFill>
                <a:latin typeface="Bahnschrift" panose="020B0502040204020203" pitchFamily="34" charset="0"/>
                <a:ea typeface="+mn-ea"/>
                <a:cs typeface="+mn-cs"/>
              </a:defRPr>
            </a:pPr>
            <a:r>
              <a:rPr lang="en-US" sz="1600" b="1"/>
              <a:t>Sendo</a:t>
            </a:r>
            <a:r>
              <a:rPr lang="en-US" sz="1600" b="1" baseline="0"/>
              <a:t> lidos no momento</a:t>
            </a:r>
            <a:endParaRPr lang="en-US" sz="1600" b="1"/>
          </a:p>
        </c:rich>
      </c:tx>
      <c:layout>
        <c:manualLayout>
          <c:xMode val="edge"/>
          <c:yMode val="edge"/>
          <c:x val="0.28202940468253496"/>
          <c:y val="1.87914067364487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Bahnschrift" panose="020B0502040204020203" pitchFamily="34" charset="0"/>
              <a:ea typeface="+mn-ea"/>
              <a:cs typeface="+mn-cs"/>
            </a:defRPr>
          </a:pPr>
          <a:endParaRPr lang="pt-BR"/>
        </a:p>
      </c:txPr>
    </c:title>
    <c:autoTitleDeleted val="0"/>
    <c:plotArea>
      <c:layout/>
      <c:barChart>
        <c:barDir val="bar"/>
        <c:grouping val="clustered"/>
        <c:varyColors val="0"/>
        <c:ser>
          <c:idx val="0"/>
          <c:order val="0"/>
          <c:tx>
            <c:strRef>
              <c:f>DadosdoLivros!$J$1</c:f>
              <c:strCache>
                <c:ptCount val="1"/>
                <c:pt idx="0">
                  <c:v>Lendo</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Bahnschrift" panose="020B0502040204020203" pitchFamily="34"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DadosdoLivros!$J$2:$J$228</c:f>
              <c:numCache>
                <c:formatCode>General</c:formatCode>
                <c:ptCount val="11"/>
                <c:pt idx="0">
                  <c:v>4735</c:v>
                </c:pt>
                <c:pt idx="1">
                  <c:v>4861</c:v>
                </c:pt>
                <c:pt idx="2">
                  <c:v>1836</c:v>
                </c:pt>
                <c:pt idx="3">
                  <c:v>592</c:v>
                </c:pt>
                <c:pt idx="4">
                  <c:v>24346</c:v>
                </c:pt>
                <c:pt idx="5">
                  <c:v>2441</c:v>
                </c:pt>
                <c:pt idx="6">
                  <c:v>9142</c:v>
                </c:pt>
                <c:pt idx="7">
                  <c:v>945</c:v>
                </c:pt>
                <c:pt idx="8">
                  <c:v>1903</c:v>
                </c:pt>
                <c:pt idx="9">
                  <c:v>593</c:v>
                </c:pt>
                <c:pt idx="10">
                  <c:v>7896</c:v>
                </c:pt>
              </c:numCache>
            </c:numRef>
          </c:val>
          <c:extLst>
            <c:ext xmlns:c16="http://schemas.microsoft.com/office/drawing/2014/chart" uri="{C3380CC4-5D6E-409C-BE32-E72D297353CC}">
              <c16:uniqueId val="{00000000-16CC-4C41-B602-3CF8258AD2A0}"/>
            </c:ext>
          </c:extLst>
        </c:ser>
        <c:dLbls>
          <c:showLegendKey val="0"/>
          <c:showVal val="0"/>
          <c:showCatName val="0"/>
          <c:showSerName val="0"/>
          <c:showPercent val="0"/>
          <c:showBubbleSize val="0"/>
        </c:dLbls>
        <c:gapWidth val="182"/>
        <c:axId val="1028428784"/>
        <c:axId val="1028426384"/>
      </c:barChart>
      <c:catAx>
        <c:axId val="102842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1028426384"/>
        <c:crosses val="autoZero"/>
        <c:auto val="1"/>
        <c:lblAlgn val="ctr"/>
        <c:lblOffset val="100"/>
        <c:noMultiLvlLbl val="0"/>
      </c:catAx>
      <c:valAx>
        <c:axId val="102842638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2842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r>
              <a:rPr lang="en-US">
                <a:solidFill>
                  <a:schemeClr val="tx2"/>
                </a:solidFill>
                <a:latin typeface="Bahnschrift" panose="020B0502040204020203" pitchFamily="34" charset="0"/>
              </a:rPr>
              <a:t>Livros</a:t>
            </a:r>
            <a:r>
              <a:rPr lang="en-US" baseline="0">
                <a:solidFill>
                  <a:schemeClr val="tx2"/>
                </a:solidFill>
                <a:latin typeface="Bahnschrift" panose="020B0502040204020203" pitchFamily="34" charset="0"/>
              </a:rPr>
              <a:t> mais cobiçados</a:t>
            </a:r>
            <a:endParaRPr lang="en-US">
              <a:solidFill>
                <a:schemeClr val="tx2"/>
              </a:solidFill>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endParaRPr lang="pt-BR"/>
        </a:p>
      </c:txPr>
    </c:title>
    <c:autoTitleDeleted val="0"/>
    <c:plotArea>
      <c:layout/>
      <c:barChart>
        <c:barDir val="bar"/>
        <c:grouping val="clustered"/>
        <c:varyColors val="0"/>
        <c:ser>
          <c:idx val="0"/>
          <c:order val="0"/>
          <c:tx>
            <c:strRef>
              <c:f>DadosdoLivros!$K$1</c:f>
              <c:strCache>
                <c:ptCount val="1"/>
                <c:pt idx="0">
                  <c:v>Querendo ler</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Bahnschrift" panose="020B0502040204020203" pitchFamily="34"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DadosdoLivros!$K$2:$K$228</c:f>
              <c:numCache>
                <c:formatCode>General</c:formatCode>
                <c:ptCount val="11"/>
                <c:pt idx="0">
                  <c:v>73138</c:v>
                </c:pt>
                <c:pt idx="1">
                  <c:v>45773</c:v>
                </c:pt>
                <c:pt idx="2">
                  <c:v>20489</c:v>
                </c:pt>
                <c:pt idx="3">
                  <c:v>8639</c:v>
                </c:pt>
                <c:pt idx="4">
                  <c:v>184489</c:v>
                </c:pt>
                <c:pt idx="5">
                  <c:v>51534</c:v>
                </c:pt>
                <c:pt idx="6">
                  <c:v>55370</c:v>
                </c:pt>
                <c:pt idx="7">
                  <c:v>7895</c:v>
                </c:pt>
                <c:pt idx="8">
                  <c:v>13955</c:v>
                </c:pt>
                <c:pt idx="9">
                  <c:v>9793</c:v>
                </c:pt>
                <c:pt idx="10">
                  <c:v>78744</c:v>
                </c:pt>
              </c:numCache>
            </c:numRef>
          </c:val>
          <c:extLst>
            <c:ext xmlns:c16="http://schemas.microsoft.com/office/drawing/2014/chart" uri="{C3380CC4-5D6E-409C-BE32-E72D297353CC}">
              <c16:uniqueId val="{00000000-E13A-4324-959D-F9FFCD999F5D}"/>
            </c:ext>
          </c:extLst>
        </c:ser>
        <c:dLbls>
          <c:dLblPos val="outEnd"/>
          <c:showLegendKey val="0"/>
          <c:showVal val="1"/>
          <c:showCatName val="0"/>
          <c:showSerName val="0"/>
          <c:showPercent val="0"/>
          <c:showBubbleSize val="0"/>
        </c:dLbls>
        <c:gapWidth val="115"/>
        <c:overlap val="-20"/>
        <c:axId val="193186575"/>
        <c:axId val="193188495"/>
      </c:barChart>
      <c:catAx>
        <c:axId val="1931865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193188495"/>
        <c:crosses val="autoZero"/>
        <c:auto val="1"/>
        <c:lblAlgn val="ctr"/>
        <c:lblOffset val="100"/>
        <c:noMultiLvlLbl val="0"/>
      </c:catAx>
      <c:valAx>
        <c:axId val="19318849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318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lumMod val="90000"/>
                    <a:lumOff val="10000"/>
                  </a:schemeClr>
                </a:solidFill>
                <a:latin typeface="Bahnschrift" panose="020B0502040204020203" pitchFamily="34" charset="0"/>
                <a:ea typeface="+mn-ea"/>
                <a:cs typeface="+mn-cs"/>
              </a:defRPr>
            </a:pPr>
            <a:r>
              <a:rPr lang="pt-BR">
                <a:solidFill>
                  <a:schemeClr val="tx2">
                    <a:lumMod val="90000"/>
                    <a:lumOff val="10000"/>
                  </a:schemeClr>
                </a:solidFill>
                <a:latin typeface="Bahnschrift" panose="020B0502040204020203" pitchFamily="34" charset="0"/>
              </a:rPr>
              <a:t> Proporção</a:t>
            </a:r>
            <a:r>
              <a:rPr lang="pt-BR" baseline="0">
                <a:solidFill>
                  <a:schemeClr val="tx2">
                    <a:lumMod val="90000"/>
                    <a:lumOff val="10000"/>
                  </a:schemeClr>
                </a:solidFill>
                <a:latin typeface="Bahnschrift" panose="020B0502040204020203" pitchFamily="34" charset="0"/>
              </a:rPr>
              <a:t> </a:t>
            </a:r>
            <a:r>
              <a:rPr lang="pt-BR">
                <a:solidFill>
                  <a:schemeClr val="tx2">
                    <a:lumMod val="90000"/>
                    <a:lumOff val="10000"/>
                  </a:schemeClr>
                </a:solidFill>
                <a:latin typeface="Bahnschrift" panose="020B0502040204020203" pitchFamily="34" charset="0"/>
              </a:rPr>
              <a:t>de leitura entre homens</a:t>
            </a:r>
            <a:r>
              <a:rPr lang="pt-BR" baseline="0">
                <a:solidFill>
                  <a:schemeClr val="tx2">
                    <a:lumMod val="90000"/>
                    <a:lumOff val="10000"/>
                  </a:schemeClr>
                </a:solidFill>
                <a:latin typeface="Bahnschrift" panose="020B0502040204020203" pitchFamily="34" charset="0"/>
              </a:rPr>
              <a:t> e mulheres</a:t>
            </a:r>
            <a:endParaRPr lang="pt-BR">
              <a:solidFill>
                <a:schemeClr val="tx2">
                  <a:lumMod val="90000"/>
                  <a:lumOff val="10000"/>
                </a:schemeClr>
              </a:solidFill>
              <a:latin typeface="Bahnschrift" panose="020B0502040204020203" pitchFamily="34" charset="0"/>
            </a:endParaRPr>
          </a:p>
        </c:rich>
      </c:tx>
      <c:layout>
        <c:manualLayout>
          <c:xMode val="edge"/>
          <c:yMode val="edge"/>
          <c:x val="0.28564460556130433"/>
          <c:y val="2.10806801323747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title>
    <c:autoTitleDeleted val="0"/>
    <c:plotArea>
      <c:layout/>
      <c:barChart>
        <c:barDir val="col"/>
        <c:grouping val="clustered"/>
        <c:varyColors val="0"/>
        <c:ser>
          <c:idx val="0"/>
          <c:order val="0"/>
          <c:tx>
            <c:strRef>
              <c:f>DadosdoLivros!$O$1</c:f>
              <c:strCache>
                <c:ptCount val="1"/>
                <c:pt idx="0">
                  <c:v>Homens</c:v>
                </c:pt>
              </c:strCache>
            </c:strRef>
          </c:tx>
          <c:spPr>
            <a:solidFill>
              <a:schemeClr val="tx2"/>
            </a:solidFill>
            <a:ln>
              <a:noFill/>
            </a:ln>
            <a:effectLst/>
          </c:spPr>
          <c:invertIfNegative val="0"/>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DadosdoLivros!$O$2:$O$228</c:f>
              <c:numCache>
                <c:formatCode>General</c:formatCode>
                <c:ptCount val="11"/>
                <c:pt idx="0">
                  <c:v>0.27</c:v>
                </c:pt>
                <c:pt idx="1">
                  <c:v>0.42</c:v>
                </c:pt>
                <c:pt idx="2">
                  <c:v>0.49</c:v>
                </c:pt>
                <c:pt idx="3">
                  <c:v>0.48</c:v>
                </c:pt>
                <c:pt idx="4">
                  <c:v>0.28999999999999998</c:v>
                </c:pt>
                <c:pt idx="5">
                  <c:v>0.11</c:v>
                </c:pt>
                <c:pt idx="6">
                  <c:v>0.34</c:v>
                </c:pt>
                <c:pt idx="7">
                  <c:v>0.49</c:v>
                </c:pt>
                <c:pt idx="8">
                  <c:v>0.56000000000000005</c:v>
                </c:pt>
                <c:pt idx="9">
                  <c:v>0.43</c:v>
                </c:pt>
                <c:pt idx="10">
                  <c:v>0.15</c:v>
                </c:pt>
              </c:numCache>
            </c:numRef>
          </c:val>
          <c:extLst>
            <c:ext xmlns:c16="http://schemas.microsoft.com/office/drawing/2014/chart" uri="{C3380CC4-5D6E-409C-BE32-E72D297353CC}">
              <c16:uniqueId val="{00000000-64B1-4EC6-A67A-AB865B57DBFA}"/>
            </c:ext>
          </c:extLst>
        </c:ser>
        <c:ser>
          <c:idx val="1"/>
          <c:order val="1"/>
          <c:tx>
            <c:strRef>
              <c:f>DadosdoLivros!$P$1</c:f>
              <c:strCache>
                <c:ptCount val="1"/>
                <c:pt idx="0">
                  <c:v>Mulheres</c:v>
                </c:pt>
              </c:strCache>
            </c:strRef>
          </c:tx>
          <c:spPr>
            <a:solidFill>
              <a:srgbClr val="701A92"/>
            </a:solidFill>
            <a:ln>
              <a:noFill/>
            </a:ln>
            <a:effectLst/>
          </c:spPr>
          <c:invertIfNegative val="0"/>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DadosdoLivros!$P$2:$P$228</c:f>
              <c:numCache>
                <c:formatCode>General</c:formatCode>
                <c:ptCount val="11"/>
                <c:pt idx="0">
                  <c:v>0.73</c:v>
                </c:pt>
                <c:pt idx="1">
                  <c:v>0.57999999999999996</c:v>
                </c:pt>
                <c:pt idx="2">
                  <c:v>0.51</c:v>
                </c:pt>
                <c:pt idx="3">
                  <c:v>0.52</c:v>
                </c:pt>
                <c:pt idx="4">
                  <c:v>0.71</c:v>
                </c:pt>
                <c:pt idx="5">
                  <c:v>0.89</c:v>
                </c:pt>
                <c:pt idx="6">
                  <c:v>0.66</c:v>
                </c:pt>
                <c:pt idx="7">
                  <c:v>0.51</c:v>
                </c:pt>
                <c:pt idx="8">
                  <c:v>0.44</c:v>
                </c:pt>
                <c:pt idx="9">
                  <c:v>0.56999999999999995</c:v>
                </c:pt>
                <c:pt idx="10">
                  <c:v>0.85</c:v>
                </c:pt>
              </c:numCache>
            </c:numRef>
          </c:val>
          <c:extLst>
            <c:ext xmlns:c16="http://schemas.microsoft.com/office/drawing/2014/chart" uri="{C3380CC4-5D6E-409C-BE32-E72D297353CC}">
              <c16:uniqueId val="{00000001-64B1-4EC6-A67A-AB865B57DBFA}"/>
            </c:ext>
          </c:extLst>
        </c:ser>
        <c:dLbls>
          <c:showLegendKey val="0"/>
          <c:showVal val="0"/>
          <c:showCatName val="0"/>
          <c:showSerName val="0"/>
          <c:showPercent val="0"/>
          <c:showBubbleSize val="0"/>
        </c:dLbls>
        <c:gapWidth val="100"/>
        <c:overlap val="-24"/>
        <c:axId val="1660197871"/>
        <c:axId val="1660193279"/>
      </c:barChart>
      <c:catAx>
        <c:axId val="16601978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crossAx val="1660193279"/>
        <c:crosses val="autoZero"/>
        <c:auto val="1"/>
        <c:lblAlgn val="ctr"/>
        <c:lblOffset val="100"/>
        <c:noMultiLvlLbl val="0"/>
      </c:catAx>
      <c:valAx>
        <c:axId val="1660193279"/>
        <c:scaling>
          <c:orientation val="minMax"/>
          <c:max val="1"/>
        </c:scaling>
        <c:delete val="0"/>
        <c:axPos val="l"/>
        <c:majorGridlines>
          <c:spPr>
            <a:ln w="9525" cap="flat" cmpd="sng" algn="ctr">
              <a:solidFill>
                <a:srgbClr val="9BA2D5"/>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crossAx val="166019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ahnschrift" panose="020B0502040204020203" pitchFamily="34" charset="0"/>
                <a:ea typeface="+mn-ea"/>
                <a:cs typeface="+mn-cs"/>
              </a:defRPr>
            </a:pPr>
            <a:r>
              <a:rPr lang="pt-BR" sz="1600" b="1">
                <a:solidFill>
                  <a:schemeClr val="tx2"/>
                </a:solidFill>
                <a:latin typeface="Bahnschrift" panose="020B0502040204020203" pitchFamily="34" charset="0"/>
              </a:rPr>
              <a:t>Leituras concluídas VS</a:t>
            </a:r>
            <a:r>
              <a:rPr lang="pt-BR" sz="1600" b="1" baseline="0">
                <a:solidFill>
                  <a:schemeClr val="tx2"/>
                </a:solidFill>
                <a:latin typeface="Bahnschrift" panose="020B0502040204020203" pitchFamily="34" charset="0"/>
              </a:rPr>
              <a:t> Leituras planejadas</a:t>
            </a:r>
            <a:endParaRPr lang="pt-BR" sz="1600" b="1">
              <a:solidFill>
                <a:schemeClr val="tx2"/>
              </a:solidFill>
              <a:latin typeface="Bahnschrift" panose="020B0502040204020203" pitchFamily="34" charset="0"/>
            </a:endParaRPr>
          </a:p>
        </c:rich>
      </c:tx>
      <c:layout>
        <c:manualLayout>
          <c:xMode val="edge"/>
          <c:yMode val="edge"/>
          <c:x val="0.17335151856018"/>
          <c:y val="2.040816326530612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ahnschrift" panose="020B0502040204020203" pitchFamily="34" charset="0"/>
              <a:ea typeface="+mn-ea"/>
              <a:cs typeface="+mn-cs"/>
            </a:defRPr>
          </a:pPr>
          <a:endParaRPr lang="pt-BR"/>
        </a:p>
      </c:txPr>
    </c:title>
    <c:autoTitleDeleted val="0"/>
    <c:plotArea>
      <c:layout/>
      <c:barChart>
        <c:barDir val="col"/>
        <c:grouping val="percentStacked"/>
        <c:varyColors val="0"/>
        <c:ser>
          <c:idx val="0"/>
          <c:order val="0"/>
          <c:tx>
            <c:strRef>
              <c:f>DadosdoLivros!$I$1</c:f>
              <c:strCache>
                <c:ptCount val="1"/>
                <c:pt idx="0">
                  <c:v>Já leram</c:v>
                </c:pt>
              </c:strCache>
            </c:strRef>
          </c:tx>
          <c:spPr>
            <a:solidFill>
              <a:srgbClr val="701A92"/>
            </a:solidFill>
            <a:ln>
              <a:noFill/>
            </a:ln>
            <a:effectLst/>
          </c:spPr>
          <c:invertIfNegative val="0"/>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DadosdoLivros!$I$2:$I$228</c:f>
              <c:numCache>
                <c:formatCode>General</c:formatCode>
                <c:ptCount val="11"/>
                <c:pt idx="0">
                  <c:v>81080</c:v>
                </c:pt>
                <c:pt idx="1">
                  <c:v>122983</c:v>
                </c:pt>
                <c:pt idx="2">
                  <c:v>25990</c:v>
                </c:pt>
                <c:pt idx="3">
                  <c:v>11024</c:v>
                </c:pt>
                <c:pt idx="4">
                  <c:v>189145</c:v>
                </c:pt>
                <c:pt idx="5">
                  <c:v>108969</c:v>
                </c:pt>
                <c:pt idx="6">
                  <c:v>29366</c:v>
                </c:pt>
                <c:pt idx="7">
                  <c:v>8771</c:v>
                </c:pt>
                <c:pt idx="8">
                  <c:v>15707</c:v>
                </c:pt>
                <c:pt idx="9">
                  <c:v>10282</c:v>
                </c:pt>
                <c:pt idx="10">
                  <c:v>72704</c:v>
                </c:pt>
              </c:numCache>
            </c:numRef>
          </c:val>
          <c:extLst>
            <c:ext xmlns:c16="http://schemas.microsoft.com/office/drawing/2014/chart" uri="{C3380CC4-5D6E-409C-BE32-E72D297353CC}">
              <c16:uniqueId val="{00000000-1671-47B8-8236-50E476382688}"/>
            </c:ext>
          </c:extLst>
        </c:ser>
        <c:ser>
          <c:idx val="1"/>
          <c:order val="1"/>
          <c:tx>
            <c:strRef>
              <c:f>DadosdoLivros!$K$1</c:f>
              <c:strCache>
                <c:ptCount val="1"/>
                <c:pt idx="0">
                  <c:v>Querendo ler</c:v>
                </c:pt>
              </c:strCache>
            </c:strRef>
          </c:tx>
          <c:spPr>
            <a:solidFill>
              <a:schemeClr val="tx2"/>
            </a:solidFill>
            <a:ln>
              <a:noFill/>
            </a:ln>
            <a:effectLst/>
          </c:spPr>
          <c:invertIfNegative val="0"/>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DadosdoLivros!$K$2:$K$228</c:f>
              <c:numCache>
                <c:formatCode>General</c:formatCode>
                <c:ptCount val="11"/>
                <c:pt idx="0">
                  <c:v>73138</c:v>
                </c:pt>
                <c:pt idx="1">
                  <c:v>45773</c:v>
                </c:pt>
                <c:pt idx="2">
                  <c:v>20489</c:v>
                </c:pt>
                <c:pt idx="3">
                  <c:v>8639</c:v>
                </c:pt>
                <c:pt idx="4">
                  <c:v>184489</c:v>
                </c:pt>
                <c:pt idx="5">
                  <c:v>51534</c:v>
                </c:pt>
                <c:pt idx="6">
                  <c:v>55370</c:v>
                </c:pt>
                <c:pt idx="7">
                  <c:v>7895</c:v>
                </c:pt>
                <c:pt idx="8">
                  <c:v>13955</c:v>
                </c:pt>
                <c:pt idx="9">
                  <c:v>9793</c:v>
                </c:pt>
                <c:pt idx="10">
                  <c:v>78744</c:v>
                </c:pt>
              </c:numCache>
            </c:numRef>
          </c:val>
          <c:extLst>
            <c:ext xmlns:c16="http://schemas.microsoft.com/office/drawing/2014/chart" uri="{C3380CC4-5D6E-409C-BE32-E72D297353CC}">
              <c16:uniqueId val="{00000001-1671-47B8-8236-50E476382688}"/>
            </c:ext>
          </c:extLst>
        </c:ser>
        <c:dLbls>
          <c:showLegendKey val="0"/>
          <c:showVal val="0"/>
          <c:showCatName val="0"/>
          <c:showSerName val="0"/>
          <c:showPercent val="0"/>
          <c:showBubbleSize val="0"/>
        </c:dLbls>
        <c:gapWidth val="150"/>
        <c:overlap val="100"/>
        <c:axId val="1095128735"/>
        <c:axId val="1095129215"/>
      </c:barChart>
      <c:catAx>
        <c:axId val="109512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1095129215"/>
        <c:crosses val="autoZero"/>
        <c:auto val="1"/>
        <c:lblAlgn val="ctr"/>
        <c:lblOffset val="100"/>
        <c:noMultiLvlLbl val="0"/>
      </c:catAx>
      <c:valAx>
        <c:axId val="1095129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pt-BR"/>
          </a:p>
        </c:txPr>
        <c:crossAx val="1095128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Bahnschrift" panose="020B0502040204020203" pitchFamily="34" charset="0"/>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r>
              <a:rPr lang="en-US">
                <a:solidFill>
                  <a:schemeClr val="tx2"/>
                </a:solidFill>
                <a:latin typeface="Bahnschrift" panose="020B0502040204020203" pitchFamily="34" charset="0"/>
              </a:rPr>
              <a:t>Abandonos em relação a quantidade de páginas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endParaRPr lang="pt-BR"/>
        </a:p>
      </c:txPr>
    </c:title>
    <c:autoTitleDeleted val="0"/>
    <c:plotArea>
      <c:layout/>
      <c:scatterChart>
        <c:scatterStyle val="lineMarker"/>
        <c:varyColors val="0"/>
        <c:ser>
          <c:idx val="0"/>
          <c:order val="0"/>
          <c:tx>
            <c:strRef>
              <c:f>DadosdoLivros!$M$1</c:f>
              <c:strCache>
                <c:ptCount val="1"/>
                <c:pt idx="0">
                  <c:v>Abandonos</c:v>
                </c:pt>
              </c:strCache>
            </c:strRef>
          </c:tx>
          <c:spPr>
            <a:ln w="9525" cap="rnd">
              <a:noFill/>
              <a:round/>
            </a:ln>
            <a:effectLst/>
          </c:spPr>
          <c:marker>
            <c:symbol val="circle"/>
            <c:size val="6"/>
            <c:spPr>
              <a:solidFill>
                <a:schemeClr val="tx2"/>
              </a:solidFill>
              <a:ln w="9525" cap="rnd">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DadosdoLivros!$E$2:$E$228</c:f>
              <c:numCache>
                <c:formatCode>General</c:formatCode>
                <c:ptCount val="11"/>
                <c:pt idx="0">
                  <c:v>216</c:v>
                </c:pt>
                <c:pt idx="1">
                  <c:v>156</c:v>
                </c:pt>
                <c:pt idx="2">
                  <c:v>320</c:v>
                </c:pt>
                <c:pt idx="3">
                  <c:v>256</c:v>
                </c:pt>
                <c:pt idx="4">
                  <c:v>416</c:v>
                </c:pt>
                <c:pt idx="5">
                  <c:v>557</c:v>
                </c:pt>
                <c:pt idx="6">
                  <c:v>680</c:v>
                </c:pt>
                <c:pt idx="7">
                  <c:v>272</c:v>
                </c:pt>
                <c:pt idx="8">
                  <c:v>240</c:v>
                </c:pt>
                <c:pt idx="9">
                  <c:v>320</c:v>
                </c:pt>
                <c:pt idx="10">
                  <c:v>368</c:v>
                </c:pt>
              </c:numCache>
            </c:numRef>
          </c:xVal>
          <c:yVal>
            <c:numRef>
              <c:f>DadosdoLivros!$M$2:$M$228</c:f>
              <c:numCache>
                <c:formatCode>General</c:formatCode>
                <c:ptCount val="11"/>
                <c:pt idx="0">
                  <c:v>1587</c:v>
                </c:pt>
                <c:pt idx="1">
                  <c:v>2834</c:v>
                </c:pt>
                <c:pt idx="2">
                  <c:v>692</c:v>
                </c:pt>
                <c:pt idx="3">
                  <c:v>246</c:v>
                </c:pt>
                <c:pt idx="4">
                  <c:v>6934</c:v>
                </c:pt>
                <c:pt idx="5">
                  <c:v>8435</c:v>
                </c:pt>
                <c:pt idx="6">
                  <c:v>1883</c:v>
                </c:pt>
                <c:pt idx="7">
                  <c:v>126</c:v>
                </c:pt>
                <c:pt idx="8">
                  <c:v>456</c:v>
                </c:pt>
                <c:pt idx="9">
                  <c:v>265</c:v>
                </c:pt>
                <c:pt idx="10">
                  <c:v>2543</c:v>
                </c:pt>
              </c:numCache>
            </c:numRef>
          </c:yVal>
          <c:smooth val="0"/>
          <c:extLst>
            <c:ext xmlns:c16="http://schemas.microsoft.com/office/drawing/2014/chart" uri="{C3380CC4-5D6E-409C-BE32-E72D297353CC}">
              <c16:uniqueId val="{00000000-17A8-4B50-B894-9D46E5A6614B}"/>
            </c:ext>
          </c:extLst>
        </c:ser>
        <c:dLbls>
          <c:showLegendKey val="0"/>
          <c:showVal val="0"/>
          <c:showCatName val="0"/>
          <c:showSerName val="0"/>
          <c:showPercent val="0"/>
          <c:showBubbleSize val="0"/>
        </c:dLbls>
        <c:axId val="93314431"/>
        <c:axId val="1092354943"/>
      </c:scatterChart>
      <c:valAx>
        <c:axId val="93314431"/>
        <c:scaling>
          <c:orientation val="minMax"/>
        </c:scaling>
        <c:delete val="0"/>
        <c:axPos val="b"/>
        <c:majorGridlines>
          <c:spPr>
            <a:ln w="9525" cap="flat" cmpd="sng" algn="ctr">
              <a:solidFill>
                <a:srgbClr val="9BA2D5"/>
              </a:solidFill>
              <a:round/>
            </a:ln>
            <a:effectLst/>
          </c:spPr>
        </c:majorGridlines>
        <c:title>
          <c:tx>
            <c:rich>
              <a:bodyPr rot="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r>
                  <a:rPr lang="pt-BR">
                    <a:solidFill>
                      <a:schemeClr val="tx2">
                        <a:lumMod val="90000"/>
                        <a:lumOff val="10000"/>
                      </a:schemeClr>
                    </a:solidFill>
                    <a:latin typeface="Bahnschrift" panose="020B0502040204020203" pitchFamily="34" charset="0"/>
                  </a:rPr>
                  <a:t>Número de Páginas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crossAx val="1092354943"/>
        <c:crosses val="autoZero"/>
        <c:crossBetween val="midCat"/>
      </c:valAx>
      <c:valAx>
        <c:axId val="1092354943"/>
        <c:scaling>
          <c:orientation val="minMax"/>
        </c:scaling>
        <c:delete val="0"/>
        <c:axPos val="l"/>
        <c:majorGridlines>
          <c:spPr>
            <a:ln w="9525" cap="flat" cmpd="sng" algn="ctr">
              <a:solidFill>
                <a:srgbClr val="9BA2D5"/>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r>
                  <a:rPr lang="pt-BR">
                    <a:solidFill>
                      <a:schemeClr val="tx2">
                        <a:lumMod val="90000"/>
                        <a:lumOff val="10000"/>
                      </a:schemeClr>
                    </a:solidFill>
                    <a:latin typeface="Bahnschrift" panose="020B0502040204020203" pitchFamily="34" charset="0"/>
                  </a:rPr>
                  <a:t> Número de Abandonos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93314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xdr:row>
      <xdr:rowOff>0</xdr:rowOff>
    </xdr:from>
    <xdr:to>
      <xdr:col>20</xdr:col>
      <xdr:colOff>304800</xdr:colOff>
      <xdr:row>10</xdr:row>
      <xdr:rowOff>113454</xdr:rowOff>
    </xdr:to>
    <xdr:sp macro="" textlink="">
      <xdr:nvSpPr>
        <xdr:cNvPr id="1028" name="AutoShape 4" descr="Livro Aberto PNG - Livro Aberto Estrelas Colorido ilustração transparente">
          <a:extLst>
            <a:ext uri="{FF2B5EF4-FFF2-40B4-BE49-F238E27FC236}">
              <a16:creationId xmlns:a16="http://schemas.microsoft.com/office/drawing/2014/main" id="{AEF23F54-A122-C150-A929-8E723313EBC0}"/>
            </a:ext>
          </a:extLst>
        </xdr:cNvPr>
        <xdr:cNvSpPr>
          <a:spLocks noChangeAspect="1" noChangeArrowheads="1"/>
        </xdr:cNvSpPr>
      </xdr:nvSpPr>
      <xdr:spPr bwMode="auto">
        <a:xfrm>
          <a:off x="12192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9</xdr:row>
      <xdr:rowOff>0</xdr:rowOff>
    </xdr:from>
    <xdr:to>
      <xdr:col>20</xdr:col>
      <xdr:colOff>304800</xdr:colOff>
      <xdr:row>10</xdr:row>
      <xdr:rowOff>113454</xdr:rowOff>
    </xdr:to>
    <xdr:sp macro="" textlink="">
      <xdr:nvSpPr>
        <xdr:cNvPr id="1029" name="AutoShape 5" descr="Livro Aberto PNG - Livro Aberto Estrelas Colorido ilustração transparente">
          <a:extLst>
            <a:ext uri="{FF2B5EF4-FFF2-40B4-BE49-F238E27FC236}">
              <a16:creationId xmlns:a16="http://schemas.microsoft.com/office/drawing/2014/main" id="{B4D56B53-0809-FF86-DC5F-4BA9456AF6F0}"/>
            </a:ext>
          </a:extLst>
        </xdr:cNvPr>
        <xdr:cNvSpPr>
          <a:spLocks noChangeAspect="1" noChangeArrowheads="1"/>
        </xdr:cNvSpPr>
      </xdr:nvSpPr>
      <xdr:spPr bwMode="auto">
        <a:xfrm>
          <a:off x="12192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9</xdr:row>
      <xdr:rowOff>0</xdr:rowOff>
    </xdr:from>
    <xdr:to>
      <xdr:col>20</xdr:col>
      <xdr:colOff>304800</xdr:colOff>
      <xdr:row>10</xdr:row>
      <xdr:rowOff>113454</xdr:rowOff>
    </xdr:to>
    <xdr:sp macro="" textlink="">
      <xdr:nvSpPr>
        <xdr:cNvPr id="1030" name="AutoShape 6" descr="Livro Aberto PNG - Livro Aberto Estrelas Colorido ilustração transparente">
          <a:extLst>
            <a:ext uri="{FF2B5EF4-FFF2-40B4-BE49-F238E27FC236}">
              <a16:creationId xmlns:a16="http://schemas.microsoft.com/office/drawing/2014/main" id="{D7CBFCAA-B3E2-895B-CC4E-126F5F6021D3}"/>
            </a:ext>
          </a:extLst>
        </xdr:cNvPr>
        <xdr:cNvSpPr>
          <a:spLocks noChangeAspect="1" noChangeArrowheads="1"/>
        </xdr:cNvSpPr>
      </xdr:nvSpPr>
      <xdr:spPr bwMode="auto">
        <a:xfrm>
          <a:off x="12192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0</xdr:row>
      <xdr:rowOff>209550</xdr:rowOff>
    </xdr:from>
    <xdr:to>
      <xdr:col>11</xdr:col>
      <xdr:colOff>600075</xdr:colOff>
      <xdr:row>17</xdr:row>
      <xdr:rowOff>0</xdr:rowOff>
    </xdr:to>
    <xdr:graphicFrame macro="">
      <xdr:nvGraphicFramePr>
        <xdr:cNvPr id="6" name="Gráfico 5">
          <a:extLst>
            <a:ext uri="{FF2B5EF4-FFF2-40B4-BE49-F238E27FC236}">
              <a16:creationId xmlns:a16="http://schemas.microsoft.com/office/drawing/2014/main" id="{CDE59D91-62C9-41AA-9E71-AC14ED2D2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158172</xdr:colOff>
      <xdr:row>0</xdr:row>
      <xdr:rowOff>91209</xdr:rowOff>
    </xdr:from>
    <xdr:to>
      <xdr:col>3</xdr:col>
      <xdr:colOff>400050</xdr:colOff>
      <xdr:row>35</xdr:row>
      <xdr:rowOff>28575</xdr:rowOff>
    </xdr:to>
    <mc:AlternateContent xmlns:mc="http://schemas.openxmlformats.org/markup-compatibility/2006" xmlns:sle15="http://schemas.microsoft.com/office/drawing/2012/slicer">
      <mc:Choice Requires="sle15">
        <xdr:graphicFrame macro="">
          <xdr:nvGraphicFramePr>
            <xdr:cNvPr id="2" name="Gênero 2">
              <a:extLst>
                <a:ext uri="{FF2B5EF4-FFF2-40B4-BE49-F238E27FC236}">
                  <a16:creationId xmlns:a16="http://schemas.microsoft.com/office/drawing/2014/main" id="{885D56AD-4E9D-4960-8289-755CD1A21BD0}"/>
                </a:ext>
              </a:extLst>
            </xdr:cNvPr>
            <xdr:cNvGraphicFramePr/>
          </xdr:nvGraphicFramePr>
          <xdr:xfrm>
            <a:off x="0" y="0"/>
            <a:ext cx="0" cy="0"/>
          </xdr:xfrm>
          <a:graphic>
            <a:graphicData uri="http://schemas.microsoft.com/office/drawing/2010/slicer">
              <sle:slicer xmlns:sle="http://schemas.microsoft.com/office/drawing/2010/slicer" name="Gênero 2"/>
            </a:graphicData>
          </a:graphic>
        </xdr:graphicFrame>
      </mc:Choice>
      <mc:Fallback xmlns="">
        <xdr:sp macro="" textlink="">
          <xdr:nvSpPr>
            <xdr:cNvPr id="0" name=""/>
            <xdr:cNvSpPr>
              <a:spLocks noTextEdit="1"/>
            </xdr:cNvSpPr>
          </xdr:nvSpPr>
          <xdr:spPr>
            <a:xfrm>
              <a:off x="158172" y="91209"/>
              <a:ext cx="1756353" cy="7604991"/>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twoCellAnchor>
    <xdr:from>
      <xdr:col>3</xdr:col>
      <xdr:colOff>222829</xdr:colOff>
      <xdr:row>17</xdr:row>
      <xdr:rowOff>171450</xdr:rowOff>
    </xdr:from>
    <xdr:to>
      <xdr:col>11</xdr:col>
      <xdr:colOff>485775</xdr:colOff>
      <xdr:row>26</xdr:row>
      <xdr:rowOff>70658</xdr:rowOff>
    </xdr:to>
    <xdr:graphicFrame macro="">
      <xdr:nvGraphicFramePr>
        <xdr:cNvPr id="26" name="Gráfico 25">
          <a:extLst>
            <a:ext uri="{FF2B5EF4-FFF2-40B4-BE49-F238E27FC236}">
              <a16:creationId xmlns:a16="http://schemas.microsoft.com/office/drawing/2014/main" id="{9A8467AA-4CF8-E10E-20F6-0C19FFEBC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18</xdr:row>
      <xdr:rowOff>1</xdr:rowOff>
    </xdr:from>
    <xdr:to>
      <xdr:col>12</xdr:col>
      <xdr:colOff>0</xdr:colOff>
      <xdr:row>34</xdr:row>
      <xdr:rowOff>209550</xdr:rowOff>
    </xdr:to>
    <xdr:graphicFrame macro="">
      <xdr:nvGraphicFramePr>
        <xdr:cNvPr id="33" name="Gráfico 32">
          <a:extLst>
            <a:ext uri="{FF2B5EF4-FFF2-40B4-BE49-F238E27FC236}">
              <a16:creationId xmlns:a16="http://schemas.microsoft.com/office/drawing/2014/main" id="{13F1C8DD-D797-6A03-040F-DAAAA752E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238126</xdr:colOff>
      <xdr:row>18</xdr:row>
      <xdr:rowOff>0</xdr:rowOff>
    </xdr:from>
    <xdr:to>
      <xdr:col>20</xdr:col>
      <xdr:colOff>590550</xdr:colOff>
      <xdr:row>34</xdr:row>
      <xdr:rowOff>209550</xdr:rowOff>
    </xdr:to>
    <xdr:graphicFrame macro="">
      <xdr:nvGraphicFramePr>
        <xdr:cNvPr id="35" name="Gráfico 34">
          <a:extLst>
            <a:ext uri="{FF2B5EF4-FFF2-40B4-BE49-F238E27FC236}">
              <a16:creationId xmlns:a16="http://schemas.microsoft.com/office/drawing/2014/main" id="{348D600E-0C8F-1521-8B62-F45A03D4B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238124</xdr:colOff>
      <xdr:row>0</xdr:row>
      <xdr:rowOff>209549</xdr:rowOff>
    </xdr:from>
    <xdr:to>
      <xdr:col>20</xdr:col>
      <xdr:colOff>590550</xdr:colOff>
      <xdr:row>17</xdr:row>
      <xdr:rowOff>19049</xdr:rowOff>
    </xdr:to>
    <xdr:graphicFrame macro="">
      <xdr:nvGraphicFramePr>
        <xdr:cNvPr id="3" name="Gráfico 2">
          <a:extLst>
            <a:ext uri="{FF2B5EF4-FFF2-40B4-BE49-F238E27FC236}">
              <a16:creationId xmlns:a16="http://schemas.microsoft.com/office/drawing/2014/main" id="{B38F4B8A-2046-4FA7-C9CE-0F056381A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19</xdr:row>
      <xdr:rowOff>0</xdr:rowOff>
    </xdr:from>
    <xdr:to>
      <xdr:col>19</xdr:col>
      <xdr:colOff>657225</xdr:colOff>
      <xdr:row>35</xdr:row>
      <xdr:rowOff>0</xdr:rowOff>
    </xdr:to>
    <xdr:graphicFrame macro="">
      <xdr:nvGraphicFramePr>
        <xdr:cNvPr id="5" name="Gráfico 4">
          <a:extLst>
            <a:ext uri="{FF2B5EF4-FFF2-40B4-BE49-F238E27FC236}">
              <a16:creationId xmlns:a16="http://schemas.microsoft.com/office/drawing/2014/main" id="{A6CAFB45-6EAD-46F4-9638-BC06D21EB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0</xdr:rowOff>
    </xdr:from>
    <xdr:to>
      <xdr:col>20</xdr:col>
      <xdr:colOff>0</xdr:colOff>
      <xdr:row>18</xdr:row>
      <xdr:rowOff>9525</xdr:rowOff>
    </xdr:to>
    <xdr:graphicFrame macro="">
      <xdr:nvGraphicFramePr>
        <xdr:cNvPr id="8" name="Gráfico 7">
          <a:extLst>
            <a:ext uri="{FF2B5EF4-FFF2-40B4-BE49-F238E27FC236}">
              <a16:creationId xmlns:a16="http://schemas.microsoft.com/office/drawing/2014/main" id="{71495C52-7685-45B2-962E-AEFBF472A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142875</xdr:colOff>
      <xdr:row>0</xdr:row>
      <xdr:rowOff>76200</xdr:rowOff>
    </xdr:from>
    <xdr:to>
      <xdr:col>2</xdr:col>
      <xdr:colOff>565728</xdr:colOff>
      <xdr:row>35</xdr:row>
      <xdr:rowOff>13566</xdr:rowOff>
    </xdr:to>
    <mc:AlternateContent xmlns:mc="http://schemas.openxmlformats.org/markup-compatibility/2006" xmlns:sle15="http://schemas.microsoft.com/office/drawing/2012/slicer">
      <mc:Choice Requires="sle15">
        <xdr:graphicFrame macro="">
          <xdr:nvGraphicFramePr>
            <xdr:cNvPr id="4" name="Gênero 3">
              <a:extLst>
                <a:ext uri="{FF2B5EF4-FFF2-40B4-BE49-F238E27FC236}">
                  <a16:creationId xmlns:a16="http://schemas.microsoft.com/office/drawing/2014/main" id="{69706C56-B482-4EBB-882C-92728FCF6BB8}"/>
                </a:ext>
              </a:extLst>
            </xdr:cNvPr>
            <xdr:cNvGraphicFramePr/>
          </xdr:nvGraphicFramePr>
          <xdr:xfrm>
            <a:off x="0" y="0"/>
            <a:ext cx="0" cy="0"/>
          </xdr:xfrm>
          <a:graphic>
            <a:graphicData uri="http://schemas.microsoft.com/office/drawing/2010/slicer">
              <sle:slicer xmlns:sle="http://schemas.microsoft.com/office/drawing/2010/slicer" name="Gênero 3"/>
            </a:graphicData>
          </a:graphic>
        </xdr:graphicFrame>
      </mc:Choice>
      <mc:Fallback xmlns="">
        <xdr:sp macro="" textlink="">
          <xdr:nvSpPr>
            <xdr:cNvPr id="0" name=""/>
            <xdr:cNvSpPr>
              <a:spLocks noTextEdit="1"/>
            </xdr:cNvSpPr>
          </xdr:nvSpPr>
          <xdr:spPr>
            <a:xfrm>
              <a:off x="142875" y="76200"/>
              <a:ext cx="1756353" cy="7716116"/>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twoCellAnchor>
    <xdr:from>
      <xdr:col>2</xdr:col>
      <xdr:colOff>657224</xdr:colOff>
      <xdr:row>0</xdr:row>
      <xdr:rowOff>209550</xdr:rowOff>
    </xdr:from>
    <xdr:to>
      <xdr:col>10</xdr:col>
      <xdr:colOff>657225</xdr:colOff>
      <xdr:row>18</xdr:row>
      <xdr:rowOff>9525</xdr:rowOff>
    </xdr:to>
    <xdr:graphicFrame macro="">
      <xdr:nvGraphicFramePr>
        <xdr:cNvPr id="3" name="Gráfico 2">
          <a:extLst>
            <a:ext uri="{FF2B5EF4-FFF2-40B4-BE49-F238E27FC236}">
              <a16:creationId xmlns:a16="http://schemas.microsoft.com/office/drawing/2014/main" id="{B9C5B614-54CA-4AC6-A704-FD023FB12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ênero" xr10:uid="{166243DB-7D22-488F-9B1A-FC7EAD15FD37}" sourceName="Gênero">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ênero 2" xr10:uid="{E9D9BE3E-9859-4DE5-A226-44A5D9B34686}" cache="SegmentaçãodeDados_Gênero" caption="Gênero"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ênero 3" xr10:uid="{96DF3E04-FFCC-4BB2-8DCD-63739B31A0CA}" cache="SegmentaçãodeDados_Gênero" caption="Gênero"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F7FA0F-4ACF-44B9-9835-075B0D3DF686}" name="Dados" displayName="Dados" ref="A1:V228" totalsRowShown="0">
  <autoFilter ref="A1:V228" xr:uid="{C0F7FA0F-4ACF-44B9-9835-075B0D3DF686}">
    <filterColumn colId="6">
      <filters>
        <filter val="Ficção Científica"/>
      </filters>
    </filterColumn>
  </autoFilter>
  <sortState xmlns:xlrd2="http://schemas.microsoft.com/office/spreadsheetml/2017/richdata2" ref="A27:V181">
    <sortCondition ref="A1:A228"/>
  </sortState>
  <tableColumns count="22">
    <tableColumn id="1" xr3:uid="{3E96BBBE-EDE5-4E20-B0CF-4A29FF60D874}" name="ID"/>
    <tableColumn id="2" xr3:uid="{7D6D4C13-8249-479F-9679-CD3447631F6E}" name="Título"/>
    <tableColumn id="3" xr3:uid="{08B7CD1F-0245-4EC3-8854-6634E24435A4}" name="Autor"/>
    <tableColumn id="4" xr3:uid="{C0ED80FE-8AFC-40B3-8FBB-609F938F21C4}" name="Ano da edição"/>
    <tableColumn id="5" xr3:uid="{64DA9655-BDA6-4569-9BBE-17665270BD2D}" name="Páginas"/>
    <tableColumn id="6" xr3:uid="{497B7CD1-A3B7-4DC1-B494-14F595B1E165}" name="Editora"/>
    <tableColumn id="7" xr3:uid="{D7CBB959-3E32-431D-921E-3404EB6FE969}" name="Gênero"/>
    <tableColumn id="8" xr3:uid="{7C7D9119-EA25-4EB9-9ED8-308F059D473C}" name="Estrelas"/>
    <tableColumn id="9" xr3:uid="{79B0D0CA-AF3D-4890-923A-1EAFEEDD5915}" name="Já leram"/>
    <tableColumn id="10" xr3:uid="{AA8BCE80-DD5F-4C37-BCF3-C9A3B3E43FF1}" name="Lendo"/>
    <tableColumn id="11" xr3:uid="{179A5E92-DFED-441C-BB79-A4D817B41B80}" name="Querendo ler"/>
    <tableColumn id="12" xr3:uid="{F5CF1BCA-2FF0-42EC-8360-71A9BD13C74E}" name="Relendo"/>
    <tableColumn id="13" xr3:uid="{12841178-4BD2-413F-9680-40D38BF4B2FA}" name="Abandonos"/>
    <tableColumn id="14" xr3:uid="{4AF3FC22-151D-48E8-8940-A83A206CBD44}" name="Resenhas"/>
    <tableColumn id="15" xr3:uid="{B77BFEFC-E818-42C2-AFED-A2D8F0377ECE}" name="Homens"/>
    <tableColumn id="16" xr3:uid="{DCD54093-709A-4A1E-A09E-301727F2AA8D}" name="Mulheres"/>
    <tableColumn id="17" xr3:uid="{00E2A332-C5CC-4089-9304-E3B90C029D04}" name="Avaliação" dataDxfId="0"/>
    <tableColumn id="22" xr3:uid="{E4B58ABE-EFB3-45E3-9FCA-6F1A03AC34AE}" name="EMOJI">
      <calculatedColumnFormula>IF(S2="Bom","😻",IF(S2="Mediano","😸",IF(S2="Ruim","😾","")))</calculatedColumnFormula>
    </tableColumn>
    <tableColumn id="18" xr3:uid="{C79BEA7D-FC16-451E-8036-937DE7900EB2}" name="Sentimento"/>
    <tableColumn id="19" xr3:uid="{CCEAAE2B-0934-4C51-9129-63EEF5178116}" name="FormatodaEstrela">
      <calculatedColumnFormula>REPT("⭐",U2)</calculatedColumnFormula>
    </tableColumn>
    <tableColumn id="20" xr3:uid="{70EFEAFB-CEF1-461B-9E33-3CFF20C9AC50}" name="FunçãotetodaEstrela"/>
    <tableColumn id="21" xr3:uid="{CCDF1C31-A6B3-4683-821D-068A327296A8}" name="Imagem"/>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168D2-F5B4-469A-BDB0-8AE9B43A9DA3}">
  <dimension ref="A1:V228"/>
  <sheetViews>
    <sheetView zoomScaleNormal="100" workbookViewId="0">
      <selection activeCell="A137" sqref="A137:XFD137"/>
    </sheetView>
  </sheetViews>
  <sheetFormatPr defaultRowHeight="14.4" x14ac:dyDescent="0.3"/>
  <cols>
    <col min="2" max="2" width="39.5546875" bestFit="1" customWidth="1"/>
    <col min="3" max="3" width="23.33203125" bestFit="1" customWidth="1"/>
    <col min="4" max="4" width="14.109375" customWidth="1"/>
    <col min="5" max="5" width="9.33203125" customWidth="1"/>
    <col min="6" max="6" width="24.109375" bestFit="1" customWidth="1"/>
    <col min="7" max="7" width="14.6640625" bestFit="1" customWidth="1"/>
    <col min="8" max="8" width="9.33203125" customWidth="1"/>
    <col min="9" max="9" width="9.5546875" customWidth="1"/>
    <col min="11" max="11" width="13.33203125" customWidth="1"/>
    <col min="12" max="12" width="9.44140625" customWidth="1"/>
    <col min="13" max="13" width="11.88671875" customWidth="1"/>
    <col min="14" max="14" width="10.6640625" customWidth="1"/>
    <col min="15" max="15" width="9.6640625" customWidth="1"/>
    <col min="16" max="16" width="10.33203125" customWidth="1"/>
    <col min="17" max="17" width="255.6640625" bestFit="1" customWidth="1"/>
    <col min="18" max="18" width="10" bestFit="1" customWidth="1"/>
    <col min="19" max="19" width="17.33203125" customWidth="1"/>
    <col min="20" max="20" width="19.5546875" customWidth="1"/>
    <col min="21" max="21" width="20.6640625" bestFit="1" customWidth="1"/>
    <col min="22" max="22" width="192.3320312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931</v>
      </c>
      <c r="S1" t="s">
        <v>17</v>
      </c>
      <c r="T1" t="s">
        <v>18</v>
      </c>
      <c r="U1" t="s">
        <v>19</v>
      </c>
      <c r="V1" t="s">
        <v>20</v>
      </c>
    </row>
    <row r="2" spans="1:22" ht="28.8" hidden="1" x14ac:dyDescent="0.3">
      <c r="A2">
        <v>1</v>
      </c>
      <c r="B2" t="s">
        <v>21</v>
      </c>
      <c r="C2" t="s">
        <v>22</v>
      </c>
      <c r="D2">
        <v>1995</v>
      </c>
      <c r="E2">
        <v>312</v>
      </c>
      <c r="F2" t="s">
        <v>23</v>
      </c>
      <c r="G2" t="s">
        <v>24</v>
      </c>
      <c r="H2">
        <v>46</v>
      </c>
      <c r="I2">
        <v>77394</v>
      </c>
      <c r="J2">
        <v>4733</v>
      </c>
      <c r="K2">
        <v>63636</v>
      </c>
      <c r="L2">
        <v>142</v>
      </c>
      <c r="M2">
        <v>2486</v>
      </c>
      <c r="N2">
        <v>3204</v>
      </c>
      <c r="O2">
        <v>0.26</v>
      </c>
      <c r="P2">
        <v>0.74</v>
      </c>
      <c r="Q2" s="1" t="s">
        <v>25</v>
      </c>
      <c r="R2" t="str">
        <f>IF(S3="Bom","😻",IF(S3="Mediano","😸",IF(S3="Ruim","😾","")))</f>
        <v>😻</v>
      </c>
      <c r="S2" t="s">
        <v>930</v>
      </c>
      <c r="T2" t="str">
        <f t="shared" ref="T2:T26" si="0">REPT("⭐",U2)</f>
        <v>⭐⭐⭐⭐⭐</v>
      </c>
      <c r="U2">
        <v>5</v>
      </c>
      <c r="V2" t="s">
        <v>27</v>
      </c>
    </row>
    <row r="3" spans="1:22" ht="43.2" hidden="1" x14ac:dyDescent="0.3">
      <c r="A3">
        <v>2</v>
      </c>
      <c r="B3" t="s">
        <v>28</v>
      </c>
      <c r="C3" t="s">
        <v>29</v>
      </c>
      <c r="D3">
        <v>2005</v>
      </c>
      <c r="E3">
        <v>365</v>
      </c>
      <c r="F3" t="s">
        <v>30</v>
      </c>
      <c r="G3" t="s">
        <v>31</v>
      </c>
      <c r="H3">
        <v>44</v>
      </c>
      <c r="I3">
        <v>235844</v>
      </c>
      <c r="J3">
        <v>2740</v>
      </c>
      <c r="K3">
        <v>81094</v>
      </c>
      <c r="L3">
        <v>191</v>
      </c>
      <c r="M3">
        <v>4479</v>
      </c>
      <c r="N3">
        <v>2637</v>
      </c>
      <c r="O3">
        <v>0.18</v>
      </c>
      <c r="P3">
        <v>0.82</v>
      </c>
      <c r="Q3" s="1" t="s">
        <v>32</v>
      </c>
      <c r="R3" t="str">
        <f>IF(S4="Bom","😻",IF(S4="Mediano","😸",IF(S4="Ruim","😾","")))</f>
        <v>😻</v>
      </c>
      <c r="S3" t="s">
        <v>26</v>
      </c>
      <c r="T3" t="str">
        <f t="shared" si="0"/>
        <v>⭐⭐⭐⭐</v>
      </c>
      <c r="U3">
        <f>ROUND(Dados[[#This Row],[Estrelas]], -1)/10</f>
        <v>4</v>
      </c>
      <c r="V3" t="s">
        <v>33</v>
      </c>
    </row>
    <row r="4" spans="1:22" ht="43.2" hidden="1" x14ac:dyDescent="0.3">
      <c r="A4">
        <v>3</v>
      </c>
      <c r="B4" t="s">
        <v>34</v>
      </c>
      <c r="C4" t="s">
        <v>35</v>
      </c>
      <c r="D4">
        <v>2006</v>
      </c>
      <c r="E4">
        <v>192</v>
      </c>
      <c r="F4" t="s">
        <v>36</v>
      </c>
      <c r="G4" t="s">
        <v>24</v>
      </c>
      <c r="H4">
        <v>39</v>
      </c>
      <c r="I4">
        <v>131630</v>
      </c>
      <c r="J4">
        <v>1800</v>
      </c>
      <c r="K4">
        <v>18573</v>
      </c>
      <c r="L4">
        <v>195</v>
      </c>
      <c r="M4">
        <v>1601</v>
      </c>
      <c r="N4">
        <v>2892</v>
      </c>
      <c r="O4">
        <v>0.26</v>
      </c>
      <c r="P4">
        <v>0.74</v>
      </c>
      <c r="Q4" s="1" t="s">
        <v>37</v>
      </c>
      <c r="R4" t="str">
        <f t="shared" ref="R4:R26" si="1">IF(S4="Bom","😻",IF(S4="Mediano","😸",IF(S4="Ruim","😾","")))</f>
        <v>😻</v>
      </c>
      <c r="S4" t="s">
        <v>26</v>
      </c>
      <c r="T4" t="str">
        <f t="shared" si="0"/>
        <v>⭐⭐⭐⭐</v>
      </c>
      <c r="U4">
        <v>4</v>
      </c>
      <c r="V4" t="s">
        <v>38</v>
      </c>
    </row>
    <row r="5" spans="1:22" ht="43.2" hidden="1" x14ac:dyDescent="0.3">
      <c r="A5">
        <v>7</v>
      </c>
      <c r="B5" t="s">
        <v>39</v>
      </c>
      <c r="C5" t="s">
        <v>40</v>
      </c>
      <c r="D5">
        <v>2011</v>
      </c>
      <c r="E5">
        <v>480</v>
      </c>
      <c r="F5" t="s">
        <v>41</v>
      </c>
      <c r="G5" t="s">
        <v>31</v>
      </c>
      <c r="H5">
        <v>45</v>
      </c>
      <c r="I5">
        <v>446407</v>
      </c>
      <c r="J5">
        <v>18093</v>
      </c>
      <c r="K5">
        <v>345368</v>
      </c>
      <c r="L5">
        <v>1146</v>
      </c>
      <c r="M5">
        <v>22085</v>
      </c>
      <c r="N5">
        <v>6631</v>
      </c>
      <c r="O5">
        <v>0.14000000000000001</v>
      </c>
      <c r="P5">
        <v>0.86</v>
      </c>
      <c r="Q5" s="1" t="s">
        <v>42</v>
      </c>
      <c r="R5" t="str">
        <f t="shared" si="1"/>
        <v>😻</v>
      </c>
      <c r="S5" t="s">
        <v>26</v>
      </c>
      <c r="T5" t="str">
        <f t="shared" si="0"/>
        <v>⭐⭐⭐⭐⭐</v>
      </c>
      <c r="U5">
        <f>ROUND(Dados[[#This Row],[Estrelas]], -1)/10</f>
        <v>5</v>
      </c>
      <c r="V5" t="s">
        <v>43</v>
      </c>
    </row>
    <row r="6" spans="1:22" ht="43.2" hidden="1" x14ac:dyDescent="0.3">
      <c r="A6">
        <v>11</v>
      </c>
      <c r="B6" t="s">
        <v>44</v>
      </c>
      <c r="C6" t="s">
        <v>45</v>
      </c>
      <c r="D6">
        <v>2000</v>
      </c>
      <c r="E6">
        <v>192</v>
      </c>
      <c r="F6" t="s">
        <v>46</v>
      </c>
      <c r="G6" t="s">
        <v>47</v>
      </c>
      <c r="H6">
        <v>43</v>
      </c>
      <c r="I6">
        <v>33833</v>
      </c>
      <c r="J6">
        <v>4117</v>
      </c>
      <c r="K6">
        <v>18825</v>
      </c>
      <c r="L6">
        <v>163</v>
      </c>
      <c r="M6">
        <v>1043</v>
      </c>
      <c r="N6">
        <v>1339</v>
      </c>
      <c r="O6">
        <v>0.48</v>
      </c>
      <c r="P6">
        <v>0.52</v>
      </c>
      <c r="Q6" s="1" t="s">
        <v>48</v>
      </c>
      <c r="R6" t="str">
        <f t="shared" si="1"/>
        <v>😻</v>
      </c>
      <c r="S6" t="s">
        <v>26</v>
      </c>
      <c r="T6" t="str">
        <f t="shared" si="0"/>
        <v>⭐⭐⭐⭐</v>
      </c>
      <c r="U6">
        <f>ROUND(Dados[[#This Row],[Estrelas]], -1)/10</f>
        <v>4</v>
      </c>
      <c r="V6" t="s">
        <v>49</v>
      </c>
    </row>
    <row r="7" spans="1:22" ht="28.8" hidden="1" x14ac:dyDescent="0.3">
      <c r="A7">
        <v>12</v>
      </c>
      <c r="B7" t="s">
        <v>50</v>
      </c>
      <c r="C7" t="s">
        <v>51</v>
      </c>
      <c r="D7">
        <v>2004</v>
      </c>
      <c r="E7">
        <v>107</v>
      </c>
      <c r="F7" t="s">
        <v>52</v>
      </c>
      <c r="G7" t="s">
        <v>53</v>
      </c>
      <c r="H7">
        <v>36</v>
      </c>
      <c r="I7">
        <v>87629</v>
      </c>
      <c r="J7">
        <v>389</v>
      </c>
      <c r="K7">
        <v>6064</v>
      </c>
      <c r="L7">
        <v>84</v>
      </c>
      <c r="M7">
        <v>500</v>
      </c>
      <c r="N7">
        <v>1309</v>
      </c>
      <c r="O7">
        <v>0.26</v>
      </c>
      <c r="P7">
        <v>0.74</v>
      </c>
      <c r="Q7" s="1" t="s">
        <v>54</v>
      </c>
      <c r="R7" t="str">
        <f t="shared" si="1"/>
        <v>😻</v>
      </c>
      <c r="S7" t="s">
        <v>26</v>
      </c>
      <c r="T7" t="str">
        <f t="shared" si="0"/>
        <v>⭐⭐⭐⭐</v>
      </c>
      <c r="U7">
        <v>4</v>
      </c>
      <c r="V7" t="s">
        <v>55</v>
      </c>
    </row>
    <row r="8" spans="1:22" ht="43.2" hidden="1" x14ac:dyDescent="0.3">
      <c r="A8">
        <v>13</v>
      </c>
      <c r="B8" t="s">
        <v>56</v>
      </c>
      <c r="C8" t="s">
        <v>57</v>
      </c>
      <c r="D8">
        <v>2006</v>
      </c>
      <c r="E8">
        <v>303</v>
      </c>
      <c r="F8" t="s">
        <v>58</v>
      </c>
      <c r="G8" t="s">
        <v>59</v>
      </c>
      <c r="H8">
        <v>43</v>
      </c>
      <c r="I8">
        <v>214390</v>
      </c>
      <c r="J8">
        <v>1666</v>
      </c>
      <c r="K8">
        <v>59706</v>
      </c>
      <c r="L8">
        <v>155</v>
      </c>
      <c r="M8">
        <v>3913</v>
      </c>
      <c r="N8">
        <v>1847</v>
      </c>
      <c r="O8">
        <v>0.14000000000000001</v>
      </c>
      <c r="P8">
        <v>0.86</v>
      </c>
      <c r="Q8" s="1" t="s">
        <v>60</v>
      </c>
      <c r="R8" t="str">
        <f t="shared" si="1"/>
        <v>😻</v>
      </c>
      <c r="S8" t="s">
        <v>26</v>
      </c>
      <c r="T8" t="str">
        <f t="shared" si="0"/>
        <v>⭐⭐⭐⭐</v>
      </c>
      <c r="U8">
        <f>ROUND(Dados[[#This Row],[Estrelas]], -1)/10</f>
        <v>4</v>
      </c>
      <c r="V8" t="s">
        <v>61</v>
      </c>
    </row>
    <row r="9" spans="1:22" ht="43.2" hidden="1" x14ac:dyDescent="0.3">
      <c r="A9">
        <v>18</v>
      </c>
      <c r="B9" t="s">
        <v>62</v>
      </c>
      <c r="C9" t="s">
        <v>63</v>
      </c>
      <c r="D9">
        <v>2004</v>
      </c>
      <c r="E9">
        <v>127</v>
      </c>
      <c r="F9" t="s">
        <v>64</v>
      </c>
      <c r="G9" t="s">
        <v>47</v>
      </c>
      <c r="H9">
        <v>39</v>
      </c>
      <c r="I9">
        <v>108791</v>
      </c>
      <c r="J9">
        <v>2036</v>
      </c>
      <c r="K9">
        <v>10131</v>
      </c>
      <c r="L9">
        <v>201</v>
      </c>
      <c r="M9">
        <v>2191</v>
      </c>
      <c r="N9">
        <v>1292</v>
      </c>
      <c r="O9">
        <v>0.34</v>
      </c>
      <c r="P9">
        <v>0.66</v>
      </c>
      <c r="Q9" s="1" t="s">
        <v>65</v>
      </c>
      <c r="R9" t="str">
        <f t="shared" si="1"/>
        <v>😸</v>
      </c>
      <c r="S9" t="s">
        <v>66</v>
      </c>
      <c r="T9" t="str">
        <f t="shared" si="0"/>
        <v>⭐⭐⭐⭐</v>
      </c>
      <c r="U9">
        <v>4</v>
      </c>
      <c r="V9" t="s">
        <v>67</v>
      </c>
    </row>
    <row r="10" spans="1:22" ht="43.2" hidden="1" x14ac:dyDescent="0.3">
      <c r="A10">
        <v>40</v>
      </c>
      <c r="B10" t="s">
        <v>68</v>
      </c>
      <c r="C10" t="s">
        <v>69</v>
      </c>
      <c r="D10">
        <v>2006</v>
      </c>
      <c r="E10">
        <v>152</v>
      </c>
      <c r="F10" t="s">
        <v>70</v>
      </c>
      <c r="G10" t="s">
        <v>47</v>
      </c>
      <c r="H10">
        <v>38</v>
      </c>
      <c r="I10">
        <v>59573</v>
      </c>
      <c r="J10">
        <v>3340</v>
      </c>
      <c r="K10">
        <v>20210</v>
      </c>
      <c r="L10">
        <v>255</v>
      </c>
      <c r="M10">
        <v>2308</v>
      </c>
      <c r="N10">
        <v>1930</v>
      </c>
      <c r="O10">
        <v>0.5</v>
      </c>
      <c r="P10">
        <v>0.5</v>
      </c>
      <c r="Q10" s="1" t="s">
        <v>71</v>
      </c>
      <c r="R10" t="str">
        <f t="shared" si="1"/>
        <v>😻</v>
      </c>
      <c r="S10" t="s">
        <v>26</v>
      </c>
      <c r="T10" t="str">
        <f t="shared" si="0"/>
        <v>⭐⭐⭐⭐</v>
      </c>
      <c r="U10">
        <v>4</v>
      </c>
      <c r="V10" t="s">
        <v>72</v>
      </c>
    </row>
    <row r="11" spans="1:22" ht="43.2" hidden="1" x14ac:dyDescent="0.3">
      <c r="A11">
        <v>47</v>
      </c>
      <c r="B11" t="s">
        <v>73</v>
      </c>
      <c r="C11" t="s">
        <v>74</v>
      </c>
      <c r="D11">
        <v>2008</v>
      </c>
      <c r="E11">
        <v>522</v>
      </c>
      <c r="F11" t="s">
        <v>23</v>
      </c>
      <c r="G11" t="s">
        <v>75</v>
      </c>
      <c r="H11">
        <v>46</v>
      </c>
      <c r="I11">
        <v>44429</v>
      </c>
      <c r="J11">
        <v>1817</v>
      </c>
      <c r="K11">
        <v>31598</v>
      </c>
      <c r="L11">
        <v>52</v>
      </c>
      <c r="M11">
        <v>1193</v>
      </c>
      <c r="N11">
        <v>1375</v>
      </c>
      <c r="O11">
        <v>0.26</v>
      </c>
      <c r="P11">
        <v>0.74</v>
      </c>
      <c r="Q11" s="1" t="s">
        <v>76</v>
      </c>
      <c r="R11" t="str">
        <f t="shared" si="1"/>
        <v>😻</v>
      </c>
      <c r="S11" t="s">
        <v>26</v>
      </c>
      <c r="T11" t="str">
        <f t="shared" si="0"/>
        <v>⭐⭐⭐⭐⭐</v>
      </c>
      <c r="U11">
        <v>5</v>
      </c>
      <c r="V11" t="s">
        <v>77</v>
      </c>
    </row>
    <row r="12" spans="1:22" ht="28.8" hidden="1" x14ac:dyDescent="0.3">
      <c r="A12">
        <v>48</v>
      </c>
      <c r="B12" t="s">
        <v>78</v>
      </c>
      <c r="C12" t="s">
        <v>79</v>
      </c>
      <c r="D12">
        <v>2008</v>
      </c>
      <c r="E12">
        <v>432</v>
      </c>
      <c r="F12" t="s">
        <v>41</v>
      </c>
      <c r="G12" t="s">
        <v>80</v>
      </c>
      <c r="H12">
        <v>36</v>
      </c>
      <c r="I12">
        <v>360807</v>
      </c>
      <c r="J12">
        <v>2937</v>
      </c>
      <c r="K12">
        <v>25329</v>
      </c>
      <c r="L12">
        <v>407</v>
      </c>
      <c r="M12">
        <v>3726</v>
      </c>
      <c r="N12">
        <v>3756</v>
      </c>
      <c r="O12">
        <v>0.1</v>
      </c>
      <c r="P12">
        <v>0.9</v>
      </c>
      <c r="Q12" s="1" t="s">
        <v>81</v>
      </c>
      <c r="R12" t="str">
        <f t="shared" si="1"/>
        <v>😸</v>
      </c>
      <c r="S12" t="s">
        <v>66</v>
      </c>
      <c r="T12" t="str">
        <f t="shared" si="0"/>
        <v>⭐⭐⭐⭐</v>
      </c>
      <c r="U12">
        <v>4</v>
      </c>
      <c r="V12" t="s">
        <v>82</v>
      </c>
    </row>
    <row r="13" spans="1:22" ht="43.2" hidden="1" x14ac:dyDescent="0.3">
      <c r="A13">
        <v>49</v>
      </c>
      <c r="B13" t="s">
        <v>83</v>
      </c>
      <c r="C13" t="s">
        <v>79</v>
      </c>
      <c r="D13">
        <v>2008</v>
      </c>
      <c r="E13">
        <v>416</v>
      </c>
      <c r="F13" t="s">
        <v>41</v>
      </c>
      <c r="G13" t="s">
        <v>31</v>
      </c>
      <c r="H13">
        <v>38</v>
      </c>
      <c r="I13">
        <v>445626</v>
      </c>
      <c r="J13">
        <v>7326</v>
      </c>
      <c r="K13">
        <v>44347</v>
      </c>
      <c r="L13">
        <v>1090</v>
      </c>
      <c r="M13">
        <v>7580</v>
      </c>
      <c r="N13">
        <v>7266</v>
      </c>
      <c r="O13">
        <v>0.1</v>
      </c>
      <c r="P13">
        <v>0.9</v>
      </c>
      <c r="Q13" s="1" t="s">
        <v>84</v>
      </c>
      <c r="R13" t="str">
        <f t="shared" si="1"/>
        <v>😸</v>
      </c>
      <c r="S13" t="s">
        <v>66</v>
      </c>
      <c r="T13" t="str">
        <f t="shared" si="0"/>
        <v>⭐⭐⭐⭐</v>
      </c>
      <c r="U13">
        <v>4</v>
      </c>
      <c r="V13" t="s">
        <v>85</v>
      </c>
    </row>
    <row r="14" spans="1:22" ht="43.2" hidden="1" x14ac:dyDescent="0.3">
      <c r="A14">
        <v>56</v>
      </c>
      <c r="B14" t="s">
        <v>86</v>
      </c>
      <c r="C14" t="s">
        <v>29</v>
      </c>
      <c r="D14">
        <v>2007</v>
      </c>
      <c r="E14">
        <v>364</v>
      </c>
      <c r="F14" t="s">
        <v>30</v>
      </c>
      <c r="G14" t="s">
        <v>31</v>
      </c>
      <c r="H14">
        <v>45</v>
      </c>
      <c r="I14">
        <v>94263</v>
      </c>
      <c r="J14">
        <v>1399</v>
      </c>
      <c r="K14">
        <v>38812</v>
      </c>
      <c r="L14">
        <v>112</v>
      </c>
      <c r="M14">
        <v>1349</v>
      </c>
      <c r="N14">
        <v>1996</v>
      </c>
      <c r="O14">
        <v>0.16</v>
      </c>
      <c r="P14">
        <v>0.84</v>
      </c>
      <c r="Q14" s="1" t="s">
        <v>87</v>
      </c>
      <c r="R14" t="str">
        <f t="shared" si="1"/>
        <v>😻</v>
      </c>
      <c r="S14" t="s">
        <v>26</v>
      </c>
      <c r="T14" t="str">
        <f t="shared" si="0"/>
        <v>⭐⭐⭐⭐⭐</v>
      </c>
      <c r="U14">
        <f>ROUND(Dados[[#This Row],[Estrelas]], -1)/10</f>
        <v>5</v>
      </c>
      <c r="V14" t="s">
        <v>88</v>
      </c>
    </row>
    <row r="15" spans="1:22" ht="57.6" hidden="1" x14ac:dyDescent="0.3">
      <c r="A15">
        <v>57</v>
      </c>
      <c r="B15" t="s">
        <v>89</v>
      </c>
      <c r="C15" t="s">
        <v>90</v>
      </c>
      <c r="D15">
        <v>2008</v>
      </c>
      <c r="E15">
        <v>240</v>
      </c>
      <c r="F15" t="s">
        <v>64</v>
      </c>
      <c r="G15" t="s">
        <v>24</v>
      </c>
      <c r="H15">
        <v>39</v>
      </c>
      <c r="I15">
        <v>350833</v>
      </c>
      <c r="J15">
        <v>6549</v>
      </c>
      <c r="K15">
        <v>104540</v>
      </c>
      <c r="L15">
        <v>467</v>
      </c>
      <c r="M15">
        <v>16748</v>
      </c>
      <c r="N15">
        <v>4240</v>
      </c>
      <c r="O15">
        <v>0.17</v>
      </c>
      <c r="P15">
        <v>0.83</v>
      </c>
      <c r="Q15" s="1" t="s">
        <v>91</v>
      </c>
      <c r="R15" t="str">
        <f t="shared" si="1"/>
        <v>😻</v>
      </c>
      <c r="S15" t="s">
        <v>26</v>
      </c>
      <c r="T15" t="str">
        <f t="shared" si="0"/>
        <v>⭐⭐⭐⭐</v>
      </c>
      <c r="U15">
        <v>4</v>
      </c>
      <c r="V15" t="s">
        <v>92</v>
      </c>
    </row>
    <row r="16" spans="1:22" ht="43.2" hidden="1" x14ac:dyDescent="0.3">
      <c r="A16">
        <v>60</v>
      </c>
      <c r="B16" t="s">
        <v>93</v>
      </c>
      <c r="C16" t="s">
        <v>94</v>
      </c>
      <c r="D16">
        <v>2006</v>
      </c>
      <c r="E16">
        <v>176</v>
      </c>
      <c r="F16" t="s">
        <v>64</v>
      </c>
      <c r="G16" t="s">
        <v>47</v>
      </c>
      <c r="H16">
        <v>43</v>
      </c>
      <c r="I16">
        <v>26138</v>
      </c>
      <c r="J16">
        <v>3509</v>
      </c>
      <c r="K16">
        <v>16211</v>
      </c>
      <c r="L16">
        <v>240</v>
      </c>
      <c r="M16">
        <v>731</v>
      </c>
      <c r="N16">
        <v>1444</v>
      </c>
      <c r="O16">
        <v>0.44</v>
      </c>
      <c r="P16">
        <v>0.56000000000000005</v>
      </c>
      <c r="Q16" s="1" t="s">
        <v>95</v>
      </c>
      <c r="R16" t="str">
        <f t="shared" si="1"/>
        <v>😻</v>
      </c>
      <c r="S16" t="s">
        <v>26</v>
      </c>
      <c r="T16" t="str">
        <f t="shared" si="0"/>
        <v>⭐⭐⭐⭐</v>
      </c>
      <c r="U16">
        <f>ROUND(Dados[[#This Row],[Estrelas]], -1)/10</f>
        <v>4</v>
      </c>
      <c r="V16" t="s">
        <v>96</v>
      </c>
    </row>
    <row r="17" spans="1:22" ht="43.2" hidden="1" x14ac:dyDescent="0.3">
      <c r="A17">
        <v>63</v>
      </c>
      <c r="B17">
        <v>1808</v>
      </c>
      <c r="C17" t="s">
        <v>97</v>
      </c>
      <c r="D17">
        <v>2009</v>
      </c>
      <c r="E17">
        <v>368</v>
      </c>
      <c r="F17" t="s">
        <v>98</v>
      </c>
      <c r="G17" t="s">
        <v>99</v>
      </c>
      <c r="H17">
        <v>41</v>
      </c>
      <c r="I17">
        <v>37530</v>
      </c>
      <c r="J17">
        <v>3316</v>
      </c>
      <c r="K17">
        <v>69493</v>
      </c>
      <c r="L17">
        <v>90</v>
      </c>
      <c r="M17">
        <v>2694</v>
      </c>
      <c r="N17">
        <v>1010</v>
      </c>
      <c r="O17">
        <v>0.3</v>
      </c>
      <c r="P17">
        <v>0.7</v>
      </c>
      <c r="Q17" s="1" t="s">
        <v>100</v>
      </c>
      <c r="R17" t="str">
        <f t="shared" si="1"/>
        <v>😻</v>
      </c>
      <c r="S17" t="s">
        <v>26</v>
      </c>
      <c r="T17" t="str">
        <f t="shared" si="0"/>
        <v>⭐⭐⭐⭐</v>
      </c>
      <c r="U17">
        <f>ROUND(Dados[[#This Row],[Estrelas]], -1)/10</f>
        <v>4</v>
      </c>
      <c r="V17" t="s">
        <v>101</v>
      </c>
    </row>
    <row r="18" spans="1:22" ht="28.8" hidden="1" x14ac:dyDescent="0.3">
      <c r="A18">
        <v>84</v>
      </c>
      <c r="B18" t="s">
        <v>102</v>
      </c>
      <c r="C18" t="s">
        <v>103</v>
      </c>
      <c r="D18">
        <v>1998</v>
      </c>
      <c r="E18">
        <v>552</v>
      </c>
      <c r="F18" t="s">
        <v>70</v>
      </c>
      <c r="G18" t="s">
        <v>104</v>
      </c>
      <c r="H18">
        <v>42</v>
      </c>
      <c r="I18">
        <v>61773</v>
      </c>
      <c r="J18">
        <v>7117</v>
      </c>
      <c r="K18">
        <v>46974</v>
      </c>
      <c r="L18">
        <v>190</v>
      </c>
      <c r="M18">
        <v>2455</v>
      </c>
      <c r="N18">
        <v>4118</v>
      </c>
      <c r="O18">
        <v>0.27</v>
      </c>
      <c r="P18">
        <v>0.73</v>
      </c>
      <c r="Q18" s="1" t="s">
        <v>105</v>
      </c>
      <c r="R18" t="str">
        <f t="shared" si="1"/>
        <v>😸</v>
      </c>
      <c r="S18" t="s">
        <v>66</v>
      </c>
      <c r="T18" t="str">
        <f t="shared" si="0"/>
        <v>⭐⭐⭐⭐</v>
      </c>
      <c r="U18">
        <f>ROUND(Dados[[#This Row],[Estrelas]], -1)/10</f>
        <v>4</v>
      </c>
      <c r="V18" t="s">
        <v>106</v>
      </c>
    </row>
    <row r="19" spans="1:22" ht="28.8" hidden="1" x14ac:dyDescent="0.3">
      <c r="A19">
        <v>101</v>
      </c>
      <c r="B19" t="s">
        <v>107</v>
      </c>
      <c r="C19" t="s">
        <v>108</v>
      </c>
      <c r="D19">
        <v>2007</v>
      </c>
      <c r="E19">
        <v>190</v>
      </c>
      <c r="F19" t="s">
        <v>109</v>
      </c>
      <c r="G19" t="s">
        <v>110</v>
      </c>
      <c r="H19">
        <v>43</v>
      </c>
      <c r="I19">
        <v>362360</v>
      </c>
      <c r="J19">
        <v>7882</v>
      </c>
      <c r="K19">
        <v>331154</v>
      </c>
      <c r="L19">
        <v>299</v>
      </c>
      <c r="M19">
        <v>2584</v>
      </c>
      <c r="N19">
        <v>5365</v>
      </c>
      <c r="O19">
        <v>0.15</v>
      </c>
      <c r="P19">
        <v>0.85</v>
      </c>
      <c r="Q19" s="1" t="s">
        <v>111</v>
      </c>
      <c r="R19" t="str">
        <f t="shared" si="1"/>
        <v>😻</v>
      </c>
      <c r="S19" t="s">
        <v>26</v>
      </c>
      <c r="T19" t="str">
        <f t="shared" si="0"/>
        <v>⭐⭐⭐⭐</v>
      </c>
      <c r="U19">
        <f>ROUND(Dados[[#This Row],[Estrelas]], -1)/10</f>
        <v>4</v>
      </c>
      <c r="V19" t="s">
        <v>112</v>
      </c>
    </row>
    <row r="20" spans="1:22" ht="28.8" hidden="1" x14ac:dyDescent="0.3">
      <c r="A20">
        <v>103</v>
      </c>
      <c r="B20" t="s">
        <v>113</v>
      </c>
      <c r="C20" t="s">
        <v>114</v>
      </c>
      <c r="D20">
        <v>2007</v>
      </c>
      <c r="E20">
        <v>399</v>
      </c>
      <c r="F20" t="s">
        <v>115</v>
      </c>
      <c r="G20" t="s">
        <v>31</v>
      </c>
      <c r="H20">
        <v>46</v>
      </c>
      <c r="I20">
        <v>45483</v>
      </c>
      <c r="J20">
        <v>2386</v>
      </c>
      <c r="K20">
        <v>71173</v>
      </c>
      <c r="L20">
        <v>182</v>
      </c>
      <c r="M20">
        <v>1331</v>
      </c>
      <c r="N20">
        <v>2243</v>
      </c>
      <c r="O20">
        <v>0.19</v>
      </c>
      <c r="P20">
        <v>0.81</v>
      </c>
      <c r="Q20" s="1" t="s">
        <v>116</v>
      </c>
      <c r="R20" t="str">
        <f t="shared" si="1"/>
        <v>😻</v>
      </c>
      <c r="S20" t="s">
        <v>26</v>
      </c>
      <c r="T20" t="str">
        <f t="shared" si="0"/>
        <v>⭐⭐⭐⭐⭐</v>
      </c>
      <c r="U20">
        <v>5</v>
      </c>
      <c r="V20" t="s">
        <v>117</v>
      </c>
    </row>
    <row r="21" spans="1:22" ht="28.8" hidden="1" x14ac:dyDescent="0.3">
      <c r="A21">
        <v>108</v>
      </c>
      <c r="B21" t="s">
        <v>118</v>
      </c>
      <c r="C21" t="s">
        <v>119</v>
      </c>
      <c r="D21">
        <v>2000</v>
      </c>
      <c r="E21">
        <v>224</v>
      </c>
      <c r="F21" t="s">
        <v>120</v>
      </c>
      <c r="G21" t="s">
        <v>80</v>
      </c>
      <c r="H21">
        <v>45</v>
      </c>
      <c r="I21">
        <v>786651</v>
      </c>
      <c r="J21">
        <v>21517</v>
      </c>
      <c r="K21">
        <v>175388</v>
      </c>
      <c r="L21">
        <v>2986</v>
      </c>
      <c r="M21">
        <v>5110</v>
      </c>
      <c r="N21">
        <v>18335</v>
      </c>
      <c r="O21">
        <v>0.21</v>
      </c>
      <c r="P21">
        <v>0.79</v>
      </c>
      <c r="Q21" s="1" t="s">
        <v>121</v>
      </c>
      <c r="R21" t="str">
        <f t="shared" si="1"/>
        <v>😻</v>
      </c>
      <c r="S21" t="s">
        <v>26</v>
      </c>
      <c r="T21" t="str">
        <f t="shared" si="0"/>
        <v>⭐⭐⭐⭐⭐</v>
      </c>
      <c r="U21">
        <f>ROUND(Dados[[#This Row],[Estrelas]], -1)/10</f>
        <v>5</v>
      </c>
      <c r="V21" t="s">
        <v>122</v>
      </c>
    </row>
    <row r="22" spans="1:22" ht="28.8" hidden="1" x14ac:dyDescent="0.3">
      <c r="A22">
        <v>110</v>
      </c>
      <c r="B22" t="s">
        <v>123</v>
      </c>
      <c r="C22" t="s">
        <v>124</v>
      </c>
      <c r="D22">
        <v>2009</v>
      </c>
      <c r="E22">
        <v>292</v>
      </c>
      <c r="F22" t="s">
        <v>125</v>
      </c>
      <c r="G22" t="s">
        <v>31</v>
      </c>
      <c r="H22">
        <v>40</v>
      </c>
      <c r="I22">
        <v>173295</v>
      </c>
      <c r="J22">
        <v>12835</v>
      </c>
      <c r="K22">
        <v>126232</v>
      </c>
      <c r="L22">
        <v>653</v>
      </c>
      <c r="M22">
        <v>12793</v>
      </c>
      <c r="N22">
        <v>9186</v>
      </c>
      <c r="O22">
        <v>0.11</v>
      </c>
      <c r="P22">
        <v>0.89</v>
      </c>
      <c r="Q22" s="1" t="s">
        <v>126</v>
      </c>
      <c r="R22" t="str">
        <f t="shared" si="1"/>
        <v>😸</v>
      </c>
      <c r="S22" t="s">
        <v>66</v>
      </c>
      <c r="T22" t="str">
        <f t="shared" si="0"/>
        <v>⭐⭐⭐⭐</v>
      </c>
      <c r="U22">
        <f>ROUND(Dados[[#This Row],[Estrelas]], -1)/10</f>
        <v>4</v>
      </c>
      <c r="V22" t="s">
        <v>127</v>
      </c>
    </row>
    <row r="23" spans="1:22" ht="43.2" hidden="1" x14ac:dyDescent="0.3">
      <c r="A23">
        <v>114</v>
      </c>
      <c r="B23" t="s">
        <v>128</v>
      </c>
      <c r="C23" t="s">
        <v>129</v>
      </c>
      <c r="D23">
        <v>1999</v>
      </c>
      <c r="E23">
        <v>204</v>
      </c>
      <c r="F23" t="s">
        <v>130</v>
      </c>
      <c r="G23" t="s">
        <v>31</v>
      </c>
      <c r="H23">
        <v>39</v>
      </c>
      <c r="I23">
        <v>49404</v>
      </c>
      <c r="J23">
        <v>2240</v>
      </c>
      <c r="K23">
        <v>38906</v>
      </c>
      <c r="L23">
        <v>158</v>
      </c>
      <c r="M23">
        <v>1271</v>
      </c>
      <c r="N23">
        <v>2494</v>
      </c>
      <c r="O23">
        <v>0.27</v>
      </c>
      <c r="P23">
        <v>0.73</v>
      </c>
      <c r="Q23" s="1" t="s">
        <v>131</v>
      </c>
      <c r="R23" t="str">
        <f t="shared" si="1"/>
        <v>😻</v>
      </c>
      <c r="S23" t="s">
        <v>26</v>
      </c>
      <c r="T23" t="str">
        <f t="shared" si="0"/>
        <v>⭐⭐⭐⭐</v>
      </c>
      <c r="U23">
        <v>4</v>
      </c>
      <c r="V23" t="s">
        <v>132</v>
      </c>
    </row>
    <row r="24" spans="1:22" ht="43.2" hidden="1" x14ac:dyDescent="0.3">
      <c r="A24">
        <v>125</v>
      </c>
      <c r="B24" t="s">
        <v>133</v>
      </c>
      <c r="C24" t="s">
        <v>134</v>
      </c>
      <c r="D24">
        <v>2013</v>
      </c>
      <c r="E24">
        <v>192</v>
      </c>
      <c r="F24" t="s">
        <v>135</v>
      </c>
      <c r="G24" t="s">
        <v>136</v>
      </c>
      <c r="H24">
        <v>45</v>
      </c>
      <c r="I24">
        <v>61058</v>
      </c>
      <c r="J24">
        <v>2055</v>
      </c>
      <c r="K24">
        <v>24035</v>
      </c>
      <c r="L24">
        <v>202</v>
      </c>
      <c r="M24">
        <v>911</v>
      </c>
      <c r="N24">
        <v>4415</v>
      </c>
      <c r="O24">
        <v>0.15</v>
      </c>
      <c r="P24">
        <v>0.85</v>
      </c>
      <c r="Q24" s="1" t="s">
        <v>137</v>
      </c>
      <c r="R24" t="str">
        <f t="shared" si="1"/>
        <v>😻</v>
      </c>
      <c r="S24" t="s">
        <v>26</v>
      </c>
      <c r="T24" t="str">
        <f t="shared" si="0"/>
        <v>⭐⭐⭐⭐⭐</v>
      </c>
      <c r="U24">
        <f>ROUND(Dados[[#This Row],[Estrelas]], -1)/10</f>
        <v>5</v>
      </c>
      <c r="V24" t="s">
        <v>138</v>
      </c>
    </row>
    <row r="25" spans="1:22" ht="43.2" hidden="1" x14ac:dyDescent="0.3">
      <c r="A25">
        <v>126</v>
      </c>
      <c r="B25" t="s">
        <v>139</v>
      </c>
      <c r="C25" t="s">
        <v>140</v>
      </c>
      <c r="D25">
        <v>2005</v>
      </c>
      <c r="E25">
        <v>336</v>
      </c>
      <c r="F25" t="s">
        <v>64</v>
      </c>
      <c r="G25" t="s">
        <v>141</v>
      </c>
      <c r="H25">
        <v>39</v>
      </c>
      <c r="I25">
        <v>133154</v>
      </c>
      <c r="J25">
        <v>1372</v>
      </c>
      <c r="K25">
        <v>34982</v>
      </c>
      <c r="L25">
        <v>76</v>
      </c>
      <c r="M25">
        <v>2324</v>
      </c>
      <c r="N25">
        <v>1217</v>
      </c>
      <c r="O25">
        <v>0.36</v>
      </c>
      <c r="P25">
        <v>0.64</v>
      </c>
      <c r="Q25" s="1" t="s">
        <v>142</v>
      </c>
      <c r="R25" t="str">
        <f t="shared" si="1"/>
        <v>😻</v>
      </c>
      <c r="S25" t="s">
        <v>26</v>
      </c>
      <c r="T25" t="str">
        <f t="shared" si="0"/>
        <v>⭐⭐⭐⭐</v>
      </c>
      <c r="U25">
        <v>4</v>
      </c>
      <c r="V25" t="s">
        <v>143</v>
      </c>
    </row>
    <row r="26" spans="1:22" ht="28.8" hidden="1" x14ac:dyDescent="0.3">
      <c r="A26">
        <v>134</v>
      </c>
      <c r="B26" t="s">
        <v>144</v>
      </c>
      <c r="C26" t="s">
        <v>145</v>
      </c>
      <c r="D26">
        <v>1995</v>
      </c>
      <c r="E26">
        <v>560</v>
      </c>
      <c r="F26" t="s">
        <v>23</v>
      </c>
      <c r="G26" t="s">
        <v>146</v>
      </c>
      <c r="H26">
        <v>42</v>
      </c>
      <c r="I26">
        <v>138183</v>
      </c>
      <c r="J26">
        <v>13196</v>
      </c>
      <c r="K26">
        <v>92585</v>
      </c>
      <c r="L26">
        <v>816</v>
      </c>
      <c r="M26">
        <v>14084</v>
      </c>
      <c r="N26">
        <v>2505</v>
      </c>
      <c r="O26">
        <v>0.2</v>
      </c>
      <c r="P26">
        <v>0.8</v>
      </c>
      <c r="Q26" s="1" t="s">
        <v>147</v>
      </c>
      <c r="R26" t="str">
        <f t="shared" si="1"/>
        <v>😻</v>
      </c>
      <c r="S26" t="s">
        <v>26</v>
      </c>
      <c r="T26" t="str">
        <f t="shared" si="0"/>
        <v>⭐⭐⭐⭐</v>
      </c>
      <c r="U26">
        <f>ROUND(Dados[[#This Row],[Estrelas]], -1)/10</f>
        <v>4</v>
      </c>
      <c r="V26" t="s">
        <v>148</v>
      </c>
    </row>
    <row r="27" spans="1:22" ht="43.2" x14ac:dyDescent="0.3">
      <c r="A27">
        <v>136</v>
      </c>
      <c r="B27" t="s">
        <v>149</v>
      </c>
      <c r="C27" t="s">
        <v>150</v>
      </c>
      <c r="D27">
        <v>2012</v>
      </c>
      <c r="E27">
        <v>216</v>
      </c>
      <c r="F27" t="s">
        <v>151</v>
      </c>
      <c r="G27" t="s">
        <v>152</v>
      </c>
      <c r="H27">
        <v>41</v>
      </c>
      <c r="I27">
        <v>81080</v>
      </c>
      <c r="J27">
        <v>4735</v>
      </c>
      <c r="K27">
        <v>73138</v>
      </c>
      <c r="L27">
        <v>84</v>
      </c>
      <c r="M27">
        <v>1587</v>
      </c>
      <c r="N27">
        <v>6899</v>
      </c>
      <c r="O27">
        <v>0.27</v>
      </c>
      <c r="P27">
        <v>0.73</v>
      </c>
      <c r="Q27" s="1" t="s">
        <v>153</v>
      </c>
      <c r="R27" t="str">
        <f t="shared" ref="R27:R58" si="2">IF(S27="Bom","😻",IF(S27="Mediano","😸",IF(S27="Ruim","😾","")))</f>
        <v>😻</v>
      </c>
      <c r="S27" t="s">
        <v>26</v>
      </c>
      <c r="T27" t="str">
        <f t="shared" ref="T27:T58" si="3">REPT("⭐",U27)</f>
        <v>⭐⭐⭐⭐</v>
      </c>
      <c r="U27">
        <f>ROUND(Dados[[#This Row],[Estrelas]], -1)/10</f>
        <v>4</v>
      </c>
      <c r="V27" t="s">
        <v>154</v>
      </c>
    </row>
    <row r="28" spans="1:22" ht="28.8" hidden="1" x14ac:dyDescent="0.3">
      <c r="A28">
        <v>137</v>
      </c>
      <c r="B28" t="s">
        <v>155</v>
      </c>
      <c r="C28" t="s">
        <v>119</v>
      </c>
      <c r="D28">
        <v>2008</v>
      </c>
      <c r="E28">
        <v>128</v>
      </c>
      <c r="F28" t="s">
        <v>120</v>
      </c>
      <c r="G28" t="s">
        <v>80</v>
      </c>
      <c r="H28">
        <v>42</v>
      </c>
      <c r="I28">
        <v>142124</v>
      </c>
      <c r="J28">
        <v>1117</v>
      </c>
      <c r="K28">
        <v>56380</v>
      </c>
      <c r="L28">
        <v>89</v>
      </c>
      <c r="M28">
        <v>427</v>
      </c>
      <c r="N28">
        <v>2342</v>
      </c>
      <c r="O28">
        <v>0.21</v>
      </c>
      <c r="P28">
        <v>0.79</v>
      </c>
      <c r="Q28" s="1" t="s">
        <v>156</v>
      </c>
      <c r="R28" t="str">
        <f t="shared" si="2"/>
        <v>😻</v>
      </c>
      <c r="S28" t="s">
        <v>26</v>
      </c>
      <c r="T28" t="str">
        <f t="shared" si="3"/>
        <v>⭐⭐⭐⭐</v>
      </c>
      <c r="U28">
        <f>ROUND(Dados[[#This Row],[Estrelas]], -1)/10</f>
        <v>4</v>
      </c>
      <c r="V28" t="s">
        <v>157</v>
      </c>
    </row>
    <row r="29" spans="1:22" ht="28.8" hidden="1" x14ac:dyDescent="0.3">
      <c r="A29">
        <v>141</v>
      </c>
      <c r="B29" t="s">
        <v>158</v>
      </c>
      <c r="C29" t="s">
        <v>159</v>
      </c>
      <c r="D29">
        <v>2008</v>
      </c>
      <c r="E29">
        <v>394</v>
      </c>
      <c r="F29" t="s">
        <v>52</v>
      </c>
      <c r="G29" t="s">
        <v>31</v>
      </c>
      <c r="H29">
        <v>46</v>
      </c>
      <c r="I29">
        <v>61881</v>
      </c>
      <c r="J29">
        <v>5822</v>
      </c>
      <c r="K29">
        <v>60522</v>
      </c>
      <c r="L29">
        <v>350</v>
      </c>
      <c r="M29">
        <v>2751</v>
      </c>
      <c r="N29">
        <v>2883</v>
      </c>
      <c r="O29">
        <v>0.27</v>
      </c>
      <c r="P29">
        <v>0.73</v>
      </c>
      <c r="Q29" s="1" t="s">
        <v>160</v>
      </c>
      <c r="R29" t="str">
        <f t="shared" si="2"/>
        <v>😻</v>
      </c>
      <c r="S29" t="s">
        <v>26</v>
      </c>
      <c r="T29" t="str">
        <f t="shared" si="3"/>
        <v>⭐⭐⭐⭐⭐</v>
      </c>
      <c r="U29">
        <v>5</v>
      </c>
      <c r="V29" t="s">
        <v>161</v>
      </c>
    </row>
    <row r="30" spans="1:22" ht="28.8" hidden="1" x14ac:dyDescent="0.3">
      <c r="A30">
        <v>180</v>
      </c>
      <c r="B30" t="s">
        <v>162</v>
      </c>
      <c r="C30" t="s">
        <v>163</v>
      </c>
      <c r="D30">
        <v>1997</v>
      </c>
      <c r="E30">
        <v>216</v>
      </c>
      <c r="F30" t="s">
        <v>164</v>
      </c>
      <c r="G30" t="s">
        <v>31</v>
      </c>
      <c r="H30">
        <v>42</v>
      </c>
      <c r="I30">
        <v>305670</v>
      </c>
      <c r="J30">
        <v>7965</v>
      </c>
      <c r="K30">
        <v>39863</v>
      </c>
      <c r="L30">
        <v>757</v>
      </c>
      <c r="M30">
        <v>5803</v>
      </c>
      <c r="N30">
        <v>5847</v>
      </c>
      <c r="O30">
        <v>0.22</v>
      </c>
      <c r="P30">
        <v>0.78</v>
      </c>
      <c r="Q30" s="1" t="s">
        <v>165</v>
      </c>
      <c r="R30" t="str">
        <f t="shared" si="2"/>
        <v>😻</v>
      </c>
      <c r="S30" t="s">
        <v>26</v>
      </c>
      <c r="T30" t="str">
        <f t="shared" si="3"/>
        <v>⭐⭐⭐⭐</v>
      </c>
      <c r="U30">
        <f>ROUND(Dados[[#This Row],[Estrelas]], -1)/10</f>
        <v>4</v>
      </c>
      <c r="V30" t="s">
        <v>166</v>
      </c>
    </row>
    <row r="31" spans="1:22" ht="28.8" hidden="1" x14ac:dyDescent="0.3">
      <c r="A31">
        <v>182</v>
      </c>
      <c r="B31" t="s">
        <v>167</v>
      </c>
      <c r="C31" t="s">
        <v>168</v>
      </c>
      <c r="D31">
        <v>2007</v>
      </c>
      <c r="E31">
        <v>352</v>
      </c>
      <c r="F31" t="s">
        <v>23</v>
      </c>
      <c r="G31" t="s">
        <v>169</v>
      </c>
      <c r="H31">
        <v>46</v>
      </c>
      <c r="I31">
        <v>29887</v>
      </c>
      <c r="J31">
        <v>1049</v>
      </c>
      <c r="K31">
        <v>16546</v>
      </c>
      <c r="L31">
        <v>32</v>
      </c>
      <c r="M31">
        <v>185</v>
      </c>
      <c r="N31">
        <v>1685</v>
      </c>
      <c r="O31">
        <v>0.2</v>
      </c>
      <c r="P31">
        <v>0.8</v>
      </c>
      <c r="Q31" s="1" t="s">
        <v>170</v>
      </c>
      <c r="R31" t="str">
        <f t="shared" si="2"/>
        <v>😻</v>
      </c>
      <c r="S31" t="s">
        <v>26</v>
      </c>
      <c r="T31" t="str">
        <f t="shared" si="3"/>
        <v>⭐⭐⭐⭐⭐</v>
      </c>
      <c r="U31">
        <v>5</v>
      </c>
      <c r="V31" t="s">
        <v>171</v>
      </c>
    </row>
    <row r="32" spans="1:22" ht="43.2" hidden="1" x14ac:dyDescent="0.3">
      <c r="A32">
        <v>183</v>
      </c>
      <c r="B32" t="s">
        <v>172</v>
      </c>
      <c r="C32" t="s">
        <v>173</v>
      </c>
      <c r="D32">
        <v>2006</v>
      </c>
      <c r="E32">
        <v>120</v>
      </c>
      <c r="F32" t="s">
        <v>120</v>
      </c>
      <c r="G32" t="s">
        <v>31</v>
      </c>
      <c r="H32">
        <v>41</v>
      </c>
      <c r="I32">
        <v>118538</v>
      </c>
      <c r="J32">
        <v>3876</v>
      </c>
      <c r="K32">
        <v>28987</v>
      </c>
      <c r="L32">
        <v>246</v>
      </c>
      <c r="M32">
        <v>1556</v>
      </c>
      <c r="N32">
        <v>6288</v>
      </c>
      <c r="O32">
        <v>0.19</v>
      </c>
      <c r="P32">
        <v>0.81</v>
      </c>
      <c r="Q32" s="1" t="s">
        <v>174</v>
      </c>
      <c r="R32" t="str">
        <f t="shared" si="2"/>
        <v>😻</v>
      </c>
      <c r="S32" t="s">
        <v>26</v>
      </c>
      <c r="T32" t="str">
        <f t="shared" si="3"/>
        <v>⭐⭐⭐⭐</v>
      </c>
      <c r="U32">
        <f>ROUND(Dados[[#This Row],[Estrelas]], -1)/10</f>
        <v>4</v>
      </c>
      <c r="V32" t="s">
        <v>175</v>
      </c>
    </row>
    <row r="33" spans="1:22" ht="28.8" hidden="1" x14ac:dyDescent="0.3">
      <c r="A33">
        <v>219</v>
      </c>
      <c r="B33" t="s">
        <v>176</v>
      </c>
      <c r="C33" t="s">
        <v>177</v>
      </c>
      <c r="D33">
        <v>2002</v>
      </c>
      <c r="E33">
        <v>560</v>
      </c>
      <c r="F33" t="s">
        <v>178</v>
      </c>
      <c r="G33" t="s">
        <v>31</v>
      </c>
      <c r="H33">
        <v>45</v>
      </c>
      <c r="I33">
        <v>53496</v>
      </c>
      <c r="J33">
        <v>9635</v>
      </c>
      <c r="K33">
        <v>68562</v>
      </c>
      <c r="L33">
        <v>276</v>
      </c>
      <c r="M33">
        <v>3062</v>
      </c>
      <c r="N33">
        <v>2729</v>
      </c>
      <c r="O33">
        <v>0.33</v>
      </c>
      <c r="P33">
        <v>0.67</v>
      </c>
      <c r="Q33" s="1" t="s">
        <v>179</v>
      </c>
      <c r="R33" t="str">
        <f t="shared" si="2"/>
        <v>😻</v>
      </c>
      <c r="S33" t="s">
        <v>26</v>
      </c>
      <c r="T33" t="str">
        <f t="shared" si="3"/>
        <v>⭐⭐⭐⭐⭐</v>
      </c>
      <c r="U33">
        <f>ROUND(Dados[[#This Row],[Estrelas]], -1)/10</f>
        <v>5</v>
      </c>
      <c r="V33" t="s">
        <v>180</v>
      </c>
    </row>
    <row r="34" spans="1:22" ht="28.8" hidden="1" x14ac:dyDescent="0.3">
      <c r="A34">
        <v>221</v>
      </c>
      <c r="B34" t="s">
        <v>181</v>
      </c>
      <c r="C34" t="s">
        <v>182</v>
      </c>
      <c r="D34">
        <v>2009</v>
      </c>
      <c r="E34">
        <v>96</v>
      </c>
      <c r="F34" t="s">
        <v>183</v>
      </c>
      <c r="G34" t="s">
        <v>184</v>
      </c>
      <c r="H34">
        <v>43</v>
      </c>
      <c r="I34">
        <v>43640</v>
      </c>
      <c r="J34">
        <v>1584</v>
      </c>
      <c r="K34">
        <v>17783</v>
      </c>
      <c r="L34">
        <v>45</v>
      </c>
      <c r="M34">
        <v>267</v>
      </c>
      <c r="N34">
        <v>5100</v>
      </c>
      <c r="O34">
        <v>0.33</v>
      </c>
      <c r="P34">
        <v>0.67</v>
      </c>
      <c r="Q34" s="1" t="s">
        <v>185</v>
      </c>
      <c r="R34" t="str">
        <f t="shared" si="2"/>
        <v>😻</v>
      </c>
      <c r="S34" t="s">
        <v>26</v>
      </c>
      <c r="T34" t="str">
        <f t="shared" si="3"/>
        <v>⭐⭐⭐⭐</v>
      </c>
      <c r="U34">
        <f>ROUND(Dados[[#This Row],[Estrelas]], -1)/10</f>
        <v>4</v>
      </c>
      <c r="V34" t="s">
        <v>186</v>
      </c>
    </row>
    <row r="35" spans="1:22" ht="43.2" hidden="1" x14ac:dyDescent="0.3">
      <c r="A35">
        <v>222</v>
      </c>
      <c r="B35" t="s">
        <v>187</v>
      </c>
      <c r="C35" t="s">
        <v>177</v>
      </c>
      <c r="D35">
        <v>2009</v>
      </c>
      <c r="E35">
        <v>96</v>
      </c>
      <c r="F35" t="s">
        <v>183</v>
      </c>
      <c r="G35" t="s">
        <v>31</v>
      </c>
      <c r="H35">
        <v>41</v>
      </c>
      <c r="I35">
        <v>36172</v>
      </c>
      <c r="J35">
        <v>2544</v>
      </c>
      <c r="K35">
        <v>18395</v>
      </c>
      <c r="L35">
        <v>58</v>
      </c>
      <c r="M35">
        <v>493</v>
      </c>
      <c r="N35">
        <v>4597</v>
      </c>
      <c r="O35">
        <v>0.25</v>
      </c>
      <c r="P35">
        <v>0.75</v>
      </c>
      <c r="Q35" s="1" t="s">
        <v>188</v>
      </c>
      <c r="R35" t="str">
        <f t="shared" si="2"/>
        <v>😻</v>
      </c>
      <c r="S35" t="s">
        <v>26</v>
      </c>
      <c r="T35" t="str">
        <f t="shared" si="3"/>
        <v>⭐⭐⭐⭐</v>
      </c>
      <c r="U35">
        <f>ROUND(Dados[[#This Row],[Estrelas]], -1)/10</f>
        <v>4</v>
      </c>
      <c r="V35" t="s">
        <v>189</v>
      </c>
    </row>
    <row r="36" spans="1:22" ht="43.2" x14ac:dyDescent="0.3">
      <c r="A36">
        <v>225</v>
      </c>
      <c r="B36" t="s">
        <v>190</v>
      </c>
      <c r="C36" t="s">
        <v>191</v>
      </c>
      <c r="D36">
        <v>2004</v>
      </c>
      <c r="E36">
        <v>156</v>
      </c>
      <c r="F36" t="s">
        <v>64</v>
      </c>
      <c r="G36" t="s">
        <v>152</v>
      </c>
      <c r="H36">
        <v>42</v>
      </c>
      <c r="I36">
        <v>122983</v>
      </c>
      <c r="J36">
        <v>4861</v>
      </c>
      <c r="K36">
        <v>45773</v>
      </c>
      <c r="L36">
        <v>381</v>
      </c>
      <c r="M36">
        <v>2834</v>
      </c>
      <c r="N36">
        <v>2668</v>
      </c>
      <c r="O36">
        <v>0.42</v>
      </c>
      <c r="P36">
        <v>0.57999999999999996</v>
      </c>
      <c r="Q36" s="1" t="s">
        <v>192</v>
      </c>
      <c r="R36" t="str">
        <f t="shared" si="2"/>
        <v>😻</v>
      </c>
      <c r="S36" t="s">
        <v>26</v>
      </c>
      <c r="T36" t="str">
        <f t="shared" si="3"/>
        <v>⭐⭐⭐⭐</v>
      </c>
      <c r="U36">
        <f>ROUND(Dados[[#This Row],[Estrelas]], -1)/10</f>
        <v>4</v>
      </c>
      <c r="V36" t="s">
        <v>193</v>
      </c>
    </row>
    <row r="37" spans="1:22" ht="28.8" hidden="1" x14ac:dyDescent="0.3">
      <c r="A37">
        <v>240</v>
      </c>
      <c r="B37" t="s">
        <v>194</v>
      </c>
      <c r="C37" t="s">
        <v>195</v>
      </c>
      <c r="D37">
        <v>2017</v>
      </c>
      <c r="E37">
        <v>288</v>
      </c>
      <c r="F37" t="s">
        <v>196</v>
      </c>
      <c r="G37" t="s">
        <v>197</v>
      </c>
      <c r="H37">
        <v>46</v>
      </c>
      <c r="I37">
        <v>17027</v>
      </c>
      <c r="J37">
        <v>3820</v>
      </c>
      <c r="K37">
        <v>13877</v>
      </c>
      <c r="L37">
        <v>130</v>
      </c>
      <c r="M37">
        <v>576</v>
      </c>
      <c r="N37">
        <v>1443</v>
      </c>
      <c r="O37">
        <v>0.28999999999999998</v>
      </c>
      <c r="P37">
        <v>0.71</v>
      </c>
      <c r="Q37" s="1" t="s">
        <v>198</v>
      </c>
      <c r="R37" t="str">
        <f t="shared" si="2"/>
        <v>😻</v>
      </c>
      <c r="S37" t="s">
        <v>26</v>
      </c>
      <c r="T37" t="str">
        <f t="shared" si="3"/>
        <v>⭐⭐⭐⭐⭐</v>
      </c>
      <c r="U37">
        <v>5</v>
      </c>
      <c r="V37" t="s">
        <v>199</v>
      </c>
    </row>
    <row r="38" spans="1:22" ht="43.2" x14ac:dyDescent="0.3">
      <c r="A38">
        <v>241</v>
      </c>
      <c r="B38" t="s">
        <v>200</v>
      </c>
      <c r="C38" t="s">
        <v>201</v>
      </c>
      <c r="D38">
        <v>2014</v>
      </c>
      <c r="E38">
        <v>320</v>
      </c>
      <c r="F38" t="s">
        <v>202</v>
      </c>
      <c r="G38" t="s">
        <v>152</v>
      </c>
      <c r="H38">
        <v>43</v>
      </c>
      <c r="I38">
        <v>25990</v>
      </c>
      <c r="J38">
        <v>1836</v>
      </c>
      <c r="K38">
        <v>20489</v>
      </c>
      <c r="L38">
        <v>53</v>
      </c>
      <c r="M38">
        <v>692</v>
      </c>
      <c r="N38">
        <v>1759</v>
      </c>
      <c r="O38">
        <v>0.49</v>
      </c>
      <c r="P38">
        <v>0.51</v>
      </c>
      <c r="Q38" s="1" t="s">
        <v>203</v>
      </c>
      <c r="R38" t="str">
        <f t="shared" si="2"/>
        <v>😻</v>
      </c>
      <c r="S38" t="s">
        <v>26</v>
      </c>
      <c r="T38" t="str">
        <f t="shared" si="3"/>
        <v>⭐⭐⭐⭐</v>
      </c>
      <c r="U38">
        <f>ROUND(Dados[[#This Row],[Estrelas]], -1)/10</f>
        <v>4</v>
      </c>
      <c r="V38" t="s">
        <v>204</v>
      </c>
    </row>
    <row r="39" spans="1:22" ht="43.2" hidden="1" x14ac:dyDescent="0.3">
      <c r="A39">
        <v>248</v>
      </c>
      <c r="B39" t="s">
        <v>205</v>
      </c>
      <c r="C39" t="s">
        <v>140</v>
      </c>
      <c r="D39">
        <v>2004</v>
      </c>
      <c r="E39">
        <v>432</v>
      </c>
      <c r="F39" t="s">
        <v>64</v>
      </c>
      <c r="G39" t="s">
        <v>75</v>
      </c>
      <c r="H39">
        <v>42</v>
      </c>
      <c r="I39">
        <v>327734</v>
      </c>
      <c r="J39">
        <v>5076</v>
      </c>
      <c r="K39">
        <v>111384</v>
      </c>
      <c r="L39">
        <v>230</v>
      </c>
      <c r="M39">
        <v>5843</v>
      </c>
      <c r="N39">
        <v>2733</v>
      </c>
      <c r="O39">
        <v>0.28000000000000003</v>
      </c>
      <c r="P39">
        <v>0.72</v>
      </c>
      <c r="Q39" s="1" t="s">
        <v>206</v>
      </c>
      <c r="R39" t="str">
        <f t="shared" si="2"/>
        <v>😻</v>
      </c>
      <c r="S39" t="s">
        <v>26</v>
      </c>
      <c r="T39" t="str">
        <f t="shared" si="3"/>
        <v>⭐⭐⭐⭐</v>
      </c>
      <c r="U39">
        <f>ROUND(Dados[[#This Row],[Estrelas]], -1)/10</f>
        <v>4</v>
      </c>
      <c r="V39" t="s">
        <v>207</v>
      </c>
    </row>
    <row r="40" spans="1:22" ht="43.2" hidden="1" x14ac:dyDescent="0.3">
      <c r="A40">
        <v>273</v>
      </c>
      <c r="B40" t="s">
        <v>208</v>
      </c>
      <c r="C40" t="s">
        <v>195</v>
      </c>
      <c r="D40">
        <v>2017</v>
      </c>
      <c r="E40">
        <v>208</v>
      </c>
      <c r="F40" t="s">
        <v>196</v>
      </c>
      <c r="G40" t="s">
        <v>80</v>
      </c>
      <c r="H40">
        <v>44</v>
      </c>
      <c r="I40">
        <v>18297</v>
      </c>
      <c r="J40">
        <v>3637</v>
      </c>
      <c r="K40">
        <v>14710</v>
      </c>
      <c r="L40">
        <v>83</v>
      </c>
      <c r="M40">
        <v>595</v>
      </c>
      <c r="N40">
        <v>2092</v>
      </c>
      <c r="O40">
        <v>0.28000000000000003</v>
      </c>
      <c r="P40">
        <v>0.72</v>
      </c>
      <c r="Q40" s="1" t="s">
        <v>209</v>
      </c>
      <c r="R40" t="str">
        <f t="shared" si="2"/>
        <v>😻</v>
      </c>
      <c r="S40" t="s">
        <v>26</v>
      </c>
      <c r="T40" t="str">
        <f t="shared" si="3"/>
        <v>⭐⭐⭐⭐</v>
      </c>
      <c r="U40">
        <f>ROUND(Dados[[#This Row],[Estrelas]], -1)/10</f>
        <v>4</v>
      </c>
      <c r="V40" t="s">
        <v>210</v>
      </c>
    </row>
    <row r="41" spans="1:22" ht="43.2" hidden="1" x14ac:dyDescent="0.3">
      <c r="A41">
        <v>298</v>
      </c>
      <c r="B41" t="s">
        <v>211</v>
      </c>
      <c r="C41" t="s">
        <v>140</v>
      </c>
      <c r="D41">
        <v>2005</v>
      </c>
      <c r="E41">
        <v>448</v>
      </c>
      <c r="F41" t="s">
        <v>64</v>
      </c>
      <c r="G41" t="s">
        <v>212</v>
      </c>
      <c r="H41">
        <v>40</v>
      </c>
      <c r="I41">
        <v>103877</v>
      </c>
      <c r="J41">
        <v>1402</v>
      </c>
      <c r="K41">
        <v>36538</v>
      </c>
      <c r="L41">
        <v>42</v>
      </c>
      <c r="M41">
        <v>2002</v>
      </c>
      <c r="N41">
        <v>1019</v>
      </c>
      <c r="O41">
        <v>0.34</v>
      </c>
      <c r="P41">
        <v>0.66</v>
      </c>
      <c r="Q41" s="1" t="s">
        <v>213</v>
      </c>
      <c r="R41" t="str">
        <f t="shared" si="2"/>
        <v>😻</v>
      </c>
      <c r="S41" t="s">
        <v>26</v>
      </c>
      <c r="T41" t="str">
        <f t="shared" si="3"/>
        <v>⭐⭐⭐⭐</v>
      </c>
      <c r="U41">
        <f>ROUND(Dados[[#This Row],[Estrelas]], -1)/10</f>
        <v>4</v>
      </c>
      <c r="V41" t="s">
        <v>214</v>
      </c>
    </row>
    <row r="42" spans="1:22" ht="28.8" hidden="1" x14ac:dyDescent="0.3">
      <c r="A42">
        <v>300</v>
      </c>
      <c r="B42" t="s">
        <v>215</v>
      </c>
      <c r="C42" t="s">
        <v>216</v>
      </c>
      <c r="D42">
        <v>1985</v>
      </c>
      <c r="E42">
        <v>314</v>
      </c>
      <c r="F42" t="s">
        <v>30</v>
      </c>
      <c r="G42" t="s">
        <v>31</v>
      </c>
      <c r="H42">
        <v>43</v>
      </c>
      <c r="I42">
        <v>34507</v>
      </c>
      <c r="J42">
        <v>2996</v>
      </c>
      <c r="K42">
        <v>24491</v>
      </c>
      <c r="L42">
        <v>217</v>
      </c>
      <c r="M42">
        <v>1328</v>
      </c>
      <c r="N42">
        <v>1432</v>
      </c>
      <c r="O42">
        <v>0.22</v>
      </c>
      <c r="P42">
        <v>0.78</v>
      </c>
      <c r="Q42" s="1" t="s">
        <v>217</v>
      </c>
      <c r="R42" t="str">
        <f t="shared" si="2"/>
        <v>😻</v>
      </c>
      <c r="S42" t="s">
        <v>26</v>
      </c>
      <c r="T42" t="str">
        <f t="shared" si="3"/>
        <v>⭐⭐⭐⭐</v>
      </c>
      <c r="U42">
        <f>ROUND(Dados[[#This Row],[Estrelas]], -1)/10</f>
        <v>4</v>
      </c>
      <c r="V42" t="s">
        <v>218</v>
      </c>
    </row>
    <row r="43" spans="1:22" ht="43.2" hidden="1" x14ac:dyDescent="0.3">
      <c r="A43">
        <v>314</v>
      </c>
      <c r="B43" t="s">
        <v>219</v>
      </c>
      <c r="C43" t="s">
        <v>220</v>
      </c>
      <c r="D43">
        <v>2011</v>
      </c>
      <c r="E43">
        <v>470</v>
      </c>
      <c r="F43" t="s">
        <v>221</v>
      </c>
      <c r="G43" t="s">
        <v>80</v>
      </c>
      <c r="H43">
        <v>45</v>
      </c>
      <c r="I43">
        <v>35765</v>
      </c>
      <c r="J43">
        <v>4220</v>
      </c>
      <c r="K43">
        <v>35171</v>
      </c>
      <c r="L43">
        <v>287</v>
      </c>
      <c r="M43">
        <v>2760</v>
      </c>
      <c r="N43">
        <v>1245</v>
      </c>
      <c r="O43">
        <v>0.54</v>
      </c>
      <c r="P43">
        <v>0.46</v>
      </c>
      <c r="Q43" s="1" t="s">
        <v>222</v>
      </c>
      <c r="R43" t="str">
        <f t="shared" si="2"/>
        <v>😻</v>
      </c>
      <c r="S43" t="s">
        <v>26</v>
      </c>
      <c r="T43" t="str">
        <f t="shared" si="3"/>
        <v>⭐⭐⭐⭐⭐</v>
      </c>
      <c r="U43">
        <f>ROUND(Dados[[#This Row],[Estrelas]], -1)/10</f>
        <v>5</v>
      </c>
      <c r="V43" t="s">
        <v>223</v>
      </c>
    </row>
    <row r="44" spans="1:22" ht="43.2" hidden="1" x14ac:dyDescent="0.3">
      <c r="A44">
        <v>328</v>
      </c>
      <c r="B44" t="s">
        <v>224</v>
      </c>
      <c r="C44" t="s">
        <v>225</v>
      </c>
      <c r="D44">
        <v>2013</v>
      </c>
      <c r="E44">
        <v>216</v>
      </c>
      <c r="F44" t="s">
        <v>226</v>
      </c>
      <c r="G44" t="s">
        <v>53</v>
      </c>
      <c r="H44">
        <v>43</v>
      </c>
      <c r="I44">
        <v>20699</v>
      </c>
      <c r="J44">
        <v>2384</v>
      </c>
      <c r="K44">
        <v>10597</v>
      </c>
      <c r="L44">
        <v>60</v>
      </c>
      <c r="M44">
        <v>474</v>
      </c>
      <c r="N44">
        <v>1705</v>
      </c>
      <c r="O44">
        <v>0.16</v>
      </c>
      <c r="P44">
        <v>0.84</v>
      </c>
      <c r="Q44" s="1" t="s">
        <v>227</v>
      </c>
      <c r="R44" t="str">
        <f t="shared" si="2"/>
        <v>😻</v>
      </c>
      <c r="S44" t="s">
        <v>26</v>
      </c>
      <c r="T44" t="str">
        <f t="shared" si="3"/>
        <v>⭐⭐⭐⭐</v>
      </c>
      <c r="U44">
        <f>ROUND(Dados[[#This Row],[Estrelas]], -1)/10</f>
        <v>4</v>
      </c>
      <c r="V44" t="s">
        <v>228</v>
      </c>
    </row>
    <row r="45" spans="1:22" ht="28.8" hidden="1" x14ac:dyDescent="0.3">
      <c r="A45">
        <v>331</v>
      </c>
      <c r="B45" t="s">
        <v>229</v>
      </c>
      <c r="C45" t="s">
        <v>195</v>
      </c>
      <c r="D45">
        <v>2009</v>
      </c>
      <c r="E45">
        <v>752</v>
      </c>
      <c r="F45" t="s">
        <v>221</v>
      </c>
      <c r="G45" t="s">
        <v>80</v>
      </c>
      <c r="H45">
        <v>45</v>
      </c>
      <c r="I45">
        <v>224409</v>
      </c>
      <c r="J45">
        <v>26214</v>
      </c>
      <c r="K45">
        <v>213935</v>
      </c>
      <c r="L45">
        <v>887</v>
      </c>
      <c r="M45">
        <v>11476</v>
      </c>
      <c r="N45">
        <v>3580</v>
      </c>
      <c r="O45">
        <v>0.23</v>
      </c>
      <c r="P45">
        <v>0.77</v>
      </c>
      <c r="Q45" s="1" t="s">
        <v>230</v>
      </c>
      <c r="R45" t="str">
        <f t="shared" si="2"/>
        <v>😻</v>
      </c>
      <c r="S45" t="s">
        <v>26</v>
      </c>
      <c r="T45" t="str">
        <f t="shared" si="3"/>
        <v>⭐⭐⭐⭐⭐</v>
      </c>
      <c r="U45">
        <f>ROUND(Dados[[#This Row],[Estrelas]], -1)/10</f>
        <v>5</v>
      </c>
      <c r="V45" t="s">
        <v>231</v>
      </c>
    </row>
    <row r="46" spans="1:22" ht="43.2" hidden="1" x14ac:dyDescent="0.3">
      <c r="A46">
        <v>346</v>
      </c>
      <c r="B46" t="s">
        <v>232</v>
      </c>
      <c r="C46" t="s">
        <v>233</v>
      </c>
      <c r="D46">
        <v>1977</v>
      </c>
      <c r="E46">
        <v>32</v>
      </c>
      <c r="F46" t="s">
        <v>234</v>
      </c>
      <c r="G46" t="s">
        <v>80</v>
      </c>
      <c r="H46">
        <v>41</v>
      </c>
      <c r="I46">
        <v>139515</v>
      </c>
      <c r="J46">
        <v>4888</v>
      </c>
      <c r="K46">
        <v>33948</v>
      </c>
      <c r="L46">
        <v>211</v>
      </c>
      <c r="M46">
        <v>1419</v>
      </c>
      <c r="N46">
        <v>9374</v>
      </c>
      <c r="O46">
        <v>0.31</v>
      </c>
      <c r="P46">
        <v>0.69</v>
      </c>
      <c r="Q46" s="1" t="s">
        <v>235</v>
      </c>
      <c r="R46" t="str">
        <f t="shared" si="2"/>
        <v>😻</v>
      </c>
      <c r="S46" t="s">
        <v>26</v>
      </c>
      <c r="T46" t="str">
        <f t="shared" si="3"/>
        <v>⭐⭐⭐⭐</v>
      </c>
      <c r="U46">
        <f>ROUND(Dados[[#This Row],[Estrelas]], -1)/10</f>
        <v>4</v>
      </c>
      <c r="V46" t="s">
        <v>236</v>
      </c>
    </row>
    <row r="47" spans="1:22" ht="28.8" hidden="1" x14ac:dyDescent="0.3">
      <c r="A47">
        <v>348</v>
      </c>
      <c r="B47" t="s">
        <v>237</v>
      </c>
      <c r="C47" t="s">
        <v>140</v>
      </c>
      <c r="D47">
        <v>2004</v>
      </c>
      <c r="E47">
        <v>464</v>
      </c>
      <c r="F47" t="s">
        <v>64</v>
      </c>
      <c r="G47" t="s">
        <v>24</v>
      </c>
      <c r="H47">
        <v>43</v>
      </c>
      <c r="I47">
        <v>239971</v>
      </c>
      <c r="J47">
        <v>3228</v>
      </c>
      <c r="K47">
        <v>78293</v>
      </c>
      <c r="L47">
        <v>148</v>
      </c>
      <c r="M47">
        <v>3147</v>
      </c>
      <c r="N47">
        <v>1921</v>
      </c>
      <c r="O47">
        <v>0.28999999999999998</v>
      </c>
      <c r="P47">
        <v>0.71</v>
      </c>
      <c r="Q47" s="1" t="s">
        <v>238</v>
      </c>
      <c r="R47" t="str">
        <f t="shared" si="2"/>
        <v>😻</v>
      </c>
      <c r="S47" t="s">
        <v>26</v>
      </c>
      <c r="T47" t="str">
        <f t="shared" si="3"/>
        <v>⭐⭐⭐⭐</v>
      </c>
      <c r="U47">
        <f>ROUND(Dados[[#This Row],[Estrelas]], -1)/10</f>
        <v>4</v>
      </c>
      <c r="V47" t="s">
        <v>239</v>
      </c>
    </row>
    <row r="48" spans="1:22" ht="28.8" hidden="1" x14ac:dyDescent="0.3">
      <c r="A48">
        <v>354</v>
      </c>
      <c r="B48" t="s">
        <v>240</v>
      </c>
      <c r="C48" t="s">
        <v>241</v>
      </c>
      <c r="D48">
        <v>1992</v>
      </c>
      <c r="E48">
        <v>82</v>
      </c>
      <c r="F48" t="s">
        <v>164</v>
      </c>
      <c r="G48" t="s">
        <v>31</v>
      </c>
      <c r="H48">
        <v>31</v>
      </c>
      <c r="I48">
        <v>125201</v>
      </c>
      <c r="J48">
        <v>969</v>
      </c>
      <c r="K48">
        <v>9437</v>
      </c>
      <c r="L48">
        <v>65</v>
      </c>
      <c r="M48">
        <v>2821</v>
      </c>
      <c r="N48">
        <v>1456</v>
      </c>
      <c r="O48">
        <v>0.22</v>
      </c>
      <c r="P48">
        <v>0.78</v>
      </c>
      <c r="Q48" s="1" t="s">
        <v>242</v>
      </c>
      <c r="R48" t="str">
        <f t="shared" si="2"/>
        <v>😸</v>
      </c>
      <c r="S48" t="s">
        <v>66</v>
      </c>
      <c r="T48" t="str">
        <f t="shared" si="3"/>
        <v>⭐⭐⭐</v>
      </c>
      <c r="U48">
        <f>ROUND(Dados[[#This Row],[Estrelas]], -1)/10</f>
        <v>3</v>
      </c>
      <c r="V48" t="s">
        <v>243</v>
      </c>
    </row>
    <row r="49" spans="1:22" ht="43.2" hidden="1" x14ac:dyDescent="0.3">
      <c r="A49">
        <v>355</v>
      </c>
      <c r="B49" t="s">
        <v>244</v>
      </c>
      <c r="C49" t="s">
        <v>119</v>
      </c>
      <c r="D49">
        <v>2001</v>
      </c>
      <c r="E49">
        <v>584</v>
      </c>
      <c r="F49" t="s">
        <v>120</v>
      </c>
      <c r="G49" t="s">
        <v>80</v>
      </c>
      <c r="H49">
        <v>46</v>
      </c>
      <c r="I49">
        <v>556971</v>
      </c>
      <c r="J49">
        <v>14199</v>
      </c>
      <c r="K49">
        <v>204660</v>
      </c>
      <c r="L49">
        <v>1170</v>
      </c>
      <c r="M49">
        <v>3274</v>
      </c>
      <c r="N49">
        <v>8794</v>
      </c>
      <c r="O49">
        <v>0.22</v>
      </c>
      <c r="P49">
        <v>0.78</v>
      </c>
      <c r="Q49" s="1" t="s">
        <v>245</v>
      </c>
      <c r="R49" t="str">
        <f t="shared" si="2"/>
        <v>😻</v>
      </c>
      <c r="S49" t="s">
        <v>26</v>
      </c>
      <c r="T49" t="str">
        <f t="shared" si="3"/>
        <v>⭐⭐⭐⭐⭐</v>
      </c>
      <c r="U49">
        <v>5</v>
      </c>
      <c r="V49" t="s">
        <v>246</v>
      </c>
    </row>
    <row r="50" spans="1:22" ht="43.2" hidden="1" x14ac:dyDescent="0.3">
      <c r="A50">
        <v>357</v>
      </c>
      <c r="B50" t="s">
        <v>247</v>
      </c>
      <c r="C50" t="s">
        <v>119</v>
      </c>
      <c r="D50">
        <v>2000</v>
      </c>
      <c r="E50">
        <v>252</v>
      </c>
      <c r="F50" t="s">
        <v>120</v>
      </c>
      <c r="G50" t="s">
        <v>80</v>
      </c>
      <c r="H50">
        <v>44</v>
      </c>
      <c r="I50">
        <v>662897</v>
      </c>
      <c r="J50">
        <v>12712</v>
      </c>
      <c r="K50">
        <v>139080</v>
      </c>
      <c r="L50">
        <v>1373</v>
      </c>
      <c r="M50">
        <v>2945</v>
      </c>
      <c r="N50">
        <v>11756</v>
      </c>
      <c r="O50">
        <v>0.22</v>
      </c>
      <c r="P50">
        <v>0.78</v>
      </c>
      <c r="Q50" s="1" t="s">
        <v>248</v>
      </c>
      <c r="R50" t="str">
        <f t="shared" si="2"/>
        <v>😻</v>
      </c>
      <c r="S50" t="s">
        <v>26</v>
      </c>
      <c r="T50" t="str">
        <f t="shared" si="3"/>
        <v>⭐⭐⭐⭐</v>
      </c>
      <c r="U50">
        <f>ROUND(Dados[[#This Row],[Estrelas]], -1)/10</f>
        <v>4</v>
      </c>
      <c r="V50" t="s">
        <v>249</v>
      </c>
    </row>
    <row r="51" spans="1:22" ht="43.2" hidden="1" x14ac:dyDescent="0.3">
      <c r="A51">
        <v>358</v>
      </c>
      <c r="B51" t="s">
        <v>250</v>
      </c>
      <c r="C51" t="s">
        <v>119</v>
      </c>
      <c r="D51">
        <v>2000</v>
      </c>
      <c r="E51">
        <v>394</v>
      </c>
      <c r="F51" t="s">
        <v>120</v>
      </c>
      <c r="G51" t="s">
        <v>80</v>
      </c>
      <c r="H51">
        <v>47</v>
      </c>
      <c r="I51">
        <v>608704</v>
      </c>
      <c r="J51">
        <v>10375</v>
      </c>
      <c r="K51">
        <v>165126</v>
      </c>
      <c r="L51">
        <v>1129</v>
      </c>
      <c r="M51">
        <v>2234</v>
      </c>
      <c r="N51">
        <v>11027</v>
      </c>
      <c r="O51">
        <v>0.22</v>
      </c>
      <c r="P51">
        <v>0.78</v>
      </c>
      <c r="Q51" s="1" t="s">
        <v>251</v>
      </c>
      <c r="R51" t="str">
        <f t="shared" si="2"/>
        <v>😻</v>
      </c>
      <c r="S51" t="s">
        <v>26</v>
      </c>
      <c r="T51" t="str">
        <f t="shared" si="3"/>
        <v>⭐⭐⭐⭐⭐</v>
      </c>
      <c r="U51">
        <v>5</v>
      </c>
      <c r="V51" t="s">
        <v>252</v>
      </c>
    </row>
    <row r="52" spans="1:22" ht="43.2" hidden="1" x14ac:dyDescent="0.3">
      <c r="A52">
        <v>359</v>
      </c>
      <c r="B52" t="s">
        <v>253</v>
      </c>
      <c r="C52" t="s">
        <v>119</v>
      </c>
      <c r="D52">
        <v>2003</v>
      </c>
      <c r="E52">
        <v>704</v>
      </c>
      <c r="F52" t="s">
        <v>120</v>
      </c>
      <c r="G52" t="s">
        <v>80</v>
      </c>
      <c r="H52">
        <v>46</v>
      </c>
      <c r="I52">
        <v>511607</v>
      </c>
      <c r="J52">
        <v>11213</v>
      </c>
      <c r="K52">
        <v>217662</v>
      </c>
      <c r="L52">
        <v>1027</v>
      </c>
      <c r="M52">
        <v>2719</v>
      </c>
      <c r="N52">
        <v>7750</v>
      </c>
      <c r="O52">
        <v>0.22</v>
      </c>
      <c r="P52">
        <v>0.78</v>
      </c>
      <c r="Q52" s="1" t="s">
        <v>254</v>
      </c>
      <c r="R52" t="str">
        <f t="shared" si="2"/>
        <v>😻</v>
      </c>
      <c r="S52" t="s">
        <v>26</v>
      </c>
      <c r="T52" t="str">
        <f t="shared" si="3"/>
        <v>⭐⭐⭐⭐⭐</v>
      </c>
      <c r="U52">
        <v>5</v>
      </c>
      <c r="V52" t="s">
        <v>255</v>
      </c>
    </row>
    <row r="53" spans="1:22" ht="43.2" hidden="1" x14ac:dyDescent="0.3">
      <c r="A53">
        <v>374</v>
      </c>
      <c r="B53" t="s">
        <v>256</v>
      </c>
      <c r="C53" t="s">
        <v>257</v>
      </c>
      <c r="D53">
        <v>2005</v>
      </c>
      <c r="E53">
        <v>468</v>
      </c>
      <c r="F53" t="s">
        <v>258</v>
      </c>
      <c r="G53" t="s">
        <v>80</v>
      </c>
      <c r="H53">
        <v>42</v>
      </c>
      <c r="I53">
        <v>64115</v>
      </c>
      <c r="J53">
        <v>1790</v>
      </c>
      <c r="K53">
        <v>38312</v>
      </c>
      <c r="L53">
        <v>150</v>
      </c>
      <c r="M53">
        <v>1843</v>
      </c>
      <c r="N53">
        <v>1008</v>
      </c>
      <c r="O53">
        <v>0.37</v>
      </c>
      <c r="P53">
        <v>0.63</v>
      </c>
      <c r="Q53" s="1" t="s">
        <v>259</v>
      </c>
      <c r="R53" t="str">
        <f t="shared" si="2"/>
        <v>😻</v>
      </c>
      <c r="S53" t="s">
        <v>26</v>
      </c>
      <c r="T53" t="str">
        <f t="shared" si="3"/>
        <v>⭐⭐⭐⭐</v>
      </c>
      <c r="U53">
        <f>ROUND(Dados[[#This Row],[Estrelas]], -1)/10</f>
        <v>4</v>
      </c>
      <c r="V53" t="s">
        <v>260</v>
      </c>
    </row>
    <row r="54" spans="1:22" ht="28.8" hidden="1" x14ac:dyDescent="0.3">
      <c r="A54">
        <v>379</v>
      </c>
      <c r="B54" t="s">
        <v>261</v>
      </c>
      <c r="C54" t="s">
        <v>262</v>
      </c>
      <c r="D54">
        <v>1996</v>
      </c>
      <c r="E54">
        <v>136</v>
      </c>
      <c r="F54" t="s">
        <v>263</v>
      </c>
      <c r="G54" t="s">
        <v>184</v>
      </c>
      <c r="H54">
        <v>39</v>
      </c>
      <c r="I54">
        <v>45489</v>
      </c>
      <c r="J54">
        <v>3305</v>
      </c>
      <c r="K54">
        <v>18409</v>
      </c>
      <c r="L54">
        <v>191</v>
      </c>
      <c r="M54">
        <v>2307</v>
      </c>
      <c r="N54">
        <v>1325</v>
      </c>
      <c r="O54">
        <v>0.44</v>
      </c>
      <c r="P54">
        <v>0.56000000000000005</v>
      </c>
      <c r="Q54" s="1" t="s">
        <v>264</v>
      </c>
      <c r="R54" t="str">
        <f t="shared" si="2"/>
        <v>😻</v>
      </c>
      <c r="S54" t="s">
        <v>26</v>
      </c>
      <c r="T54" t="str">
        <f t="shared" si="3"/>
        <v>⭐⭐⭐⭐</v>
      </c>
      <c r="U54">
        <v>4</v>
      </c>
      <c r="V54" t="s">
        <v>265</v>
      </c>
    </row>
    <row r="55" spans="1:22" ht="43.2" hidden="1" x14ac:dyDescent="0.3">
      <c r="A55">
        <v>462</v>
      </c>
      <c r="B55" t="s">
        <v>266</v>
      </c>
      <c r="C55" t="s">
        <v>195</v>
      </c>
      <c r="D55">
        <v>1997</v>
      </c>
      <c r="E55">
        <v>184</v>
      </c>
      <c r="F55" t="s">
        <v>267</v>
      </c>
      <c r="G55" t="s">
        <v>80</v>
      </c>
      <c r="H55">
        <v>43</v>
      </c>
      <c r="I55">
        <v>31216</v>
      </c>
      <c r="J55">
        <v>930</v>
      </c>
      <c r="K55">
        <v>4786</v>
      </c>
      <c r="L55">
        <v>77</v>
      </c>
      <c r="M55">
        <v>232</v>
      </c>
      <c r="N55">
        <v>2227</v>
      </c>
      <c r="O55">
        <v>0.28000000000000003</v>
      </c>
      <c r="P55">
        <v>0.72</v>
      </c>
      <c r="Q55" s="1" t="s">
        <v>268</v>
      </c>
      <c r="R55" t="str">
        <f t="shared" si="2"/>
        <v>😻</v>
      </c>
      <c r="S55" t="s">
        <v>26</v>
      </c>
      <c r="T55" t="str">
        <f t="shared" si="3"/>
        <v>⭐⭐⭐⭐</v>
      </c>
      <c r="U55">
        <f>ROUND(Dados[[#This Row],[Estrelas]], -1)/10</f>
        <v>4</v>
      </c>
      <c r="V55" t="s">
        <v>269</v>
      </c>
    </row>
    <row r="56" spans="1:22" ht="43.2" hidden="1" x14ac:dyDescent="0.3">
      <c r="A56">
        <v>464</v>
      </c>
      <c r="B56" t="s">
        <v>270</v>
      </c>
      <c r="C56" t="s">
        <v>271</v>
      </c>
      <c r="D56">
        <v>2009</v>
      </c>
      <c r="E56">
        <v>233</v>
      </c>
      <c r="F56" t="s">
        <v>178</v>
      </c>
      <c r="G56" t="s">
        <v>31</v>
      </c>
      <c r="H56">
        <v>41</v>
      </c>
      <c r="I56">
        <v>38844</v>
      </c>
      <c r="J56">
        <v>3573</v>
      </c>
      <c r="K56">
        <v>33661</v>
      </c>
      <c r="L56">
        <v>92</v>
      </c>
      <c r="M56">
        <v>1845</v>
      </c>
      <c r="N56">
        <v>2330</v>
      </c>
      <c r="O56">
        <v>0.06</v>
      </c>
      <c r="P56">
        <v>0.94</v>
      </c>
      <c r="Q56" s="1" t="s">
        <v>272</v>
      </c>
      <c r="R56" t="str">
        <f t="shared" si="2"/>
        <v>😸</v>
      </c>
      <c r="S56" t="s">
        <v>66</v>
      </c>
      <c r="T56" t="str">
        <f t="shared" si="3"/>
        <v>⭐⭐⭐⭐</v>
      </c>
      <c r="U56">
        <f>ROUND(Dados[[#This Row],[Estrelas]], -1)/10</f>
        <v>4</v>
      </c>
      <c r="V56" t="s">
        <v>273</v>
      </c>
    </row>
    <row r="57" spans="1:22" ht="28.8" hidden="1" x14ac:dyDescent="0.3">
      <c r="A57">
        <v>509</v>
      </c>
      <c r="B57" t="s">
        <v>274</v>
      </c>
      <c r="C57" t="s">
        <v>220</v>
      </c>
      <c r="D57">
        <v>2002</v>
      </c>
      <c r="E57">
        <v>297</v>
      </c>
      <c r="F57" t="s">
        <v>267</v>
      </c>
      <c r="G57" t="s">
        <v>80</v>
      </c>
      <c r="H57">
        <v>45</v>
      </c>
      <c r="I57">
        <v>165108</v>
      </c>
      <c r="J57">
        <v>8648</v>
      </c>
      <c r="K57">
        <v>101149</v>
      </c>
      <c r="L57">
        <v>556</v>
      </c>
      <c r="M57">
        <v>2924</v>
      </c>
      <c r="N57">
        <v>4191</v>
      </c>
      <c r="O57">
        <v>0.38</v>
      </c>
      <c r="P57">
        <v>0.62</v>
      </c>
      <c r="Q57" s="1" t="s">
        <v>275</v>
      </c>
      <c r="R57" t="str">
        <f t="shared" si="2"/>
        <v>😻</v>
      </c>
      <c r="S57" t="s">
        <v>26</v>
      </c>
      <c r="T57" t="str">
        <f t="shared" si="3"/>
        <v>⭐⭐⭐⭐⭐</v>
      </c>
      <c r="U57">
        <f>ROUND(Dados[[#This Row],[Estrelas]], -1)/10</f>
        <v>5</v>
      </c>
      <c r="V57" t="s">
        <v>276</v>
      </c>
    </row>
    <row r="58" spans="1:22" ht="28.8" hidden="1" x14ac:dyDescent="0.3">
      <c r="A58">
        <v>528</v>
      </c>
      <c r="B58" t="s">
        <v>277</v>
      </c>
      <c r="C58" t="s">
        <v>278</v>
      </c>
      <c r="D58">
        <v>2007</v>
      </c>
      <c r="E58">
        <v>272</v>
      </c>
      <c r="F58" t="s">
        <v>279</v>
      </c>
      <c r="G58" t="s">
        <v>31</v>
      </c>
      <c r="H58">
        <v>40</v>
      </c>
      <c r="I58">
        <v>41548</v>
      </c>
      <c r="J58">
        <v>1225</v>
      </c>
      <c r="K58">
        <v>54592</v>
      </c>
      <c r="L58">
        <v>54</v>
      </c>
      <c r="M58">
        <v>2029</v>
      </c>
      <c r="N58">
        <v>1103</v>
      </c>
      <c r="O58">
        <v>0.11</v>
      </c>
      <c r="P58">
        <v>0.89</v>
      </c>
      <c r="Q58" s="1" t="s">
        <v>280</v>
      </c>
      <c r="R58" t="str">
        <f t="shared" si="2"/>
        <v>😻</v>
      </c>
      <c r="S58" t="s">
        <v>26</v>
      </c>
      <c r="T58" t="str">
        <f t="shared" si="3"/>
        <v>⭐⭐⭐⭐</v>
      </c>
      <c r="U58">
        <f>ROUND(Dados[[#This Row],[Estrelas]], -1)/10</f>
        <v>4</v>
      </c>
      <c r="V58" t="s">
        <v>281</v>
      </c>
    </row>
    <row r="59" spans="1:22" ht="43.2" hidden="1" x14ac:dyDescent="0.3">
      <c r="A59">
        <v>533</v>
      </c>
      <c r="B59" t="s">
        <v>282</v>
      </c>
      <c r="C59" t="s">
        <v>283</v>
      </c>
      <c r="D59">
        <v>2014</v>
      </c>
      <c r="E59">
        <v>1511</v>
      </c>
      <c r="F59" t="s">
        <v>178</v>
      </c>
      <c r="G59" t="s">
        <v>184</v>
      </c>
      <c r="H59">
        <v>44</v>
      </c>
      <c r="I59">
        <v>60980</v>
      </c>
      <c r="J59">
        <v>8169</v>
      </c>
      <c r="K59">
        <v>73087</v>
      </c>
      <c r="L59">
        <v>230</v>
      </c>
      <c r="M59">
        <v>1400</v>
      </c>
      <c r="N59">
        <v>2321</v>
      </c>
      <c r="O59">
        <v>0.22</v>
      </c>
      <c r="P59">
        <v>0.78</v>
      </c>
      <c r="Q59" s="1" t="s">
        <v>284</v>
      </c>
      <c r="R59" t="str">
        <f t="shared" ref="R59:R90" si="4">IF(S59="Bom","😻",IF(S59="Mediano","😸",IF(S59="Ruim","😾","")))</f>
        <v>😻</v>
      </c>
      <c r="S59" t="s">
        <v>26</v>
      </c>
      <c r="T59" t="str">
        <f t="shared" ref="T59:T90" si="5">REPT("⭐",U59)</f>
        <v>⭐⭐⭐⭐</v>
      </c>
      <c r="U59">
        <f>ROUND(Dados[[#This Row],[Estrelas]], -1)/10</f>
        <v>4</v>
      </c>
      <c r="V59" t="s">
        <v>285</v>
      </c>
    </row>
    <row r="60" spans="1:22" ht="43.2" hidden="1" x14ac:dyDescent="0.3">
      <c r="A60">
        <v>534</v>
      </c>
      <c r="B60" t="s">
        <v>286</v>
      </c>
      <c r="C60" t="s">
        <v>241</v>
      </c>
      <c r="D60">
        <v>1999</v>
      </c>
      <c r="E60">
        <v>164</v>
      </c>
      <c r="F60" t="s">
        <v>287</v>
      </c>
      <c r="G60" t="s">
        <v>31</v>
      </c>
      <c r="H60">
        <v>38</v>
      </c>
      <c r="I60">
        <v>69903</v>
      </c>
      <c r="J60">
        <v>1661</v>
      </c>
      <c r="K60">
        <v>11482</v>
      </c>
      <c r="L60">
        <v>107</v>
      </c>
      <c r="M60">
        <v>2363</v>
      </c>
      <c r="N60">
        <v>1484</v>
      </c>
      <c r="O60">
        <v>0.18</v>
      </c>
      <c r="P60">
        <v>0.82</v>
      </c>
      <c r="Q60" s="1" t="s">
        <v>288</v>
      </c>
      <c r="R60" t="str">
        <f t="shared" si="4"/>
        <v>😻</v>
      </c>
      <c r="S60" t="s">
        <v>26</v>
      </c>
      <c r="T60" t="str">
        <f t="shared" si="5"/>
        <v>⭐⭐⭐⭐</v>
      </c>
      <c r="U60">
        <v>4</v>
      </c>
      <c r="V60" t="s">
        <v>289</v>
      </c>
    </row>
    <row r="61" spans="1:22" ht="28.8" hidden="1" x14ac:dyDescent="0.3">
      <c r="A61">
        <v>562</v>
      </c>
      <c r="B61" t="s">
        <v>290</v>
      </c>
      <c r="C61" t="s">
        <v>119</v>
      </c>
      <c r="D61">
        <v>2005</v>
      </c>
      <c r="E61">
        <v>472</v>
      </c>
      <c r="F61" t="s">
        <v>120</v>
      </c>
      <c r="G61" t="s">
        <v>80</v>
      </c>
      <c r="H61">
        <v>46</v>
      </c>
      <c r="I61">
        <v>498639</v>
      </c>
      <c r="J61">
        <v>5317</v>
      </c>
      <c r="K61">
        <v>215269</v>
      </c>
      <c r="L61">
        <v>790</v>
      </c>
      <c r="M61">
        <v>1404</v>
      </c>
      <c r="N61">
        <v>7288</v>
      </c>
      <c r="O61">
        <v>0.22</v>
      </c>
      <c r="P61">
        <v>0.78</v>
      </c>
      <c r="Q61" s="1" t="s">
        <v>291</v>
      </c>
      <c r="R61" t="str">
        <f t="shared" si="4"/>
        <v>😻</v>
      </c>
      <c r="S61" t="s">
        <v>26</v>
      </c>
      <c r="T61" t="str">
        <f t="shared" si="5"/>
        <v>⭐⭐⭐⭐⭐</v>
      </c>
      <c r="U61">
        <v>5</v>
      </c>
      <c r="V61" t="s">
        <v>292</v>
      </c>
    </row>
    <row r="62" spans="1:22" ht="43.2" hidden="1" x14ac:dyDescent="0.3">
      <c r="A62">
        <v>564</v>
      </c>
      <c r="B62" t="s">
        <v>293</v>
      </c>
      <c r="C62" t="s">
        <v>294</v>
      </c>
      <c r="D62">
        <v>2000</v>
      </c>
      <c r="E62">
        <v>328</v>
      </c>
      <c r="F62" t="s">
        <v>164</v>
      </c>
      <c r="G62" t="s">
        <v>80</v>
      </c>
      <c r="H62">
        <v>41</v>
      </c>
      <c r="I62">
        <v>13968</v>
      </c>
      <c r="J62">
        <v>1189</v>
      </c>
      <c r="K62">
        <v>12010</v>
      </c>
      <c r="L62">
        <v>59</v>
      </c>
      <c r="M62">
        <v>619</v>
      </c>
      <c r="N62">
        <v>1061</v>
      </c>
      <c r="O62">
        <v>0.16</v>
      </c>
      <c r="P62">
        <v>0.84</v>
      </c>
      <c r="Q62" s="1" t="s">
        <v>295</v>
      </c>
      <c r="R62" t="str">
        <f t="shared" si="4"/>
        <v>😻</v>
      </c>
      <c r="S62" t="s">
        <v>26</v>
      </c>
      <c r="T62" t="str">
        <f t="shared" si="5"/>
        <v>⭐⭐⭐⭐</v>
      </c>
      <c r="U62">
        <f>ROUND(Dados[[#This Row],[Estrelas]], -1)/10</f>
        <v>4</v>
      </c>
      <c r="V62" t="s">
        <v>296</v>
      </c>
    </row>
    <row r="63" spans="1:22" ht="43.2" hidden="1" x14ac:dyDescent="0.3">
      <c r="A63">
        <v>567</v>
      </c>
      <c r="B63" t="s">
        <v>297</v>
      </c>
      <c r="C63" t="s">
        <v>79</v>
      </c>
      <c r="D63">
        <v>2009</v>
      </c>
      <c r="E63">
        <v>464</v>
      </c>
      <c r="F63" t="s">
        <v>41</v>
      </c>
      <c r="G63" t="s">
        <v>80</v>
      </c>
      <c r="H63">
        <v>38</v>
      </c>
      <c r="I63">
        <v>347127</v>
      </c>
      <c r="J63">
        <v>2377</v>
      </c>
      <c r="K63">
        <v>27104</v>
      </c>
      <c r="L63">
        <v>428</v>
      </c>
      <c r="M63">
        <v>3103</v>
      </c>
      <c r="N63">
        <v>2786</v>
      </c>
      <c r="O63">
        <v>0.09</v>
      </c>
      <c r="P63">
        <v>0.91</v>
      </c>
      <c r="Q63" s="1" t="s">
        <v>298</v>
      </c>
      <c r="R63" t="str">
        <f t="shared" si="4"/>
        <v>😸</v>
      </c>
      <c r="S63" t="s">
        <v>66</v>
      </c>
      <c r="T63" t="str">
        <f t="shared" si="5"/>
        <v>⭐⭐⭐⭐</v>
      </c>
      <c r="U63">
        <v>4</v>
      </c>
      <c r="V63" t="s">
        <v>299</v>
      </c>
    </row>
    <row r="64" spans="1:22" ht="43.2" hidden="1" x14ac:dyDescent="0.3">
      <c r="A64">
        <v>573</v>
      </c>
      <c r="B64" t="s">
        <v>300</v>
      </c>
      <c r="C64" t="s">
        <v>301</v>
      </c>
      <c r="D64">
        <v>2014</v>
      </c>
      <c r="E64">
        <v>400</v>
      </c>
      <c r="F64" t="s">
        <v>302</v>
      </c>
      <c r="G64" t="s">
        <v>75</v>
      </c>
      <c r="H64">
        <v>45</v>
      </c>
      <c r="I64">
        <v>93123</v>
      </c>
      <c r="J64">
        <v>3562</v>
      </c>
      <c r="K64">
        <v>55695</v>
      </c>
      <c r="L64">
        <v>118</v>
      </c>
      <c r="M64">
        <v>1148</v>
      </c>
      <c r="N64">
        <v>7354</v>
      </c>
      <c r="O64">
        <v>0.18</v>
      </c>
      <c r="P64">
        <v>0.82</v>
      </c>
      <c r="Q64" s="1" t="s">
        <v>303</v>
      </c>
      <c r="R64" t="str">
        <f t="shared" si="4"/>
        <v>😻</v>
      </c>
      <c r="S64" t="s">
        <v>26</v>
      </c>
      <c r="T64" t="str">
        <f t="shared" si="5"/>
        <v>⭐⭐⭐⭐⭐</v>
      </c>
      <c r="U64">
        <f>ROUND(Dados[[#This Row],[Estrelas]], -1)/10</f>
        <v>5</v>
      </c>
      <c r="V64" t="s">
        <v>304</v>
      </c>
    </row>
    <row r="65" spans="1:22" ht="28.8" hidden="1" x14ac:dyDescent="0.3">
      <c r="A65">
        <v>587</v>
      </c>
      <c r="B65" t="s">
        <v>305</v>
      </c>
      <c r="C65" t="s">
        <v>306</v>
      </c>
      <c r="D65">
        <v>2010</v>
      </c>
      <c r="E65">
        <v>192</v>
      </c>
      <c r="F65" t="s">
        <v>307</v>
      </c>
      <c r="G65" t="s">
        <v>75</v>
      </c>
      <c r="H65">
        <v>42</v>
      </c>
      <c r="I65">
        <v>55740</v>
      </c>
      <c r="J65">
        <v>1731</v>
      </c>
      <c r="K65">
        <v>9526</v>
      </c>
      <c r="L65">
        <v>100</v>
      </c>
      <c r="M65">
        <v>764</v>
      </c>
      <c r="N65">
        <v>2126</v>
      </c>
      <c r="O65">
        <v>0.31</v>
      </c>
      <c r="P65">
        <v>0.69</v>
      </c>
      <c r="Q65" s="1" t="s">
        <v>308</v>
      </c>
      <c r="R65" t="str">
        <f t="shared" si="4"/>
        <v>😻</v>
      </c>
      <c r="S65" t="s">
        <v>26</v>
      </c>
      <c r="T65" t="str">
        <f t="shared" si="5"/>
        <v>⭐⭐⭐⭐</v>
      </c>
      <c r="U65">
        <f>ROUND(Dados[[#This Row],[Estrelas]], -1)/10</f>
        <v>4</v>
      </c>
      <c r="V65" t="s">
        <v>309</v>
      </c>
    </row>
    <row r="66" spans="1:22" ht="28.8" hidden="1" x14ac:dyDescent="0.3">
      <c r="A66">
        <v>612</v>
      </c>
      <c r="B66" t="s">
        <v>310</v>
      </c>
      <c r="C66" t="s">
        <v>311</v>
      </c>
      <c r="D66">
        <v>2016</v>
      </c>
      <c r="E66">
        <v>576</v>
      </c>
      <c r="F66" t="s">
        <v>41</v>
      </c>
      <c r="G66" t="s">
        <v>80</v>
      </c>
      <c r="H66">
        <v>41</v>
      </c>
      <c r="I66">
        <v>24798</v>
      </c>
      <c r="J66">
        <v>2950</v>
      </c>
      <c r="K66">
        <v>26719</v>
      </c>
      <c r="L66">
        <v>56</v>
      </c>
      <c r="M66">
        <v>1340</v>
      </c>
      <c r="N66">
        <v>1077</v>
      </c>
      <c r="O66">
        <v>0.45</v>
      </c>
      <c r="P66">
        <v>0.55000000000000004</v>
      </c>
      <c r="Q66" s="1" t="s">
        <v>312</v>
      </c>
      <c r="R66" t="str">
        <f t="shared" si="4"/>
        <v>😻</v>
      </c>
      <c r="S66" t="s">
        <v>26</v>
      </c>
      <c r="T66" t="str">
        <f t="shared" si="5"/>
        <v>⭐⭐⭐⭐</v>
      </c>
      <c r="U66">
        <f>ROUND(Dados[[#This Row],[Estrelas]], -1)/10</f>
        <v>4</v>
      </c>
      <c r="V66" t="s">
        <v>313</v>
      </c>
    </row>
    <row r="67" spans="1:22" ht="28.8" hidden="1" x14ac:dyDescent="0.3">
      <c r="A67">
        <v>618</v>
      </c>
      <c r="B67" t="s">
        <v>314</v>
      </c>
      <c r="C67" t="s">
        <v>315</v>
      </c>
      <c r="D67">
        <v>2022</v>
      </c>
      <c r="E67">
        <v>368</v>
      </c>
      <c r="F67" t="s">
        <v>316</v>
      </c>
      <c r="G67" t="s">
        <v>80</v>
      </c>
      <c r="H67">
        <v>45</v>
      </c>
      <c r="I67">
        <v>18525</v>
      </c>
      <c r="J67">
        <v>2228</v>
      </c>
      <c r="K67">
        <v>18816</v>
      </c>
      <c r="L67">
        <v>98</v>
      </c>
      <c r="M67">
        <v>394</v>
      </c>
      <c r="N67">
        <v>3009</v>
      </c>
      <c r="O67">
        <v>0.09</v>
      </c>
      <c r="P67">
        <v>0.91</v>
      </c>
      <c r="Q67" s="1" t="s">
        <v>317</v>
      </c>
      <c r="R67" t="str">
        <f t="shared" si="4"/>
        <v>😻</v>
      </c>
      <c r="S67" t="s">
        <v>26</v>
      </c>
      <c r="T67" t="str">
        <f t="shared" si="5"/>
        <v>⭐⭐⭐⭐⭐</v>
      </c>
      <c r="U67">
        <f>ROUND(Dados[[#This Row],[Estrelas]], -1)/10</f>
        <v>5</v>
      </c>
      <c r="V67" t="s">
        <v>318</v>
      </c>
    </row>
    <row r="68" spans="1:22" ht="43.2" hidden="1" x14ac:dyDescent="0.3">
      <c r="A68">
        <v>639</v>
      </c>
      <c r="B68" t="s">
        <v>319</v>
      </c>
      <c r="C68" t="s">
        <v>119</v>
      </c>
      <c r="D68">
        <v>2001</v>
      </c>
      <c r="E68">
        <v>64</v>
      </c>
      <c r="F68" t="s">
        <v>120</v>
      </c>
      <c r="G68" t="s">
        <v>80</v>
      </c>
      <c r="H68">
        <v>39</v>
      </c>
      <c r="I68">
        <v>61583</v>
      </c>
      <c r="J68">
        <v>772</v>
      </c>
      <c r="K68">
        <v>20172</v>
      </c>
      <c r="L68">
        <v>43</v>
      </c>
      <c r="M68">
        <v>309</v>
      </c>
      <c r="N68">
        <v>1154</v>
      </c>
      <c r="O68">
        <v>0.23</v>
      </c>
      <c r="P68">
        <v>0.77</v>
      </c>
      <c r="Q68" s="1" t="s">
        <v>320</v>
      </c>
      <c r="R68" t="str">
        <f t="shared" si="4"/>
        <v>😸</v>
      </c>
      <c r="S68" t="s">
        <v>66</v>
      </c>
      <c r="T68" t="str">
        <f t="shared" si="5"/>
        <v>⭐⭐⭐⭐</v>
      </c>
      <c r="U68">
        <v>4</v>
      </c>
      <c r="V68" t="s">
        <v>321</v>
      </c>
    </row>
    <row r="69" spans="1:22" ht="28.8" hidden="1" x14ac:dyDescent="0.3">
      <c r="A69">
        <v>640</v>
      </c>
      <c r="B69" t="s">
        <v>322</v>
      </c>
      <c r="C69" t="s">
        <v>119</v>
      </c>
      <c r="D69">
        <v>2001</v>
      </c>
      <c r="E69">
        <v>64</v>
      </c>
      <c r="F69" t="s">
        <v>120</v>
      </c>
      <c r="G69" t="s">
        <v>80</v>
      </c>
      <c r="H69">
        <v>38</v>
      </c>
      <c r="I69">
        <v>52821</v>
      </c>
      <c r="J69">
        <v>485</v>
      </c>
      <c r="K69">
        <v>17232</v>
      </c>
      <c r="L69">
        <v>25</v>
      </c>
      <c r="M69">
        <v>299</v>
      </c>
      <c r="N69">
        <v>1088</v>
      </c>
      <c r="O69">
        <v>0.23</v>
      </c>
      <c r="P69">
        <v>0.77</v>
      </c>
      <c r="Q69" s="1" t="s">
        <v>323</v>
      </c>
      <c r="R69" t="str">
        <f t="shared" si="4"/>
        <v>😸</v>
      </c>
      <c r="S69" t="s">
        <v>66</v>
      </c>
      <c r="T69" t="str">
        <f t="shared" si="5"/>
        <v>⭐⭐⭐⭐</v>
      </c>
      <c r="U69">
        <v>4</v>
      </c>
      <c r="V69" t="s">
        <v>324</v>
      </c>
    </row>
    <row r="70" spans="1:22" ht="28.8" hidden="1" x14ac:dyDescent="0.3">
      <c r="A70">
        <v>641</v>
      </c>
      <c r="B70" t="s">
        <v>325</v>
      </c>
      <c r="C70" t="s">
        <v>326</v>
      </c>
      <c r="D70">
        <v>2001</v>
      </c>
      <c r="E70">
        <v>152</v>
      </c>
      <c r="F70" t="s">
        <v>23</v>
      </c>
      <c r="G70" t="s">
        <v>136</v>
      </c>
      <c r="H70">
        <v>41</v>
      </c>
      <c r="I70">
        <v>52412</v>
      </c>
      <c r="J70">
        <v>811</v>
      </c>
      <c r="K70">
        <v>13522</v>
      </c>
      <c r="L70">
        <v>70</v>
      </c>
      <c r="M70">
        <v>407</v>
      </c>
      <c r="N70">
        <v>1915</v>
      </c>
      <c r="O70">
        <v>0.21</v>
      </c>
      <c r="P70">
        <v>0.79</v>
      </c>
      <c r="Q70" s="1" t="s">
        <v>327</v>
      </c>
      <c r="R70" t="str">
        <f t="shared" si="4"/>
        <v>😻</v>
      </c>
      <c r="S70" t="s">
        <v>26</v>
      </c>
      <c r="T70" t="str">
        <f t="shared" si="5"/>
        <v>⭐⭐⭐⭐</v>
      </c>
      <c r="U70">
        <f>ROUND(Dados[[#This Row],[Estrelas]], -1)/10</f>
        <v>4</v>
      </c>
      <c r="V70" t="s">
        <v>328</v>
      </c>
    </row>
    <row r="71" spans="1:22" ht="43.2" hidden="1" x14ac:dyDescent="0.3">
      <c r="A71">
        <v>652</v>
      </c>
      <c r="B71" t="s">
        <v>329</v>
      </c>
      <c r="C71" t="s">
        <v>326</v>
      </c>
      <c r="D71">
        <v>2001</v>
      </c>
      <c r="E71">
        <v>184</v>
      </c>
      <c r="F71" t="s">
        <v>23</v>
      </c>
      <c r="G71" t="s">
        <v>136</v>
      </c>
      <c r="H71">
        <v>41</v>
      </c>
      <c r="I71">
        <v>34478</v>
      </c>
      <c r="J71">
        <v>529</v>
      </c>
      <c r="K71">
        <v>7559</v>
      </c>
      <c r="L71">
        <v>28</v>
      </c>
      <c r="M71">
        <v>229</v>
      </c>
      <c r="N71">
        <v>1036</v>
      </c>
      <c r="O71">
        <v>0.24</v>
      </c>
      <c r="P71">
        <v>0.76</v>
      </c>
      <c r="Q71" s="1" t="s">
        <v>330</v>
      </c>
      <c r="R71" t="str">
        <f t="shared" si="4"/>
        <v>😻</v>
      </c>
      <c r="S71" t="s">
        <v>26</v>
      </c>
      <c r="T71" t="str">
        <f t="shared" si="5"/>
        <v>⭐⭐⭐⭐</v>
      </c>
      <c r="U71">
        <f>ROUND(Dados[[#This Row],[Estrelas]], -1)/10</f>
        <v>4</v>
      </c>
      <c r="V71" t="s">
        <v>331</v>
      </c>
    </row>
    <row r="72" spans="1:22" ht="57.6" hidden="1" x14ac:dyDescent="0.3">
      <c r="A72">
        <v>693</v>
      </c>
      <c r="B72" t="s">
        <v>332</v>
      </c>
      <c r="C72" t="s">
        <v>333</v>
      </c>
      <c r="D72">
        <v>2015</v>
      </c>
      <c r="E72">
        <v>96</v>
      </c>
      <c r="F72" t="s">
        <v>334</v>
      </c>
      <c r="G72" t="s">
        <v>136</v>
      </c>
      <c r="H72">
        <v>45</v>
      </c>
      <c r="I72">
        <v>837305</v>
      </c>
      <c r="J72">
        <v>12608</v>
      </c>
      <c r="K72">
        <v>188524</v>
      </c>
      <c r="L72">
        <v>2446</v>
      </c>
      <c r="M72">
        <v>4239</v>
      </c>
      <c r="N72">
        <v>17688</v>
      </c>
      <c r="O72">
        <v>0.17</v>
      </c>
      <c r="P72">
        <v>0.83</v>
      </c>
      <c r="Q72" s="1" t="s">
        <v>335</v>
      </c>
      <c r="R72" t="str">
        <f t="shared" si="4"/>
        <v>😻</v>
      </c>
      <c r="S72" t="s">
        <v>26</v>
      </c>
      <c r="T72" t="str">
        <f t="shared" si="5"/>
        <v>⭐⭐⭐⭐⭐</v>
      </c>
      <c r="U72">
        <f>ROUND(Dados[[#This Row],[Estrelas]], -1)/10</f>
        <v>5</v>
      </c>
      <c r="V72" t="s">
        <v>336</v>
      </c>
    </row>
    <row r="73" spans="1:22" ht="28.8" hidden="1" x14ac:dyDescent="0.3">
      <c r="A73">
        <v>695</v>
      </c>
      <c r="B73" t="s">
        <v>337</v>
      </c>
      <c r="C73" t="s">
        <v>338</v>
      </c>
      <c r="D73">
        <v>2017</v>
      </c>
      <c r="E73">
        <v>191</v>
      </c>
      <c r="F73" t="s">
        <v>339</v>
      </c>
      <c r="G73" t="s">
        <v>31</v>
      </c>
      <c r="H73">
        <v>36</v>
      </c>
      <c r="I73">
        <v>36757</v>
      </c>
      <c r="J73">
        <v>1668</v>
      </c>
      <c r="K73">
        <v>11902</v>
      </c>
      <c r="L73">
        <v>64</v>
      </c>
      <c r="M73">
        <v>2142</v>
      </c>
      <c r="N73">
        <v>1339</v>
      </c>
      <c r="O73">
        <v>0.3</v>
      </c>
      <c r="P73">
        <v>0.7</v>
      </c>
      <c r="Q73" s="1" t="s">
        <v>340</v>
      </c>
      <c r="R73" t="str">
        <f t="shared" si="4"/>
        <v>😻</v>
      </c>
      <c r="S73" t="s">
        <v>26</v>
      </c>
      <c r="T73" t="str">
        <f t="shared" si="5"/>
        <v>⭐⭐⭐⭐</v>
      </c>
      <c r="U73">
        <v>4</v>
      </c>
      <c r="V73" t="s">
        <v>341</v>
      </c>
    </row>
    <row r="74" spans="1:22" ht="28.8" x14ac:dyDescent="0.3">
      <c r="A74">
        <v>719</v>
      </c>
      <c r="B74" t="s">
        <v>342</v>
      </c>
      <c r="C74" t="s">
        <v>201</v>
      </c>
      <c r="D74">
        <v>2019</v>
      </c>
      <c r="E74">
        <v>256</v>
      </c>
      <c r="F74" t="s">
        <v>202</v>
      </c>
      <c r="G74" t="s">
        <v>152</v>
      </c>
      <c r="H74">
        <v>44</v>
      </c>
      <c r="I74">
        <v>11024</v>
      </c>
      <c r="J74">
        <v>592</v>
      </c>
      <c r="K74">
        <v>8639</v>
      </c>
      <c r="L74">
        <v>12</v>
      </c>
      <c r="M74">
        <v>246</v>
      </c>
      <c r="N74">
        <v>1380</v>
      </c>
      <c r="O74">
        <v>0.48</v>
      </c>
      <c r="P74">
        <v>0.52</v>
      </c>
      <c r="Q74" s="1" t="s">
        <v>343</v>
      </c>
      <c r="R74" t="str">
        <f t="shared" si="4"/>
        <v>😻</v>
      </c>
      <c r="S74" t="s">
        <v>26</v>
      </c>
      <c r="T74" t="str">
        <f t="shared" si="5"/>
        <v>⭐⭐⭐⭐</v>
      </c>
      <c r="U74">
        <f>ROUND(Dados[[#This Row],[Estrelas]], -1)/10</f>
        <v>4</v>
      </c>
      <c r="V74" t="s">
        <v>344</v>
      </c>
    </row>
    <row r="75" spans="1:22" ht="43.2" hidden="1" x14ac:dyDescent="0.3">
      <c r="A75">
        <v>736</v>
      </c>
      <c r="B75" t="s">
        <v>345</v>
      </c>
      <c r="C75" t="s">
        <v>346</v>
      </c>
      <c r="D75">
        <v>2008</v>
      </c>
      <c r="E75">
        <v>400</v>
      </c>
      <c r="F75" t="s">
        <v>41</v>
      </c>
      <c r="G75" t="s">
        <v>80</v>
      </c>
      <c r="H75">
        <v>44</v>
      </c>
      <c r="I75">
        <v>520200</v>
      </c>
      <c r="J75">
        <v>16391</v>
      </c>
      <c r="K75">
        <v>139887</v>
      </c>
      <c r="L75">
        <v>2702</v>
      </c>
      <c r="M75">
        <v>4162</v>
      </c>
      <c r="N75">
        <v>16796</v>
      </c>
      <c r="O75">
        <v>0.22</v>
      </c>
      <c r="P75">
        <v>0.78</v>
      </c>
      <c r="Q75" s="1" t="s">
        <v>347</v>
      </c>
      <c r="R75" t="str">
        <f t="shared" si="4"/>
        <v>😻</v>
      </c>
      <c r="S75" t="s">
        <v>26</v>
      </c>
      <c r="T75" t="str">
        <f t="shared" si="5"/>
        <v>⭐⭐⭐⭐</v>
      </c>
      <c r="U75">
        <f>ROUND(Dados[[#This Row],[Estrelas]], -1)/10</f>
        <v>4</v>
      </c>
      <c r="V75" t="s">
        <v>348</v>
      </c>
    </row>
    <row r="76" spans="1:22" ht="43.2" hidden="1" x14ac:dyDescent="0.3">
      <c r="A76">
        <v>752</v>
      </c>
      <c r="B76" t="s">
        <v>349</v>
      </c>
      <c r="C76" t="s">
        <v>350</v>
      </c>
      <c r="D76">
        <v>2007</v>
      </c>
      <c r="E76">
        <v>365</v>
      </c>
      <c r="F76" t="s">
        <v>351</v>
      </c>
      <c r="G76" t="s">
        <v>80</v>
      </c>
      <c r="H76">
        <v>42</v>
      </c>
      <c r="I76">
        <v>35309</v>
      </c>
      <c r="J76">
        <v>1052</v>
      </c>
      <c r="K76">
        <v>24120</v>
      </c>
      <c r="L76">
        <v>78</v>
      </c>
      <c r="M76">
        <v>1012</v>
      </c>
      <c r="N76">
        <v>1071</v>
      </c>
      <c r="O76">
        <v>0.3</v>
      </c>
      <c r="P76">
        <v>0.7</v>
      </c>
      <c r="Q76" s="1" t="s">
        <v>352</v>
      </c>
      <c r="R76" t="str">
        <f t="shared" si="4"/>
        <v>😻</v>
      </c>
      <c r="S76" t="s">
        <v>26</v>
      </c>
      <c r="T76" t="str">
        <f t="shared" si="5"/>
        <v>⭐⭐⭐⭐</v>
      </c>
      <c r="U76">
        <f>ROUND(Dados[[#This Row],[Estrelas]], -1)/10</f>
        <v>4</v>
      </c>
      <c r="V76" t="s">
        <v>353</v>
      </c>
    </row>
    <row r="77" spans="1:22" ht="43.2" hidden="1" x14ac:dyDescent="0.3">
      <c r="A77">
        <v>770</v>
      </c>
      <c r="B77" t="s">
        <v>354</v>
      </c>
      <c r="C77" t="s">
        <v>355</v>
      </c>
      <c r="D77">
        <v>2005</v>
      </c>
      <c r="E77">
        <v>175</v>
      </c>
      <c r="F77" t="s">
        <v>52</v>
      </c>
      <c r="G77" t="s">
        <v>31</v>
      </c>
      <c r="H77">
        <v>40</v>
      </c>
      <c r="I77">
        <v>118267</v>
      </c>
      <c r="J77">
        <v>2610</v>
      </c>
      <c r="K77">
        <v>19663</v>
      </c>
      <c r="L77">
        <v>183</v>
      </c>
      <c r="M77">
        <v>2156</v>
      </c>
      <c r="N77">
        <v>3059</v>
      </c>
      <c r="O77">
        <v>0.27</v>
      </c>
      <c r="P77">
        <v>0.73</v>
      </c>
      <c r="Q77" s="1" t="s">
        <v>356</v>
      </c>
      <c r="R77" t="str">
        <f t="shared" si="4"/>
        <v>😻</v>
      </c>
      <c r="S77" t="s">
        <v>26</v>
      </c>
      <c r="T77" t="str">
        <f t="shared" si="5"/>
        <v>⭐⭐⭐⭐</v>
      </c>
      <c r="U77">
        <f>ROUND(Dados[[#This Row],[Estrelas]], -1)/10</f>
        <v>4</v>
      </c>
      <c r="V77" t="s">
        <v>357</v>
      </c>
    </row>
    <row r="78" spans="1:22" ht="28.8" hidden="1" x14ac:dyDescent="0.3">
      <c r="A78">
        <v>774</v>
      </c>
      <c r="B78" t="s">
        <v>358</v>
      </c>
      <c r="C78" t="s">
        <v>359</v>
      </c>
      <c r="D78">
        <v>2003</v>
      </c>
      <c r="E78">
        <v>318</v>
      </c>
      <c r="F78" t="s">
        <v>360</v>
      </c>
      <c r="G78" t="s">
        <v>53</v>
      </c>
      <c r="H78">
        <v>43</v>
      </c>
      <c r="I78">
        <v>24769</v>
      </c>
      <c r="J78">
        <v>5446</v>
      </c>
      <c r="K78">
        <v>19058</v>
      </c>
      <c r="L78">
        <v>248</v>
      </c>
      <c r="M78">
        <v>1207</v>
      </c>
      <c r="N78">
        <v>1410</v>
      </c>
      <c r="O78">
        <v>0.43</v>
      </c>
      <c r="P78">
        <v>0.56999999999999995</v>
      </c>
      <c r="Q78" s="1" t="s">
        <v>361</v>
      </c>
      <c r="R78" t="str">
        <f t="shared" si="4"/>
        <v>😻</v>
      </c>
      <c r="S78" t="s">
        <v>26</v>
      </c>
      <c r="T78" t="str">
        <f t="shared" si="5"/>
        <v>⭐⭐⭐⭐</v>
      </c>
      <c r="U78">
        <f>ROUND(Dados[[#This Row],[Estrelas]], -1)/10</f>
        <v>4</v>
      </c>
      <c r="V78" t="s">
        <v>362</v>
      </c>
    </row>
    <row r="79" spans="1:22" ht="43.2" hidden="1" x14ac:dyDescent="0.3">
      <c r="A79">
        <v>797</v>
      </c>
      <c r="B79" t="s">
        <v>363</v>
      </c>
      <c r="C79" t="s">
        <v>163</v>
      </c>
      <c r="D79">
        <v>2012</v>
      </c>
      <c r="E79">
        <v>200</v>
      </c>
      <c r="F79" t="s">
        <v>178</v>
      </c>
      <c r="G79" t="s">
        <v>31</v>
      </c>
      <c r="H79">
        <v>41</v>
      </c>
      <c r="I79">
        <v>165238</v>
      </c>
      <c r="J79">
        <v>6646</v>
      </c>
      <c r="K79">
        <v>37189</v>
      </c>
      <c r="L79">
        <v>391</v>
      </c>
      <c r="M79">
        <v>4561</v>
      </c>
      <c r="N79">
        <v>3899</v>
      </c>
      <c r="O79">
        <v>0.27</v>
      </c>
      <c r="P79">
        <v>0.73</v>
      </c>
      <c r="Q79" s="1" t="s">
        <v>364</v>
      </c>
      <c r="R79" t="str">
        <f t="shared" si="4"/>
        <v>😻</v>
      </c>
      <c r="S79" t="s">
        <v>26</v>
      </c>
      <c r="T79" t="str">
        <f t="shared" si="5"/>
        <v>⭐⭐⭐⭐</v>
      </c>
      <c r="U79">
        <f>ROUND(Dados[[#This Row],[Estrelas]], -1)/10</f>
        <v>4</v>
      </c>
      <c r="V79" t="s">
        <v>365</v>
      </c>
    </row>
    <row r="80" spans="1:22" ht="43.2" hidden="1" x14ac:dyDescent="0.3">
      <c r="A80">
        <v>819</v>
      </c>
      <c r="B80" t="s">
        <v>366</v>
      </c>
      <c r="C80" t="s">
        <v>271</v>
      </c>
      <c r="D80">
        <v>1992</v>
      </c>
      <c r="E80">
        <v>352</v>
      </c>
      <c r="F80" t="s">
        <v>367</v>
      </c>
      <c r="G80" t="s">
        <v>31</v>
      </c>
      <c r="H80">
        <v>45</v>
      </c>
      <c r="I80">
        <v>160764</v>
      </c>
      <c r="J80">
        <v>16897</v>
      </c>
      <c r="K80">
        <v>110634</v>
      </c>
      <c r="L80">
        <v>919</v>
      </c>
      <c r="M80">
        <v>8741</v>
      </c>
      <c r="N80">
        <v>10684</v>
      </c>
      <c r="O80">
        <v>0.08</v>
      </c>
      <c r="P80">
        <v>0.92</v>
      </c>
      <c r="Q80" s="1" t="s">
        <v>368</v>
      </c>
      <c r="R80" t="str">
        <f t="shared" si="4"/>
        <v>😻</v>
      </c>
      <c r="S80" t="s">
        <v>26</v>
      </c>
      <c r="T80" t="str">
        <f t="shared" si="5"/>
        <v>⭐⭐⭐⭐⭐</v>
      </c>
      <c r="U80">
        <f>ROUND(Dados[[#This Row],[Estrelas]], -1)/10</f>
        <v>5</v>
      </c>
      <c r="V80" t="s">
        <v>369</v>
      </c>
    </row>
    <row r="81" spans="1:22" ht="43.2" hidden="1" x14ac:dyDescent="0.3">
      <c r="A81">
        <v>828</v>
      </c>
      <c r="B81" t="s">
        <v>370</v>
      </c>
      <c r="C81" t="s">
        <v>371</v>
      </c>
      <c r="D81">
        <v>2005</v>
      </c>
      <c r="E81">
        <v>384</v>
      </c>
      <c r="F81" t="s">
        <v>52</v>
      </c>
      <c r="G81" t="s">
        <v>31</v>
      </c>
      <c r="H81">
        <v>41</v>
      </c>
      <c r="I81">
        <v>25901</v>
      </c>
      <c r="J81">
        <v>375</v>
      </c>
      <c r="K81">
        <v>10710</v>
      </c>
      <c r="L81">
        <v>24</v>
      </c>
      <c r="M81">
        <v>296</v>
      </c>
      <c r="N81">
        <v>1219</v>
      </c>
      <c r="O81">
        <v>0.02</v>
      </c>
      <c r="P81">
        <v>0.98</v>
      </c>
      <c r="Q81" s="1" t="s">
        <v>372</v>
      </c>
      <c r="R81" t="str">
        <f t="shared" si="4"/>
        <v>😻</v>
      </c>
      <c r="S81" t="s">
        <v>26</v>
      </c>
      <c r="T81" t="str">
        <f t="shared" si="5"/>
        <v>⭐⭐⭐⭐</v>
      </c>
      <c r="U81">
        <f>ROUND(Dados[[#This Row],[Estrelas]], -1)/10</f>
        <v>4</v>
      </c>
      <c r="V81" t="s">
        <v>373</v>
      </c>
    </row>
    <row r="82" spans="1:22" ht="28.8" hidden="1" x14ac:dyDescent="0.3">
      <c r="A82">
        <v>848</v>
      </c>
      <c r="B82" t="s">
        <v>374</v>
      </c>
      <c r="C82" t="s">
        <v>375</v>
      </c>
      <c r="D82">
        <v>2007</v>
      </c>
      <c r="E82">
        <v>190</v>
      </c>
      <c r="F82" t="s">
        <v>178</v>
      </c>
      <c r="G82" t="s">
        <v>184</v>
      </c>
      <c r="H82">
        <v>42</v>
      </c>
      <c r="I82">
        <v>91704</v>
      </c>
      <c r="J82">
        <v>7220</v>
      </c>
      <c r="K82">
        <v>57524</v>
      </c>
      <c r="L82">
        <v>251</v>
      </c>
      <c r="M82">
        <v>2921</v>
      </c>
      <c r="N82">
        <v>5524</v>
      </c>
      <c r="O82">
        <v>0.22</v>
      </c>
      <c r="P82">
        <v>0.78</v>
      </c>
      <c r="Q82" s="1" t="s">
        <v>376</v>
      </c>
      <c r="R82" t="str">
        <f t="shared" si="4"/>
        <v>😻</v>
      </c>
      <c r="S82" t="s">
        <v>26</v>
      </c>
      <c r="T82" t="str">
        <f t="shared" si="5"/>
        <v>⭐⭐⭐⭐</v>
      </c>
      <c r="U82">
        <f>ROUND(Dados[[#This Row],[Estrelas]], -1)/10</f>
        <v>4</v>
      </c>
      <c r="V82" t="s">
        <v>377</v>
      </c>
    </row>
    <row r="83" spans="1:22" ht="43.2" hidden="1" x14ac:dyDescent="0.3">
      <c r="A83">
        <v>866</v>
      </c>
      <c r="B83" t="s">
        <v>378</v>
      </c>
      <c r="C83" t="s">
        <v>379</v>
      </c>
      <c r="D83">
        <v>1994</v>
      </c>
      <c r="E83">
        <v>176</v>
      </c>
      <c r="F83" t="s">
        <v>380</v>
      </c>
      <c r="G83" t="s">
        <v>31</v>
      </c>
      <c r="H83">
        <v>40</v>
      </c>
      <c r="I83">
        <v>62102</v>
      </c>
      <c r="J83">
        <v>384</v>
      </c>
      <c r="K83">
        <v>3466</v>
      </c>
      <c r="L83">
        <v>143</v>
      </c>
      <c r="M83">
        <v>272</v>
      </c>
      <c r="N83">
        <v>1127</v>
      </c>
      <c r="O83">
        <v>0.09</v>
      </c>
      <c r="P83">
        <v>0.91</v>
      </c>
      <c r="Q83" s="1" t="s">
        <v>381</v>
      </c>
      <c r="R83" t="str">
        <f t="shared" si="4"/>
        <v>😻</v>
      </c>
      <c r="S83" t="s">
        <v>26</v>
      </c>
      <c r="T83" t="str">
        <f t="shared" si="5"/>
        <v>⭐⭐⭐⭐</v>
      </c>
      <c r="U83">
        <f>ROUND(Dados[[#This Row],[Estrelas]], -1)/10</f>
        <v>4</v>
      </c>
      <c r="V83" t="s">
        <v>382</v>
      </c>
    </row>
    <row r="84" spans="1:22" ht="28.8" hidden="1" x14ac:dyDescent="0.3">
      <c r="A84">
        <v>885</v>
      </c>
      <c r="B84" t="s">
        <v>383</v>
      </c>
      <c r="C84" t="s">
        <v>384</v>
      </c>
      <c r="D84">
        <v>2007</v>
      </c>
      <c r="E84">
        <v>144</v>
      </c>
      <c r="F84" t="s">
        <v>385</v>
      </c>
      <c r="G84" t="s">
        <v>184</v>
      </c>
      <c r="H84">
        <v>42</v>
      </c>
      <c r="I84">
        <v>46898</v>
      </c>
      <c r="J84">
        <v>1769</v>
      </c>
      <c r="K84">
        <v>21192</v>
      </c>
      <c r="L84">
        <v>114</v>
      </c>
      <c r="M84">
        <v>911</v>
      </c>
      <c r="N84">
        <v>2292</v>
      </c>
      <c r="O84">
        <v>0.28000000000000003</v>
      </c>
      <c r="P84">
        <v>0.72</v>
      </c>
      <c r="Q84" s="1" t="s">
        <v>386</v>
      </c>
      <c r="R84" t="str">
        <f t="shared" si="4"/>
        <v>😻</v>
      </c>
      <c r="S84" t="s">
        <v>26</v>
      </c>
      <c r="T84" t="str">
        <f t="shared" si="5"/>
        <v>⭐⭐⭐⭐</v>
      </c>
      <c r="U84">
        <f>ROUND(Dados[[#This Row],[Estrelas]], -1)/10</f>
        <v>4</v>
      </c>
      <c r="V84" t="s">
        <v>387</v>
      </c>
    </row>
    <row r="85" spans="1:22" ht="28.8" hidden="1" x14ac:dyDescent="0.3">
      <c r="A85">
        <v>896</v>
      </c>
      <c r="B85" t="s">
        <v>388</v>
      </c>
      <c r="C85" t="s">
        <v>389</v>
      </c>
      <c r="D85">
        <v>2009</v>
      </c>
      <c r="E85">
        <v>448</v>
      </c>
      <c r="F85" t="s">
        <v>390</v>
      </c>
      <c r="G85" t="s">
        <v>31</v>
      </c>
      <c r="H85">
        <v>46</v>
      </c>
      <c r="I85">
        <v>14225</v>
      </c>
      <c r="J85">
        <v>1123</v>
      </c>
      <c r="K85">
        <v>13562</v>
      </c>
      <c r="L85">
        <v>23</v>
      </c>
      <c r="M85">
        <v>271</v>
      </c>
      <c r="N85">
        <v>1320</v>
      </c>
      <c r="O85">
        <v>0.15</v>
      </c>
      <c r="P85">
        <v>0.85</v>
      </c>
      <c r="Q85" s="1" t="s">
        <v>391</v>
      </c>
      <c r="R85" t="str">
        <f t="shared" si="4"/>
        <v>😻</v>
      </c>
      <c r="S85" t="s">
        <v>26</v>
      </c>
      <c r="T85" t="str">
        <f t="shared" si="5"/>
        <v>⭐⭐⭐⭐⭐</v>
      </c>
      <c r="U85">
        <v>5</v>
      </c>
      <c r="V85" t="s">
        <v>392</v>
      </c>
    </row>
    <row r="86" spans="1:22" ht="28.8" hidden="1" x14ac:dyDescent="0.3">
      <c r="A86">
        <v>905</v>
      </c>
      <c r="B86" t="s">
        <v>393</v>
      </c>
      <c r="C86" t="s">
        <v>22</v>
      </c>
      <c r="D86">
        <v>2005</v>
      </c>
      <c r="E86">
        <v>208</v>
      </c>
      <c r="F86" t="s">
        <v>23</v>
      </c>
      <c r="G86" t="s">
        <v>24</v>
      </c>
      <c r="H86">
        <v>43</v>
      </c>
      <c r="I86">
        <v>18415</v>
      </c>
      <c r="J86">
        <v>1743</v>
      </c>
      <c r="K86">
        <v>14122</v>
      </c>
      <c r="L86">
        <v>46</v>
      </c>
      <c r="M86">
        <v>802</v>
      </c>
      <c r="N86">
        <v>1248</v>
      </c>
      <c r="O86">
        <v>0.33</v>
      </c>
      <c r="P86">
        <v>0.67</v>
      </c>
      <c r="Q86" s="1" t="s">
        <v>394</v>
      </c>
      <c r="R86" t="str">
        <f t="shared" si="4"/>
        <v>😻</v>
      </c>
      <c r="S86" t="s">
        <v>26</v>
      </c>
      <c r="T86" t="str">
        <f t="shared" si="5"/>
        <v>⭐⭐⭐⭐</v>
      </c>
      <c r="U86">
        <f>ROUND(Dados[[#This Row],[Estrelas]], -1)/10</f>
        <v>4</v>
      </c>
      <c r="V86" t="s">
        <v>395</v>
      </c>
    </row>
    <row r="87" spans="1:22" ht="43.2" hidden="1" x14ac:dyDescent="0.3">
      <c r="A87">
        <v>912</v>
      </c>
      <c r="B87" t="s">
        <v>396</v>
      </c>
      <c r="C87" t="s">
        <v>397</v>
      </c>
      <c r="D87">
        <v>2019</v>
      </c>
      <c r="E87">
        <v>280</v>
      </c>
      <c r="F87" t="s">
        <v>398</v>
      </c>
      <c r="G87" t="s">
        <v>24</v>
      </c>
      <c r="H87">
        <v>39</v>
      </c>
      <c r="I87">
        <v>39617</v>
      </c>
      <c r="J87">
        <v>1554</v>
      </c>
      <c r="K87">
        <v>17789</v>
      </c>
      <c r="L87">
        <v>73</v>
      </c>
      <c r="M87">
        <v>1027</v>
      </c>
      <c r="N87">
        <v>1448</v>
      </c>
      <c r="O87">
        <v>0.33</v>
      </c>
      <c r="P87">
        <v>0.67</v>
      </c>
      <c r="Q87" s="1" t="s">
        <v>399</v>
      </c>
      <c r="R87" t="str">
        <f t="shared" si="4"/>
        <v>😻</v>
      </c>
      <c r="S87" t="s">
        <v>26</v>
      </c>
      <c r="T87" t="str">
        <f t="shared" si="5"/>
        <v>⭐⭐⭐⭐</v>
      </c>
      <c r="U87">
        <v>4</v>
      </c>
      <c r="V87" t="s">
        <v>400</v>
      </c>
    </row>
    <row r="88" spans="1:22" ht="28.8" hidden="1" x14ac:dyDescent="0.3">
      <c r="A88">
        <v>918</v>
      </c>
      <c r="B88" t="s">
        <v>401</v>
      </c>
      <c r="C88" t="s">
        <v>402</v>
      </c>
      <c r="D88">
        <v>2003</v>
      </c>
      <c r="E88">
        <v>415</v>
      </c>
      <c r="F88" t="s">
        <v>403</v>
      </c>
      <c r="G88" t="s">
        <v>75</v>
      </c>
      <c r="H88">
        <v>42</v>
      </c>
      <c r="I88">
        <v>44771</v>
      </c>
      <c r="J88">
        <v>1264</v>
      </c>
      <c r="K88">
        <v>18807</v>
      </c>
      <c r="L88">
        <v>46</v>
      </c>
      <c r="M88">
        <v>583</v>
      </c>
      <c r="N88">
        <v>2188</v>
      </c>
      <c r="O88">
        <v>0.15</v>
      </c>
      <c r="P88">
        <v>0.85</v>
      </c>
      <c r="Q88" s="1" t="s">
        <v>404</v>
      </c>
      <c r="R88" t="str">
        <f t="shared" si="4"/>
        <v>😻</v>
      </c>
      <c r="S88" t="s">
        <v>26</v>
      </c>
      <c r="T88" t="str">
        <f t="shared" si="5"/>
        <v>⭐⭐⭐⭐</v>
      </c>
      <c r="U88">
        <f>ROUND(Dados[[#This Row],[Estrelas]], -1)/10</f>
        <v>4</v>
      </c>
      <c r="V88" t="s">
        <v>405</v>
      </c>
    </row>
    <row r="89" spans="1:22" ht="28.8" x14ac:dyDescent="0.3">
      <c r="A89">
        <v>941</v>
      </c>
      <c r="B89">
        <v>1984</v>
      </c>
      <c r="C89" t="s">
        <v>406</v>
      </c>
      <c r="D89">
        <v>2009</v>
      </c>
      <c r="E89">
        <v>416</v>
      </c>
      <c r="F89" t="s">
        <v>23</v>
      </c>
      <c r="G89" t="s">
        <v>152</v>
      </c>
      <c r="H89">
        <v>44</v>
      </c>
      <c r="I89">
        <v>189145</v>
      </c>
      <c r="J89">
        <v>24346</v>
      </c>
      <c r="K89">
        <v>184489</v>
      </c>
      <c r="L89">
        <v>514</v>
      </c>
      <c r="M89">
        <v>6934</v>
      </c>
      <c r="N89">
        <v>11349</v>
      </c>
      <c r="O89">
        <v>0.28999999999999998</v>
      </c>
      <c r="P89">
        <v>0.71</v>
      </c>
      <c r="Q89" s="1" t="s">
        <v>407</v>
      </c>
      <c r="R89" t="str">
        <f t="shared" si="4"/>
        <v>😻</v>
      </c>
      <c r="S89" t="s">
        <v>26</v>
      </c>
      <c r="T89" t="str">
        <f t="shared" si="5"/>
        <v>⭐⭐⭐⭐</v>
      </c>
      <c r="U89">
        <f>ROUND(Dados[[#This Row],[Estrelas]], -1)/10</f>
        <v>4</v>
      </c>
      <c r="V89" t="s">
        <v>408</v>
      </c>
    </row>
    <row r="90" spans="1:22" ht="43.2" hidden="1" x14ac:dyDescent="0.3">
      <c r="A90">
        <v>943</v>
      </c>
      <c r="B90" t="s">
        <v>409</v>
      </c>
      <c r="C90" t="s">
        <v>384</v>
      </c>
      <c r="D90">
        <v>2005</v>
      </c>
      <c r="E90">
        <v>112</v>
      </c>
      <c r="F90" t="s">
        <v>178</v>
      </c>
      <c r="G90" t="s">
        <v>31</v>
      </c>
      <c r="H90">
        <v>40</v>
      </c>
      <c r="I90">
        <v>91824</v>
      </c>
      <c r="J90">
        <v>1183</v>
      </c>
      <c r="K90">
        <v>15061</v>
      </c>
      <c r="L90">
        <v>99</v>
      </c>
      <c r="M90">
        <v>788</v>
      </c>
      <c r="N90">
        <v>2127</v>
      </c>
      <c r="O90">
        <v>0.16</v>
      </c>
      <c r="P90">
        <v>0.84</v>
      </c>
      <c r="Q90" s="1" t="s">
        <v>410</v>
      </c>
      <c r="R90" t="str">
        <f t="shared" si="4"/>
        <v>😻</v>
      </c>
      <c r="S90" t="s">
        <v>26</v>
      </c>
      <c r="T90" t="str">
        <f t="shared" si="5"/>
        <v>⭐⭐⭐⭐</v>
      </c>
      <c r="U90">
        <f>ROUND(Dados[[#This Row],[Estrelas]], -1)/10</f>
        <v>4</v>
      </c>
      <c r="V90" t="s">
        <v>411</v>
      </c>
    </row>
    <row r="91" spans="1:22" ht="43.2" hidden="1" x14ac:dyDescent="0.3">
      <c r="A91">
        <v>945</v>
      </c>
      <c r="B91" t="s">
        <v>412</v>
      </c>
      <c r="C91" t="s">
        <v>413</v>
      </c>
      <c r="D91">
        <v>2003</v>
      </c>
      <c r="E91">
        <v>490</v>
      </c>
      <c r="F91" t="s">
        <v>390</v>
      </c>
      <c r="G91" t="s">
        <v>31</v>
      </c>
      <c r="H91">
        <v>37</v>
      </c>
      <c r="I91">
        <v>66179</v>
      </c>
      <c r="J91">
        <v>1305</v>
      </c>
      <c r="K91">
        <v>12058</v>
      </c>
      <c r="L91">
        <v>68</v>
      </c>
      <c r="M91">
        <v>3530</v>
      </c>
      <c r="N91">
        <v>1315</v>
      </c>
      <c r="O91">
        <v>0.05</v>
      </c>
      <c r="P91">
        <v>0.95</v>
      </c>
      <c r="Q91" s="1" t="s">
        <v>414</v>
      </c>
      <c r="R91" t="str">
        <f t="shared" ref="R91:R122" si="6">IF(S91="Bom","😻",IF(S91="Mediano","😸",IF(S91="Ruim","😾","")))</f>
        <v>😸</v>
      </c>
      <c r="S91" t="s">
        <v>66</v>
      </c>
      <c r="T91" t="str">
        <f t="shared" ref="T91:T122" si="7">REPT("⭐",U91)</f>
        <v>⭐⭐⭐⭐</v>
      </c>
      <c r="U91">
        <v>4</v>
      </c>
      <c r="V91" t="s">
        <v>415</v>
      </c>
    </row>
    <row r="92" spans="1:22" ht="28.8" hidden="1" x14ac:dyDescent="0.3">
      <c r="A92">
        <v>953</v>
      </c>
      <c r="B92" t="s">
        <v>416</v>
      </c>
      <c r="C92" t="s">
        <v>220</v>
      </c>
      <c r="D92">
        <v>2009</v>
      </c>
      <c r="E92">
        <v>364</v>
      </c>
      <c r="F92" t="s">
        <v>267</v>
      </c>
      <c r="G92" t="s">
        <v>80</v>
      </c>
      <c r="H92">
        <v>46</v>
      </c>
      <c r="I92">
        <v>89289</v>
      </c>
      <c r="J92">
        <v>3018</v>
      </c>
      <c r="K92">
        <v>69496</v>
      </c>
      <c r="L92">
        <v>183</v>
      </c>
      <c r="M92">
        <v>1205</v>
      </c>
      <c r="N92">
        <v>1799</v>
      </c>
      <c r="O92">
        <v>0.42</v>
      </c>
      <c r="P92">
        <v>0.57999999999999996</v>
      </c>
      <c r="Q92" s="1" t="s">
        <v>417</v>
      </c>
      <c r="R92" t="str">
        <f t="shared" si="6"/>
        <v>😻</v>
      </c>
      <c r="S92" t="s">
        <v>26</v>
      </c>
      <c r="T92" t="str">
        <f t="shared" si="7"/>
        <v>⭐⭐⭐⭐⭐</v>
      </c>
      <c r="U92">
        <v>5</v>
      </c>
      <c r="V92" t="s">
        <v>418</v>
      </c>
    </row>
    <row r="93" spans="1:22" ht="43.2" hidden="1" x14ac:dyDescent="0.3">
      <c r="A93">
        <v>954</v>
      </c>
      <c r="B93" t="s">
        <v>419</v>
      </c>
      <c r="C93" t="s">
        <v>220</v>
      </c>
      <c r="D93">
        <v>2000</v>
      </c>
      <c r="E93">
        <v>450</v>
      </c>
      <c r="F93" t="s">
        <v>267</v>
      </c>
      <c r="G93" t="s">
        <v>80</v>
      </c>
      <c r="H93">
        <v>47</v>
      </c>
      <c r="I93">
        <v>80140</v>
      </c>
      <c r="J93">
        <v>1482</v>
      </c>
      <c r="K93">
        <v>69694</v>
      </c>
      <c r="L93">
        <v>142</v>
      </c>
      <c r="M93">
        <v>789</v>
      </c>
      <c r="N93">
        <v>1481</v>
      </c>
      <c r="O93">
        <v>0.43</v>
      </c>
      <c r="P93">
        <v>0.56999999999999995</v>
      </c>
      <c r="Q93" s="1" t="s">
        <v>420</v>
      </c>
      <c r="R93" t="str">
        <f t="shared" si="6"/>
        <v>😻</v>
      </c>
      <c r="S93" t="s">
        <v>26</v>
      </c>
      <c r="T93" t="str">
        <f t="shared" si="7"/>
        <v>⭐⭐⭐⭐⭐</v>
      </c>
      <c r="U93">
        <v>5</v>
      </c>
      <c r="V93" t="s">
        <v>421</v>
      </c>
    </row>
    <row r="94" spans="1:22" ht="43.2" hidden="1" x14ac:dyDescent="0.3">
      <c r="A94">
        <v>968</v>
      </c>
      <c r="B94" t="s">
        <v>422</v>
      </c>
      <c r="C94" t="s">
        <v>423</v>
      </c>
      <c r="D94">
        <v>2000</v>
      </c>
      <c r="E94">
        <v>300</v>
      </c>
      <c r="F94" t="s">
        <v>52</v>
      </c>
      <c r="G94" t="s">
        <v>31</v>
      </c>
      <c r="H94">
        <v>44</v>
      </c>
      <c r="I94">
        <v>165213</v>
      </c>
      <c r="J94">
        <v>4241</v>
      </c>
      <c r="K94">
        <v>31916</v>
      </c>
      <c r="L94">
        <v>275</v>
      </c>
      <c r="M94">
        <v>2561</v>
      </c>
      <c r="N94">
        <v>4510</v>
      </c>
      <c r="O94">
        <v>0.23</v>
      </c>
      <c r="P94">
        <v>0.77</v>
      </c>
      <c r="Q94" s="1" t="s">
        <v>424</v>
      </c>
      <c r="R94" t="str">
        <f t="shared" si="6"/>
        <v>😻</v>
      </c>
      <c r="S94" t="s">
        <v>26</v>
      </c>
      <c r="T94" t="str">
        <f t="shared" si="7"/>
        <v>⭐⭐⭐⭐</v>
      </c>
      <c r="U94">
        <f>ROUND(Dados[[#This Row],[Estrelas]], -1)/10</f>
        <v>4</v>
      </c>
      <c r="V94" t="s">
        <v>425</v>
      </c>
    </row>
    <row r="95" spans="1:22" ht="43.2" hidden="1" x14ac:dyDescent="0.3">
      <c r="A95">
        <v>975</v>
      </c>
      <c r="B95" t="s">
        <v>426</v>
      </c>
      <c r="C95" t="s">
        <v>427</v>
      </c>
      <c r="D95">
        <v>2000</v>
      </c>
      <c r="E95">
        <v>72</v>
      </c>
      <c r="F95" t="s">
        <v>428</v>
      </c>
      <c r="G95" t="s">
        <v>184</v>
      </c>
      <c r="H95">
        <v>38</v>
      </c>
      <c r="I95">
        <v>171529</v>
      </c>
      <c r="J95">
        <v>3703</v>
      </c>
      <c r="K95">
        <v>21712</v>
      </c>
      <c r="L95">
        <v>251</v>
      </c>
      <c r="M95">
        <v>4837</v>
      </c>
      <c r="N95">
        <v>2597</v>
      </c>
      <c r="O95">
        <v>0.23</v>
      </c>
      <c r="P95">
        <v>0.77</v>
      </c>
      <c r="Q95" s="1" t="s">
        <v>429</v>
      </c>
      <c r="R95" t="str">
        <f t="shared" si="6"/>
        <v>😻</v>
      </c>
      <c r="S95" t="s">
        <v>26</v>
      </c>
      <c r="T95" t="str">
        <f t="shared" si="7"/>
        <v>⭐⭐⭐⭐</v>
      </c>
      <c r="U95">
        <v>4</v>
      </c>
      <c r="V95" t="s">
        <v>430</v>
      </c>
    </row>
    <row r="96" spans="1:22" ht="43.2" hidden="1" x14ac:dyDescent="0.3">
      <c r="A96">
        <v>996</v>
      </c>
      <c r="B96" t="s">
        <v>431</v>
      </c>
      <c r="C96" t="s">
        <v>432</v>
      </c>
      <c r="D96">
        <v>2014</v>
      </c>
      <c r="E96">
        <v>312</v>
      </c>
      <c r="F96" t="s">
        <v>151</v>
      </c>
      <c r="G96" t="s">
        <v>24</v>
      </c>
      <c r="H96">
        <v>42</v>
      </c>
      <c r="I96">
        <v>81960</v>
      </c>
      <c r="J96">
        <v>6042</v>
      </c>
      <c r="K96">
        <v>67299</v>
      </c>
      <c r="L96">
        <v>237</v>
      </c>
      <c r="M96">
        <v>2648</v>
      </c>
      <c r="N96">
        <v>4227</v>
      </c>
      <c r="O96">
        <v>0.34</v>
      </c>
      <c r="P96">
        <v>0.66</v>
      </c>
      <c r="Q96" s="1" t="s">
        <v>433</v>
      </c>
      <c r="R96" t="str">
        <f t="shared" si="6"/>
        <v>😻</v>
      </c>
      <c r="S96" t="s">
        <v>26</v>
      </c>
      <c r="T96" t="str">
        <f t="shared" si="7"/>
        <v>⭐⭐⭐⭐</v>
      </c>
      <c r="U96">
        <f>ROUND(Dados[[#This Row],[Estrelas]], -1)/10</f>
        <v>4</v>
      </c>
      <c r="V96" t="s">
        <v>434</v>
      </c>
    </row>
    <row r="97" spans="1:22" ht="43.2" hidden="1" x14ac:dyDescent="0.3">
      <c r="A97">
        <v>997</v>
      </c>
      <c r="B97" t="s">
        <v>435</v>
      </c>
      <c r="C97" t="s">
        <v>436</v>
      </c>
      <c r="D97">
        <v>1991</v>
      </c>
      <c r="E97">
        <v>312</v>
      </c>
      <c r="F97" t="s">
        <v>120</v>
      </c>
      <c r="G97" t="s">
        <v>104</v>
      </c>
      <c r="H97">
        <v>42</v>
      </c>
      <c r="I97">
        <v>25815</v>
      </c>
      <c r="J97">
        <v>1933</v>
      </c>
      <c r="K97">
        <v>18092</v>
      </c>
      <c r="L97">
        <v>102</v>
      </c>
      <c r="M97">
        <v>1198</v>
      </c>
      <c r="N97">
        <v>1219</v>
      </c>
      <c r="O97">
        <v>0.22</v>
      </c>
      <c r="P97">
        <v>0.78</v>
      </c>
      <c r="Q97" s="1" t="s">
        <v>437</v>
      </c>
      <c r="R97" t="str">
        <f t="shared" si="6"/>
        <v>😻</v>
      </c>
      <c r="S97" t="s">
        <v>26</v>
      </c>
      <c r="T97" t="str">
        <f t="shared" si="7"/>
        <v>⭐⭐⭐⭐</v>
      </c>
      <c r="U97">
        <f>ROUND(Dados[[#This Row],[Estrelas]], -1)/10</f>
        <v>4</v>
      </c>
      <c r="V97" t="s">
        <v>438</v>
      </c>
    </row>
    <row r="98" spans="1:22" ht="43.2" hidden="1" x14ac:dyDescent="0.3">
      <c r="A98">
        <v>1043</v>
      </c>
      <c r="B98" t="s">
        <v>439</v>
      </c>
      <c r="C98" t="s">
        <v>301</v>
      </c>
      <c r="D98">
        <v>2009</v>
      </c>
      <c r="E98">
        <v>224</v>
      </c>
      <c r="F98" t="s">
        <v>30</v>
      </c>
      <c r="G98" t="s">
        <v>75</v>
      </c>
      <c r="H98">
        <v>43</v>
      </c>
      <c r="I98">
        <v>127638</v>
      </c>
      <c r="J98">
        <v>3654</v>
      </c>
      <c r="K98">
        <v>42086</v>
      </c>
      <c r="L98">
        <v>90</v>
      </c>
      <c r="M98">
        <v>1751</v>
      </c>
      <c r="N98">
        <v>6892</v>
      </c>
      <c r="O98">
        <v>0.2</v>
      </c>
      <c r="P98">
        <v>0.8</v>
      </c>
      <c r="Q98" s="1" t="s">
        <v>440</v>
      </c>
      <c r="R98" t="str">
        <f t="shared" si="6"/>
        <v>😻</v>
      </c>
      <c r="S98" t="s">
        <v>26</v>
      </c>
      <c r="T98" t="str">
        <f t="shared" si="7"/>
        <v>⭐⭐⭐⭐</v>
      </c>
      <c r="U98">
        <f>ROUND(Dados[[#This Row],[Estrelas]], -1)/10</f>
        <v>4</v>
      </c>
      <c r="V98" t="s">
        <v>441</v>
      </c>
    </row>
    <row r="99" spans="1:22" ht="28.8" hidden="1" x14ac:dyDescent="0.3">
      <c r="A99">
        <v>1044</v>
      </c>
      <c r="B99" t="s">
        <v>442</v>
      </c>
      <c r="C99" t="s">
        <v>301</v>
      </c>
      <c r="D99">
        <v>2021</v>
      </c>
      <c r="E99">
        <v>272</v>
      </c>
      <c r="F99" t="s">
        <v>443</v>
      </c>
      <c r="G99" t="s">
        <v>75</v>
      </c>
      <c r="H99">
        <v>41</v>
      </c>
      <c r="I99">
        <v>20039</v>
      </c>
      <c r="J99">
        <v>1042</v>
      </c>
      <c r="K99">
        <v>12185</v>
      </c>
      <c r="L99">
        <v>15</v>
      </c>
      <c r="M99">
        <v>455</v>
      </c>
      <c r="N99">
        <v>1540</v>
      </c>
      <c r="O99">
        <v>0.16</v>
      </c>
      <c r="P99">
        <v>0.84</v>
      </c>
      <c r="Q99" s="1" t="s">
        <v>444</v>
      </c>
      <c r="R99" t="str">
        <f t="shared" si="6"/>
        <v>😸</v>
      </c>
      <c r="S99" t="s">
        <v>66</v>
      </c>
      <c r="T99" t="str">
        <f t="shared" si="7"/>
        <v>⭐⭐⭐⭐</v>
      </c>
      <c r="U99">
        <f>ROUND(Dados[[#This Row],[Estrelas]], -1)/10</f>
        <v>4</v>
      </c>
      <c r="V99" t="s">
        <v>445</v>
      </c>
    </row>
    <row r="100" spans="1:22" ht="43.2" hidden="1" x14ac:dyDescent="0.3">
      <c r="A100">
        <v>1072</v>
      </c>
      <c r="B100" t="s">
        <v>446</v>
      </c>
      <c r="C100" t="s">
        <v>447</v>
      </c>
      <c r="D100">
        <v>2006</v>
      </c>
      <c r="E100">
        <v>288</v>
      </c>
      <c r="F100" t="s">
        <v>351</v>
      </c>
      <c r="G100" t="s">
        <v>104</v>
      </c>
      <c r="H100">
        <v>43</v>
      </c>
      <c r="I100">
        <v>34187</v>
      </c>
      <c r="J100">
        <v>2199</v>
      </c>
      <c r="K100">
        <v>34417</v>
      </c>
      <c r="L100">
        <v>41</v>
      </c>
      <c r="M100">
        <v>830</v>
      </c>
      <c r="N100">
        <v>2838</v>
      </c>
      <c r="O100">
        <v>0.31</v>
      </c>
      <c r="P100">
        <v>0.69</v>
      </c>
      <c r="Q100" s="1" t="s">
        <v>448</v>
      </c>
      <c r="R100" t="str">
        <f t="shared" si="6"/>
        <v>😻</v>
      </c>
      <c r="S100" t="s">
        <v>26</v>
      </c>
      <c r="T100" t="str">
        <f t="shared" si="7"/>
        <v>⭐⭐⭐⭐</v>
      </c>
      <c r="U100">
        <f>ROUND(Dados[[#This Row],[Estrelas]], -1)/10</f>
        <v>4</v>
      </c>
      <c r="V100" t="s">
        <v>449</v>
      </c>
    </row>
    <row r="101" spans="1:22" ht="28.8" hidden="1" x14ac:dyDescent="0.3">
      <c r="A101">
        <v>1097</v>
      </c>
      <c r="B101" t="s">
        <v>450</v>
      </c>
      <c r="C101" t="s">
        <v>195</v>
      </c>
      <c r="D101">
        <v>1997</v>
      </c>
      <c r="E101">
        <v>180</v>
      </c>
      <c r="F101" t="s">
        <v>267</v>
      </c>
      <c r="G101" t="s">
        <v>80</v>
      </c>
      <c r="H101">
        <v>44</v>
      </c>
      <c r="I101">
        <v>30161</v>
      </c>
      <c r="J101">
        <v>853</v>
      </c>
      <c r="K101">
        <v>6260</v>
      </c>
      <c r="L101">
        <v>54</v>
      </c>
      <c r="M101">
        <v>163</v>
      </c>
      <c r="N101">
        <v>1936</v>
      </c>
      <c r="O101">
        <v>0.27</v>
      </c>
      <c r="P101">
        <v>0.73</v>
      </c>
      <c r="Q101" s="1" t="s">
        <v>451</v>
      </c>
      <c r="R101" t="str">
        <f t="shared" si="6"/>
        <v>😻</v>
      </c>
      <c r="S101" t="s">
        <v>26</v>
      </c>
      <c r="T101" t="str">
        <f t="shared" si="7"/>
        <v>⭐⭐⭐⭐</v>
      </c>
      <c r="U101">
        <f>ROUND(Dados[[#This Row],[Estrelas]], -1)/10</f>
        <v>4</v>
      </c>
      <c r="V101" t="s">
        <v>452</v>
      </c>
    </row>
    <row r="102" spans="1:22" ht="28.8" hidden="1" x14ac:dyDescent="0.3">
      <c r="A102">
        <v>1099</v>
      </c>
      <c r="B102" t="s">
        <v>453</v>
      </c>
      <c r="C102" t="s">
        <v>195</v>
      </c>
      <c r="D102">
        <v>1997</v>
      </c>
      <c r="E102">
        <v>189</v>
      </c>
      <c r="F102" t="s">
        <v>267</v>
      </c>
      <c r="G102" t="s">
        <v>80</v>
      </c>
      <c r="H102">
        <v>40</v>
      </c>
      <c r="I102">
        <v>19378</v>
      </c>
      <c r="J102">
        <v>651</v>
      </c>
      <c r="K102">
        <v>4387</v>
      </c>
      <c r="L102">
        <v>28</v>
      </c>
      <c r="M102">
        <v>303</v>
      </c>
      <c r="N102">
        <v>1097</v>
      </c>
      <c r="O102">
        <v>0.28999999999999998</v>
      </c>
      <c r="P102">
        <v>0.71</v>
      </c>
      <c r="Q102" s="1" t="s">
        <v>454</v>
      </c>
      <c r="R102" t="str">
        <f t="shared" si="6"/>
        <v>😻</v>
      </c>
      <c r="S102" t="s">
        <v>26</v>
      </c>
      <c r="T102" t="str">
        <f t="shared" si="7"/>
        <v>⭐⭐⭐⭐</v>
      </c>
      <c r="U102">
        <f>ROUND(Dados[[#This Row],[Estrelas]], -1)/10</f>
        <v>4</v>
      </c>
      <c r="V102" t="s">
        <v>455</v>
      </c>
    </row>
    <row r="103" spans="1:22" ht="28.8" hidden="1" x14ac:dyDescent="0.3">
      <c r="A103">
        <v>1105</v>
      </c>
      <c r="B103" t="s">
        <v>456</v>
      </c>
      <c r="C103" t="s">
        <v>457</v>
      </c>
      <c r="D103">
        <v>1994</v>
      </c>
      <c r="E103">
        <v>360</v>
      </c>
      <c r="F103" t="s">
        <v>23</v>
      </c>
      <c r="G103" t="s">
        <v>31</v>
      </c>
      <c r="H103">
        <v>40</v>
      </c>
      <c r="I103">
        <v>36522</v>
      </c>
      <c r="J103">
        <v>3884</v>
      </c>
      <c r="K103">
        <v>36582</v>
      </c>
      <c r="L103">
        <v>142</v>
      </c>
      <c r="M103">
        <v>3940</v>
      </c>
      <c r="N103">
        <v>1889</v>
      </c>
      <c r="O103">
        <v>0.19</v>
      </c>
      <c r="P103">
        <v>0.81</v>
      </c>
      <c r="Q103" s="1" t="s">
        <v>458</v>
      </c>
      <c r="R103" t="str">
        <f t="shared" si="6"/>
        <v>😻</v>
      </c>
      <c r="S103" t="s">
        <v>26</v>
      </c>
      <c r="T103" t="str">
        <f t="shared" si="7"/>
        <v>⭐⭐⭐⭐</v>
      </c>
      <c r="U103">
        <f>ROUND(Dados[[#This Row],[Estrelas]], -1)/10</f>
        <v>4</v>
      </c>
      <c r="V103" t="s">
        <v>459</v>
      </c>
    </row>
    <row r="104" spans="1:22" ht="43.2" hidden="1" x14ac:dyDescent="0.3">
      <c r="A104">
        <v>1109</v>
      </c>
      <c r="B104" t="s">
        <v>460</v>
      </c>
      <c r="C104" t="s">
        <v>461</v>
      </c>
      <c r="D104">
        <v>2008</v>
      </c>
      <c r="E104">
        <v>1376</v>
      </c>
      <c r="F104" t="s">
        <v>462</v>
      </c>
      <c r="G104" t="s">
        <v>184</v>
      </c>
      <c r="H104">
        <v>45</v>
      </c>
      <c r="I104">
        <v>26091</v>
      </c>
      <c r="J104">
        <v>3432</v>
      </c>
      <c r="K104">
        <v>35042</v>
      </c>
      <c r="L104">
        <v>93</v>
      </c>
      <c r="M104">
        <v>607</v>
      </c>
      <c r="N104">
        <v>1522</v>
      </c>
      <c r="O104">
        <v>0.27</v>
      </c>
      <c r="P104">
        <v>0.73</v>
      </c>
      <c r="Q104" s="1" t="s">
        <v>463</v>
      </c>
      <c r="R104" t="str">
        <f t="shared" si="6"/>
        <v>😻</v>
      </c>
      <c r="S104" t="s">
        <v>26</v>
      </c>
      <c r="T104" t="str">
        <f t="shared" si="7"/>
        <v>⭐⭐⭐⭐⭐</v>
      </c>
      <c r="U104">
        <f>ROUND(Dados[[#This Row],[Estrelas]], -1)/10</f>
        <v>5</v>
      </c>
      <c r="V104" t="s">
        <v>464</v>
      </c>
    </row>
    <row r="105" spans="1:22" ht="28.8" hidden="1" x14ac:dyDescent="0.3">
      <c r="A105">
        <v>1116</v>
      </c>
      <c r="B105" t="s">
        <v>465</v>
      </c>
      <c r="C105" t="s">
        <v>466</v>
      </c>
      <c r="D105">
        <v>2009</v>
      </c>
      <c r="E105">
        <v>272</v>
      </c>
      <c r="F105" t="s">
        <v>183</v>
      </c>
      <c r="G105" t="s">
        <v>136</v>
      </c>
      <c r="H105">
        <v>42</v>
      </c>
      <c r="I105">
        <v>24598</v>
      </c>
      <c r="J105">
        <v>1255</v>
      </c>
      <c r="K105">
        <v>14220</v>
      </c>
      <c r="L105">
        <v>65</v>
      </c>
      <c r="M105">
        <v>539</v>
      </c>
      <c r="N105">
        <v>1786</v>
      </c>
      <c r="O105">
        <v>0.11</v>
      </c>
      <c r="P105">
        <v>0.89</v>
      </c>
      <c r="Q105" s="1" t="s">
        <v>467</v>
      </c>
      <c r="R105" t="str">
        <f t="shared" si="6"/>
        <v>😻</v>
      </c>
      <c r="S105" t="s">
        <v>26</v>
      </c>
      <c r="T105" t="str">
        <f t="shared" si="7"/>
        <v>⭐⭐⭐⭐</v>
      </c>
      <c r="U105">
        <f>ROUND(Dados[[#This Row],[Estrelas]], -1)/10</f>
        <v>4</v>
      </c>
      <c r="V105" t="s">
        <v>468</v>
      </c>
    </row>
    <row r="106" spans="1:22" ht="43.2" hidden="1" x14ac:dyDescent="0.3">
      <c r="A106">
        <v>1128</v>
      </c>
      <c r="B106" t="s">
        <v>469</v>
      </c>
      <c r="C106" t="s">
        <v>470</v>
      </c>
      <c r="D106">
        <v>2002</v>
      </c>
      <c r="E106">
        <v>112</v>
      </c>
      <c r="F106" t="s">
        <v>307</v>
      </c>
      <c r="G106" t="s">
        <v>104</v>
      </c>
      <c r="H106">
        <v>39</v>
      </c>
      <c r="I106">
        <v>45867</v>
      </c>
      <c r="J106">
        <v>1491</v>
      </c>
      <c r="K106">
        <v>17809</v>
      </c>
      <c r="L106">
        <v>53</v>
      </c>
      <c r="M106">
        <v>720</v>
      </c>
      <c r="N106">
        <v>3316</v>
      </c>
      <c r="O106">
        <v>0.3</v>
      </c>
      <c r="P106">
        <v>0.7</v>
      </c>
      <c r="Q106" s="1" t="s">
        <v>471</v>
      </c>
      <c r="R106" t="str">
        <f t="shared" si="6"/>
        <v>😻</v>
      </c>
      <c r="S106" t="s">
        <v>26</v>
      </c>
      <c r="T106" t="str">
        <f t="shared" si="7"/>
        <v>⭐⭐⭐⭐</v>
      </c>
      <c r="U106">
        <v>4</v>
      </c>
      <c r="V106" t="s">
        <v>472</v>
      </c>
    </row>
    <row r="107" spans="1:22" ht="28.8" hidden="1" x14ac:dyDescent="0.3">
      <c r="A107">
        <v>1132</v>
      </c>
      <c r="B107" t="s">
        <v>473</v>
      </c>
      <c r="C107" t="s">
        <v>397</v>
      </c>
      <c r="D107">
        <v>2001</v>
      </c>
      <c r="E107">
        <v>264</v>
      </c>
      <c r="F107" t="s">
        <v>178</v>
      </c>
      <c r="G107" t="s">
        <v>474</v>
      </c>
      <c r="H107">
        <v>40</v>
      </c>
      <c r="I107">
        <v>29251</v>
      </c>
      <c r="J107">
        <v>1085</v>
      </c>
      <c r="K107">
        <v>11310</v>
      </c>
      <c r="L107">
        <v>41</v>
      </c>
      <c r="M107">
        <v>757</v>
      </c>
      <c r="N107">
        <v>1183</v>
      </c>
      <c r="O107">
        <v>0.34</v>
      </c>
      <c r="P107">
        <v>0.66</v>
      </c>
      <c r="Q107" s="1" t="s">
        <v>475</v>
      </c>
      <c r="R107" t="str">
        <f t="shared" si="6"/>
        <v>😻</v>
      </c>
      <c r="S107" t="s">
        <v>26</v>
      </c>
      <c r="T107" t="str">
        <f t="shared" si="7"/>
        <v>⭐⭐⭐⭐</v>
      </c>
      <c r="U107">
        <f>ROUND(Dados[[#This Row],[Estrelas]], -1)/10</f>
        <v>4</v>
      </c>
      <c r="V107" t="s">
        <v>476</v>
      </c>
    </row>
    <row r="108" spans="1:22" ht="28.8" hidden="1" x14ac:dyDescent="0.3">
      <c r="A108">
        <v>1135</v>
      </c>
      <c r="B108" t="s">
        <v>477</v>
      </c>
      <c r="C108" t="s">
        <v>379</v>
      </c>
      <c r="D108">
        <v>2003</v>
      </c>
      <c r="E108">
        <v>191</v>
      </c>
      <c r="F108" t="s">
        <v>380</v>
      </c>
      <c r="G108" t="s">
        <v>136</v>
      </c>
      <c r="H108">
        <v>40</v>
      </c>
      <c r="I108">
        <v>116023</v>
      </c>
      <c r="J108">
        <v>655</v>
      </c>
      <c r="K108">
        <v>5049</v>
      </c>
      <c r="L108">
        <v>145</v>
      </c>
      <c r="M108">
        <v>467</v>
      </c>
      <c r="N108">
        <v>1364</v>
      </c>
      <c r="O108">
        <v>0.19</v>
      </c>
      <c r="P108">
        <v>0.81</v>
      </c>
      <c r="Q108" s="1" t="s">
        <v>478</v>
      </c>
      <c r="R108" t="str">
        <f t="shared" si="6"/>
        <v>😻</v>
      </c>
      <c r="S108" t="s">
        <v>26</v>
      </c>
      <c r="T108" t="str">
        <f t="shared" si="7"/>
        <v>⭐⭐⭐⭐</v>
      </c>
      <c r="U108">
        <f>ROUND(Dados[[#This Row],[Estrelas]], -1)/10</f>
        <v>4</v>
      </c>
      <c r="V108" t="s">
        <v>479</v>
      </c>
    </row>
    <row r="109" spans="1:22" ht="43.2" hidden="1" x14ac:dyDescent="0.3">
      <c r="A109">
        <v>1136</v>
      </c>
      <c r="B109" t="s">
        <v>480</v>
      </c>
      <c r="C109" t="s">
        <v>163</v>
      </c>
      <c r="D109">
        <v>1997</v>
      </c>
      <c r="E109">
        <v>280</v>
      </c>
      <c r="F109" t="s">
        <v>385</v>
      </c>
      <c r="G109" t="s">
        <v>31</v>
      </c>
      <c r="H109">
        <v>38</v>
      </c>
      <c r="I109">
        <v>35896</v>
      </c>
      <c r="J109">
        <v>1810</v>
      </c>
      <c r="K109">
        <v>11895</v>
      </c>
      <c r="L109">
        <v>66</v>
      </c>
      <c r="M109">
        <v>1410</v>
      </c>
      <c r="N109">
        <v>1160</v>
      </c>
      <c r="O109">
        <v>0.28000000000000003</v>
      </c>
      <c r="P109">
        <v>0.72</v>
      </c>
      <c r="Q109" s="1" t="s">
        <v>481</v>
      </c>
      <c r="R109" t="str">
        <f t="shared" si="6"/>
        <v>😸</v>
      </c>
      <c r="S109" t="s">
        <v>66</v>
      </c>
      <c r="T109" t="str">
        <f t="shared" si="7"/>
        <v>⭐⭐⭐⭐</v>
      </c>
      <c r="U109">
        <v>4</v>
      </c>
      <c r="V109" t="s">
        <v>482</v>
      </c>
    </row>
    <row r="110" spans="1:22" ht="43.2" hidden="1" x14ac:dyDescent="0.3">
      <c r="A110">
        <v>1138</v>
      </c>
      <c r="B110" t="s">
        <v>483</v>
      </c>
      <c r="C110" t="s">
        <v>484</v>
      </c>
      <c r="D110">
        <v>2011</v>
      </c>
      <c r="E110">
        <v>192</v>
      </c>
      <c r="F110" t="s">
        <v>385</v>
      </c>
      <c r="G110" t="s">
        <v>31</v>
      </c>
      <c r="H110">
        <v>41</v>
      </c>
      <c r="I110">
        <v>29017</v>
      </c>
      <c r="J110">
        <v>1577</v>
      </c>
      <c r="K110">
        <v>14067</v>
      </c>
      <c r="L110">
        <v>73</v>
      </c>
      <c r="M110">
        <v>932</v>
      </c>
      <c r="N110">
        <v>1644</v>
      </c>
      <c r="O110">
        <v>0.31</v>
      </c>
      <c r="P110">
        <v>0.69</v>
      </c>
      <c r="Q110" s="1" t="s">
        <v>485</v>
      </c>
      <c r="R110" t="str">
        <f t="shared" si="6"/>
        <v>😻</v>
      </c>
      <c r="S110" t="s">
        <v>26</v>
      </c>
      <c r="T110" t="str">
        <f t="shared" si="7"/>
        <v>⭐⭐⭐⭐</v>
      </c>
      <c r="U110">
        <f>ROUND(Dados[[#This Row],[Estrelas]], -1)/10</f>
        <v>4</v>
      </c>
      <c r="V110" t="s">
        <v>486</v>
      </c>
    </row>
    <row r="111" spans="1:22" ht="43.2" hidden="1" x14ac:dyDescent="0.3">
      <c r="A111">
        <v>1141</v>
      </c>
      <c r="B111" t="s">
        <v>487</v>
      </c>
      <c r="C111" t="s">
        <v>488</v>
      </c>
      <c r="D111">
        <v>2007</v>
      </c>
      <c r="E111">
        <v>184</v>
      </c>
      <c r="F111" t="s">
        <v>178</v>
      </c>
      <c r="G111" t="s">
        <v>136</v>
      </c>
      <c r="H111">
        <v>41</v>
      </c>
      <c r="I111">
        <v>56740</v>
      </c>
      <c r="J111">
        <v>939</v>
      </c>
      <c r="K111">
        <v>8253</v>
      </c>
      <c r="L111">
        <v>130</v>
      </c>
      <c r="M111">
        <v>1305</v>
      </c>
      <c r="N111">
        <v>1753</v>
      </c>
      <c r="O111">
        <v>7.0000000000000007E-2</v>
      </c>
      <c r="P111">
        <v>0.93</v>
      </c>
      <c r="Q111" s="1" t="s">
        <v>489</v>
      </c>
      <c r="R111" t="str">
        <f t="shared" si="6"/>
        <v>😻</v>
      </c>
      <c r="S111" t="s">
        <v>26</v>
      </c>
      <c r="T111" t="str">
        <f t="shared" si="7"/>
        <v>⭐⭐⭐⭐</v>
      </c>
      <c r="U111">
        <f>ROUND(Dados[[#This Row],[Estrelas]], -1)/10</f>
        <v>4</v>
      </c>
      <c r="V111" t="s">
        <v>490</v>
      </c>
    </row>
    <row r="112" spans="1:22" ht="43.2" hidden="1" x14ac:dyDescent="0.3">
      <c r="A112">
        <v>1142</v>
      </c>
      <c r="B112" t="s">
        <v>491</v>
      </c>
      <c r="C112" t="s">
        <v>163</v>
      </c>
      <c r="D112">
        <v>2007</v>
      </c>
      <c r="E112">
        <v>112</v>
      </c>
      <c r="F112" t="s">
        <v>492</v>
      </c>
      <c r="G112" t="s">
        <v>493</v>
      </c>
      <c r="H112">
        <v>39</v>
      </c>
      <c r="I112">
        <v>82393</v>
      </c>
      <c r="J112">
        <v>1756</v>
      </c>
      <c r="K112">
        <v>17635</v>
      </c>
      <c r="L112">
        <v>110</v>
      </c>
      <c r="M112">
        <v>915</v>
      </c>
      <c r="N112">
        <v>4091</v>
      </c>
      <c r="O112">
        <v>0.27</v>
      </c>
      <c r="P112">
        <v>0.73</v>
      </c>
      <c r="Q112" s="1" t="s">
        <v>494</v>
      </c>
      <c r="R112" t="str">
        <f t="shared" si="6"/>
        <v>😻</v>
      </c>
      <c r="S112" t="s">
        <v>26</v>
      </c>
      <c r="T112" t="str">
        <f t="shared" si="7"/>
        <v>⭐⭐⭐⭐</v>
      </c>
      <c r="U112">
        <v>4</v>
      </c>
      <c r="V112" t="s">
        <v>495</v>
      </c>
    </row>
    <row r="113" spans="1:22" ht="28.8" hidden="1" x14ac:dyDescent="0.3">
      <c r="A113">
        <v>1145</v>
      </c>
      <c r="B113" t="s">
        <v>496</v>
      </c>
      <c r="C113" t="s">
        <v>233</v>
      </c>
      <c r="D113">
        <v>2005</v>
      </c>
      <c r="E113">
        <v>272</v>
      </c>
      <c r="F113" t="s">
        <v>497</v>
      </c>
      <c r="G113" t="s">
        <v>24</v>
      </c>
      <c r="H113">
        <v>40</v>
      </c>
      <c r="I113">
        <v>23741</v>
      </c>
      <c r="J113">
        <v>2511</v>
      </c>
      <c r="K113">
        <v>16994</v>
      </c>
      <c r="L113">
        <v>56</v>
      </c>
      <c r="M113">
        <v>1571</v>
      </c>
      <c r="N113">
        <v>1237</v>
      </c>
      <c r="O113">
        <v>0.41</v>
      </c>
      <c r="P113">
        <v>0.59</v>
      </c>
      <c r="Q113" s="1" t="s">
        <v>498</v>
      </c>
      <c r="R113" t="str">
        <f t="shared" si="6"/>
        <v>😻</v>
      </c>
      <c r="S113" t="s">
        <v>26</v>
      </c>
      <c r="T113" t="str">
        <f t="shared" si="7"/>
        <v>⭐⭐⭐⭐</v>
      </c>
      <c r="U113">
        <f>ROUND(Dados[[#This Row],[Estrelas]], -1)/10</f>
        <v>4</v>
      </c>
      <c r="V113" t="s">
        <v>499</v>
      </c>
    </row>
    <row r="114" spans="1:22" ht="43.2" x14ac:dyDescent="0.3">
      <c r="A114">
        <v>1151</v>
      </c>
      <c r="B114" t="s">
        <v>500</v>
      </c>
      <c r="C114" t="s">
        <v>79</v>
      </c>
      <c r="D114">
        <v>2009</v>
      </c>
      <c r="E114">
        <v>557</v>
      </c>
      <c r="F114" t="s">
        <v>41</v>
      </c>
      <c r="G114" t="s">
        <v>152</v>
      </c>
      <c r="H114">
        <v>42</v>
      </c>
      <c r="I114">
        <v>108969</v>
      </c>
      <c r="J114">
        <v>2441</v>
      </c>
      <c r="K114">
        <v>51534</v>
      </c>
      <c r="L114">
        <v>213</v>
      </c>
      <c r="M114">
        <v>8435</v>
      </c>
      <c r="N114">
        <v>1982</v>
      </c>
      <c r="O114">
        <v>0.11</v>
      </c>
      <c r="P114">
        <v>0.89</v>
      </c>
      <c r="Q114" s="1" t="s">
        <v>501</v>
      </c>
      <c r="R114" t="str">
        <f t="shared" si="6"/>
        <v>😻</v>
      </c>
      <c r="S114" t="s">
        <v>26</v>
      </c>
      <c r="T114" t="str">
        <f t="shared" si="7"/>
        <v>⭐⭐⭐⭐</v>
      </c>
      <c r="U114">
        <f>ROUND(Dados[[#This Row],[Estrelas]], -1)/10</f>
        <v>4</v>
      </c>
      <c r="V114" t="s">
        <v>502</v>
      </c>
    </row>
    <row r="115" spans="1:22" ht="28.8" hidden="1" x14ac:dyDescent="0.3">
      <c r="A115">
        <v>1161</v>
      </c>
      <c r="B115" t="s">
        <v>503</v>
      </c>
      <c r="C115" t="s">
        <v>504</v>
      </c>
      <c r="D115">
        <v>2009</v>
      </c>
      <c r="E115">
        <v>256</v>
      </c>
      <c r="F115" t="s">
        <v>385</v>
      </c>
      <c r="G115" t="s">
        <v>24</v>
      </c>
      <c r="H115">
        <v>42</v>
      </c>
      <c r="I115">
        <v>56292</v>
      </c>
      <c r="J115">
        <v>4429</v>
      </c>
      <c r="K115">
        <v>43085</v>
      </c>
      <c r="L115">
        <v>92</v>
      </c>
      <c r="M115">
        <v>1384</v>
      </c>
      <c r="N115">
        <v>4894</v>
      </c>
      <c r="O115">
        <v>0.25</v>
      </c>
      <c r="P115">
        <v>0.75</v>
      </c>
      <c r="Q115" s="1" t="s">
        <v>505</v>
      </c>
      <c r="R115" t="str">
        <f t="shared" si="6"/>
        <v>😸</v>
      </c>
      <c r="S115" t="s">
        <v>66</v>
      </c>
      <c r="T115" t="str">
        <f t="shared" si="7"/>
        <v>⭐⭐⭐⭐</v>
      </c>
      <c r="U115">
        <f>ROUND(Dados[[#This Row],[Estrelas]], -1)/10</f>
        <v>4</v>
      </c>
      <c r="V115" t="s">
        <v>506</v>
      </c>
    </row>
    <row r="116" spans="1:22" ht="43.2" hidden="1" x14ac:dyDescent="0.3">
      <c r="A116">
        <v>1168</v>
      </c>
      <c r="B116" t="s">
        <v>507</v>
      </c>
      <c r="C116" t="s">
        <v>508</v>
      </c>
      <c r="D116">
        <v>2008</v>
      </c>
      <c r="E116">
        <v>342</v>
      </c>
      <c r="F116" t="s">
        <v>351</v>
      </c>
      <c r="G116" t="s">
        <v>59</v>
      </c>
      <c r="H116">
        <v>39</v>
      </c>
      <c r="I116">
        <v>35595</v>
      </c>
      <c r="J116">
        <v>2183</v>
      </c>
      <c r="K116">
        <v>12488</v>
      </c>
      <c r="L116">
        <v>101</v>
      </c>
      <c r="M116">
        <v>4065</v>
      </c>
      <c r="N116">
        <v>1038</v>
      </c>
      <c r="O116">
        <v>7.0000000000000007E-2</v>
      </c>
      <c r="P116">
        <v>0.93</v>
      </c>
      <c r="Q116" s="1" t="s">
        <v>509</v>
      </c>
      <c r="R116" t="str">
        <f t="shared" si="6"/>
        <v>😻</v>
      </c>
      <c r="S116" t="s">
        <v>26</v>
      </c>
      <c r="T116" t="str">
        <f t="shared" si="7"/>
        <v>⭐⭐⭐⭐</v>
      </c>
      <c r="U116">
        <v>4</v>
      </c>
      <c r="V116" t="s">
        <v>510</v>
      </c>
    </row>
    <row r="117" spans="1:22" ht="43.2" hidden="1" x14ac:dyDescent="0.3">
      <c r="A117">
        <v>1172</v>
      </c>
      <c r="B117" t="s">
        <v>511</v>
      </c>
      <c r="C117" t="s">
        <v>512</v>
      </c>
      <c r="D117">
        <v>2014</v>
      </c>
      <c r="E117">
        <v>112</v>
      </c>
      <c r="F117" t="s">
        <v>513</v>
      </c>
      <c r="G117" t="s">
        <v>80</v>
      </c>
      <c r="H117">
        <v>41</v>
      </c>
      <c r="I117">
        <v>127450</v>
      </c>
      <c r="J117">
        <v>4182</v>
      </c>
      <c r="K117">
        <v>47293</v>
      </c>
      <c r="L117">
        <v>244</v>
      </c>
      <c r="M117">
        <v>1261</v>
      </c>
      <c r="N117">
        <v>4732</v>
      </c>
      <c r="O117">
        <v>0.15</v>
      </c>
      <c r="P117">
        <v>0.85</v>
      </c>
      <c r="Q117" s="1" t="s">
        <v>514</v>
      </c>
      <c r="R117" t="str">
        <f t="shared" si="6"/>
        <v>😻</v>
      </c>
      <c r="S117" t="s">
        <v>26</v>
      </c>
      <c r="T117" t="str">
        <f t="shared" si="7"/>
        <v>⭐⭐⭐⭐</v>
      </c>
      <c r="U117">
        <f>ROUND(Dados[[#This Row],[Estrelas]], -1)/10</f>
        <v>4</v>
      </c>
      <c r="V117" t="s">
        <v>515</v>
      </c>
    </row>
    <row r="118" spans="1:22" ht="28.8" hidden="1" x14ac:dyDescent="0.3">
      <c r="A118">
        <v>1182</v>
      </c>
      <c r="B118" t="s">
        <v>516</v>
      </c>
      <c r="C118" t="s">
        <v>301</v>
      </c>
      <c r="D118">
        <v>2014</v>
      </c>
      <c r="E118">
        <v>312</v>
      </c>
      <c r="F118" t="s">
        <v>302</v>
      </c>
      <c r="G118" t="s">
        <v>75</v>
      </c>
      <c r="H118">
        <v>44</v>
      </c>
      <c r="I118">
        <v>25874</v>
      </c>
      <c r="J118">
        <v>881</v>
      </c>
      <c r="K118">
        <v>9934</v>
      </c>
      <c r="L118">
        <v>24</v>
      </c>
      <c r="M118">
        <v>431</v>
      </c>
      <c r="N118">
        <v>1921</v>
      </c>
      <c r="O118">
        <v>0.21</v>
      </c>
      <c r="P118">
        <v>0.79</v>
      </c>
      <c r="Q118" s="1" t="s">
        <v>517</v>
      </c>
      <c r="R118" t="str">
        <f t="shared" si="6"/>
        <v>😻</v>
      </c>
      <c r="S118" t="s">
        <v>26</v>
      </c>
      <c r="T118" t="str">
        <f t="shared" si="7"/>
        <v>⭐⭐⭐⭐</v>
      </c>
      <c r="U118">
        <f>ROUND(Dados[[#This Row],[Estrelas]], -1)/10</f>
        <v>4</v>
      </c>
      <c r="V118" t="s">
        <v>518</v>
      </c>
    </row>
    <row r="119" spans="1:22" ht="28.8" hidden="1" x14ac:dyDescent="0.3">
      <c r="A119">
        <v>1194</v>
      </c>
      <c r="B119" t="s">
        <v>519</v>
      </c>
      <c r="C119" t="s">
        <v>520</v>
      </c>
      <c r="D119">
        <v>2019</v>
      </c>
      <c r="E119">
        <v>216</v>
      </c>
      <c r="F119" t="s">
        <v>521</v>
      </c>
      <c r="G119" t="s">
        <v>24</v>
      </c>
      <c r="H119">
        <v>44</v>
      </c>
      <c r="I119">
        <v>47374</v>
      </c>
      <c r="J119">
        <v>2740</v>
      </c>
      <c r="K119">
        <v>103956</v>
      </c>
      <c r="L119">
        <v>102</v>
      </c>
      <c r="M119">
        <v>1846</v>
      </c>
      <c r="N119">
        <v>2249</v>
      </c>
      <c r="O119">
        <v>0.3</v>
      </c>
      <c r="P119">
        <v>0.7</v>
      </c>
      <c r="Q119" s="1" t="s">
        <v>522</v>
      </c>
      <c r="R119" t="str">
        <f t="shared" si="6"/>
        <v>😻</v>
      </c>
      <c r="S119" t="s">
        <v>26</v>
      </c>
      <c r="T119" t="str">
        <f t="shared" si="7"/>
        <v>⭐⭐⭐⭐</v>
      </c>
      <c r="U119">
        <f>ROUND(Dados[[#This Row],[Estrelas]], -1)/10</f>
        <v>4</v>
      </c>
      <c r="V119" t="s">
        <v>523</v>
      </c>
    </row>
    <row r="120" spans="1:22" ht="28.8" hidden="1" x14ac:dyDescent="0.3">
      <c r="A120">
        <v>1196</v>
      </c>
      <c r="B120" t="s">
        <v>524</v>
      </c>
      <c r="C120" t="s">
        <v>301</v>
      </c>
      <c r="D120">
        <v>2014</v>
      </c>
      <c r="E120">
        <v>184</v>
      </c>
      <c r="F120" t="s">
        <v>525</v>
      </c>
      <c r="G120" t="s">
        <v>75</v>
      </c>
      <c r="H120">
        <v>38</v>
      </c>
      <c r="I120">
        <v>35301</v>
      </c>
      <c r="J120">
        <v>1636</v>
      </c>
      <c r="K120">
        <v>17259</v>
      </c>
      <c r="L120">
        <v>27</v>
      </c>
      <c r="M120">
        <v>864</v>
      </c>
      <c r="N120">
        <v>3219</v>
      </c>
      <c r="O120">
        <v>0.15</v>
      </c>
      <c r="P120">
        <v>0.85</v>
      </c>
      <c r="Q120" s="1" t="s">
        <v>526</v>
      </c>
      <c r="R120" t="str">
        <f t="shared" si="6"/>
        <v>😻</v>
      </c>
      <c r="S120" t="s">
        <v>26</v>
      </c>
      <c r="T120" t="str">
        <f t="shared" si="7"/>
        <v>⭐⭐⭐⭐</v>
      </c>
      <c r="U120">
        <v>4</v>
      </c>
      <c r="V120" t="s">
        <v>527</v>
      </c>
    </row>
    <row r="121" spans="1:22" ht="28.8" hidden="1" x14ac:dyDescent="0.3">
      <c r="A121">
        <v>1198</v>
      </c>
      <c r="B121" t="s">
        <v>528</v>
      </c>
      <c r="C121" t="s">
        <v>301</v>
      </c>
      <c r="D121">
        <v>2002</v>
      </c>
      <c r="E121">
        <v>175</v>
      </c>
      <c r="F121" t="s">
        <v>30</v>
      </c>
      <c r="G121" t="s">
        <v>75</v>
      </c>
      <c r="H121">
        <v>39</v>
      </c>
      <c r="I121">
        <v>27449</v>
      </c>
      <c r="J121">
        <v>591</v>
      </c>
      <c r="K121">
        <v>10387</v>
      </c>
      <c r="L121">
        <v>26</v>
      </c>
      <c r="M121">
        <v>262</v>
      </c>
      <c r="N121">
        <v>1370</v>
      </c>
      <c r="O121">
        <v>0.19</v>
      </c>
      <c r="P121">
        <v>0.81</v>
      </c>
      <c r="Q121" s="1" t="s">
        <v>529</v>
      </c>
      <c r="R121" t="str">
        <f t="shared" si="6"/>
        <v>😻</v>
      </c>
      <c r="S121" t="s">
        <v>26</v>
      </c>
      <c r="T121" t="str">
        <f t="shared" si="7"/>
        <v>⭐⭐⭐⭐</v>
      </c>
      <c r="U121">
        <v>4</v>
      </c>
      <c r="V121" t="s">
        <v>530</v>
      </c>
    </row>
    <row r="122" spans="1:22" ht="43.2" hidden="1" x14ac:dyDescent="0.3">
      <c r="A122">
        <v>1200</v>
      </c>
      <c r="B122" t="s">
        <v>531</v>
      </c>
      <c r="C122" t="s">
        <v>119</v>
      </c>
      <c r="D122">
        <v>2007</v>
      </c>
      <c r="E122">
        <v>592</v>
      </c>
      <c r="F122" t="s">
        <v>120</v>
      </c>
      <c r="G122" t="s">
        <v>80</v>
      </c>
      <c r="H122">
        <v>47</v>
      </c>
      <c r="I122">
        <v>480296</v>
      </c>
      <c r="J122">
        <v>4991</v>
      </c>
      <c r="K122">
        <v>208259</v>
      </c>
      <c r="L122">
        <v>939</v>
      </c>
      <c r="M122">
        <v>1507</v>
      </c>
      <c r="N122">
        <v>7262</v>
      </c>
      <c r="O122">
        <v>0.22</v>
      </c>
      <c r="P122">
        <v>0.78</v>
      </c>
      <c r="Q122" s="1" t="s">
        <v>532</v>
      </c>
      <c r="R122" t="str">
        <f t="shared" si="6"/>
        <v>😻</v>
      </c>
      <c r="S122" t="s">
        <v>26</v>
      </c>
      <c r="T122" t="str">
        <f t="shared" si="7"/>
        <v>⭐⭐⭐⭐⭐</v>
      </c>
      <c r="U122">
        <v>5</v>
      </c>
      <c r="V122" t="s">
        <v>533</v>
      </c>
    </row>
    <row r="123" spans="1:22" ht="28.8" hidden="1" x14ac:dyDescent="0.3">
      <c r="A123">
        <v>1202</v>
      </c>
      <c r="B123" t="s">
        <v>534</v>
      </c>
      <c r="C123" t="s">
        <v>301</v>
      </c>
      <c r="D123">
        <v>2014</v>
      </c>
      <c r="E123">
        <v>256</v>
      </c>
      <c r="F123" t="s">
        <v>30</v>
      </c>
      <c r="G123" t="s">
        <v>75</v>
      </c>
      <c r="H123">
        <v>42</v>
      </c>
      <c r="I123">
        <v>53224</v>
      </c>
      <c r="J123">
        <v>2331</v>
      </c>
      <c r="K123">
        <v>22619</v>
      </c>
      <c r="L123">
        <v>45</v>
      </c>
      <c r="M123">
        <v>1012</v>
      </c>
      <c r="N123">
        <v>5351</v>
      </c>
      <c r="O123">
        <v>0.18</v>
      </c>
      <c r="P123">
        <v>0.82</v>
      </c>
      <c r="Q123" s="1" t="s">
        <v>535</v>
      </c>
      <c r="R123" t="str">
        <f t="shared" ref="R123:R154" si="8">IF(S123="Bom","😻",IF(S123="Mediano","😸",IF(S123="Ruim","😾","")))</f>
        <v>😻</v>
      </c>
      <c r="S123" t="s">
        <v>26</v>
      </c>
      <c r="T123" t="str">
        <f t="shared" ref="T123:T154" si="9">REPT("⭐",U123)</f>
        <v>⭐⭐⭐⭐</v>
      </c>
      <c r="U123">
        <f>ROUND(Dados[[#This Row],[Estrelas]], -1)/10</f>
        <v>4</v>
      </c>
      <c r="V123" t="s">
        <v>536</v>
      </c>
    </row>
    <row r="124" spans="1:22" ht="43.2" hidden="1" x14ac:dyDescent="0.3">
      <c r="A124">
        <v>1208</v>
      </c>
      <c r="B124" t="s">
        <v>537</v>
      </c>
      <c r="C124" t="s">
        <v>301</v>
      </c>
      <c r="D124">
        <v>2014</v>
      </c>
      <c r="E124">
        <v>286</v>
      </c>
      <c r="F124" t="s">
        <v>302</v>
      </c>
      <c r="G124" t="s">
        <v>75</v>
      </c>
      <c r="H124">
        <v>41</v>
      </c>
      <c r="I124">
        <v>21622</v>
      </c>
      <c r="J124">
        <v>515</v>
      </c>
      <c r="K124">
        <v>6400</v>
      </c>
      <c r="L124">
        <v>18</v>
      </c>
      <c r="M124">
        <v>202</v>
      </c>
      <c r="N124">
        <v>1496</v>
      </c>
      <c r="O124">
        <v>0.21</v>
      </c>
      <c r="P124">
        <v>0.79</v>
      </c>
      <c r="Q124" s="1" t="s">
        <v>538</v>
      </c>
      <c r="R124" t="str">
        <f t="shared" si="8"/>
        <v>😻</v>
      </c>
      <c r="S124" t="s">
        <v>26</v>
      </c>
      <c r="T124" t="str">
        <f t="shared" si="9"/>
        <v>⭐⭐⭐⭐</v>
      </c>
      <c r="U124">
        <f>ROUND(Dados[[#This Row],[Estrelas]], -1)/10</f>
        <v>4</v>
      </c>
      <c r="V124" t="s">
        <v>539</v>
      </c>
    </row>
    <row r="125" spans="1:22" ht="43.2" hidden="1" x14ac:dyDescent="0.3">
      <c r="A125">
        <v>1209</v>
      </c>
      <c r="B125" t="s">
        <v>540</v>
      </c>
      <c r="C125" t="s">
        <v>301</v>
      </c>
      <c r="D125">
        <v>1987</v>
      </c>
      <c r="E125">
        <v>220</v>
      </c>
      <c r="F125" t="s">
        <v>52</v>
      </c>
      <c r="G125" t="s">
        <v>75</v>
      </c>
      <c r="H125">
        <v>41</v>
      </c>
      <c r="I125">
        <v>22902</v>
      </c>
      <c r="J125">
        <v>565</v>
      </c>
      <c r="K125">
        <v>10308</v>
      </c>
      <c r="L125">
        <v>13</v>
      </c>
      <c r="M125">
        <v>257</v>
      </c>
      <c r="N125">
        <v>1382</v>
      </c>
      <c r="O125">
        <v>0.19</v>
      </c>
      <c r="P125">
        <v>0.81</v>
      </c>
      <c r="Q125" s="1" t="s">
        <v>541</v>
      </c>
      <c r="R125" t="str">
        <f t="shared" si="8"/>
        <v>😻</v>
      </c>
      <c r="S125" t="s">
        <v>26</v>
      </c>
      <c r="T125" t="str">
        <f t="shared" si="9"/>
        <v>⭐⭐⭐⭐</v>
      </c>
      <c r="U125">
        <f>ROUND(Dados[[#This Row],[Estrelas]], -1)/10</f>
        <v>4</v>
      </c>
      <c r="V125" t="s">
        <v>542</v>
      </c>
    </row>
    <row r="126" spans="1:22" ht="43.2" hidden="1" x14ac:dyDescent="0.3">
      <c r="A126">
        <v>1215</v>
      </c>
      <c r="B126" t="s">
        <v>543</v>
      </c>
      <c r="C126" t="s">
        <v>301</v>
      </c>
      <c r="D126">
        <v>2016</v>
      </c>
      <c r="E126">
        <v>256</v>
      </c>
      <c r="F126" t="s">
        <v>279</v>
      </c>
      <c r="G126" t="s">
        <v>75</v>
      </c>
      <c r="H126">
        <v>41</v>
      </c>
      <c r="I126">
        <v>39548</v>
      </c>
      <c r="J126">
        <v>2061</v>
      </c>
      <c r="K126">
        <v>16727</v>
      </c>
      <c r="L126">
        <v>42</v>
      </c>
      <c r="M126">
        <v>922</v>
      </c>
      <c r="N126">
        <v>3334</v>
      </c>
      <c r="O126">
        <v>0.16</v>
      </c>
      <c r="P126">
        <v>0.84</v>
      </c>
      <c r="Q126" s="1" t="s">
        <v>544</v>
      </c>
      <c r="R126" t="str">
        <f t="shared" si="8"/>
        <v>😻</v>
      </c>
      <c r="S126" t="s">
        <v>26</v>
      </c>
      <c r="T126" t="str">
        <f t="shared" si="9"/>
        <v>⭐⭐⭐⭐</v>
      </c>
      <c r="U126">
        <f>ROUND(Dados[[#This Row],[Estrelas]], -1)/10</f>
        <v>4</v>
      </c>
      <c r="V126" t="s">
        <v>545</v>
      </c>
    </row>
    <row r="127" spans="1:22" ht="43.2" hidden="1" x14ac:dyDescent="0.3">
      <c r="A127">
        <v>1233</v>
      </c>
      <c r="B127" t="s">
        <v>546</v>
      </c>
      <c r="C127" t="s">
        <v>547</v>
      </c>
      <c r="D127">
        <v>2014</v>
      </c>
      <c r="E127">
        <v>192</v>
      </c>
      <c r="F127" t="s">
        <v>30</v>
      </c>
      <c r="G127" t="s">
        <v>548</v>
      </c>
      <c r="H127">
        <v>44</v>
      </c>
      <c r="I127">
        <v>36940</v>
      </c>
      <c r="J127">
        <v>500</v>
      </c>
      <c r="K127">
        <v>9192</v>
      </c>
      <c r="L127">
        <v>44</v>
      </c>
      <c r="M127">
        <v>204</v>
      </c>
      <c r="N127">
        <v>2114</v>
      </c>
      <c r="O127">
        <v>0.26</v>
      </c>
      <c r="P127">
        <v>0.74</v>
      </c>
      <c r="Q127" s="1" t="s">
        <v>549</v>
      </c>
      <c r="R127" t="str">
        <f t="shared" si="8"/>
        <v>😻</v>
      </c>
      <c r="S127" t="s">
        <v>26</v>
      </c>
      <c r="T127" t="str">
        <f t="shared" si="9"/>
        <v>⭐⭐⭐⭐</v>
      </c>
      <c r="U127">
        <f>ROUND(Dados[[#This Row],[Estrelas]], -1)/10</f>
        <v>4</v>
      </c>
      <c r="V127" t="s">
        <v>550</v>
      </c>
    </row>
    <row r="128" spans="1:22" ht="43.2" hidden="1" x14ac:dyDescent="0.3">
      <c r="A128">
        <v>1278</v>
      </c>
      <c r="B128" t="s">
        <v>551</v>
      </c>
      <c r="C128" t="s">
        <v>173</v>
      </c>
      <c r="D128">
        <v>1998</v>
      </c>
      <c r="E128">
        <v>180</v>
      </c>
      <c r="F128" t="s">
        <v>120</v>
      </c>
      <c r="G128" t="s">
        <v>24</v>
      </c>
      <c r="H128">
        <v>42</v>
      </c>
      <c r="I128">
        <v>18259</v>
      </c>
      <c r="J128">
        <v>1853</v>
      </c>
      <c r="K128">
        <v>13793</v>
      </c>
      <c r="L128">
        <v>93</v>
      </c>
      <c r="M128">
        <v>876</v>
      </c>
      <c r="N128">
        <v>1133</v>
      </c>
      <c r="O128">
        <v>0.22</v>
      </c>
      <c r="P128">
        <v>0.78</v>
      </c>
      <c r="Q128" s="1" t="s">
        <v>552</v>
      </c>
      <c r="R128" t="str">
        <f t="shared" si="8"/>
        <v>😻</v>
      </c>
      <c r="S128" t="s">
        <v>26</v>
      </c>
      <c r="T128" t="str">
        <f t="shared" si="9"/>
        <v>⭐⭐⭐⭐</v>
      </c>
      <c r="U128">
        <f>ROUND(Dados[[#This Row],[Estrelas]], -1)/10</f>
        <v>4</v>
      </c>
      <c r="V128" t="s">
        <v>553</v>
      </c>
    </row>
    <row r="129" spans="1:22" ht="43.2" hidden="1" x14ac:dyDescent="0.3">
      <c r="A129">
        <v>1291</v>
      </c>
      <c r="B129" t="s">
        <v>554</v>
      </c>
      <c r="C129" t="s">
        <v>555</v>
      </c>
      <c r="D129">
        <v>2014</v>
      </c>
      <c r="E129">
        <v>224</v>
      </c>
      <c r="F129" t="s">
        <v>556</v>
      </c>
      <c r="G129" t="s">
        <v>24</v>
      </c>
      <c r="H129">
        <v>41</v>
      </c>
      <c r="I129">
        <v>27109</v>
      </c>
      <c r="J129">
        <v>2110</v>
      </c>
      <c r="K129">
        <v>25257</v>
      </c>
      <c r="L129">
        <v>28</v>
      </c>
      <c r="M129">
        <v>800</v>
      </c>
      <c r="N129">
        <v>2562</v>
      </c>
      <c r="O129">
        <v>0.36</v>
      </c>
      <c r="P129">
        <v>0.64</v>
      </c>
      <c r="Q129" s="1" t="s">
        <v>557</v>
      </c>
      <c r="R129" t="str">
        <f t="shared" si="8"/>
        <v>😻</v>
      </c>
      <c r="S129" t="s">
        <v>26</v>
      </c>
      <c r="T129" t="str">
        <f t="shared" si="9"/>
        <v>⭐⭐⭐⭐</v>
      </c>
      <c r="U129">
        <f>ROUND(Dados[[#This Row],[Estrelas]], -1)/10</f>
        <v>4</v>
      </c>
      <c r="V129" t="s">
        <v>558</v>
      </c>
    </row>
    <row r="130" spans="1:22" ht="28.8" hidden="1" x14ac:dyDescent="0.3">
      <c r="A130">
        <v>1322</v>
      </c>
      <c r="B130" t="s">
        <v>559</v>
      </c>
      <c r="C130" t="s">
        <v>560</v>
      </c>
      <c r="D130">
        <v>2014</v>
      </c>
      <c r="E130">
        <v>586</v>
      </c>
      <c r="F130" t="s">
        <v>561</v>
      </c>
      <c r="G130" t="s">
        <v>80</v>
      </c>
      <c r="H130">
        <v>43</v>
      </c>
      <c r="I130">
        <v>47856</v>
      </c>
      <c r="J130">
        <v>4473</v>
      </c>
      <c r="K130">
        <v>65964</v>
      </c>
      <c r="L130">
        <v>221</v>
      </c>
      <c r="M130">
        <v>4219</v>
      </c>
      <c r="N130">
        <v>1338</v>
      </c>
      <c r="O130">
        <v>0.39</v>
      </c>
      <c r="P130">
        <v>0.61</v>
      </c>
      <c r="Q130" s="1" t="s">
        <v>562</v>
      </c>
      <c r="R130" t="str">
        <f t="shared" si="8"/>
        <v>😸</v>
      </c>
      <c r="S130" t="s">
        <v>66</v>
      </c>
      <c r="T130" t="str">
        <f t="shared" si="9"/>
        <v>⭐⭐⭐⭐</v>
      </c>
      <c r="U130">
        <f>ROUND(Dados[[#This Row],[Estrelas]], -1)/10</f>
        <v>4</v>
      </c>
      <c r="V130" t="s">
        <v>563</v>
      </c>
    </row>
    <row r="131" spans="1:22" ht="28.8" hidden="1" x14ac:dyDescent="0.3">
      <c r="A131">
        <v>1434</v>
      </c>
      <c r="B131" t="s">
        <v>564</v>
      </c>
      <c r="C131" t="s">
        <v>565</v>
      </c>
      <c r="D131">
        <v>2011</v>
      </c>
      <c r="E131">
        <v>130</v>
      </c>
      <c r="F131" t="s">
        <v>390</v>
      </c>
      <c r="G131" t="s">
        <v>184</v>
      </c>
      <c r="H131">
        <v>41</v>
      </c>
      <c r="I131">
        <v>40168</v>
      </c>
      <c r="J131">
        <v>999</v>
      </c>
      <c r="K131">
        <v>14667</v>
      </c>
      <c r="L131">
        <v>63</v>
      </c>
      <c r="M131">
        <v>531</v>
      </c>
      <c r="N131">
        <v>2709</v>
      </c>
      <c r="O131">
        <v>0.36</v>
      </c>
      <c r="P131">
        <v>0.64</v>
      </c>
      <c r="Q131" s="1" t="s">
        <v>566</v>
      </c>
      <c r="R131" t="str">
        <f t="shared" si="8"/>
        <v>😻</v>
      </c>
      <c r="S131" t="s">
        <v>26</v>
      </c>
      <c r="T131" t="str">
        <f t="shared" si="9"/>
        <v>⭐⭐⭐⭐</v>
      </c>
      <c r="U131">
        <f>ROUND(Dados[[#This Row],[Estrelas]], -1)/10</f>
        <v>4</v>
      </c>
      <c r="V131" t="s">
        <v>567</v>
      </c>
    </row>
    <row r="132" spans="1:22" ht="43.2" hidden="1" x14ac:dyDescent="0.3">
      <c r="A132">
        <v>1436</v>
      </c>
      <c r="B132" t="s">
        <v>568</v>
      </c>
      <c r="C132" t="s">
        <v>569</v>
      </c>
      <c r="D132">
        <v>2012</v>
      </c>
      <c r="E132">
        <v>272</v>
      </c>
      <c r="F132" t="s">
        <v>570</v>
      </c>
      <c r="G132" t="s">
        <v>24</v>
      </c>
      <c r="H132">
        <v>43</v>
      </c>
      <c r="I132">
        <v>40183</v>
      </c>
      <c r="J132">
        <v>1905</v>
      </c>
      <c r="K132">
        <v>30360</v>
      </c>
      <c r="L132">
        <v>68</v>
      </c>
      <c r="M132">
        <v>984</v>
      </c>
      <c r="N132">
        <v>2332</v>
      </c>
      <c r="O132">
        <v>0.32</v>
      </c>
      <c r="P132">
        <v>0.68</v>
      </c>
      <c r="Q132" s="1" t="s">
        <v>571</v>
      </c>
      <c r="R132" t="str">
        <f t="shared" si="8"/>
        <v>😻</v>
      </c>
      <c r="S132" t="s">
        <v>26</v>
      </c>
      <c r="T132" t="str">
        <f t="shared" si="9"/>
        <v>⭐⭐⭐⭐</v>
      </c>
      <c r="U132">
        <f>ROUND(Dados[[#This Row],[Estrelas]], -1)/10</f>
        <v>4</v>
      </c>
      <c r="V132" t="s">
        <v>572</v>
      </c>
    </row>
    <row r="133" spans="1:22" ht="28.8" hidden="1" x14ac:dyDescent="0.3">
      <c r="A133">
        <v>1552</v>
      </c>
      <c r="B133" t="s">
        <v>573</v>
      </c>
      <c r="C133" t="s">
        <v>574</v>
      </c>
      <c r="D133">
        <v>2007</v>
      </c>
      <c r="E133">
        <v>252</v>
      </c>
      <c r="F133" t="s">
        <v>575</v>
      </c>
      <c r="G133" t="s">
        <v>31</v>
      </c>
      <c r="H133">
        <v>41</v>
      </c>
      <c r="I133">
        <v>42613</v>
      </c>
      <c r="J133">
        <v>2375</v>
      </c>
      <c r="K133">
        <v>38020</v>
      </c>
      <c r="L133">
        <v>55</v>
      </c>
      <c r="M133">
        <v>890</v>
      </c>
      <c r="N133">
        <v>3127</v>
      </c>
      <c r="O133">
        <v>0.21</v>
      </c>
      <c r="P133">
        <v>0.79</v>
      </c>
      <c r="Q133" s="1" t="s">
        <v>576</v>
      </c>
      <c r="R133" t="str">
        <f t="shared" si="8"/>
        <v>😻</v>
      </c>
      <c r="S133" t="s">
        <v>26</v>
      </c>
      <c r="T133" t="str">
        <f t="shared" si="9"/>
        <v>⭐⭐⭐⭐</v>
      </c>
      <c r="U133">
        <f>ROUND(Dados[[#This Row],[Estrelas]], -1)/10</f>
        <v>4</v>
      </c>
      <c r="V133" t="s">
        <v>577</v>
      </c>
    </row>
    <row r="134" spans="1:22" ht="28.8" hidden="1" x14ac:dyDescent="0.3">
      <c r="A134">
        <v>1570</v>
      </c>
      <c r="B134" t="s">
        <v>578</v>
      </c>
      <c r="C134" t="s">
        <v>384</v>
      </c>
      <c r="D134">
        <v>2001</v>
      </c>
      <c r="E134">
        <v>128</v>
      </c>
      <c r="F134" t="s">
        <v>385</v>
      </c>
      <c r="G134" t="s">
        <v>80</v>
      </c>
      <c r="H134">
        <v>39</v>
      </c>
      <c r="I134">
        <v>44283</v>
      </c>
      <c r="J134">
        <v>619</v>
      </c>
      <c r="K134">
        <v>10362</v>
      </c>
      <c r="L134">
        <v>83</v>
      </c>
      <c r="M134">
        <v>383</v>
      </c>
      <c r="N134">
        <v>1246</v>
      </c>
      <c r="O134">
        <v>0.17</v>
      </c>
      <c r="P134">
        <v>0.83</v>
      </c>
      <c r="Q134" s="1" t="s">
        <v>579</v>
      </c>
      <c r="R134" t="str">
        <f t="shared" si="8"/>
        <v>😻</v>
      </c>
      <c r="S134" t="s">
        <v>26</v>
      </c>
      <c r="T134" t="str">
        <f t="shared" si="9"/>
        <v>⭐⭐⭐⭐</v>
      </c>
      <c r="U134">
        <v>4</v>
      </c>
      <c r="V134" t="s">
        <v>580</v>
      </c>
    </row>
    <row r="135" spans="1:22" ht="28.8" hidden="1" x14ac:dyDescent="0.3">
      <c r="A135">
        <v>1579</v>
      </c>
      <c r="B135" t="s">
        <v>581</v>
      </c>
      <c r="C135" t="s">
        <v>163</v>
      </c>
      <c r="D135">
        <v>2006</v>
      </c>
      <c r="E135">
        <v>144</v>
      </c>
      <c r="F135" t="s">
        <v>380</v>
      </c>
      <c r="G135" t="s">
        <v>31</v>
      </c>
      <c r="H135">
        <v>39</v>
      </c>
      <c r="I135">
        <v>30151</v>
      </c>
      <c r="J135">
        <v>968</v>
      </c>
      <c r="K135">
        <v>8270</v>
      </c>
      <c r="L135">
        <v>31</v>
      </c>
      <c r="M135">
        <v>650</v>
      </c>
      <c r="N135">
        <v>1214</v>
      </c>
      <c r="O135">
        <v>0.19</v>
      </c>
      <c r="P135">
        <v>0.81</v>
      </c>
      <c r="Q135" s="1" t="s">
        <v>582</v>
      </c>
      <c r="R135" t="str">
        <f t="shared" si="8"/>
        <v>😻</v>
      </c>
      <c r="S135" t="s">
        <v>26</v>
      </c>
      <c r="T135" t="str">
        <f t="shared" si="9"/>
        <v>⭐⭐⭐⭐</v>
      </c>
      <c r="U135">
        <v>4</v>
      </c>
      <c r="V135" t="s">
        <v>583</v>
      </c>
    </row>
    <row r="136" spans="1:22" ht="43.2" hidden="1" x14ac:dyDescent="0.3">
      <c r="A136">
        <v>1582</v>
      </c>
      <c r="B136" t="s">
        <v>584</v>
      </c>
      <c r="C136" t="s">
        <v>585</v>
      </c>
      <c r="D136">
        <v>1980</v>
      </c>
      <c r="E136">
        <v>234</v>
      </c>
      <c r="F136" t="s">
        <v>586</v>
      </c>
      <c r="G136" t="s">
        <v>104</v>
      </c>
      <c r="H136">
        <v>39</v>
      </c>
      <c r="I136">
        <v>35283</v>
      </c>
      <c r="J136">
        <v>3587</v>
      </c>
      <c r="K136">
        <v>68094</v>
      </c>
      <c r="L136">
        <v>69</v>
      </c>
      <c r="M136">
        <v>1461</v>
      </c>
      <c r="N136">
        <v>4006</v>
      </c>
      <c r="O136">
        <v>0.11</v>
      </c>
      <c r="P136">
        <v>0.89</v>
      </c>
      <c r="Q136" s="1" t="s">
        <v>587</v>
      </c>
      <c r="R136" t="str">
        <f t="shared" si="8"/>
        <v>😸</v>
      </c>
      <c r="S136" t="s">
        <v>66</v>
      </c>
      <c r="T136" t="str">
        <f t="shared" si="9"/>
        <v>⭐⭐⭐⭐</v>
      </c>
      <c r="U136">
        <v>4</v>
      </c>
      <c r="V136" t="s">
        <v>588</v>
      </c>
    </row>
    <row r="137" spans="1:22" ht="43.2" hidden="1" x14ac:dyDescent="0.3">
      <c r="A137">
        <v>1631</v>
      </c>
      <c r="B137" t="s">
        <v>589</v>
      </c>
      <c r="C137" t="s">
        <v>447</v>
      </c>
      <c r="D137">
        <v>2001</v>
      </c>
      <c r="E137">
        <v>137</v>
      </c>
      <c r="F137" t="s">
        <v>351</v>
      </c>
      <c r="G137" t="s">
        <v>104</v>
      </c>
      <c r="H137">
        <v>40</v>
      </c>
      <c r="I137">
        <v>47751</v>
      </c>
      <c r="J137">
        <v>1910</v>
      </c>
      <c r="K137">
        <v>31217</v>
      </c>
      <c r="L137">
        <v>39</v>
      </c>
      <c r="M137">
        <v>839</v>
      </c>
      <c r="N137">
        <v>4298</v>
      </c>
      <c r="O137">
        <v>0.28000000000000003</v>
      </c>
      <c r="P137">
        <v>0.72</v>
      </c>
      <c r="Q137" s="1" t="s">
        <v>590</v>
      </c>
      <c r="R137" t="str">
        <f t="shared" si="8"/>
        <v>😸</v>
      </c>
      <c r="S137" t="s">
        <v>66</v>
      </c>
      <c r="T137" t="str">
        <f t="shared" si="9"/>
        <v>⭐⭐⭐⭐</v>
      </c>
      <c r="U137">
        <f>ROUND(Dados[[#This Row],[Estrelas]], -1)/10</f>
        <v>4</v>
      </c>
      <c r="V137" t="s">
        <v>591</v>
      </c>
    </row>
    <row r="138" spans="1:22" ht="43.2" hidden="1" x14ac:dyDescent="0.3">
      <c r="A138">
        <v>1634</v>
      </c>
      <c r="B138" t="s">
        <v>592</v>
      </c>
      <c r="C138" t="s">
        <v>593</v>
      </c>
      <c r="D138">
        <v>2005</v>
      </c>
      <c r="E138">
        <v>296</v>
      </c>
      <c r="F138" t="s">
        <v>267</v>
      </c>
      <c r="G138" t="s">
        <v>184</v>
      </c>
      <c r="H138">
        <v>40</v>
      </c>
      <c r="I138">
        <v>39717</v>
      </c>
      <c r="J138">
        <v>2730</v>
      </c>
      <c r="K138">
        <v>24121</v>
      </c>
      <c r="L138">
        <v>117</v>
      </c>
      <c r="M138">
        <v>2022</v>
      </c>
      <c r="N138">
        <v>1140</v>
      </c>
      <c r="O138">
        <v>0.32</v>
      </c>
      <c r="P138">
        <v>0.68</v>
      </c>
      <c r="Q138" s="1" t="s">
        <v>594</v>
      </c>
      <c r="R138" t="str">
        <f t="shared" si="8"/>
        <v>😻</v>
      </c>
      <c r="S138" t="s">
        <v>26</v>
      </c>
      <c r="T138" t="str">
        <f t="shared" si="9"/>
        <v>⭐⭐⭐⭐</v>
      </c>
      <c r="U138">
        <f>ROUND(Dados[[#This Row],[Estrelas]], -1)/10</f>
        <v>4</v>
      </c>
      <c r="V138" t="s">
        <v>595</v>
      </c>
    </row>
    <row r="139" spans="1:22" ht="28.8" hidden="1" x14ac:dyDescent="0.3">
      <c r="A139">
        <v>1635</v>
      </c>
      <c r="B139" t="s">
        <v>596</v>
      </c>
      <c r="C139" t="s">
        <v>597</v>
      </c>
      <c r="D139">
        <v>2014</v>
      </c>
      <c r="E139">
        <v>800</v>
      </c>
      <c r="F139" t="s">
        <v>598</v>
      </c>
      <c r="G139" t="s">
        <v>24</v>
      </c>
      <c r="H139">
        <v>46</v>
      </c>
      <c r="I139">
        <v>20021</v>
      </c>
      <c r="J139">
        <v>3194</v>
      </c>
      <c r="K139">
        <v>30507</v>
      </c>
      <c r="L139">
        <v>64</v>
      </c>
      <c r="M139">
        <v>1030</v>
      </c>
      <c r="N139">
        <v>1630</v>
      </c>
      <c r="O139">
        <v>7.0000000000000007E-2</v>
      </c>
      <c r="P139">
        <v>0.93</v>
      </c>
      <c r="Q139" s="1" t="s">
        <v>599</v>
      </c>
      <c r="R139" t="str">
        <f t="shared" si="8"/>
        <v>😻</v>
      </c>
      <c r="S139" t="s">
        <v>26</v>
      </c>
      <c r="T139" t="str">
        <f t="shared" si="9"/>
        <v>⭐⭐⭐⭐⭐</v>
      </c>
      <c r="U139">
        <v>5</v>
      </c>
      <c r="V139" t="s">
        <v>600</v>
      </c>
    </row>
    <row r="140" spans="1:22" ht="28.8" hidden="1" x14ac:dyDescent="0.3">
      <c r="A140">
        <v>1647</v>
      </c>
      <c r="B140" t="s">
        <v>601</v>
      </c>
      <c r="C140" t="s">
        <v>602</v>
      </c>
      <c r="D140">
        <v>2003</v>
      </c>
      <c r="E140">
        <v>410</v>
      </c>
      <c r="F140" t="s">
        <v>178</v>
      </c>
      <c r="G140" t="s">
        <v>31</v>
      </c>
      <c r="H140">
        <v>39</v>
      </c>
      <c r="I140">
        <v>28166</v>
      </c>
      <c r="J140">
        <v>2922</v>
      </c>
      <c r="K140">
        <v>23999</v>
      </c>
      <c r="L140">
        <v>99</v>
      </c>
      <c r="M140">
        <v>2240</v>
      </c>
      <c r="N140">
        <v>1172</v>
      </c>
      <c r="O140">
        <v>0.2</v>
      </c>
      <c r="P140">
        <v>0.8</v>
      </c>
      <c r="Q140" s="1" t="s">
        <v>603</v>
      </c>
      <c r="R140" t="str">
        <f t="shared" si="8"/>
        <v>😸</v>
      </c>
      <c r="S140" t="s">
        <v>66</v>
      </c>
      <c r="T140" t="str">
        <f t="shared" si="9"/>
        <v>⭐⭐⭐⭐</v>
      </c>
      <c r="U140">
        <v>4</v>
      </c>
      <c r="V140" t="s">
        <v>604</v>
      </c>
    </row>
    <row r="141" spans="1:22" ht="43.2" hidden="1" x14ac:dyDescent="0.3">
      <c r="A141">
        <v>1649</v>
      </c>
      <c r="B141" t="s">
        <v>605</v>
      </c>
      <c r="C141" t="s">
        <v>447</v>
      </c>
      <c r="D141">
        <v>2014</v>
      </c>
      <c r="E141">
        <v>1104</v>
      </c>
      <c r="F141" t="s">
        <v>115</v>
      </c>
      <c r="G141" t="s">
        <v>104</v>
      </c>
      <c r="H141">
        <v>45</v>
      </c>
      <c r="I141">
        <v>65130</v>
      </c>
      <c r="J141">
        <v>17415</v>
      </c>
      <c r="K141">
        <v>167958</v>
      </c>
      <c r="L141">
        <v>304</v>
      </c>
      <c r="M141">
        <v>4396</v>
      </c>
      <c r="N141">
        <v>4381</v>
      </c>
      <c r="O141">
        <v>0.23</v>
      </c>
      <c r="P141">
        <v>0.77</v>
      </c>
      <c r="Q141" s="1" t="s">
        <v>606</v>
      </c>
      <c r="R141" t="str">
        <f t="shared" si="8"/>
        <v>😻</v>
      </c>
      <c r="S141" t="s">
        <v>26</v>
      </c>
      <c r="T141" t="str">
        <f t="shared" si="9"/>
        <v>⭐⭐⭐⭐⭐</v>
      </c>
      <c r="U141">
        <f>ROUND(Dados[[#This Row],[Estrelas]], -1)/10</f>
        <v>5</v>
      </c>
      <c r="V141" t="s">
        <v>607</v>
      </c>
    </row>
    <row r="142" spans="1:22" ht="28.8" hidden="1" x14ac:dyDescent="0.3">
      <c r="A142">
        <v>1703</v>
      </c>
      <c r="B142" t="s">
        <v>608</v>
      </c>
      <c r="C142" t="s">
        <v>609</v>
      </c>
      <c r="D142">
        <v>2002</v>
      </c>
      <c r="E142">
        <v>120</v>
      </c>
      <c r="F142" t="s">
        <v>610</v>
      </c>
      <c r="G142" t="s">
        <v>31</v>
      </c>
      <c r="H142">
        <v>45</v>
      </c>
      <c r="I142">
        <v>26404</v>
      </c>
      <c r="J142">
        <v>2596</v>
      </c>
      <c r="K142">
        <v>32781</v>
      </c>
      <c r="L142">
        <v>82</v>
      </c>
      <c r="M142">
        <v>561</v>
      </c>
      <c r="N142">
        <v>2797</v>
      </c>
      <c r="O142">
        <v>7.0000000000000007E-2</v>
      </c>
      <c r="P142">
        <v>0.93</v>
      </c>
      <c r="Q142" s="1" t="s">
        <v>611</v>
      </c>
      <c r="R142" t="str">
        <f t="shared" si="8"/>
        <v>😻</v>
      </c>
      <c r="S142" t="s">
        <v>26</v>
      </c>
      <c r="T142" t="str">
        <f t="shared" si="9"/>
        <v>⭐⭐⭐⭐⭐</v>
      </c>
      <c r="U142">
        <f>ROUND(Dados[[#This Row],[Estrelas]], -1)/10</f>
        <v>5</v>
      </c>
      <c r="V142" t="s">
        <v>612</v>
      </c>
    </row>
    <row r="143" spans="1:22" ht="28.8" hidden="1" x14ac:dyDescent="0.3">
      <c r="A143">
        <v>1707</v>
      </c>
      <c r="B143" t="s">
        <v>613</v>
      </c>
      <c r="C143" t="s">
        <v>271</v>
      </c>
      <c r="D143">
        <v>1996</v>
      </c>
      <c r="E143">
        <v>368</v>
      </c>
      <c r="F143" t="s">
        <v>30</v>
      </c>
      <c r="G143" t="s">
        <v>31</v>
      </c>
      <c r="H143">
        <v>41</v>
      </c>
      <c r="I143">
        <v>23000</v>
      </c>
      <c r="J143">
        <v>3783</v>
      </c>
      <c r="K143">
        <v>33488</v>
      </c>
      <c r="L143">
        <v>52</v>
      </c>
      <c r="M143">
        <v>1605</v>
      </c>
      <c r="N143">
        <v>2133</v>
      </c>
      <c r="O143">
        <v>0.05</v>
      </c>
      <c r="P143">
        <v>0.95</v>
      </c>
      <c r="Q143" s="1" t="s">
        <v>614</v>
      </c>
      <c r="R143" t="str">
        <f t="shared" si="8"/>
        <v>😻</v>
      </c>
      <c r="S143" t="s">
        <v>26</v>
      </c>
      <c r="T143" t="str">
        <f t="shared" si="9"/>
        <v>⭐⭐⭐⭐</v>
      </c>
      <c r="U143">
        <f>ROUND(Dados[[#This Row],[Estrelas]], -1)/10</f>
        <v>4</v>
      </c>
      <c r="V143" t="s">
        <v>615</v>
      </c>
    </row>
    <row r="144" spans="1:22" ht="43.2" hidden="1" x14ac:dyDescent="0.3">
      <c r="A144">
        <v>1713</v>
      </c>
      <c r="B144" t="s">
        <v>616</v>
      </c>
      <c r="C144" t="s">
        <v>301</v>
      </c>
      <c r="D144">
        <v>2015</v>
      </c>
      <c r="E144">
        <v>224</v>
      </c>
      <c r="F144" t="s">
        <v>30</v>
      </c>
      <c r="G144" t="s">
        <v>75</v>
      </c>
      <c r="H144">
        <v>42</v>
      </c>
      <c r="I144">
        <v>27593</v>
      </c>
      <c r="J144">
        <v>416</v>
      </c>
      <c r="K144">
        <v>8911</v>
      </c>
      <c r="L144">
        <v>27</v>
      </c>
      <c r="M144">
        <v>219</v>
      </c>
      <c r="N144">
        <v>1280</v>
      </c>
      <c r="O144">
        <v>0.2</v>
      </c>
      <c r="P144">
        <v>0.8</v>
      </c>
      <c r="Q144" s="1" t="s">
        <v>617</v>
      </c>
      <c r="R144" t="str">
        <f t="shared" si="8"/>
        <v>😻</v>
      </c>
      <c r="S144" t="s">
        <v>26</v>
      </c>
      <c r="T144" t="str">
        <f t="shared" si="9"/>
        <v>⭐⭐⭐⭐</v>
      </c>
      <c r="U144">
        <f>ROUND(Dados[[#This Row],[Estrelas]], -1)/10</f>
        <v>4</v>
      </c>
      <c r="V144" t="s">
        <v>618</v>
      </c>
    </row>
    <row r="145" spans="1:22" ht="28.8" hidden="1" x14ac:dyDescent="0.3">
      <c r="A145">
        <v>1724</v>
      </c>
      <c r="B145" t="s">
        <v>619</v>
      </c>
      <c r="C145" t="s">
        <v>301</v>
      </c>
      <c r="D145">
        <v>2020</v>
      </c>
      <c r="E145">
        <v>240</v>
      </c>
      <c r="F145" t="s">
        <v>443</v>
      </c>
      <c r="G145" t="s">
        <v>80</v>
      </c>
      <c r="H145">
        <v>38</v>
      </c>
      <c r="I145">
        <v>16848</v>
      </c>
      <c r="J145">
        <v>775</v>
      </c>
      <c r="K145">
        <v>9167</v>
      </c>
      <c r="L145">
        <v>18</v>
      </c>
      <c r="M145">
        <v>430</v>
      </c>
      <c r="N145">
        <v>1621</v>
      </c>
      <c r="O145">
        <v>0.16</v>
      </c>
      <c r="P145">
        <v>0.84</v>
      </c>
      <c r="Q145" s="1" t="s">
        <v>620</v>
      </c>
      <c r="R145" t="str">
        <f t="shared" si="8"/>
        <v>😻</v>
      </c>
      <c r="S145" t="s">
        <v>26</v>
      </c>
      <c r="T145" t="str">
        <f t="shared" si="9"/>
        <v>⭐⭐⭐⭐</v>
      </c>
      <c r="U145">
        <v>4</v>
      </c>
      <c r="V145" t="s">
        <v>621</v>
      </c>
    </row>
    <row r="146" spans="1:22" ht="28.8" hidden="1" x14ac:dyDescent="0.3">
      <c r="A146">
        <v>1748</v>
      </c>
      <c r="B146" t="s">
        <v>622</v>
      </c>
      <c r="C146" t="s">
        <v>271</v>
      </c>
      <c r="D146">
        <v>2007</v>
      </c>
      <c r="E146">
        <v>208</v>
      </c>
      <c r="F146" t="s">
        <v>623</v>
      </c>
      <c r="G146" t="s">
        <v>31</v>
      </c>
      <c r="H146">
        <v>42</v>
      </c>
      <c r="I146">
        <v>38325</v>
      </c>
      <c r="J146">
        <v>2992</v>
      </c>
      <c r="K146">
        <v>34395</v>
      </c>
      <c r="L146">
        <v>86</v>
      </c>
      <c r="M146">
        <v>1466</v>
      </c>
      <c r="N146">
        <v>3704</v>
      </c>
      <c r="O146">
        <v>0.05</v>
      </c>
      <c r="P146">
        <v>0.95</v>
      </c>
      <c r="Q146" s="1" t="s">
        <v>624</v>
      </c>
      <c r="R146" t="str">
        <f t="shared" si="8"/>
        <v>😸</v>
      </c>
      <c r="S146" t="s">
        <v>66</v>
      </c>
      <c r="T146" t="str">
        <f t="shared" si="9"/>
        <v>⭐⭐⭐⭐</v>
      </c>
      <c r="U146">
        <f>ROUND(Dados[[#This Row],[Estrelas]], -1)/10</f>
        <v>4</v>
      </c>
      <c r="V146" t="s">
        <v>625</v>
      </c>
    </row>
    <row r="147" spans="1:22" ht="28.8" hidden="1" x14ac:dyDescent="0.3">
      <c r="A147">
        <v>1751</v>
      </c>
      <c r="B147" t="s">
        <v>626</v>
      </c>
      <c r="C147" t="s">
        <v>177</v>
      </c>
      <c r="D147">
        <v>2000</v>
      </c>
      <c r="E147">
        <v>152</v>
      </c>
      <c r="F147">
        <v>34</v>
      </c>
      <c r="G147" t="s">
        <v>24</v>
      </c>
      <c r="H147">
        <v>44</v>
      </c>
      <c r="I147">
        <v>17303</v>
      </c>
      <c r="J147">
        <v>2466</v>
      </c>
      <c r="K147">
        <v>16317</v>
      </c>
      <c r="L147">
        <v>73</v>
      </c>
      <c r="M147">
        <v>455</v>
      </c>
      <c r="N147">
        <v>1548</v>
      </c>
      <c r="O147">
        <v>0.35</v>
      </c>
      <c r="P147">
        <v>0.65</v>
      </c>
      <c r="Q147" s="1" t="s">
        <v>627</v>
      </c>
      <c r="R147" t="str">
        <f t="shared" si="8"/>
        <v>😻</v>
      </c>
      <c r="S147" t="s">
        <v>26</v>
      </c>
      <c r="T147" t="str">
        <f t="shared" si="9"/>
        <v>⭐⭐⭐⭐</v>
      </c>
      <c r="U147">
        <f>ROUND(Dados[[#This Row],[Estrelas]], -1)/10</f>
        <v>4</v>
      </c>
      <c r="V147" t="s">
        <v>628</v>
      </c>
    </row>
    <row r="148" spans="1:22" ht="28.8" hidden="1" x14ac:dyDescent="0.3">
      <c r="A148">
        <v>1795</v>
      </c>
      <c r="B148" t="s">
        <v>629</v>
      </c>
      <c r="C148" t="s">
        <v>630</v>
      </c>
      <c r="D148">
        <v>2010</v>
      </c>
      <c r="E148">
        <v>126</v>
      </c>
      <c r="F148" t="s">
        <v>52</v>
      </c>
      <c r="G148" t="s">
        <v>31</v>
      </c>
      <c r="H148">
        <v>42</v>
      </c>
      <c r="I148">
        <v>29210</v>
      </c>
      <c r="J148">
        <v>895</v>
      </c>
      <c r="K148">
        <v>13271</v>
      </c>
      <c r="L148">
        <v>50</v>
      </c>
      <c r="M148">
        <v>202</v>
      </c>
      <c r="N148">
        <v>1826</v>
      </c>
      <c r="O148">
        <v>0.4</v>
      </c>
      <c r="P148">
        <v>0.6</v>
      </c>
      <c r="Q148" s="1" t="s">
        <v>631</v>
      </c>
      <c r="R148" t="str">
        <f t="shared" si="8"/>
        <v>😻</v>
      </c>
      <c r="S148" t="s">
        <v>26</v>
      </c>
      <c r="T148" t="str">
        <f t="shared" si="9"/>
        <v>⭐⭐⭐⭐</v>
      </c>
      <c r="U148">
        <f>ROUND(Dados[[#This Row],[Estrelas]], -1)/10</f>
        <v>4</v>
      </c>
      <c r="V148" t="s">
        <v>632</v>
      </c>
    </row>
    <row r="149" spans="1:22" ht="43.2" hidden="1" x14ac:dyDescent="0.3">
      <c r="A149">
        <v>1915</v>
      </c>
      <c r="B149" t="s">
        <v>633</v>
      </c>
      <c r="C149" t="s">
        <v>634</v>
      </c>
      <c r="D149">
        <v>2019</v>
      </c>
      <c r="E149">
        <v>280</v>
      </c>
      <c r="F149" t="s">
        <v>151</v>
      </c>
      <c r="G149" t="s">
        <v>31</v>
      </c>
      <c r="H149">
        <v>43</v>
      </c>
      <c r="I149">
        <v>24863</v>
      </c>
      <c r="J149">
        <v>2534</v>
      </c>
      <c r="K149">
        <v>33431</v>
      </c>
      <c r="L149">
        <v>65</v>
      </c>
      <c r="M149">
        <v>560</v>
      </c>
      <c r="N149">
        <v>3117</v>
      </c>
      <c r="O149">
        <v>0.1</v>
      </c>
      <c r="P149">
        <v>0.9</v>
      </c>
      <c r="Q149" s="1" t="s">
        <v>635</v>
      </c>
      <c r="R149" t="str">
        <f t="shared" si="8"/>
        <v>😻</v>
      </c>
      <c r="S149" t="s">
        <v>26</v>
      </c>
      <c r="T149" t="str">
        <f t="shared" si="9"/>
        <v>⭐⭐⭐⭐</v>
      </c>
      <c r="U149">
        <f>ROUND(Dados[[#This Row],[Estrelas]], -1)/10</f>
        <v>4</v>
      </c>
      <c r="V149" t="s">
        <v>636</v>
      </c>
    </row>
    <row r="150" spans="1:22" ht="28.8" hidden="1" x14ac:dyDescent="0.3">
      <c r="A150">
        <v>2021</v>
      </c>
      <c r="B150" t="s">
        <v>637</v>
      </c>
      <c r="C150" t="s">
        <v>638</v>
      </c>
      <c r="D150">
        <v>2015</v>
      </c>
      <c r="E150">
        <v>384</v>
      </c>
      <c r="F150" t="s">
        <v>202</v>
      </c>
      <c r="G150" t="s">
        <v>104</v>
      </c>
      <c r="H150">
        <v>41</v>
      </c>
      <c r="I150">
        <v>14666</v>
      </c>
      <c r="J150">
        <v>498</v>
      </c>
      <c r="K150">
        <v>8694</v>
      </c>
      <c r="L150">
        <v>19</v>
      </c>
      <c r="M150">
        <v>214</v>
      </c>
      <c r="N150">
        <v>1417</v>
      </c>
      <c r="O150">
        <v>0.5</v>
      </c>
      <c r="P150">
        <v>0.5</v>
      </c>
      <c r="Q150" s="1" t="s">
        <v>639</v>
      </c>
      <c r="R150" t="str">
        <f t="shared" si="8"/>
        <v>😻</v>
      </c>
      <c r="S150" t="s">
        <v>26</v>
      </c>
      <c r="T150" t="str">
        <f t="shared" si="9"/>
        <v>⭐⭐⭐⭐</v>
      </c>
      <c r="U150">
        <f>ROUND(Dados[[#This Row],[Estrelas]], -1)/10</f>
        <v>4</v>
      </c>
      <c r="V150" t="s">
        <v>640</v>
      </c>
    </row>
    <row r="151" spans="1:22" ht="43.2" hidden="1" x14ac:dyDescent="0.3">
      <c r="A151">
        <v>2027</v>
      </c>
      <c r="B151" t="s">
        <v>641</v>
      </c>
      <c r="C151" t="s">
        <v>447</v>
      </c>
      <c r="D151">
        <v>2013</v>
      </c>
      <c r="E151">
        <v>1248</v>
      </c>
      <c r="F151" t="s">
        <v>642</v>
      </c>
      <c r="G151" t="s">
        <v>104</v>
      </c>
      <c r="H151">
        <v>44</v>
      </c>
      <c r="I151">
        <v>11106</v>
      </c>
      <c r="J151">
        <v>2290</v>
      </c>
      <c r="K151">
        <v>22174</v>
      </c>
      <c r="L151">
        <v>21</v>
      </c>
      <c r="M151">
        <v>583</v>
      </c>
      <c r="N151">
        <v>1163</v>
      </c>
      <c r="O151">
        <v>0.35</v>
      </c>
      <c r="P151">
        <v>0.65</v>
      </c>
      <c r="Q151" s="1" t="s">
        <v>643</v>
      </c>
      <c r="R151" t="str">
        <f t="shared" si="8"/>
        <v>😸</v>
      </c>
      <c r="S151" t="s">
        <v>66</v>
      </c>
      <c r="T151" t="str">
        <f t="shared" si="9"/>
        <v>⭐⭐⭐⭐</v>
      </c>
      <c r="U151">
        <f>ROUND(Dados[[#This Row],[Estrelas]], -1)/10</f>
        <v>4</v>
      </c>
      <c r="V151" t="s">
        <v>644</v>
      </c>
    </row>
    <row r="152" spans="1:22" ht="43.2" hidden="1" x14ac:dyDescent="0.3">
      <c r="A152">
        <v>2178</v>
      </c>
      <c r="B152" t="s">
        <v>645</v>
      </c>
      <c r="C152" t="s">
        <v>646</v>
      </c>
      <c r="D152">
        <v>2015</v>
      </c>
      <c r="E152">
        <v>350</v>
      </c>
      <c r="F152" t="s">
        <v>647</v>
      </c>
      <c r="G152" t="s">
        <v>184</v>
      </c>
      <c r="H152">
        <v>46</v>
      </c>
      <c r="I152">
        <v>62799</v>
      </c>
      <c r="J152">
        <v>5136</v>
      </c>
      <c r="K152">
        <v>152918</v>
      </c>
      <c r="L152">
        <v>97</v>
      </c>
      <c r="M152">
        <v>1154</v>
      </c>
      <c r="N152">
        <v>5006</v>
      </c>
      <c r="O152">
        <v>0.15</v>
      </c>
      <c r="P152">
        <v>0.85</v>
      </c>
      <c r="Q152" s="1" t="s">
        <v>648</v>
      </c>
      <c r="R152" t="str">
        <f t="shared" si="8"/>
        <v>😻</v>
      </c>
      <c r="S152" t="s">
        <v>26</v>
      </c>
      <c r="T152" t="str">
        <f t="shared" si="9"/>
        <v>⭐⭐⭐⭐⭐</v>
      </c>
      <c r="U152">
        <v>5</v>
      </c>
      <c r="V152" t="s">
        <v>649</v>
      </c>
    </row>
    <row r="153" spans="1:22" ht="43.2" hidden="1" x14ac:dyDescent="0.3">
      <c r="A153">
        <v>2259</v>
      </c>
      <c r="B153" t="s">
        <v>650</v>
      </c>
      <c r="C153" t="s">
        <v>651</v>
      </c>
      <c r="D153">
        <v>2005</v>
      </c>
      <c r="E153">
        <v>296</v>
      </c>
      <c r="F153" t="s">
        <v>23</v>
      </c>
      <c r="G153" t="s">
        <v>169</v>
      </c>
      <c r="H153">
        <v>47</v>
      </c>
      <c r="I153">
        <v>53388</v>
      </c>
      <c r="J153">
        <v>2950</v>
      </c>
      <c r="K153">
        <v>35947</v>
      </c>
      <c r="L153">
        <v>66</v>
      </c>
      <c r="M153">
        <v>450</v>
      </c>
      <c r="N153">
        <v>3670</v>
      </c>
      <c r="O153">
        <v>0.3</v>
      </c>
      <c r="P153">
        <v>0.7</v>
      </c>
      <c r="Q153" s="1" t="s">
        <v>652</v>
      </c>
      <c r="R153" t="str">
        <f t="shared" si="8"/>
        <v>😻</v>
      </c>
      <c r="S153" t="s">
        <v>26</v>
      </c>
      <c r="T153" t="str">
        <f t="shared" si="9"/>
        <v>⭐⭐⭐⭐⭐</v>
      </c>
      <c r="U153">
        <v>5</v>
      </c>
      <c r="V153" t="s">
        <v>653</v>
      </c>
    </row>
    <row r="154" spans="1:22" ht="43.2" hidden="1" x14ac:dyDescent="0.3">
      <c r="A154">
        <v>2275</v>
      </c>
      <c r="B154" t="s">
        <v>654</v>
      </c>
      <c r="C154" t="s">
        <v>655</v>
      </c>
      <c r="D154">
        <v>2017</v>
      </c>
      <c r="E154">
        <v>240</v>
      </c>
      <c r="F154" t="s">
        <v>656</v>
      </c>
      <c r="G154" t="s">
        <v>31</v>
      </c>
      <c r="H154">
        <v>41</v>
      </c>
      <c r="I154">
        <v>13682</v>
      </c>
      <c r="J154">
        <v>2108</v>
      </c>
      <c r="K154">
        <v>19800</v>
      </c>
      <c r="L154">
        <v>39</v>
      </c>
      <c r="M154">
        <v>1016</v>
      </c>
      <c r="N154">
        <v>1463</v>
      </c>
      <c r="O154">
        <v>0.17</v>
      </c>
      <c r="P154">
        <v>0.83</v>
      </c>
      <c r="Q154" s="1" t="s">
        <v>657</v>
      </c>
      <c r="R154" t="str">
        <f t="shared" si="8"/>
        <v>😸</v>
      </c>
      <c r="S154" t="s">
        <v>66</v>
      </c>
      <c r="T154" t="str">
        <f t="shared" si="9"/>
        <v>⭐⭐⭐⭐</v>
      </c>
      <c r="U154">
        <f>ROUND(Dados[[#This Row],[Estrelas]], -1)/10</f>
        <v>4</v>
      </c>
      <c r="V154" t="s">
        <v>658</v>
      </c>
    </row>
    <row r="155" spans="1:22" ht="43.2" x14ac:dyDescent="0.3">
      <c r="A155">
        <v>2278</v>
      </c>
      <c r="B155" t="s">
        <v>659</v>
      </c>
      <c r="C155" t="s">
        <v>660</v>
      </c>
      <c r="D155">
        <v>2017</v>
      </c>
      <c r="E155">
        <v>680</v>
      </c>
      <c r="F155" t="s">
        <v>202</v>
      </c>
      <c r="G155" t="s">
        <v>152</v>
      </c>
      <c r="H155">
        <v>45</v>
      </c>
      <c r="I155">
        <v>29366</v>
      </c>
      <c r="J155">
        <v>9142</v>
      </c>
      <c r="K155">
        <v>55370</v>
      </c>
      <c r="L155">
        <v>151</v>
      </c>
      <c r="M155">
        <v>1883</v>
      </c>
      <c r="N155">
        <v>3814</v>
      </c>
      <c r="O155">
        <v>0.34</v>
      </c>
      <c r="P155">
        <v>0.66</v>
      </c>
      <c r="Q155" s="1" t="s">
        <v>661</v>
      </c>
      <c r="R155" t="str">
        <f t="shared" ref="R155:R186" si="10">IF(S155="Bom","😻",IF(S155="Mediano","😸",IF(S155="Ruim","😾","")))</f>
        <v>😻</v>
      </c>
      <c r="S155" t="s">
        <v>26</v>
      </c>
      <c r="T155" t="str">
        <f t="shared" ref="T155:T186" si="11">REPT("⭐",U155)</f>
        <v>⭐⭐⭐⭐⭐</v>
      </c>
      <c r="U155">
        <f>ROUND(Dados[[#This Row],[Estrelas]], -1)/10</f>
        <v>5</v>
      </c>
      <c r="V155" t="s">
        <v>662</v>
      </c>
    </row>
    <row r="156" spans="1:22" ht="28.8" hidden="1" x14ac:dyDescent="0.3">
      <c r="A156">
        <v>2295</v>
      </c>
      <c r="B156" t="s">
        <v>663</v>
      </c>
      <c r="C156" t="s">
        <v>664</v>
      </c>
      <c r="D156">
        <v>2008</v>
      </c>
      <c r="E156">
        <v>217</v>
      </c>
      <c r="F156" t="s">
        <v>665</v>
      </c>
      <c r="G156" t="s">
        <v>136</v>
      </c>
      <c r="H156">
        <v>41</v>
      </c>
      <c r="I156">
        <v>86041</v>
      </c>
      <c r="J156">
        <v>1761</v>
      </c>
      <c r="K156">
        <v>11657</v>
      </c>
      <c r="L156">
        <v>304</v>
      </c>
      <c r="M156">
        <v>374</v>
      </c>
      <c r="N156">
        <v>1809</v>
      </c>
      <c r="O156">
        <v>0.23</v>
      </c>
      <c r="P156">
        <v>0.77</v>
      </c>
      <c r="Q156" s="1" t="s">
        <v>666</v>
      </c>
      <c r="R156" t="str">
        <f t="shared" si="10"/>
        <v>😻</v>
      </c>
      <c r="S156" t="s">
        <v>26</v>
      </c>
      <c r="T156" t="str">
        <f t="shared" si="11"/>
        <v>⭐⭐⭐⭐</v>
      </c>
      <c r="U156">
        <f>ROUND(Dados[[#This Row],[Estrelas]], -1)/10</f>
        <v>4</v>
      </c>
      <c r="V156" t="s">
        <v>667</v>
      </c>
    </row>
    <row r="157" spans="1:22" ht="43.2" hidden="1" x14ac:dyDescent="0.3">
      <c r="A157">
        <v>2303</v>
      </c>
      <c r="B157" t="s">
        <v>668</v>
      </c>
      <c r="C157" t="s">
        <v>669</v>
      </c>
      <c r="D157">
        <v>2019</v>
      </c>
      <c r="E157">
        <v>675</v>
      </c>
      <c r="F157" t="s">
        <v>178</v>
      </c>
      <c r="G157" t="s">
        <v>184</v>
      </c>
      <c r="H157">
        <v>42</v>
      </c>
      <c r="I157">
        <v>27116</v>
      </c>
      <c r="J157">
        <v>6877</v>
      </c>
      <c r="K157">
        <v>71402</v>
      </c>
      <c r="L157">
        <v>72</v>
      </c>
      <c r="M157">
        <v>2030</v>
      </c>
      <c r="N157">
        <v>3458</v>
      </c>
      <c r="O157">
        <v>0.04</v>
      </c>
      <c r="P157">
        <v>0.96</v>
      </c>
      <c r="Q157" s="1" t="s">
        <v>670</v>
      </c>
      <c r="R157" t="str">
        <f t="shared" si="10"/>
        <v>😻</v>
      </c>
      <c r="S157" t="s">
        <v>26</v>
      </c>
      <c r="T157" t="str">
        <f t="shared" si="11"/>
        <v>⭐⭐⭐⭐</v>
      </c>
      <c r="U157">
        <f>ROUND(Dados[[#This Row],[Estrelas]], -1)/10</f>
        <v>4</v>
      </c>
      <c r="V157" t="s">
        <v>671</v>
      </c>
    </row>
    <row r="158" spans="1:22" ht="43.2" hidden="1" x14ac:dyDescent="0.3">
      <c r="A158">
        <v>2349</v>
      </c>
      <c r="B158" t="s">
        <v>672</v>
      </c>
      <c r="C158" t="s">
        <v>673</v>
      </c>
      <c r="D158">
        <v>2015</v>
      </c>
      <c r="E158">
        <v>160</v>
      </c>
      <c r="F158" t="s">
        <v>30</v>
      </c>
      <c r="G158" t="s">
        <v>47</v>
      </c>
      <c r="H158">
        <v>43</v>
      </c>
      <c r="I158">
        <v>16903</v>
      </c>
      <c r="J158">
        <v>2044</v>
      </c>
      <c r="K158">
        <v>9830</v>
      </c>
      <c r="L158">
        <v>75</v>
      </c>
      <c r="M158">
        <v>276</v>
      </c>
      <c r="N158">
        <v>1317</v>
      </c>
      <c r="O158">
        <v>0.5</v>
      </c>
      <c r="P158">
        <v>0.5</v>
      </c>
      <c r="Q158" s="1" t="s">
        <v>674</v>
      </c>
      <c r="R158" t="str">
        <f t="shared" si="10"/>
        <v>😻</v>
      </c>
      <c r="S158" t="s">
        <v>26</v>
      </c>
      <c r="T158" t="str">
        <f t="shared" si="11"/>
        <v>⭐⭐⭐⭐</v>
      </c>
      <c r="U158">
        <f>ROUND(Dados[[#This Row],[Estrelas]], -1)/10</f>
        <v>4</v>
      </c>
      <c r="V158" t="s">
        <v>675</v>
      </c>
    </row>
    <row r="159" spans="1:22" ht="28.8" x14ac:dyDescent="0.3">
      <c r="A159">
        <v>2353</v>
      </c>
      <c r="B159" t="s">
        <v>676</v>
      </c>
      <c r="C159" t="s">
        <v>660</v>
      </c>
      <c r="D159">
        <v>2017</v>
      </c>
      <c r="E159">
        <v>272</v>
      </c>
      <c r="F159" t="s">
        <v>202</v>
      </c>
      <c r="G159" t="s">
        <v>152</v>
      </c>
      <c r="H159">
        <v>41</v>
      </c>
      <c r="I159">
        <v>8771</v>
      </c>
      <c r="J159">
        <v>945</v>
      </c>
      <c r="K159">
        <v>7895</v>
      </c>
      <c r="L159">
        <v>11</v>
      </c>
      <c r="M159">
        <v>126</v>
      </c>
      <c r="N159">
        <v>1160</v>
      </c>
      <c r="O159">
        <v>0.49</v>
      </c>
      <c r="P159">
        <v>0.51</v>
      </c>
      <c r="Q159" s="1" t="s">
        <v>677</v>
      </c>
      <c r="R159" t="str">
        <f t="shared" si="10"/>
        <v>😻</v>
      </c>
      <c r="S159" t="s">
        <v>26</v>
      </c>
      <c r="T159" t="str">
        <f t="shared" si="11"/>
        <v>⭐⭐⭐⭐</v>
      </c>
      <c r="U159">
        <f>ROUND(Dados[[#This Row],[Estrelas]], -1)/10</f>
        <v>4</v>
      </c>
      <c r="V159" t="s">
        <v>678</v>
      </c>
    </row>
    <row r="160" spans="1:22" ht="28.8" hidden="1" x14ac:dyDescent="0.3">
      <c r="A160">
        <v>2398</v>
      </c>
      <c r="B160" t="s">
        <v>679</v>
      </c>
      <c r="C160" t="s">
        <v>680</v>
      </c>
      <c r="D160">
        <v>2010</v>
      </c>
      <c r="E160">
        <v>160</v>
      </c>
      <c r="F160" t="s">
        <v>647</v>
      </c>
      <c r="G160" t="s">
        <v>31</v>
      </c>
      <c r="H160">
        <v>40</v>
      </c>
      <c r="I160">
        <v>18594</v>
      </c>
      <c r="J160">
        <v>596</v>
      </c>
      <c r="K160">
        <v>6034</v>
      </c>
      <c r="L160">
        <v>27</v>
      </c>
      <c r="M160">
        <v>333</v>
      </c>
      <c r="N160">
        <v>1133</v>
      </c>
      <c r="O160">
        <v>0.26</v>
      </c>
      <c r="P160">
        <v>0.74</v>
      </c>
      <c r="Q160" s="1" t="s">
        <v>681</v>
      </c>
      <c r="R160" t="str">
        <f t="shared" si="10"/>
        <v>😻</v>
      </c>
      <c r="S160" t="s">
        <v>26</v>
      </c>
      <c r="T160" t="str">
        <f t="shared" si="11"/>
        <v>⭐⭐⭐⭐</v>
      </c>
      <c r="U160">
        <f>ROUND(Dados[[#This Row],[Estrelas]], -1)/10</f>
        <v>4</v>
      </c>
      <c r="V160" t="s">
        <v>682</v>
      </c>
    </row>
    <row r="161" spans="1:22" ht="43.2" x14ac:dyDescent="0.3">
      <c r="A161">
        <v>2668</v>
      </c>
      <c r="B161" t="s">
        <v>683</v>
      </c>
      <c r="C161" t="s">
        <v>201</v>
      </c>
      <c r="D161">
        <v>2009</v>
      </c>
      <c r="E161">
        <v>240</v>
      </c>
      <c r="F161" t="s">
        <v>521</v>
      </c>
      <c r="G161" t="s">
        <v>152</v>
      </c>
      <c r="H161">
        <v>44</v>
      </c>
      <c r="I161">
        <v>15707</v>
      </c>
      <c r="J161">
        <v>1903</v>
      </c>
      <c r="K161">
        <v>13955</v>
      </c>
      <c r="L161">
        <v>42</v>
      </c>
      <c r="M161">
        <v>456</v>
      </c>
      <c r="N161">
        <v>1165</v>
      </c>
      <c r="O161">
        <v>0.56000000000000005</v>
      </c>
      <c r="P161">
        <v>0.44</v>
      </c>
      <c r="Q161" s="1" t="s">
        <v>684</v>
      </c>
      <c r="R161" t="str">
        <f t="shared" si="10"/>
        <v>😻</v>
      </c>
      <c r="S161" t="s">
        <v>26</v>
      </c>
      <c r="T161" t="str">
        <f t="shared" si="11"/>
        <v>⭐⭐⭐⭐</v>
      </c>
      <c r="U161">
        <f>ROUND(Dados[[#This Row],[Estrelas]], -1)/10</f>
        <v>4</v>
      </c>
      <c r="V161" t="s">
        <v>685</v>
      </c>
    </row>
    <row r="162" spans="1:22" ht="28.8" hidden="1" x14ac:dyDescent="0.3">
      <c r="A162">
        <v>2703</v>
      </c>
      <c r="B162" t="s">
        <v>686</v>
      </c>
      <c r="C162" t="s">
        <v>687</v>
      </c>
      <c r="D162">
        <v>2007</v>
      </c>
      <c r="E162">
        <v>224</v>
      </c>
      <c r="F162" t="s">
        <v>258</v>
      </c>
      <c r="G162" t="s">
        <v>31</v>
      </c>
      <c r="H162">
        <v>44</v>
      </c>
      <c r="I162">
        <v>223872</v>
      </c>
      <c r="J162">
        <v>9503</v>
      </c>
      <c r="K162">
        <v>215120</v>
      </c>
      <c r="L162">
        <v>639</v>
      </c>
      <c r="M162">
        <v>3486</v>
      </c>
      <c r="N162">
        <v>11986</v>
      </c>
      <c r="O162">
        <v>0.14000000000000001</v>
      </c>
      <c r="P162">
        <v>0.86</v>
      </c>
      <c r="Q162" s="1" t="s">
        <v>688</v>
      </c>
      <c r="R162" t="str">
        <f t="shared" si="10"/>
        <v>😻</v>
      </c>
      <c r="S162" t="s">
        <v>26</v>
      </c>
      <c r="T162" t="str">
        <f t="shared" si="11"/>
        <v>⭐⭐⭐⭐</v>
      </c>
      <c r="U162">
        <f>ROUND(Dados[[#This Row],[Estrelas]], -1)/10</f>
        <v>4</v>
      </c>
      <c r="V162" t="s">
        <v>689</v>
      </c>
    </row>
    <row r="163" spans="1:22" ht="43.2" hidden="1" x14ac:dyDescent="0.3">
      <c r="A163">
        <v>3068</v>
      </c>
      <c r="B163" t="s">
        <v>690</v>
      </c>
      <c r="C163" t="s">
        <v>691</v>
      </c>
      <c r="D163">
        <v>2013</v>
      </c>
      <c r="E163">
        <v>224</v>
      </c>
      <c r="F163" t="s">
        <v>462</v>
      </c>
      <c r="G163" t="s">
        <v>80</v>
      </c>
      <c r="H163">
        <v>42</v>
      </c>
      <c r="I163">
        <v>42882</v>
      </c>
      <c r="J163">
        <v>1087</v>
      </c>
      <c r="K163">
        <v>17962</v>
      </c>
      <c r="L163">
        <v>61</v>
      </c>
      <c r="M163">
        <v>323</v>
      </c>
      <c r="N163">
        <v>2122</v>
      </c>
      <c r="O163">
        <v>0.19</v>
      </c>
      <c r="P163">
        <v>0.81</v>
      </c>
      <c r="Q163" s="1" t="s">
        <v>692</v>
      </c>
      <c r="R163" t="str">
        <f t="shared" si="10"/>
        <v>😻</v>
      </c>
      <c r="S163" t="s">
        <v>26</v>
      </c>
      <c r="T163" t="str">
        <f t="shared" si="11"/>
        <v>⭐⭐⭐⭐</v>
      </c>
      <c r="U163">
        <f>ROUND(Dados[[#This Row],[Estrelas]], -1)/10</f>
        <v>4</v>
      </c>
      <c r="V163" t="s">
        <v>693</v>
      </c>
    </row>
    <row r="164" spans="1:22" ht="28.8" hidden="1" x14ac:dyDescent="0.3">
      <c r="A164">
        <v>3074</v>
      </c>
      <c r="B164" t="s">
        <v>694</v>
      </c>
      <c r="C164" t="s">
        <v>406</v>
      </c>
      <c r="D164">
        <v>2007</v>
      </c>
      <c r="E164">
        <v>152</v>
      </c>
      <c r="F164" t="s">
        <v>23</v>
      </c>
      <c r="G164" t="s">
        <v>695</v>
      </c>
      <c r="H164">
        <v>43</v>
      </c>
      <c r="I164">
        <v>340747</v>
      </c>
      <c r="J164">
        <v>13598</v>
      </c>
      <c r="K164">
        <v>146558</v>
      </c>
      <c r="L164">
        <v>432</v>
      </c>
      <c r="M164">
        <v>3634</v>
      </c>
      <c r="N164">
        <v>17488</v>
      </c>
      <c r="O164">
        <v>0.28000000000000003</v>
      </c>
      <c r="P164">
        <v>0.72</v>
      </c>
      <c r="Q164" s="1" t="s">
        <v>696</v>
      </c>
      <c r="R164" t="str">
        <f t="shared" si="10"/>
        <v>😻</v>
      </c>
      <c r="S164" t="s">
        <v>26</v>
      </c>
      <c r="T164" t="str">
        <f t="shared" si="11"/>
        <v>⭐⭐⭐⭐</v>
      </c>
      <c r="U164">
        <f>ROUND(Dados[[#This Row],[Estrelas]], -1)/10</f>
        <v>4</v>
      </c>
      <c r="V164" t="s">
        <v>697</v>
      </c>
    </row>
    <row r="165" spans="1:22" ht="28.8" hidden="1" x14ac:dyDescent="0.3">
      <c r="A165">
        <v>3080</v>
      </c>
      <c r="B165" t="s">
        <v>698</v>
      </c>
      <c r="C165" t="s">
        <v>699</v>
      </c>
      <c r="D165">
        <v>2007</v>
      </c>
      <c r="E165">
        <v>463</v>
      </c>
      <c r="F165" t="s">
        <v>41</v>
      </c>
      <c r="G165" t="s">
        <v>31</v>
      </c>
      <c r="H165">
        <v>45</v>
      </c>
      <c r="I165">
        <v>23794</v>
      </c>
      <c r="J165">
        <v>2753</v>
      </c>
      <c r="K165">
        <v>82646</v>
      </c>
      <c r="L165">
        <v>31</v>
      </c>
      <c r="M165">
        <v>1762</v>
      </c>
      <c r="N165">
        <v>1724</v>
      </c>
      <c r="O165">
        <v>0.19</v>
      </c>
      <c r="P165">
        <v>0.81</v>
      </c>
      <c r="Q165" s="1" t="s">
        <v>700</v>
      </c>
      <c r="R165" t="str">
        <f t="shared" si="10"/>
        <v>😻</v>
      </c>
      <c r="S165" t="s">
        <v>26</v>
      </c>
      <c r="T165" t="str">
        <f t="shared" si="11"/>
        <v>⭐⭐⭐⭐⭐</v>
      </c>
      <c r="U165">
        <f>ROUND(Dados[[#This Row],[Estrelas]], -1)/10</f>
        <v>5</v>
      </c>
      <c r="V165" t="s">
        <v>701</v>
      </c>
    </row>
    <row r="166" spans="1:22" ht="43.2" hidden="1" x14ac:dyDescent="0.3">
      <c r="A166">
        <v>3463</v>
      </c>
      <c r="B166" t="s">
        <v>702</v>
      </c>
      <c r="C166" t="s">
        <v>301</v>
      </c>
      <c r="D166">
        <v>2002</v>
      </c>
      <c r="E166">
        <v>224</v>
      </c>
      <c r="F166" t="s">
        <v>30</v>
      </c>
      <c r="G166" t="s">
        <v>75</v>
      </c>
      <c r="H166">
        <v>43</v>
      </c>
      <c r="I166">
        <v>14143</v>
      </c>
      <c r="J166">
        <v>398</v>
      </c>
      <c r="K166">
        <v>7754</v>
      </c>
      <c r="L166">
        <v>11</v>
      </c>
      <c r="M166">
        <v>159</v>
      </c>
      <c r="N166">
        <v>1152</v>
      </c>
      <c r="O166">
        <v>0.17</v>
      </c>
      <c r="P166">
        <v>0.83</v>
      </c>
      <c r="Q166" s="1" t="s">
        <v>703</v>
      </c>
      <c r="R166" t="str">
        <f t="shared" si="10"/>
        <v>😻</v>
      </c>
      <c r="S166" t="s">
        <v>26</v>
      </c>
      <c r="T166" t="str">
        <f t="shared" si="11"/>
        <v>⭐⭐⭐⭐</v>
      </c>
      <c r="U166">
        <f>ROUND(Dados[[#This Row],[Estrelas]], -1)/10</f>
        <v>4</v>
      </c>
      <c r="V166" t="s">
        <v>704</v>
      </c>
    </row>
    <row r="167" spans="1:22" ht="43.2" hidden="1" x14ac:dyDescent="0.3">
      <c r="A167">
        <v>3501</v>
      </c>
      <c r="B167" t="s">
        <v>705</v>
      </c>
      <c r="C167" t="s">
        <v>173</v>
      </c>
      <c r="D167">
        <v>2020</v>
      </c>
      <c r="E167">
        <v>96</v>
      </c>
      <c r="F167" t="s">
        <v>120</v>
      </c>
      <c r="G167" t="s">
        <v>706</v>
      </c>
      <c r="H167">
        <v>43</v>
      </c>
      <c r="I167">
        <v>14156</v>
      </c>
      <c r="J167">
        <v>1962</v>
      </c>
      <c r="K167">
        <v>13279</v>
      </c>
      <c r="L167">
        <v>73</v>
      </c>
      <c r="M167">
        <v>455</v>
      </c>
      <c r="N167">
        <v>1596</v>
      </c>
      <c r="O167">
        <v>0.18</v>
      </c>
      <c r="P167">
        <v>0.82</v>
      </c>
      <c r="Q167" s="1" t="s">
        <v>707</v>
      </c>
      <c r="R167" t="str">
        <f t="shared" si="10"/>
        <v>😻</v>
      </c>
      <c r="S167" t="s">
        <v>26</v>
      </c>
      <c r="T167" t="str">
        <f t="shared" si="11"/>
        <v>⭐⭐⭐⭐</v>
      </c>
      <c r="U167">
        <f>ROUND(Dados[[#This Row],[Estrelas]], -1)/10</f>
        <v>4</v>
      </c>
      <c r="V167" t="s">
        <v>708</v>
      </c>
    </row>
    <row r="168" spans="1:22" ht="43.2" x14ac:dyDescent="0.3">
      <c r="A168">
        <v>3589</v>
      </c>
      <c r="B168" t="s">
        <v>709</v>
      </c>
      <c r="C168" t="s">
        <v>710</v>
      </c>
      <c r="D168">
        <v>2019</v>
      </c>
      <c r="E168">
        <v>320</v>
      </c>
      <c r="F168" t="s">
        <v>202</v>
      </c>
      <c r="G168" t="s">
        <v>152</v>
      </c>
      <c r="H168">
        <v>42</v>
      </c>
      <c r="I168">
        <v>10282</v>
      </c>
      <c r="J168">
        <v>593</v>
      </c>
      <c r="K168">
        <v>9793</v>
      </c>
      <c r="L168">
        <v>16</v>
      </c>
      <c r="M168">
        <v>265</v>
      </c>
      <c r="N168">
        <v>1366</v>
      </c>
      <c r="O168">
        <v>0.43</v>
      </c>
      <c r="P168">
        <v>0.56999999999999995</v>
      </c>
      <c r="Q168" s="1" t="s">
        <v>711</v>
      </c>
      <c r="R168" t="str">
        <f t="shared" si="10"/>
        <v>😻</v>
      </c>
      <c r="S168" t="s">
        <v>26</v>
      </c>
      <c r="T168" t="str">
        <f t="shared" si="11"/>
        <v>⭐⭐⭐⭐</v>
      </c>
      <c r="U168">
        <f>ROUND(Dados[[#This Row],[Estrelas]], -1)/10</f>
        <v>4</v>
      </c>
      <c r="V168" t="s">
        <v>712</v>
      </c>
    </row>
    <row r="169" spans="1:22" hidden="1" x14ac:dyDescent="0.3">
      <c r="A169">
        <v>3913</v>
      </c>
      <c r="B169" t="s">
        <v>86</v>
      </c>
      <c r="C169" t="s">
        <v>29</v>
      </c>
      <c r="D169">
        <v>2007</v>
      </c>
      <c r="E169">
        <v>364</v>
      </c>
      <c r="F169" t="s">
        <v>30</v>
      </c>
      <c r="G169" t="s">
        <v>31</v>
      </c>
      <c r="H169">
        <v>45</v>
      </c>
      <c r="I169">
        <v>94263</v>
      </c>
      <c r="J169">
        <v>1399</v>
      </c>
      <c r="K169">
        <v>38812</v>
      </c>
      <c r="L169">
        <v>112</v>
      </c>
      <c r="M169">
        <v>1349</v>
      </c>
      <c r="N169">
        <v>1996</v>
      </c>
      <c r="O169">
        <v>0.16</v>
      </c>
      <c r="P169">
        <v>0.84</v>
      </c>
      <c r="Q169" s="1" t="s">
        <v>713</v>
      </c>
      <c r="R169" t="str">
        <f t="shared" si="10"/>
        <v>😸</v>
      </c>
      <c r="S169" t="s">
        <v>66</v>
      </c>
      <c r="T169" t="str">
        <f t="shared" si="11"/>
        <v>⭐⭐⭐⭐⭐</v>
      </c>
      <c r="U169">
        <f>ROUND(Dados[[#This Row],[Estrelas]], -1)/10</f>
        <v>5</v>
      </c>
      <c r="V169" t="s">
        <v>88</v>
      </c>
    </row>
    <row r="170" spans="1:22" ht="28.8" hidden="1" x14ac:dyDescent="0.3">
      <c r="A170">
        <v>3935</v>
      </c>
      <c r="B170" t="s">
        <v>714</v>
      </c>
      <c r="C170" t="s">
        <v>715</v>
      </c>
      <c r="D170">
        <v>2003</v>
      </c>
      <c r="E170">
        <v>144</v>
      </c>
      <c r="F170" t="s">
        <v>385</v>
      </c>
      <c r="G170" t="s">
        <v>184</v>
      </c>
      <c r="H170">
        <v>42</v>
      </c>
      <c r="I170">
        <v>17266</v>
      </c>
      <c r="J170">
        <v>578</v>
      </c>
      <c r="K170">
        <v>6604</v>
      </c>
      <c r="L170">
        <v>18</v>
      </c>
      <c r="M170">
        <v>213</v>
      </c>
      <c r="N170">
        <v>1875</v>
      </c>
      <c r="O170">
        <v>0.22</v>
      </c>
      <c r="P170">
        <v>0.78</v>
      </c>
      <c r="Q170" s="1" t="s">
        <v>716</v>
      </c>
      <c r="R170" t="str">
        <f t="shared" si="10"/>
        <v>😻</v>
      </c>
      <c r="S170" t="s">
        <v>26</v>
      </c>
      <c r="T170" t="str">
        <f t="shared" si="11"/>
        <v>⭐⭐⭐⭐</v>
      </c>
      <c r="U170">
        <f>ROUND(Dados[[#This Row],[Estrelas]], -1)/10</f>
        <v>4</v>
      </c>
      <c r="V170" t="s">
        <v>717</v>
      </c>
    </row>
    <row r="171" spans="1:22" ht="28.8" hidden="1" x14ac:dyDescent="0.3">
      <c r="A171">
        <v>4496</v>
      </c>
      <c r="B171" t="s">
        <v>718</v>
      </c>
      <c r="C171" t="s">
        <v>719</v>
      </c>
      <c r="D171">
        <v>2013</v>
      </c>
      <c r="E171">
        <v>240</v>
      </c>
      <c r="F171" t="s">
        <v>720</v>
      </c>
      <c r="G171" t="s">
        <v>104</v>
      </c>
      <c r="H171">
        <v>45</v>
      </c>
      <c r="I171">
        <v>19597</v>
      </c>
      <c r="J171">
        <v>629</v>
      </c>
      <c r="K171">
        <v>34792</v>
      </c>
      <c r="L171">
        <v>18</v>
      </c>
      <c r="M171">
        <v>126</v>
      </c>
      <c r="N171">
        <v>1613</v>
      </c>
      <c r="O171">
        <v>0.23</v>
      </c>
      <c r="P171">
        <v>0.77</v>
      </c>
      <c r="Q171" s="1" t="s">
        <v>721</v>
      </c>
      <c r="R171" t="str">
        <f t="shared" si="10"/>
        <v>😻</v>
      </c>
      <c r="S171" t="s">
        <v>26</v>
      </c>
      <c r="T171" t="str">
        <f t="shared" si="11"/>
        <v>⭐⭐⭐⭐⭐</v>
      </c>
      <c r="U171">
        <f>ROUND(Dados[[#This Row],[Estrelas]], -1)/10</f>
        <v>5</v>
      </c>
      <c r="V171" t="s">
        <v>722</v>
      </c>
    </row>
    <row r="172" spans="1:22" ht="43.2" hidden="1" x14ac:dyDescent="0.3">
      <c r="A172">
        <v>4629</v>
      </c>
      <c r="B172" t="s">
        <v>723</v>
      </c>
      <c r="C172" t="s">
        <v>447</v>
      </c>
      <c r="D172">
        <v>2014</v>
      </c>
      <c r="E172">
        <v>328</v>
      </c>
      <c r="F172" t="s">
        <v>642</v>
      </c>
      <c r="G172" t="s">
        <v>104</v>
      </c>
      <c r="H172">
        <v>44</v>
      </c>
      <c r="I172">
        <v>35415</v>
      </c>
      <c r="J172">
        <v>2936</v>
      </c>
      <c r="K172">
        <v>34850</v>
      </c>
      <c r="L172">
        <v>32</v>
      </c>
      <c r="M172">
        <v>1074</v>
      </c>
      <c r="N172">
        <v>4735</v>
      </c>
      <c r="O172">
        <v>0.24</v>
      </c>
      <c r="P172">
        <v>0.76</v>
      </c>
      <c r="Q172" s="1" t="s">
        <v>724</v>
      </c>
      <c r="R172" t="str">
        <f t="shared" si="10"/>
        <v>😻</v>
      </c>
      <c r="S172" t="s">
        <v>26</v>
      </c>
      <c r="T172" t="str">
        <f t="shared" si="11"/>
        <v>⭐⭐⭐⭐</v>
      </c>
      <c r="U172">
        <f>ROUND(Dados[[#This Row],[Estrelas]], -1)/10</f>
        <v>4</v>
      </c>
      <c r="V172" t="s">
        <v>725</v>
      </c>
    </row>
    <row r="173" spans="1:22" ht="43.2" hidden="1" x14ac:dyDescent="0.3">
      <c r="A173">
        <v>4744</v>
      </c>
      <c r="B173" t="s">
        <v>726</v>
      </c>
      <c r="C173" t="s">
        <v>727</v>
      </c>
      <c r="D173">
        <v>2009</v>
      </c>
      <c r="E173">
        <v>336</v>
      </c>
      <c r="F173" t="s">
        <v>647</v>
      </c>
      <c r="G173" t="s">
        <v>31</v>
      </c>
      <c r="H173">
        <v>45</v>
      </c>
      <c r="I173">
        <v>19171</v>
      </c>
      <c r="J173">
        <v>1035</v>
      </c>
      <c r="K173">
        <v>28636</v>
      </c>
      <c r="L173">
        <v>19</v>
      </c>
      <c r="M173">
        <v>320</v>
      </c>
      <c r="N173">
        <v>1937</v>
      </c>
      <c r="O173">
        <v>0.12</v>
      </c>
      <c r="P173">
        <v>0.88</v>
      </c>
      <c r="Q173" s="1" t="s">
        <v>728</v>
      </c>
      <c r="R173" t="str">
        <f t="shared" si="10"/>
        <v>😻</v>
      </c>
      <c r="S173" t="s">
        <v>26</v>
      </c>
      <c r="T173" t="str">
        <f t="shared" si="11"/>
        <v>⭐⭐⭐⭐⭐</v>
      </c>
      <c r="U173">
        <f>ROUND(Dados[[#This Row],[Estrelas]], -1)/10</f>
        <v>5</v>
      </c>
      <c r="V173" t="s">
        <v>729</v>
      </c>
    </row>
    <row r="174" spans="1:22" ht="43.2" hidden="1" x14ac:dyDescent="0.3">
      <c r="A174">
        <v>4912</v>
      </c>
      <c r="B174" t="s">
        <v>730</v>
      </c>
      <c r="C174" t="s">
        <v>731</v>
      </c>
      <c r="D174">
        <v>2021</v>
      </c>
      <c r="E174">
        <v>192</v>
      </c>
      <c r="F174" t="s">
        <v>732</v>
      </c>
      <c r="G174" t="s">
        <v>75</v>
      </c>
      <c r="H174">
        <v>39</v>
      </c>
      <c r="I174">
        <v>9589</v>
      </c>
      <c r="J174">
        <v>1441</v>
      </c>
      <c r="K174">
        <v>7401</v>
      </c>
      <c r="L174">
        <v>26</v>
      </c>
      <c r="M174">
        <v>485</v>
      </c>
      <c r="N174">
        <v>1236</v>
      </c>
      <c r="O174">
        <v>0.3</v>
      </c>
      <c r="P174">
        <v>0.7</v>
      </c>
      <c r="Q174" s="1" t="s">
        <v>733</v>
      </c>
      <c r="R174" t="str">
        <f t="shared" si="10"/>
        <v>😻</v>
      </c>
      <c r="S174" t="s">
        <v>26</v>
      </c>
      <c r="T174" t="str">
        <f t="shared" si="11"/>
        <v>⭐⭐⭐⭐</v>
      </c>
      <c r="U174">
        <v>4</v>
      </c>
      <c r="V174" t="s">
        <v>734</v>
      </c>
    </row>
    <row r="175" spans="1:22" ht="43.2" hidden="1" x14ac:dyDescent="0.3">
      <c r="A175">
        <v>5474</v>
      </c>
      <c r="B175" t="s">
        <v>735</v>
      </c>
      <c r="C175" t="s">
        <v>736</v>
      </c>
      <c r="D175">
        <v>2018</v>
      </c>
      <c r="E175">
        <v>576</v>
      </c>
      <c r="F175" t="s">
        <v>120</v>
      </c>
      <c r="G175" t="s">
        <v>53</v>
      </c>
      <c r="H175">
        <v>43</v>
      </c>
      <c r="I175">
        <v>15967</v>
      </c>
      <c r="J175">
        <v>15026</v>
      </c>
      <c r="K175">
        <v>65184</v>
      </c>
      <c r="L175">
        <v>266</v>
      </c>
      <c r="M175">
        <v>3670</v>
      </c>
      <c r="N175">
        <v>1125</v>
      </c>
      <c r="O175">
        <v>0.04</v>
      </c>
      <c r="P175">
        <v>0.96</v>
      </c>
      <c r="Q175" s="1" t="s">
        <v>737</v>
      </c>
      <c r="R175" t="str">
        <f t="shared" si="10"/>
        <v>😻</v>
      </c>
      <c r="S175" t="s">
        <v>26</v>
      </c>
      <c r="T175" t="str">
        <f t="shared" si="11"/>
        <v>⭐⭐⭐⭐</v>
      </c>
      <c r="U175">
        <f>ROUND(Dados[[#This Row],[Estrelas]], -1)/10</f>
        <v>4</v>
      </c>
      <c r="V175" t="s">
        <v>738</v>
      </c>
    </row>
    <row r="176" spans="1:22" ht="28.8" hidden="1" x14ac:dyDescent="0.3">
      <c r="A176">
        <v>5574</v>
      </c>
      <c r="B176" t="s">
        <v>739</v>
      </c>
      <c r="C176" t="s">
        <v>740</v>
      </c>
      <c r="D176">
        <v>2003</v>
      </c>
      <c r="E176">
        <v>106</v>
      </c>
      <c r="F176" t="s">
        <v>741</v>
      </c>
      <c r="G176" t="s">
        <v>53</v>
      </c>
      <c r="H176">
        <v>38</v>
      </c>
      <c r="I176">
        <v>547</v>
      </c>
      <c r="J176">
        <v>25</v>
      </c>
      <c r="K176">
        <v>134</v>
      </c>
      <c r="L176">
        <v>3</v>
      </c>
      <c r="M176">
        <v>9</v>
      </c>
      <c r="N176">
        <v>11417</v>
      </c>
      <c r="O176">
        <v>0.24</v>
      </c>
      <c r="P176">
        <v>0.76</v>
      </c>
      <c r="Q176" s="1" t="s">
        <v>742</v>
      </c>
      <c r="R176" t="str">
        <f t="shared" si="10"/>
        <v>😻</v>
      </c>
      <c r="S176" t="s">
        <v>26</v>
      </c>
      <c r="T176" t="str">
        <f t="shared" si="11"/>
        <v>⭐⭐⭐⭐</v>
      </c>
      <c r="U176">
        <v>4</v>
      </c>
      <c r="V176" t="s">
        <v>743</v>
      </c>
    </row>
    <row r="177" spans="1:22" ht="28.8" hidden="1" x14ac:dyDescent="0.3">
      <c r="A177">
        <v>5941</v>
      </c>
      <c r="B177" t="s">
        <v>293</v>
      </c>
      <c r="C177" t="s">
        <v>294</v>
      </c>
      <c r="D177">
        <v>2000</v>
      </c>
      <c r="E177">
        <v>328</v>
      </c>
      <c r="F177" t="s">
        <v>164</v>
      </c>
      <c r="G177" t="s">
        <v>80</v>
      </c>
      <c r="H177">
        <v>41</v>
      </c>
      <c r="I177">
        <v>13968</v>
      </c>
      <c r="J177">
        <v>1189</v>
      </c>
      <c r="K177">
        <v>12010</v>
      </c>
      <c r="L177">
        <v>59</v>
      </c>
      <c r="M177">
        <v>619</v>
      </c>
      <c r="N177">
        <v>1061</v>
      </c>
      <c r="O177">
        <v>0.16</v>
      </c>
      <c r="P177">
        <v>0.84</v>
      </c>
      <c r="Q177" s="1" t="s">
        <v>744</v>
      </c>
      <c r="R177" t="str">
        <f t="shared" si="10"/>
        <v>😸</v>
      </c>
      <c r="S177" t="s">
        <v>66</v>
      </c>
      <c r="T177" t="str">
        <f t="shared" si="11"/>
        <v>⭐⭐⭐⭐</v>
      </c>
      <c r="U177">
        <f>ROUND(Dados[[#This Row],[Estrelas]], -1)/10</f>
        <v>4</v>
      </c>
      <c r="V177" t="s">
        <v>296</v>
      </c>
    </row>
    <row r="178" spans="1:22" ht="43.2" hidden="1" x14ac:dyDescent="0.3">
      <c r="A178">
        <v>6765</v>
      </c>
      <c r="B178" t="s">
        <v>745</v>
      </c>
      <c r="C178" t="s">
        <v>746</v>
      </c>
      <c r="D178">
        <v>2012</v>
      </c>
      <c r="E178">
        <v>368</v>
      </c>
      <c r="F178" t="s">
        <v>747</v>
      </c>
      <c r="G178" t="s">
        <v>31</v>
      </c>
      <c r="H178">
        <v>42</v>
      </c>
      <c r="I178">
        <v>41634</v>
      </c>
      <c r="J178">
        <v>1589</v>
      </c>
      <c r="K178">
        <v>109355</v>
      </c>
      <c r="L178">
        <v>70</v>
      </c>
      <c r="M178">
        <v>1247</v>
      </c>
      <c r="N178">
        <v>1098</v>
      </c>
      <c r="O178">
        <v>0.06</v>
      </c>
      <c r="P178">
        <v>0.94</v>
      </c>
      <c r="Q178" s="1" t="s">
        <v>748</v>
      </c>
      <c r="R178" t="str">
        <f t="shared" si="10"/>
        <v>😻</v>
      </c>
      <c r="S178" t="s">
        <v>26</v>
      </c>
      <c r="T178" t="str">
        <f t="shared" si="11"/>
        <v>⭐⭐⭐⭐</v>
      </c>
      <c r="U178">
        <f>ROUND(Dados[[#This Row],[Estrelas]], -1)/10</f>
        <v>4</v>
      </c>
      <c r="V178" t="s">
        <v>749</v>
      </c>
    </row>
    <row r="179" spans="1:22" ht="43.2" hidden="1" x14ac:dyDescent="0.3">
      <c r="A179">
        <v>7123</v>
      </c>
      <c r="B179" t="s">
        <v>750</v>
      </c>
      <c r="C179" t="s">
        <v>751</v>
      </c>
      <c r="D179">
        <v>2014</v>
      </c>
      <c r="E179">
        <v>200</v>
      </c>
      <c r="F179" t="s">
        <v>164</v>
      </c>
      <c r="G179" t="s">
        <v>59</v>
      </c>
      <c r="H179">
        <v>45</v>
      </c>
      <c r="I179">
        <v>36463</v>
      </c>
      <c r="J179">
        <v>3805</v>
      </c>
      <c r="K179">
        <v>30048</v>
      </c>
      <c r="L179">
        <v>78</v>
      </c>
      <c r="M179">
        <v>751</v>
      </c>
      <c r="N179">
        <v>3598</v>
      </c>
      <c r="O179">
        <v>0.16</v>
      </c>
      <c r="P179">
        <v>0.84</v>
      </c>
      <c r="Q179" s="1" t="s">
        <v>752</v>
      </c>
      <c r="R179" t="str">
        <f t="shared" si="10"/>
        <v>😻</v>
      </c>
      <c r="S179" t="s">
        <v>26</v>
      </c>
      <c r="T179" t="str">
        <f t="shared" si="11"/>
        <v>⭐⭐⭐⭐⭐</v>
      </c>
      <c r="U179">
        <f>ROUND(Dados[[#This Row],[Estrelas]], -1)/10</f>
        <v>5</v>
      </c>
      <c r="V179" t="s">
        <v>753</v>
      </c>
    </row>
    <row r="180" spans="1:22" hidden="1" x14ac:dyDescent="0.3">
      <c r="A180">
        <v>7978</v>
      </c>
      <c r="B180" t="s">
        <v>176</v>
      </c>
      <c r="C180" t="s">
        <v>177</v>
      </c>
      <c r="D180">
        <v>2002</v>
      </c>
      <c r="E180">
        <v>560</v>
      </c>
      <c r="F180" t="s">
        <v>178</v>
      </c>
      <c r="G180" t="s">
        <v>184</v>
      </c>
      <c r="H180">
        <v>45</v>
      </c>
      <c r="I180">
        <v>53496</v>
      </c>
      <c r="J180">
        <v>9636</v>
      </c>
      <c r="K180">
        <v>68569</v>
      </c>
      <c r="L180">
        <v>276</v>
      </c>
      <c r="M180">
        <v>3062</v>
      </c>
      <c r="N180">
        <v>2729</v>
      </c>
      <c r="O180">
        <v>0.33</v>
      </c>
      <c r="P180">
        <v>0.67</v>
      </c>
      <c r="Q180" s="1" t="s">
        <v>754</v>
      </c>
      <c r="R180" t="str">
        <f t="shared" si="10"/>
        <v>😸</v>
      </c>
      <c r="S180" t="s">
        <v>66</v>
      </c>
      <c r="T180" t="str">
        <f t="shared" si="11"/>
        <v>⭐⭐⭐⭐⭐</v>
      </c>
      <c r="U180">
        <f>ROUND(Dados[[#This Row],[Estrelas]], -1)/10</f>
        <v>5</v>
      </c>
      <c r="V180" t="s">
        <v>180</v>
      </c>
    </row>
    <row r="181" spans="1:22" ht="43.2" x14ac:dyDescent="0.3">
      <c r="A181">
        <v>8256</v>
      </c>
      <c r="B181" t="s">
        <v>755</v>
      </c>
      <c r="C181" t="s">
        <v>756</v>
      </c>
      <c r="D181">
        <v>2017</v>
      </c>
      <c r="E181">
        <v>368</v>
      </c>
      <c r="F181" t="s">
        <v>120</v>
      </c>
      <c r="G181" t="s">
        <v>757</v>
      </c>
      <c r="H181">
        <v>43</v>
      </c>
      <c r="I181">
        <v>72704</v>
      </c>
      <c r="J181">
        <v>7896</v>
      </c>
      <c r="K181">
        <v>78744</v>
      </c>
      <c r="L181">
        <v>105</v>
      </c>
      <c r="M181">
        <v>2543</v>
      </c>
      <c r="N181">
        <v>5948</v>
      </c>
      <c r="O181">
        <v>0.15</v>
      </c>
      <c r="P181">
        <v>0.85</v>
      </c>
      <c r="Q181" s="1" t="s">
        <v>758</v>
      </c>
      <c r="R181" t="str">
        <f t="shared" si="10"/>
        <v>😻</v>
      </c>
      <c r="S181" t="s">
        <v>26</v>
      </c>
      <c r="T181" t="str">
        <f t="shared" si="11"/>
        <v>⭐⭐⭐⭐</v>
      </c>
      <c r="U181">
        <f>ROUND(Dados[[#This Row],[Estrelas]], -1)/10</f>
        <v>4</v>
      </c>
      <c r="V181" t="s">
        <v>759</v>
      </c>
    </row>
    <row r="182" spans="1:22" ht="43.2" hidden="1" x14ac:dyDescent="0.3">
      <c r="A182">
        <v>8646</v>
      </c>
      <c r="B182" t="s">
        <v>760</v>
      </c>
      <c r="C182" t="s">
        <v>271</v>
      </c>
      <c r="D182">
        <v>2018</v>
      </c>
      <c r="E182">
        <v>263</v>
      </c>
      <c r="F182" t="s">
        <v>178</v>
      </c>
      <c r="G182" t="s">
        <v>31</v>
      </c>
      <c r="H182">
        <v>39</v>
      </c>
      <c r="I182">
        <v>14647</v>
      </c>
      <c r="J182">
        <v>878</v>
      </c>
      <c r="K182">
        <v>11838</v>
      </c>
      <c r="L182">
        <v>20</v>
      </c>
      <c r="M182">
        <v>434</v>
      </c>
      <c r="N182">
        <v>1283</v>
      </c>
      <c r="O182">
        <v>0.05</v>
      </c>
      <c r="P182">
        <v>0.95</v>
      </c>
      <c r="Q182" s="1" t="s">
        <v>761</v>
      </c>
      <c r="R182" t="str">
        <f t="shared" ref="R182:R195" si="12">IF(S182="Bom","😻",IF(S182="Mediano","😸",IF(S182="Ruim","😾","")))</f>
        <v>😸</v>
      </c>
      <c r="S182" t="s">
        <v>66</v>
      </c>
      <c r="T182" t="str">
        <f t="shared" ref="T182:T193" si="13">REPT("⭐",U182)</f>
        <v>⭐⭐⭐⭐</v>
      </c>
      <c r="U182">
        <v>4</v>
      </c>
      <c r="V182" t="s">
        <v>762</v>
      </c>
    </row>
    <row r="183" spans="1:22" ht="28.8" hidden="1" x14ac:dyDescent="0.3">
      <c r="A183">
        <v>8702</v>
      </c>
      <c r="B183" t="s">
        <v>763</v>
      </c>
      <c r="C183" t="s">
        <v>447</v>
      </c>
      <c r="D183">
        <v>2017</v>
      </c>
      <c r="E183">
        <v>152</v>
      </c>
      <c r="F183" t="s">
        <v>642</v>
      </c>
      <c r="G183" t="s">
        <v>104</v>
      </c>
      <c r="H183">
        <v>38</v>
      </c>
      <c r="I183">
        <v>9784</v>
      </c>
      <c r="J183">
        <v>120</v>
      </c>
      <c r="K183">
        <v>4186</v>
      </c>
      <c r="L183">
        <v>5</v>
      </c>
      <c r="M183">
        <v>29</v>
      </c>
      <c r="N183">
        <v>1165</v>
      </c>
      <c r="O183">
        <v>0.4</v>
      </c>
      <c r="P183">
        <v>0.6</v>
      </c>
      <c r="Q183" s="1" t="s">
        <v>764</v>
      </c>
      <c r="R183" t="str">
        <f t="shared" si="12"/>
        <v>😻</v>
      </c>
      <c r="S183" t="s">
        <v>26</v>
      </c>
      <c r="T183" t="str">
        <f t="shared" si="13"/>
        <v>⭐⭐⭐⭐</v>
      </c>
      <c r="U183">
        <v>4</v>
      </c>
      <c r="V183" t="s">
        <v>765</v>
      </c>
    </row>
    <row r="184" spans="1:22" ht="43.2" hidden="1" x14ac:dyDescent="0.3">
      <c r="A184">
        <v>12142</v>
      </c>
      <c r="B184" t="s">
        <v>766</v>
      </c>
      <c r="C184" t="s">
        <v>767</v>
      </c>
      <c r="D184">
        <v>2011</v>
      </c>
      <c r="E184">
        <v>399</v>
      </c>
      <c r="F184" t="s">
        <v>221</v>
      </c>
      <c r="G184" t="s">
        <v>80</v>
      </c>
      <c r="H184">
        <v>42</v>
      </c>
      <c r="I184">
        <v>18015</v>
      </c>
      <c r="J184">
        <v>1945</v>
      </c>
      <c r="K184">
        <v>8542</v>
      </c>
      <c r="L184">
        <v>57</v>
      </c>
      <c r="M184">
        <v>521</v>
      </c>
      <c r="N184">
        <v>1839</v>
      </c>
      <c r="O184">
        <v>0.43</v>
      </c>
      <c r="P184">
        <v>0.56999999999999995</v>
      </c>
      <c r="Q184" s="1" t="s">
        <v>768</v>
      </c>
      <c r="R184" t="str">
        <f t="shared" si="12"/>
        <v>😻</v>
      </c>
      <c r="S184" t="s">
        <v>26</v>
      </c>
      <c r="T184" t="str">
        <f t="shared" si="13"/>
        <v>⭐⭐⭐⭐</v>
      </c>
      <c r="U184">
        <f>ROUND(Dados[[#This Row],[Estrelas]], -1)/10</f>
        <v>4</v>
      </c>
      <c r="V184" t="s">
        <v>769</v>
      </c>
    </row>
    <row r="185" spans="1:22" ht="28.8" hidden="1" x14ac:dyDescent="0.3">
      <c r="A185">
        <v>13988</v>
      </c>
      <c r="B185" t="s">
        <v>770</v>
      </c>
      <c r="C185" t="s">
        <v>220</v>
      </c>
      <c r="D185">
        <v>2000</v>
      </c>
      <c r="E185">
        <v>434</v>
      </c>
      <c r="F185" t="s">
        <v>267</v>
      </c>
      <c r="G185" t="s">
        <v>80</v>
      </c>
      <c r="H185">
        <v>45</v>
      </c>
      <c r="I185">
        <v>123262</v>
      </c>
      <c r="J185">
        <v>7908</v>
      </c>
      <c r="K185">
        <v>65375</v>
      </c>
      <c r="L185">
        <v>424</v>
      </c>
      <c r="M185">
        <v>3743</v>
      </c>
      <c r="N185">
        <v>3113</v>
      </c>
      <c r="O185">
        <v>0.41</v>
      </c>
      <c r="P185">
        <v>0.59</v>
      </c>
      <c r="Q185" s="1" t="s">
        <v>771</v>
      </c>
      <c r="R185" t="str">
        <f t="shared" si="12"/>
        <v>😸</v>
      </c>
      <c r="S185" t="s">
        <v>66</v>
      </c>
      <c r="T185" t="str">
        <f t="shared" si="13"/>
        <v>⭐⭐⭐⭐⭐</v>
      </c>
      <c r="U185">
        <f>ROUND(Dados[[#This Row],[Estrelas]], -1)/10</f>
        <v>5</v>
      </c>
      <c r="V185" t="s">
        <v>772</v>
      </c>
    </row>
    <row r="186" spans="1:22" ht="28.8" hidden="1" x14ac:dyDescent="0.3">
      <c r="A186">
        <v>14560</v>
      </c>
      <c r="B186" t="s">
        <v>773</v>
      </c>
      <c r="C186" t="s">
        <v>774</v>
      </c>
      <c r="D186">
        <v>2009</v>
      </c>
      <c r="E186">
        <v>336</v>
      </c>
      <c r="F186" t="s">
        <v>775</v>
      </c>
      <c r="G186" t="s">
        <v>31</v>
      </c>
      <c r="H186">
        <v>43</v>
      </c>
      <c r="I186">
        <v>102593</v>
      </c>
      <c r="J186">
        <v>1979</v>
      </c>
      <c r="K186">
        <v>30496</v>
      </c>
      <c r="L186">
        <v>485</v>
      </c>
      <c r="M186">
        <v>988</v>
      </c>
      <c r="N186">
        <v>4241</v>
      </c>
      <c r="O186">
        <v>0.02</v>
      </c>
      <c r="P186">
        <v>0.98</v>
      </c>
      <c r="Q186" s="1" t="s">
        <v>776</v>
      </c>
      <c r="R186" t="str">
        <f t="shared" si="12"/>
        <v>😻</v>
      </c>
      <c r="S186" t="s">
        <v>26</v>
      </c>
      <c r="T186" t="str">
        <f t="shared" si="13"/>
        <v>⭐⭐⭐⭐</v>
      </c>
      <c r="U186">
        <f>ROUND(Dados[[#This Row],[Estrelas]], -1)/10</f>
        <v>4</v>
      </c>
      <c r="V186" t="s">
        <v>777</v>
      </c>
    </row>
    <row r="187" spans="1:22" ht="28.8" hidden="1" x14ac:dyDescent="0.3">
      <c r="A187">
        <v>16048</v>
      </c>
      <c r="B187" t="s">
        <v>778</v>
      </c>
      <c r="C187" t="s">
        <v>779</v>
      </c>
      <c r="D187">
        <v>2010</v>
      </c>
      <c r="E187">
        <v>592</v>
      </c>
      <c r="F187" t="s">
        <v>780</v>
      </c>
      <c r="G187" t="s">
        <v>80</v>
      </c>
      <c r="H187">
        <v>47</v>
      </c>
      <c r="I187">
        <v>182942</v>
      </c>
      <c r="J187">
        <v>19942</v>
      </c>
      <c r="K187">
        <v>124371</v>
      </c>
      <c r="L187">
        <v>774</v>
      </c>
      <c r="M187">
        <v>6909</v>
      </c>
      <c r="N187">
        <v>3302</v>
      </c>
      <c r="O187">
        <v>0.35</v>
      </c>
      <c r="P187">
        <v>0.65</v>
      </c>
      <c r="Q187" s="1" t="s">
        <v>781</v>
      </c>
      <c r="R187" t="str">
        <f t="shared" si="12"/>
        <v>😻</v>
      </c>
      <c r="S187" t="s">
        <v>26</v>
      </c>
      <c r="T187" t="str">
        <f t="shared" si="13"/>
        <v>⭐⭐⭐⭐⭐</v>
      </c>
      <c r="U187">
        <v>5</v>
      </c>
      <c r="V187" t="s">
        <v>782</v>
      </c>
    </row>
    <row r="188" spans="1:22" ht="28.8" hidden="1" x14ac:dyDescent="0.3">
      <c r="A188">
        <v>16061</v>
      </c>
      <c r="B188" t="s">
        <v>783</v>
      </c>
      <c r="C188" t="s">
        <v>779</v>
      </c>
      <c r="D188">
        <v>2011</v>
      </c>
      <c r="E188">
        <v>656</v>
      </c>
      <c r="F188" t="s">
        <v>780</v>
      </c>
      <c r="G188" t="s">
        <v>80</v>
      </c>
      <c r="H188">
        <v>46</v>
      </c>
      <c r="I188">
        <v>119238</v>
      </c>
      <c r="J188">
        <v>7401</v>
      </c>
      <c r="K188">
        <v>107124</v>
      </c>
      <c r="L188">
        <v>234</v>
      </c>
      <c r="M188">
        <v>1900</v>
      </c>
      <c r="N188">
        <v>1492</v>
      </c>
      <c r="O188">
        <v>0.37</v>
      </c>
      <c r="P188">
        <v>0.63</v>
      </c>
      <c r="Q188" s="1" t="s">
        <v>784</v>
      </c>
      <c r="R188" t="str">
        <f t="shared" si="12"/>
        <v>😻</v>
      </c>
      <c r="S188" t="s">
        <v>26</v>
      </c>
      <c r="T188" t="str">
        <f t="shared" si="13"/>
        <v>⭐⭐⭐⭐⭐</v>
      </c>
      <c r="U188">
        <v>5</v>
      </c>
      <c r="V188" t="s">
        <v>785</v>
      </c>
    </row>
    <row r="189" spans="1:22" ht="28.8" hidden="1" x14ac:dyDescent="0.3">
      <c r="A189">
        <v>17724</v>
      </c>
      <c r="B189" t="s">
        <v>786</v>
      </c>
      <c r="C189" t="s">
        <v>787</v>
      </c>
      <c r="D189">
        <v>2008</v>
      </c>
      <c r="E189">
        <v>350</v>
      </c>
      <c r="F189" t="s">
        <v>52</v>
      </c>
      <c r="G189" t="s">
        <v>59</v>
      </c>
      <c r="H189">
        <v>45</v>
      </c>
      <c r="I189">
        <v>371172</v>
      </c>
      <c r="J189">
        <v>24795</v>
      </c>
      <c r="K189">
        <v>279761</v>
      </c>
      <c r="L189">
        <v>822</v>
      </c>
      <c r="M189">
        <v>11133</v>
      </c>
      <c r="N189">
        <v>10791</v>
      </c>
      <c r="O189">
        <v>0.13</v>
      </c>
      <c r="P189">
        <v>0.87</v>
      </c>
      <c r="Q189" s="1" t="s">
        <v>788</v>
      </c>
      <c r="R189" t="str">
        <f t="shared" si="12"/>
        <v>😻</v>
      </c>
      <c r="S189" t="s">
        <v>26</v>
      </c>
      <c r="T189" t="str">
        <f t="shared" si="13"/>
        <v>⭐⭐⭐⭐⭐</v>
      </c>
      <c r="U189">
        <f>ROUND(Dados[[#This Row],[Estrelas]], -1)/10</f>
        <v>5</v>
      </c>
      <c r="V189" t="s">
        <v>789</v>
      </c>
    </row>
    <row r="190" spans="1:22" ht="28.8" hidden="1" x14ac:dyDescent="0.3">
      <c r="A190">
        <v>18313</v>
      </c>
      <c r="B190" t="s">
        <v>473</v>
      </c>
      <c r="C190" t="s">
        <v>397</v>
      </c>
      <c r="D190">
        <v>2001</v>
      </c>
      <c r="E190">
        <v>264</v>
      </c>
      <c r="F190" t="s">
        <v>178</v>
      </c>
      <c r="G190" t="s">
        <v>474</v>
      </c>
      <c r="H190">
        <v>40</v>
      </c>
      <c r="I190">
        <v>29256</v>
      </c>
      <c r="J190">
        <v>1085</v>
      </c>
      <c r="K190">
        <v>11310</v>
      </c>
      <c r="L190">
        <v>41</v>
      </c>
      <c r="M190">
        <v>757</v>
      </c>
      <c r="N190">
        <v>1183</v>
      </c>
      <c r="O190">
        <v>0.34</v>
      </c>
      <c r="P190">
        <v>0.66</v>
      </c>
      <c r="Q190" s="1" t="s">
        <v>790</v>
      </c>
      <c r="R190" t="str">
        <f t="shared" si="12"/>
        <v>😸</v>
      </c>
      <c r="S190" t="s">
        <v>66</v>
      </c>
      <c r="T190" t="str">
        <f t="shared" si="13"/>
        <v>⭐⭐⭐⭐</v>
      </c>
      <c r="U190">
        <f>ROUND(Dados[[#This Row],[Estrelas]], -1)/10</f>
        <v>4</v>
      </c>
      <c r="V190" t="s">
        <v>476</v>
      </c>
    </row>
    <row r="191" spans="1:22" ht="43.2" hidden="1" x14ac:dyDescent="0.3">
      <c r="A191">
        <v>18562</v>
      </c>
      <c r="B191" t="s">
        <v>791</v>
      </c>
      <c r="C191" t="s">
        <v>79</v>
      </c>
      <c r="D191">
        <v>2009</v>
      </c>
      <c r="E191">
        <v>567</v>
      </c>
      <c r="F191" t="s">
        <v>41</v>
      </c>
      <c r="G191" t="s">
        <v>31</v>
      </c>
      <c r="H191">
        <v>39</v>
      </c>
      <c r="I191">
        <v>339752</v>
      </c>
      <c r="J191">
        <v>2622</v>
      </c>
      <c r="K191">
        <v>35209</v>
      </c>
      <c r="L191">
        <v>539</v>
      </c>
      <c r="M191">
        <v>3897</v>
      </c>
      <c r="N191">
        <v>2695</v>
      </c>
      <c r="O191">
        <v>0.09</v>
      </c>
      <c r="P191">
        <v>0.91</v>
      </c>
      <c r="Q191" s="1" t="s">
        <v>792</v>
      </c>
      <c r="R191" t="str">
        <f t="shared" si="12"/>
        <v>😻</v>
      </c>
      <c r="S191" t="s">
        <v>26</v>
      </c>
      <c r="T191" t="str">
        <f t="shared" si="13"/>
        <v>⭐⭐⭐⭐</v>
      </c>
      <c r="U191">
        <v>4</v>
      </c>
      <c r="V191" t="s">
        <v>793</v>
      </c>
    </row>
    <row r="192" spans="1:22" ht="28.8" hidden="1" x14ac:dyDescent="0.3">
      <c r="A192">
        <v>19733</v>
      </c>
      <c r="B192" t="s">
        <v>794</v>
      </c>
      <c r="C192" t="s">
        <v>447</v>
      </c>
      <c r="D192">
        <v>1999</v>
      </c>
      <c r="E192">
        <v>262</v>
      </c>
      <c r="F192" t="s">
        <v>351</v>
      </c>
      <c r="G192" t="s">
        <v>104</v>
      </c>
      <c r="H192">
        <v>44</v>
      </c>
      <c r="I192">
        <v>69543</v>
      </c>
      <c r="J192">
        <v>6020</v>
      </c>
      <c r="K192">
        <v>65638</v>
      </c>
      <c r="L192">
        <v>165</v>
      </c>
      <c r="M192">
        <v>1976</v>
      </c>
      <c r="N192">
        <v>4756</v>
      </c>
      <c r="O192">
        <v>0.28999999999999998</v>
      </c>
      <c r="P192">
        <v>0.71</v>
      </c>
      <c r="Q192" s="1" t="s">
        <v>795</v>
      </c>
      <c r="R192" t="str">
        <f t="shared" si="12"/>
        <v>😻</v>
      </c>
      <c r="S192" t="s">
        <v>26</v>
      </c>
      <c r="T192" t="str">
        <f t="shared" si="13"/>
        <v>⭐⭐⭐⭐</v>
      </c>
      <c r="U192">
        <f>ROUND(Dados[[#This Row],[Estrelas]], -1)/10</f>
        <v>4</v>
      </c>
      <c r="V192" t="s">
        <v>796</v>
      </c>
    </row>
    <row r="193" spans="1:22" ht="28.8" hidden="1" x14ac:dyDescent="0.3">
      <c r="A193">
        <v>20332</v>
      </c>
      <c r="B193" t="s">
        <v>797</v>
      </c>
      <c r="C193" t="s">
        <v>159</v>
      </c>
      <c r="D193">
        <v>2002</v>
      </c>
      <c r="E193">
        <v>422</v>
      </c>
      <c r="F193" t="s">
        <v>798</v>
      </c>
      <c r="G193" t="s">
        <v>31</v>
      </c>
      <c r="H193">
        <v>44</v>
      </c>
      <c r="I193">
        <v>24562</v>
      </c>
      <c r="J193">
        <v>1859</v>
      </c>
      <c r="K193">
        <v>22473</v>
      </c>
      <c r="L193">
        <v>70</v>
      </c>
      <c r="M193">
        <v>712</v>
      </c>
      <c r="N193">
        <v>1066</v>
      </c>
      <c r="O193">
        <v>0.22</v>
      </c>
      <c r="P193">
        <v>0.78</v>
      </c>
      <c r="Q193" s="1" t="s">
        <v>799</v>
      </c>
      <c r="R193" t="str">
        <f t="shared" si="12"/>
        <v>😻</v>
      </c>
      <c r="S193" t="s">
        <v>26</v>
      </c>
      <c r="T193" t="str">
        <f t="shared" si="13"/>
        <v>⭐⭐⭐⭐</v>
      </c>
      <c r="U193">
        <f>ROUND(Dados[[#This Row],[Estrelas]], -1)/10</f>
        <v>4</v>
      </c>
      <c r="V193" t="s">
        <v>800</v>
      </c>
    </row>
    <row r="194" spans="1:22" ht="43.2" hidden="1" x14ac:dyDescent="0.3">
      <c r="A194">
        <v>21788</v>
      </c>
      <c r="B194" t="s">
        <v>801</v>
      </c>
      <c r="C194" t="s">
        <v>802</v>
      </c>
      <c r="D194">
        <v>2015</v>
      </c>
      <c r="E194">
        <v>256</v>
      </c>
      <c r="F194" t="s">
        <v>41</v>
      </c>
      <c r="G194" t="s">
        <v>75</v>
      </c>
      <c r="H194">
        <v>41</v>
      </c>
      <c r="I194">
        <v>35427</v>
      </c>
      <c r="J194">
        <v>1235</v>
      </c>
      <c r="K194">
        <v>34251</v>
      </c>
      <c r="L194">
        <v>33</v>
      </c>
      <c r="M194">
        <v>458</v>
      </c>
      <c r="N194">
        <v>2533</v>
      </c>
      <c r="O194">
        <v>0.13</v>
      </c>
      <c r="P194">
        <v>0.87</v>
      </c>
      <c r="Q194" s="1" t="s">
        <v>803</v>
      </c>
      <c r="R194" t="str">
        <f t="shared" si="12"/>
        <v>😸</v>
      </c>
      <c r="S194" t="s">
        <v>66</v>
      </c>
      <c r="T194" t="str">
        <f t="shared" ref="T194:T228" si="14">REPT("⭐",U194)</f>
        <v>⭐⭐⭐⭐</v>
      </c>
      <c r="U194">
        <f>ROUND(Dados[[#This Row],[Estrelas]], -1)/10</f>
        <v>4</v>
      </c>
      <c r="V194" t="s">
        <v>804</v>
      </c>
    </row>
    <row r="195" spans="1:22" ht="43.2" hidden="1" x14ac:dyDescent="0.3">
      <c r="A195">
        <v>22132</v>
      </c>
      <c r="B195" t="s">
        <v>805</v>
      </c>
      <c r="C195" t="s">
        <v>806</v>
      </c>
      <c r="D195">
        <v>2014</v>
      </c>
      <c r="E195">
        <v>664</v>
      </c>
      <c r="F195" t="s">
        <v>807</v>
      </c>
      <c r="G195" t="s">
        <v>24</v>
      </c>
      <c r="H195">
        <v>45</v>
      </c>
      <c r="I195">
        <v>20201</v>
      </c>
      <c r="J195">
        <v>4884</v>
      </c>
      <c r="K195">
        <v>54027</v>
      </c>
      <c r="L195">
        <v>55</v>
      </c>
      <c r="M195">
        <v>1174</v>
      </c>
      <c r="N195">
        <v>3130</v>
      </c>
      <c r="O195">
        <v>0.18</v>
      </c>
      <c r="P195">
        <v>0.82</v>
      </c>
      <c r="Q195" s="1" t="s">
        <v>808</v>
      </c>
      <c r="R195" t="str">
        <f t="shared" si="12"/>
        <v>😻</v>
      </c>
      <c r="S195" t="s">
        <v>26</v>
      </c>
      <c r="T195" t="str">
        <f t="shared" si="14"/>
        <v>⭐⭐⭐⭐⭐</v>
      </c>
      <c r="U195">
        <f>ROUND(Dados[[#This Row],[Estrelas]], -1)/10</f>
        <v>5</v>
      </c>
      <c r="V195" t="s">
        <v>809</v>
      </c>
    </row>
    <row r="196" spans="1:22" ht="28.8" hidden="1" x14ac:dyDescent="0.3">
      <c r="A196">
        <v>23539</v>
      </c>
      <c r="B196" t="s">
        <v>810</v>
      </c>
      <c r="C196" t="s">
        <v>811</v>
      </c>
      <c r="D196">
        <v>2001</v>
      </c>
      <c r="E196">
        <v>132</v>
      </c>
      <c r="F196" t="s">
        <v>70</v>
      </c>
      <c r="G196" t="s">
        <v>812</v>
      </c>
      <c r="H196">
        <v>41</v>
      </c>
      <c r="I196">
        <v>31323</v>
      </c>
      <c r="J196">
        <v>2690</v>
      </c>
      <c r="K196">
        <v>12357</v>
      </c>
      <c r="L196">
        <v>125</v>
      </c>
      <c r="M196">
        <v>505</v>
      </c>
      <c r="N196">
        <v>1362</v>
      </c>
      <c r="O196">
        <v>0.39</v>
      </c>
      <c r="P196">
        <v>0.61</v>
      </c>
      <c r="Q196" s="1" t="s">
        <v>813</v>
      </c>
      <c r="R196" t="str">
        <f t="shared" ref="R196:R228" si="15">IF(S196="Bom","😻",IF(S196="Mediano","😸",IF(S196="Ruim","😾","")))</f>
        <v>😻</v>
      </c>
      <c r="S196" t="s">
        <v>26</v>
      </c>
      <c r="T196" t="str">
        <f t="shared" si="14"/>
        <v>⭐⭐⭐⭐</v>
      </c>
      <c r="U196">
        <f>ROUND(Dados[[#This Row],[Estrelas]], -1)/10</f>
        <v>4</v>
      </c>
      <c r="V196" t="s">
        <v>814</v>
      </c>
    </row>
    <row r="197" spans="1:22" ht="28.8" hidden="1" x14ac:dyDescent="0.3">
      <c r="A197">
        <v>23823</v>
      </c>
      <c r="B197" t="s">
        <v>815</v>
      </c>
      <c r="C197" t="s">
        <v>816</v>
      </c>
      <c r="D197">
        <v>2018</v>
      </c>
      <c r="E197">
        <v>336</v>
      </c>
      <c r="F197" t="s">
        <v>817</v>
      </c>
      <c r="G197" t="s">
        <v>59</v>
      </c>
      <c r="H197">
        <v>45</v>
      </c>
      <c r="I197">
        <v>9730</v>
      </c>
      <c r="J197">
        <v>810</v>
      </c>
      <c r="K197">
        <v>10203</v>
      </c>
      <c r="L197">
        <v>8</v>
      </c>
      <c r="M197">
        <v>202</v>
      </c>
      <c r="N197">
        <v>1150</v>
      </c>
      <c r="O197">
        <v>0.12</v>
      </c>
      <c r="P197">
        <v>0.88</v>
      </c>
      <c r="Q197" s="1" t="s">
        <v>818</v>
      </c>
      <c r="R197" t="str">
        <f t="shared" si="15"/>
        <v>😻</v>
      </c>
      <c r="S197" t="s">
        <v>26</v>
      </c>
      <c r="T197" t="str">
        <f t="shared" si="14"/>
        <v>⭐⭐⭐⭐⭐</v>
      </c>
      <c r="U197">
        <f>ROUND(Dados[[#This Row],[Estrelas]], -1)/10</f>
        <v>5</v>
      </c>
      <c r="V197" t="s">
        <v>819</v>
      </c>
    </row>
    <row r="198" spans="1:22" ht="28.8" hidden="1" x14ac:dyDescent="0.3">
      <c r="A198">
        <v>25835</v>
      </c>
      <c r="B198" t="s">
        <v>820</v>
      </c>
      <c r="C198" t="s">
        <v>346</v>
      </c>
      <c r="D198">
        <v>2009</v>
      </c>
      <c r="E198">
        <v>304</v>
      </c>
      <c r="F198" t="s">
        <v>41</v>
      </c>
      <c r="G198" t="s">
        <v>80</v>
      </c>
      <c r="H198">
        <v>42</v>
      </c>
      <c r="I198">
        <v>389071</v>
      </c>
      <c r="J198">
        <v>6597</v>
      </c>
      <c r="K198">
        <v>57615</v>
      </c>
      <c r="L198">
        <v>792</v>
      </c>
      <c r="M198">
        <v>1630</v>
      </c>
      <c r="N198">
        <v>10328</v>
      </c>
      <c r="O198">
        <v>0.23</v>
      </c>
      <c r="P198">
        <v>0.77</v>
      </c>
      <c r="Q198" s="1" t="s">
        <v>821</v>
      </c>
      <c r="R198" t="str">
        <f t="shared" si="15"/>
        <v>😻</v>
      </c>
      <c r="S198" t="s">
        <v>26</v>
      </c>
      <c r="T198" t="str">
        <f t="shared" si="14"/>
        <v>⭐⭐⭐⭐</v>
      </c>
      <c r="U198">
        <f>ROUND(Dados[[#This Row],[Estrelas]], -1)/10</f>
        <v>4</v>
      </c>
      <c r="V198" t="s">
        <v>822</v>
      </c>
    </row>
    <row r="199" spans="1:22" ht="28.8" hidden="1" x14ac:dyDescent="0.3">
      <c r="A199">
        <v>25963</v>
      </c>
      <c r="B199" t="s">
        <v>823</v>
      </c>
      <c r="C199" t="s">
        <v>824</v>
      </c>
      <c r="D199">
        <v>2010</v>
      </c>
      <c r="E199">
        <v>320</v>
      </c>
      <c r="F199" t="s">
        <v>30</v>
      </c>
      <c r="G199" t="s">
        <v>80</v>
      </c>
      <c r="H199">
        <v>42</v>
      </c>
      <c r="I199">
        <v>32187</v>
      </c>
      <c r="J199">
        <v>645</v>
      </c>
      <c r="K199">
        <v>10029</v>
      </c>
      <c r="L199">
        <v>83</v>
      </c>
      <c r="M199">
        <v>466</v>
      </c>
      <c r="N199">
        <v>1146</v>
      </c>
      <c r="O199">
        <v>0.06</v>
      </c>
      <c r="P199">
        <v>0.94</v>
      </c>
      <c r="Q199" s="1" t="s">
        <v>825</v>
      </c>
      <c r="R199" t="str">
        <f t="shared" si="15"/>
        <v>😻</v>
      </c>
      <c r="S199" t="s">
        <v>26</v>
      </c>
      <c r="T199" t="str">
        <f t="shared" si="14"/>
        <v>⭐⭐⭐⭐</v>
      </c>
      <c r="U199">
        <f>ROUND(Dados[[#This Row],[Estrelas]], -1)/10</f>
        <v>4</v>
      </c>
      <c r="V199" t="s">
        <v>826</v>
      </c>
    </row>
    <row r="200" spans="1:22" ht="43.2" hidden="1" x14ac:dyDescent="0.3">
      <c r="A200">
        <v>27929</v>
      </c>
      <c r="B200" t="s">
        <v>827</v>
      </c>
      <c r="C200" t="s">
        <v>828</v>
      </c>
      <c r="D200">
        <v>2009</v>
      </c>
      <c r="E200">
        <v>327</v>
      </c>
      <c r="F200" t="s">
        <v>829</v>
      </c>
      <c r="G200" t="s">
        <v>80</v>
      </c>
      <c r="H200">
        <v>37</v>
      </c>
      <c r="I200">
        <v>62325</v>
      </c>
      <c r="J200">
        <v>722</v>
      </c>
      <c r="K200">
        <v>7323</v>
      </c>
      <c r="L200">
        <v>103</v>
      </c>
      <c r="M200">
        <v>1291</v>
      </c>
      <c r="N200">
        <v>1152</v>
      </c>
      <c r="O200">
        <v>7.0000000000000007E-2</v>
      </c>
      <c r="P200">
        <v>0.93</v>
      </c>
      <c r="Q200" s="1" t="s">
        <v>830</v>
      </c>
      <c r="R200" t="str">
        <f t="shared" si="15"/>
        <v>😸</v>
      </c>
      <c r="S200" t="s">
        <v>66</v>
      </c>
      <c r="T200" t="str">
        <f t="shared" si="14"/>
        <v>⭐⭐⭐⭐</v>
      </c>
      <c r="U200">
        <v>4</v>
      </c>
      <c r="V200" t="s">
        <v>831</v>
      </c>
    </row>
    <row r="201" spans="1:22" ht="28.8" hidden="1" x14ac:dyDescent="0.3">
      <c r="A201">
        <v>30430</v>
      </c>
      <c r="B201" t="s">
        <v>832</v>
      </c>
      <c r="C201" t="s">
        <v>402</v>
      </c>
      <c r="D201">
        <v>2009</v>
      </c>
      <c r="E201">
        <v>320</v>
      </c>
      <c r="F201" t="s">
        <v>279</v>
      </c>
      <c r="G201" t="s">
        <v>212</v>
      </c>
      <c r="H201">
        <v>42</v>
      </c>
      <c r="I201">
        <v>24890</v>
      </c>
      <c r="J201">
        <v>651</v>
      </c>
      <c r="K201">
        <v>11547</v>
      </c>
      <c r="L201">
        <v>19</v>
      </c>
      <c r="M201">
        <v>313</v>
      </c>
      <c r="N201">
        <v>1115</v>
      </c>
      <c r="O201">
        <v>0.16</v>
      </c>
      <c r="P201">
        <v>0.84</v>
      </c>
      <c r="Q201" s="1" t="s">
        <v>833</v>
      </c>
      <c r="R201" t="str">
        <f t="shared" si="15"/>
        <v>😻</v>
      </c>
      <c r="S201" t="s">
        <v>26</v>
      </c>
      <c r="T201" t="str">
        <f t="shared" si="14"/>
        <v>⭐⭐⭐⭐</v>
      </c>
      <c r="U201">
        <f>ROUND(Dados[[#This Row],[Estrelas]], -1)/10</f>
        <v>4</v>
      </c>
      <c r="V201" t="s">
        <v>834</v>
      </c>
    </row>
    <row r="202" spans="1:22" ht="43.2" hidden="1" x14ac:dyDescent="0.3">
      <c r="A202">
        <v>30568</v>
      </c>
      <c r="B202" t="s">
        <v>835</v>
      </c>
      <c r="C202" t="s">
        <v>836</v>
      </c>
      <c r="D202">
        <v>2009</v>
      </c>
      <c r="E202">
        <v>240</v>
      </c>
      <c r="F202" t="s">
        <v>316</v>
      </c>
      <c r="G202" t="s">
        <v>31</v>
      </c>
      <c r="H202">
        <v>34</v>
      </c>
      <c r="I202">
        <v>111884</v>
      </c>
      <c r="J202">
        <v>1175</v>
      </c>
      <c r="K202">
        <v>9821</v>
      </c>
      <c r="L202">
        <v>108</v>
      </c>
      <c r="M202">
        <v>1892</v>
      </c>
      <c r="N202">
        <v>1245</v>
      </c>
      <c r="O202">
        <v>0.11</v>
      </c>
      <c r="P202">
        <v>0.89</v>
      </c>
      <c r="Q202" s="1" t="s">
        <v>837</v>
      </c>
      <c r="R202" t="str">
        <f t="shared" si="15"/>
        <v>😾</v>
      </c>
      <c r="S202" t="s">
        <v>838</v>
      </c>
      <c r="T202" t="str">
        <f t="shared" si="14"/>
        <v>⭐⭐⭐</v>
      </c>
      <c r="U202">
        <f>ROUND(Dados[[#This Row],[Estrelas]], -1)/10</f>
        <v>3</v>
      </c>
      <c r="V202" t="s">
        <v>839</v>
      </c>
    </row>
    <row r="203" spans="1:22" ht="43.2" hidden="1" x14ac:dyDescent="0.3">
      <c r="A203">
        <v>30785</v>
      </c>
      <c r="B203" t="s">
        <v>274</v>
      </c>
      <c r="C203" t="s">
        <v>220</v>
      </c>
      <c r="D203">
        <v>2019</v>
      </c>
      <c r="E203">
        <v>336</v>
      </c>
      <c r="F203" t="s">
        <v>443</v>
      </c>
      <c r="G203" t="s">
        <v>80</v>
      </c>
      <c r="H203">
        <v>46</v>
      </c>
      <c r="I203">
        <v>18033</v>
      </c>
      <c r="J203">
        <v>2341</v>
      </c>
      <c r="K203">
        <v>8480</v>
      </c>
      <c r="L203">
        <v>110</v>
      </c>
      <c r="M203">
        <v>528</v>
      </c>
      <c r="N203">
        <v>2175</v>
      </c>
      <c r="O203">
        <v>0.4</v>
      </c>
      <c r="P203">
        <v>0.6</v>
      </c>
      <c r="Q203" s="1" t="s">
        <v>840</v>
      </c>
      <c r="R203" t="str">
        <f t="shared" si="15"/>
        <v>😻</v>
      </c>
      <c r="S203" t="s">
        <v>26</v>
      </c>
      <c r="T203" t="str">
        <f t="shared" si="14"/>
        <v>⭐⭐⭐⭐⭐</v>
      </c>
      <c r="U203">
        <v>5</v>
      </c>
      <c r="V203" t="s">
        <v>841</v>
      </c>
    </row>
    <row r="204" spans="1:22" ht="43.2" hidden="1" x14ac:dyDescent="0.3">
      <c r="A204">
        <v>40413</v>
      </c>
      <c r="B204" t="s">
        <v>842</v>
      </c>
      <c r="C204" t="s">
        <v>843</v>
      </c>
      <c r="D204">
        <v>2009</v>
      </c>
      <c r="E204">
        <v>656</v>
      </c>
      <c r="F204" t="s">
        <v>279</v>
      </c>
      <c r="G204" t="s">
        <v>80</v>
      </c>
      <c r="H204">
        <v>47</v>
      </c>
      <c r="I204">
        <v>36066</v>
      </c>
      <c r="J204">
        <v>4513</v>
      </c>
      <c r="K204">
        <v>45340</v>
      </c>
      <c r="L204">
        <v>245</v>
      </c>
      <c r="M204">
        <v>1072</v>
      </c>
      <c r="N204">
        <v>1883</v>
      </c>
      <c r="O204">
        <v>0.39</v>
      </c>
      <c r="P204">
        <v>0.61</v>
      </c>
      <c r="Q204" s="1" t="s">
        <v>844</v>
      </c>
      <c r="R204" t="str">
        <f t="shared" si="15"/>
        <v>😻</v>
      </c>
      <c r="S204" t="s">
        <v>26</v>
      </c>
      <c r="T204" t="str">
        <f t="shared" si="14"/>
        <v>⭐⭐⭐⭐⭐</v>
      </c>
      <c r="U204">
        <v>5</v>
      </c>
      <c r="V204" t="s">
        <v>845</v>
      </c>
    </row>
    <row r="205" spans="1:22" ht="43.2" hidden="1" x14ac:dyDescent="0.3">
      <c r="A205">
        <v>43647</v>
      </c>
      <c r="B205" t="s">
        <v>846</v>
      </c>
      <c r="C205" t="s">
        <v>346</v>
      </c>
      <c r="D205">
        <v>2009</v>
      </c>
      <c r="E205">
        <v>336</v>
      </c>
      <c r="F205" t="s">
        <v>41</v>
      </c>
      <c r="G205" t="s">
        <v>80</v>
      </c>
      <c r="H205">
        <v>45</v>
      </c>
      <c r="I205">
        <v>352262</v>
      </c>
      <c r="J205">
        <v>5045</v>
      </c>
      <c r="K205">
        <v>81892</v>
      </c>
      <c r="L205">
        <v>583</v>
      </c>
      <c r="M205">
        <v>1064</v>
      </c>
      <c r="N205">
        <v>9109</v>
      </c>
      <c r="O205">
        <v>0.23</v>
      </c>
      <c r="P205">
        <v>0.77</v>
      </c>
      <c r="Q205" s="1" t="s">
        <v>847</v>
      </c>
      <c r="R205" t="str">
        <f t="shared" si="15"/>
        <v>😻</v>
      </c>
      <c r="S205" t="s">
        <v>26</v>
      </c>
      <c r="T205" t="str">
        <f t="shared" si="14"/>
        <v>⭐⭐⭐⭐⭐</v>
      </c>
      <c r="U205">
        <f>ROUND(Dados[[#This Row],[Estrelas]], -1)/10</f>
        <v>5</v>
      </c>
      <c r="V205" t="s">
        <v>848</v>
      </c>
    </row>
    <row r="206" spans="1:22" ht="43.2" hidden="1" x14ac:dyDescent="0.3">
      <c r="A206">
        <v>47661</v>
      </c>
      <c r="B206" t="s">
        <v>849</v>
      </c>
      <c r="C206" t="s">
        <v>140</v>
      </c>
      <c r="D206">
        <v>2009</v>
      </c>
      <c r="E206">
        <v>496</v>
      </c>
      <c r="F206" t="s">
        <v>64</v>
      </c>
      <c r="G206" t="s">
        <v>75</v>
      </c>
      <c r="H206">
        <v>41</v>
      </c>
      <c r="I206">
        <v>148500</v>
      </c>
      <c r="J206">
        <v>3282</v>
      </c>
      <c r="K206">
        <v>72217</v>
      </c>
      <c r="L206">
        <v>123</v>
      </c>
      <c r="M206">
        <v>2265</v>
      </c>
      <c r="N206">
        <v>1593</v>
      </c>
      <c r="O206">
        <v>0.31</v>
      </c>
      <c r="P206">
        <v>0.69</v>
      </c>
      <c r="Q206" s="1" t="s">
        <v>850</v>
      </c>
      <c r="R206" t="str">
        <f t="shared" si="15"/>
        <v>😻</v>
      </c>
      <c r="S206" t="s">
        <v>26</v>
      </c>
      <c r="T206" t="str">
        <f t="shared" si="14"/>
        <v>⭐⭐⭐⭐</v>
      </c>
      <c r="U206">
        <f>ROUND(Dados[[#This Row],[Estrelas]], -1)/10</f>
        <v>4</v>
      </c>
      <c r="V206" t="s">
        <v>851</v>
      </c>
    </row>
    <row r="207" spans="1:22" ht="43.2" hidden="1" x14ac:dyDescent="0.3">
      <c r="A207">
        <v>49904</v>
      </c>
      <c r="B207" t="s">
        <v>852</v>
      </c>
      <c r="C207" t="s">
        <v>853</v>
      </c>
      <c r="D207">
        <v>2011</v>
      </c>
      <c r="E207">
        <v>285</v>
      </c>
      <c r="F207" t="s">
        <v>41</v>
      </c>
      <c r="G207" t="s">
        <v>31</v>
      </c>
      <c r="H207">
        <v>41</v>
      </c>
      <c r="I207">
        <v>90635</v>
      </c>
      <c r="J207">
        <v>1166</v>
      </c>
      <c r="K207">
        <v>32387</v>
      </c>
      <c r="L207">
        <v>124</v>
      </c>
      <c r="M207">
        <v>858</v>
      </c>
      <c r="N207">
        <v>1299</v>
      </c>
      <c r="O207">
        <v>7.0000000000000007E-2</v>
      </c>
      <c r="P207">
        <v>0.93</v>
      </c>
      <c r="Q207" s="1" t="s">
        <v>854</v>
      </c>
      <c r="R207" t="str">
        <f t="shared" si="15"/>
        <v>😸</v>
      </c>
      <c r="S207" t="s">
        <v>66</v>
      </c>
      <c r="T207" t="str">
        <f t="shared" si="14"/>
        <v>⭐⭐⭐⭐</v>
      </c>
      <c r="U207">
        <f>ROUND(Dados[[#This Row],[Estrelas]], -1)/10</f>
        <v>4</v>
      </c>
      <c r="V207" t="s">
        <v>855</v>
      </c>
    </row>
    <row r="208" spans="1:22" ht="43.2" hidden="1" x14ac:dyDescent="0.3">
      <c r="A208">
        <v>53780</v>
      </c>
      <c r="B208" t="s">
        <v>856</v>
      </c>
      <c r="C208" t="s">
        <v>857</v>
      </c>
      <c r="D208">
        <v>2010</v>
      </c>
      <c r="E208">
        <v>476</v>
      </c>
      <c r="F208" t="s">
        <v>316</v>
      </c>
      <c r="G208" t="s">
        <v>80</v>
      </c>
      <c r="H208">
        <v>41</v>
      </c>
      <c r="I208">
        <v>189428</v>
      </c>
      <c r="J208">
        <v>7144</v>
      </c>
      <c r="K208">
        <v>142425</v>
      </c>
      <c r="L208">
        <v>517</v>
      </c>
      <c r="M208">
        <v>4166</v>
      </c>
      <c r="N208">
        <v>5256</v>
      </c>
      <c r="O208">
        <v>0.14000000000000001</v>
      </c>
      <c r="P208">
        <v>0.86</v>
      </c>
      <c r="Q208" s="1" t="s">
        <v>858</v>
      </c>
      <c r="R208" t="str">
        <f t="shared" si="15"/>
        <v>😻</v>
      </c>
      <c r="S208" t="s">
        <v>26</v>
      </c>
      <c r="T208" t="str">
        <f t="shared" si="14"/>
        <v>⭐⭐⭐⭐</v>
      </c>
      <c r="U208">
        <f>ROUND(Dados[[#This Row],[Estrelas]], -1)/10</f>
        <v>4</v>
      </c>
      <c r="V208" t="s">
        <v>859</v>
      </c>
    </row>
    <row r="209" spans="1:22" ht="43.2" hidden="1" x14ac:dyDescent="0.3">
      <c r="A209">
        <v>53782</v>
      </c>
      <c r="B209" t="s">
        <v>860</v>
      </c>
      <c r="C209" t="s">
        <v>857</v>
      </c>
      <c r="D209">
        <v>2014</v>
      </c>
      <c r="E209">
        <v>406</v>
      </c>
      <c r="F209" t="s">
        <v>316</v>
      </c>
      <c r="G209" t="s">
        <v>80</v>
      </c>
      <c r="H209">
        <v>41</v>
      </c>
      <c r="I209">
        <v>114865</v>
      </c>
      <c r="J209">
        <v>2888</v>
      </c>
      <c r="K209">
        <v>111273</v>
      </c>
      <c r="L209">
        <v>198</v>
      </c>
      <c r="M209">
        <v>1380</v>
      </c>
      <c r="N209">
        <v>2964</v>
      </c>
      <c r="O209">
        <v>0.13</v>
      </c>
      <c r="P209">
        <v>0.87</v>
      </c>
      <c r="Q209" s="1" t="s">
        <v>861</v>
      </c>
      <c r="R209" t="str">
        <f t="shared" si="15"/>
        <v>😻</v>
      </c>
      <c r="S209" t="s">
        <v>26</v>
      </c>
      <c r="T209" t="str">
        <f t="shared" si="14"/>
        <v>⭐⭐⭐⭐</v>
      </c>
      <c r="U209">
        <f>ROUND(Dados[[#This Row],[Estrelas]], -1)/10</f>
        <v>4</v>
      </c>
      <c r="V209" t="s">
        <v>862</v>
      </c>
    </row>
    <row r="210" spans="1:22" ht="43.2" hidden="1" x14ac:dyDescent="0.3">
      <c r="A210">
        <v>53783</v>
      </c>
      <c r="B210" t="s">
        <v>863</v>
      </c>
      <c r="C210" t="s">
        <v>857</v>
      </c>
      <c r="D210">
        <v>2011</v>
      </c>
      <c r="E210">
        <v>474</v>
      </c>
      <c r="F210" t="s">
        <v>316</v>
      </c>
      <c r="G210" t="s">
        <v>80</v>
      </c>
      <c r="H210">
        <v>44</v>
      </c>
      <c r="I210">
        <v>100336</v>
      </c>
      <c r="J210">
        <v>1910</v>
      </c>
      <c r="K210">
        <v>114397</v>
      </c>
      <c r="L210">
        <v>137</v>
      </c>
      <c r="M210">
        <v>776</v>
      </c>
      <c r="N210">
        <v>2562</v>
      </c>
      <c r="O210">
        <v>0.13</v>
      </c>
      <c r="P210">
        <v>0.87</v>
      </c>
      <c r="Q210" s="1" t="s">
        <v>864</v>
      </c>
      <c r="R210" t="str">
        <f t="shared" si="15"/>
        <v>😻</v>
      </c>
      <c r="S210" t="s">
        <v>26</v>
      </c>
      <c r="T210" t="str">
        <f t="shared" si="14"/>
        <v>⭐⭐⭐⭐</v>
      </c>
      <c r="U210">
        <f>ROUND(Dados[[#This Row],[Estrelas]], -1)/10</f>
        <v>4</v>
      </c>
      <c r="V210" t="s">
        <v>865</v>
      </c>
    </row>
    <row r="211" spans="1:22" ht="43.2" hidden="1" x14ac:dyDescent="0.3">
      <c r="A211">
        <v>54127</v>
      </c>
      <c r="B211" t="s">
        <v>866</v>
      </c>
      <c r="C211" t="s">
        <v>867</v>
      </c>
      <c r="D211">
        <v>2009</v>
      </c>
      <c r="E211">
        <v>256</v>
      </c>
      <c r="F211" t="s">
        <v>164</v>
      </c>
      <c r="G211" t="s">
        <v>31</v>
      </c>
      <c r="H211">
        <v>39</v>
      </c>
      <c r="I211">
        <v>69313</v>
      </c>
      <c r="J211">
        <v>2270</v>
      </c>
      <c r="K211">
        <v>76459</v>
      </c>
      <c r="L211">
        <v>100</v>
      </c>
      <c r="M211">
        <v>1411</v>
      </c>
      <c r="N211">
        <v>1762</v>
      </c>
      <c r="O211">
        <v>0.15</v>
      </c>
      <c r="P211">
        <v>0.85</v>
      </c>
      <c r="Q211" s="1" t="s">
        <v>868</v>
      </c>
      <c r="R211" t="str">
        <f t="shared" si="15"/>
        <v>😻</v>
      </c>
      <c r="S211" t="s">
        <v>26</v>
      </c>
      <c r="T211" t="str">
        <f t="shared" si="14"/>
        <v>⭐⭐⭐⭐</v>
      </c>
      <c r="U211">
        <v>4</v>
      </c>
      <c r="V211" t="s">
        <v>869</v>
      </c>
    </row>
    <row r="212" spans="1:22" ht="43.2" hidden="1" x14ac:dyDescent="0.3">
      <c r="A212">
        <v>55883</v>
      </c>
      <c r="B212" t="s">
        <v>870</v>
      </c>
      <c r="C212" t="s">
        <v>774</v>
      </c>
      <c r="D212">
        <v>2009</v>
      </c>
      <c r="E212">
        <v>328</v>
      </c>
      <c r="F212" t="s">
        <v>775</v>
      </c>
      <c r="G212" t="s">
        <v>31</v>
      </c>
      <c r="H212">
        <v>42</v>
      </c>
      <c r="I212">
        <v>73730</v>
      </c>
      <c r="J212">
        <v>835</v>
      </c>
      <c r="K212">
        <v>16119</v>
      </c>
      <c r="L212">
        <v>169</v>
      </c>
      <c r="M212">
        <v>369</v>
      </c>
      <c r="N212">
        <v>1703</v>
      </c>
      <c r="O212">
        <v>0.01</v>
      </c>
      <c r="P212">
        <v>0.99</v>
      </c>
      <c r="Q212" s="1" t="s">
        <v>871</v>
      </c>
      <c r="R212" t="str">
        <f t="shared" si="15"/>
        <v>😻</v>
      </c>
      <c r="S212" t="s">
        <v>26</v>
      </c>
      <c r="T212" t="str">
        <f t="shared" si="14"/>
        <v>⭐⭐⭐⭐</v>
      </c>
      <c r="U212">
        <f>ROUND(Dados[[#This Row],[Estrelas]], -1)/10</f>
        <v>4</v>
      </c>
      <c r="V212" t="s">
        <v>872</v>
      </c>
    </row>
    <row r="213" spans="1:22" ht="28.8" hidden="1" x14ac:dyDescent="0.3">
      <c r="A213">
        <v>56498</v>
      </c>
      <c r="B213" t="s">
        <v>873</v>
      </c>
      <c r="C213" t="s">
        <v>874</v>
      </c>
      <c r="D213">
        <v>2010</v>
      </c>
      <c r="E213">
        <v>255</v>
      </c>
      <c r="F213" t="s">
        <v>41</v>
      </c>
      <c r="G213" t="s">
        <v>31</v>
      </c>
      <c r="H213">
        <v>36</v>
      </c>
      <c r="I213">
        <v>77506</v>
      </c>
      <c r="J213">
        <v>698</v>
      </c>
      <c r="K213">
        <v>8332</v>
      </c>
      <c r="L213">
        <v>138</v>
      </c>
      <c r="M213">
        <v>964</v>
      </c>
      <c r="N213">
        <v>1146</v>
      </c>
      <c r="O213">
        <v>0.06</v>
      </c>
      <c r="P213">
        <v>0.94</v>
      </c>
      <c r="Q213" s="1" t="s">
        <v>875</v>
      </c>
      <c r="R213" t="str">
        <f t="shared" si="15"/>
        <v>😻</v>
      </c>
      <c r="S213" t="s">
        <v>26</v>
      </c>
      <c r="T213" t="str">
        <f t="shared" si="14"/>
        <v>⭐⭐⭐⭐</v>
      </c>
      <c r="U213">
        <v>4</v>
      </c>
      <c r="V213" t="s">
        <v>876</v>
      </c>
    </row>
    <row r="214" spans="1:22" ht="43.2" hidden="1" x14ac:dyDescent="0.3">
      <c r="A214">
        <v>60437</v>
      </c>
      <c r="B214" t="s">
        <v>877</v>
      </c>
      <c r="C214" t="s">
        <v>878</v>
      </c>
      <c r="D214">
        <v>2013</v>
      </c>
      <c r="E214">
        <v>224</v>
      </c>
      <c r="F214" t="s">
        <v>747</v>
      </c>
      <c r="G214" t="s">
        <v>24</v>
      </c>
      <c r="H214">
        <v>38</v>
      </c>
      <c r="I214">
        <v>93830</v>
      </c>
      <c r="J214">
        <v>2204</v>
      </c>
      <c r="K214">
        <v>35366</v>
      </c>
      <c r="L214">
        <v>82</v>
      </c>
      <c r="M214">
        <v>1760</v>
      </c>
      <c r="N214">
        <v>1918</v>
      </c>
      <c r="O214">
        <v>0.06</v>
      </c>
      <c r="P214">
        <v>0.94</v>
      </c>
      <c r="Q214" s="1" t="s">
        <v>879</v>
      </c>
      <c r="R214" t="str">
        <f t="shared" si="15"/>
        <v>😻</v>
      </c>
      <c r="S214" t="s">
        <v>26</v>
      </c>
      <c r="T214" t="str">
        <f t="shared" si="14"/>
        <v>⭐⭐⭐⭐</v>
      </c>
      <c r="U214">
        <v>4</v>
      </c>
      <c r="V214" t="s">
        <v>880</v>
      </c>
    </row>
    <row r="215" spans="1:22" ht="28.8" hidden="1" x14ac:dyDescent="0.3">
      <c r="A215">
        <v>61651</v>
      </c>
      <c r="B215" t="s">
        <v>881</v>
      </c>
      <c r="C215" t="s">
        <v>346</v>
      </c>
      <c r="D215">
        <v>2010</v>
      </c>
      <c r="E215">
        <v>392</v>
      </c>
      <c r="F215" t="s">
        <v>41</v>
      </c>
      <c r="G215" t="s">
        <v>80</v>
      </c>
      <c r="H215">
        <v>45</v>
      </c>
      <c r="I215">
        <v>327802</v>
      </c>
      <c r="J215">
        <v>4302</v>
      </c>
      <c r="K215">
        <v>79516</v>
      </c>
      <c r="L215">
        <v>501</v>
      </c>
      <c r="M215">
        <v>747</v>
      </c>
      <c r="N215">
        <v>8031</v>
      </c>
      <c r="O215">
        <v>0.23</v>
      </c>
      <c r="P215">
        <v>0.77</v>
      </c>
      <c r="Q215" s="1" t="s">
        <v>882</v>
      </c>
      <c r="R215" t="str">
        <f t="shared" si="15"/>
        <v>😻</v>
      </c>
      <c r="S215" t="s">
        <v>26</v>
      </c>
      <c r="T215" t="str">
        <f t="shared" si="14"/>
        <v>⭐⭐⭐⭐⭐</v>
      </c>
      <c r="U215">
        <f>ROUND(Dados[[#This Row],[Estrelas]], -1)/10</f>
        <v>5</v>
      </c>
      <c r="V215" t="s">
        <v>883</v>
      </c>
    </row>
    <row r="216" spans="1:22" ht="28.8" hidden="1" x14ac:dyDescent="0.3">
      <c r="A216">
        <v>64463</v>
      </c>
      <c r="B216" t="s">
        <v>884</v>
      </c>
      <c r="C216" t="s">
        <v>346</v>
      </c>
      <c r="D216">
        <v>2010</v>
      </c>
      <c r="E216">
        <v>384</v>
      </c>
      <c r="F216" t="s">
        <v>41</v>
      </c>
      <c r="G216" t="s">
        <v>80</v>
      </c>
      <c r="H216">
        <v>46</v>
      </c>
      <c r="I216">
        <v>307309</v>
      </c>
      <c r="J216">
        <v>3250</v>
      </c>
      <c r="K216">
        <v>90379</v>
      </c>
      <c r="L216">
        <v>437</v>
      </c>
      <c r="M216">
        <v>665</v>
      </c>
      <c r="N216">
        <v>8134</v>
      </c>
      <c r="O216">
        <v>0.23</v>
      </c>
      <c r="P216">
        <v>0.77</v>
      </c>
      <c r="Q216" s="1" t="s">
        <v>885</v>
      </c>
      <c r="R216" t="str">
        <f t="shared" si="15"/>
        <v>😻</v>
      </c>
      <c r="S216" t="s">
        <v>26</v>
      </c>
      <c r="T216" t="str">
        <f t="shared" si="14"/>
        <v>⭐⭐⭐⭐⭐</v>
      </c>
      <c r="U216">
        <v>5</v>
      </c>
      <c r="V216" t="s">
        <v>886</v>
      </c>
    </row>
    <row r="217" spans="1:22" ht="28.8" hidden="1" x14ac:dyDescent="0.3">
      <c r="A217">
        <v>68946</v>
      </c>
      <c r="B217" t="s">
        <v>887</v>
      </c>
      <c r="C217" t="s">
        <v>888</v>
      </c>
      <c r="D217">
        <v>2020</v>
      </c>
      <c r="E217">
        <v>336</v>
      </c>
      <c r="F217" t="s">
        <v>889</v>
      </c>
      <c r="G217" t="s">
        <v>136</v>
      </c>
      <c r="H217">
        <v>42</v>
      </c>
      <c r="I217">
        <v>83437</v>
      </c>
      <c r="J217">
        <v>8638</v>
      </c>
      <c r="K217">
        <v>45473</v>
      </c>
      <c r="L217">
        <v>220</v>
      </c>
      <c r="M217">
        <v>4458</v>
      </c>
      <c r="N217">
        <v>7682</v>
      </c>
      <c r="O217">
        <v>0.05</v>
      </c>
      <c r="P217">
        <v>0.95</v>
      </c>
      <c r="Q217" s="1" t="s">
        <v>890</v>
      </c>
      <c r="R217" t="str">
        <f t="shared" si="15"/>
        <v>😻</v>
      </c>
      <c r="S217" t="s">
        <v>26</v>
      </c>
      <c r="T217" t="str">
        <f t="shared" si="14"/>
        <v>⭐⭐⭐⭐</v>
      </c>
      <c r="U217">
        <f>ROUND(Dados[[#This Row],[Estrelas]], -1)/10</f>
        <v>4</v>
      </c>
      <c r="V217" t="s">
        <v>891</v>
      </c>
    </row>
    <row r="218" spans="1:22" ht="43.2" hidden="1" x14ac:dyDescent="0.3">
      <c r="A218">
        <v>86847</v>
      </c>
      <c r="B218" t="s">
        <v>892</v>
      </c>
      <c r="C218" t="s">
        <v>893</v>
      </c>
      <c r="D218">
        <v>2010</v>
      </c>
      <c r="E218">
        <v>282</v>
      </c>
      <c r="F218" t="s">
        <v>780</v>
      </c>
      <c r="G218" t="s">
        <v>75</v>
      </c>
      <c r="H218">
        <v>36</v>
      </c>
      <c r="I218">
        <v>42845</v>
      </c>
      <c r="J218">
        <v>1625</v>
      </c>
      <c r="K218">
        <v>98562</v>
      </c>
      <c r="L218">
        <v>64</v>
      </c>
      <c r="M218">
        <v>1749</v>
      </c>
      <c r="N218">
        <v>1536</v>
      </c>
      <c r="O218">
        <v>0.08</v>
      </c>
      <c r="P218">
        <v>0.92</v>
      </c>
      <c r="Q218" s="1" t="s">
        <v>894</v>
      </c>
      <c r="R218" t="str">
        <f t="shared" si="15"/>
        <v>😻</v>
      </c>
      <c r="S218" t="s">
        <v>26</v>
      </c>
      <c r="T218" t="str">
        <f t="shared" si="14"/>
        <v>⭐⭐⭐⭐</v>
      </c>
      <c r="U218">
        <v>4</v>
      </c>
      <c r="V218" t="s">
        <v>895</v>
      </c>
    </row>
    <row r="219" spans="1:22" ht="28.8" hidden="1" x14ac:dyDescent="0.3">
      <c r="A219">
        <v>93708</v>
      </c>
      <c r="B219" t="s">
        <v>896</v>
      </c>
      <c r="C219" t="s">
        <v>346</v>
      </c>
      <c r="D219">
        <v>2010</v>
      </c>
      <c r="E219">
        <v>168</v>
      </c>
      <c r="F219" t="s">
        <v>41</v>
      </c>
      <c r="G219" t="s">
        <v>80</v>
      </c>
      <c r="H219">
        <v>39</v>
      </c>
      <c r="I219">
        <v>96362</v>
      </c>
      <c r="J219">
        <v>789</v>
      </c>
      <c r="K219">
        <v>45790</v>
      </c>
      <c r="L219">
        <v>58</v>
      </c>
      <c r="M219">
        <v>317</v>
      </c>
      <c r="N219">
        <v>1567</v>
      </c>
      <c r="O219">
        <v>0.24</v>
      </c>
      <c r="P219">
        <v>0.76</v>
      </c>
      <c r="Q219" s="1" t="s">
        <v>897</v>
      </c>
      <c r="R219" t="str">
        <f t="shared" si="15"/>
        <v>😻</v>
      </c>
      <c r="S219" t="s">
        <v>26</v>
      </c>
      <c r="T219" t="str">
        <f t="shared" si="14"/>
        <v>⭐⭐⭐⭐</v>
      </c>
      <c r="U219">
        <v>4</v>
      </c>
      <c r="V219" t="s">
        <v>898</v>
      </c>
    </row>
    <row r="220" spans="1:22" ht="43.2" hidden="1" x14ac:dyDescent="0.3">
      <c r="A220">
        <v>95748</v>
      </c>
      <c r="B220" t="s">
        <v>899</v>
      </c>
      <c r="C220" t="s">
        <v>900</v>
      </c>
      <c r="D220">
        <v>2010</v>
      </c>
      <c r="E220">
        <v>288</v>
      </c>
      <c r="F220" t="s">
        <v>747</v>
      </c>
      <c r="G220" t="s">
        <v>31</v>
      </c>
      <c r="H220">
        <v>40</v>
      </c>
      <c r="I220">
        <v>240243</v>
      </c>
      <c r="J220">
        <v>2448</v>
      </c>
      <c r="K220">
        <v>92090</v>
      </c>
      <c r="L220">
        <v>175</v>
      </c>
      <c r="M220">
        <v>2872</v>
      </c>
      <c r="N220">
        <v>2416</v>
      </c>
      <c r="O220">
        <v>7.0000000000000007E-2</v>
      </c>
      <c r="P220">
        <v>0.93</v>
      </c>
      <c r="Q220" s="1" t="s">
        <v>901</v>
      </c>
      <c r="R220" t="str">
        <f t="shared" si="15"/>
        <v>😻</v>
      </c>
      <c r="S220" t="s">
        <v>26</v>
      </c>
      <c r="T220" t="str">
        <f t="shared" si="14"/>
        <v>⭐⭐⭐⭐</v>
      </c>
      <c r="U220">
        <f>ROUND(Dados[[#This Row],[Estrelas]], -1)/10</f>
        <v>4</v>
      </c>
      <c r="V220" t="s">
        <v>902</v>
      </c>
    </row>
    <row r="221" spans="1:22" ht="28.8" hidden="1" x14ac:dyDescent="0.3">
      <c r="A221">
        <v>97337</v>
      </c>
      <c r="B221" t="s">
        <v>903</v>
      </c>
      <c r="C221" t="s">
        <v>79</v>
      </c>
      <c r="D221">
        <v>2010</v>
      </c>
      <c r="E221">
        <v>192</v>
      </c>
      <c r="F221" t="s">
        <v>41</v>
      </c>
      <c r="G221" t="s">
        <v>80</v>
      </c>
      <c r="H221">
        <v>37</v>
      </c>
      <c r="I221">
        <v>59263</v>
      </c>
      <c r="J221">
        <v>366</v>
      </c>
      <c r="K221">
        <v>8208</v>
      </c>
      <c r="L221">
        <v>38</v>
      </c>
      <c r="M221">
        <v>732</v>
      </c>
      <c r="N221">
        <v>1078</v>
      </c>
      <c r="O221">
        <v>0.11</v>
      </c>
      <c r="P221">
        <v>0.89</v>
      </c>
      <c r="Q221" s="1" t="s">
        <v>904</v>
      </c>
      <c r="R221" t="str">
        <f t="shared" si="15"/>
        <v>😻</v>
      </c>
      <c r="S221" t="s">
        <v>26</v>
      </c>
      <c r="T221" t="str">
        <f t="shared" si="14"/>
        <v>⭐⭐⭐⭐</v>
      </c>
      <c r="U221">
        <v>4</v>
      </c>
      <c r="V221" t="s">
        <v>905</v>
      </c>
    </row>
    <row r="222" spans="1:22" ht="28.8" hidden="1" x14ac:dyDescent="0.3">
      <c r="A222">
        <v>100083</v>
      </c>
      <c r="B222" t="s">
        <v>906</v>
      </c>
      <c r="C222" t="s">
        <v>900</v>
      </c>
      <c r="D222">
        <v>2010</v>
      </c>
      <c r="E222">
        <v>400</v>
      </c>
      <c r="F222" t="s">
        <v>747</v>
      </c>
      <c r="G222" t="s">
        <v>31</v>
      </c>
      <c r="H222">
        <v>42</v>
      </c>
      <c r="I222">
        <v>179061</v>
      </c>
      <c r="J222">
        <v>1845</v>
      </c>
      <c r="K222">
        <v>76369</v>
      </c>
      <c r="L222">
        <v>151</v>
      </c>
      <c r="M222">
        <v>1974</v>
      </c>
      <c r="N222">
        <v>1591</v>
      </c>
      <c r="O222">
        <v>7.0000000000000007E-2</v>
      </c>
      <c r="P222">
        <v>0.93</v>
      </c>
      <c r="Q222" s="1" t="s">
        <v>907</v>
      </c>
      <c r="R222" t="str">
        <f t="shared" si="15"/>
        <v>😻</v>
      </c>
      <c r="S222" t="s">
        <v>26</v>
      </c>
      <c r="T222" t="str">
        <f t="shared" si="14"/>
        <v>⭐⭐⭐⭐</v>
      </c>
      <c r="U222">
        <f>ROUND(Dados[[#This Row],[Estrelas]], -1)/10</f>
        <v>4</v>
      </c>
      <c r="V222" t="s">
        <v>908</v>
      </c>
    </row>
    <row r="223" spans="1:22" ht="43.2" hidden="1" x14ac:dyDescent="0.3">
      <c r="A223">
        <v>104218</v>
      </c>
      <c r="B223" t="s">
        <v>909</v>
      </c>
      <c r="C223" t="s">
        <v>853</v>
      </c>
      <c r="D223">
        <v>2010</v>
      </c>
      <c r="E223">
        <v>264</v>
      </c>
      <c r="F223" t="s">
        <v>41</v>
      </c>
      <c r="G223" t="s">
        <v>80</v>
      </c>
      <c r="H223">
        <v>41</v>
      </c>
      <c r="I223">
        <v>138460</v>
      </c>
      <c r="J223">
        <v>1526</v>
      </c>
      <c r="K223">
        <v>31905</v>
      </c>
      <c r="L223">
        <v>319</v>
      </c>
      <c r="M223">
        <v>1109</v>
      </c>
      <c r="N223">
        <v>2860</v>
      </c>
      <c r="O223">
        <v>0.08</v>
      </c>
      <c r="P223">
        <v>0.92</v>
      </c>
      <c r="Q223" s="1" t="s">
        <v>910</v>
      </c>
      <c r="R223" t="str">
        <f t="shared" si="15"/>
        <v>😻</v>
      </c>
      <c r="S223" t="s">
        <v>26</v>
      </c>
      <c r="T223" t="str">
        <f t="shared" si="14"/>
        <v>⭐⭐⭐⭐</v>
      </c>
      <c r="U223">
        <f>ROUND(Dados[[#This Row],[Estrelas]], -1)/10</f>
        <v>4</v>
      </c>
      <c r="V223" t="s">
        <v>911</v>
      </c>
    </row>
    <row r="224" spans="1:22" ht="43.2" hidden="1" x14ac:dyDescent="0.3">
      <c r="A224">
        <v>106468</v>
      </c>
      <c r="B224" t="s">
        <v>912</v>
      </c>
      <c r="C224" t="s">
        <v>913</v>
      </c>
      <c r="D224">
        <v>2010</v>
      </c>
      <c r="E224">
        <v>400</v>
      </c>
      <c r="F224" t="s">
        <v>258</v>
      </c>
      <c r="G224" t="s">
        <v>24</v>
      </c>
      <c r="H224">
        <v>46</v>
      </c>
      <c r="I224">
        <v>371516</v>
      </c>
      <c r="J224">
        <v>9397</v>
      </c>
      <c r="K224">
        <v>204022</v>
      </c>
      <c r="L224">
        <v>740</v>
      </c>
      <c r="M224">
        <v>2186</v>
      </c>
      <c r="N224">
        <v>12284</v>
      </c>
      <c r="O224">
        <v>0.19</v>
      </c>
      <c r="P224">
        <v>0.81</v>
      </c>
      <c r="Q224" s="1" t="s">
        <v>914</v>
      </c>
      <c r="R224" t="str">
        <f t="shared" si="15"/>
        <v>😻</v>
      </c>
      <c r="S224" t="s">
        <v>26</v>
      </c>
      <c r="T224" t="str">
        <f t="shared" si="14"/>
        <v>⭐⭐⭐⭐⭐</v>
      </c>
      <c r="U224">
        <v>5</v>
      </c>
      <c r="V224" t="s">
        <v>915</v>
      </c>
    </row>
    <row r="225" spans="1:22" ht="43.2" hidden="1" x14ac:dyDescent="0.3">
      <c r="A225">
        <v>108106</v>
      </c>
      <c r="B225" t="s">
        <v>916</v>
      </c>
      <c r="C225" t="s">
        <v>346</v>
      </c>
      <c r="D225">
        <v>2010</v>
      </c>
      <c r="E225">
        <v>448</v>
      </c>
      <c r="F225" t="s">
        <v>41</v>
      </c>
      <c r="G225" t="s">
        <v>80</v>
      </c>
      <c r="H225">
        <v>42</v>
      </c>
      <c r="I225">
        <v>59624</v>
      </c>
      <c r="J225">
        <v>2500</v>
      </c>
      <c r="K225">
        <v>41471</v>
      </c>
      <c r="L225">
        <v>143</v>
      </c>
      <c r="M225">
        <v>1803</v>
      </c>
      <c r="N225">
        <v>1686</v>
      </c>
      <c r="O225">
        <v>0.27</v>
      </c>
      <c r="P225">
        <v>0.73</v>
      </c>
      <c r="Q225" s="1" t="s">
        <v>917</v>
      </c>
      <c r="R225" t="str">
        <f t="shared" si="15"/>
        <v>😻</v>
      </c>
      <c r="S225" t="s">
        <v>26</v>
      </c>
      <c r="T225" t="str">
        <f t="shared" si="14"/>
        <v>⭐⭐⭐⭐</v>
      </c>
      <c r="U225">
        <f>ROUND(Dados[[#This Row],[Estrelas]], -1)/10</f>
        <v>4</v>
      </c>
      <c r="V225" t="s">
        <v>918</v>
      </c>
    </row>
    <row r="226" spans="1:22" ht="43.2" hidden="1" x14ac:dyDescent="0.3">
      <c r="A226">
        <v>111150</v>
      </c>
      <c r="B226" t="s">
        <v>919</v>
      </c>
      <c r="C226" t="s">
        <v>346</v>
      </c>
      <c r="D226">
        <v>2011</v>
      </c>
      <c r="E226">
        <v>439</v>
      </c>
      <c r="F226" t="s">
        <v>41</v>
      </c>
      <c r="G226" t="s">
        <v>80</v>
      </c>
      <c r="H226">
        <v>42</v>
      </c>
      <c r="I226">
        <v>197027</v>
      </c>
      <c r="J226">
        <v>5282</v>
      </c>
      <c r="K226">
        <v>56260</v>
      </c>
      <c r="L226">
        <v>395</v>
      </c>
      <c r="M226">
        <v>1499</v>
      </c>
      <c r="N226">
        <v>5223</v>
      </c>
      <c r="O226">
        <v>0.23</v>
      </c>
      <c r="P226">
        <v>0.77</v>
      </c>
      <c r="Q226" s="1" t="s">
        <v>920</v>
      </c>
      <c r="R226" t="str">
        <f t="shared" si="15"/>
        <v>😻</v>
      </c>
      <c r="S226" t="s">
        <v>26</v>
      </c>
      <c r="T226" t="str">
        <f t="shared" si="14"/>
        <v>⭐⭐⭐⭐</v>
      </c>
      <c r="U226">
        <f>ROUND(Dados[[#This Row],[Estrelas]], -1)/10</f>
        <v>4</v>
      </c>
      <c r="V226" t="s">
        <v>921</v>
      </c>
    </row>
    <row r="227" spans="1:22" ht="43.2" hidden="1" x14ac:dyDescent="0.3">
      <c r="A227">
        <v>111819</v>
      </c>
      <c r="B227" t="s">
        <v>922</v>
      </c>
      <c r="C227" t="s">
        <v>923</v>
      </c>
      <c r="D227">
        <v>2010</v>
      </c>
      <c r="E227">
        <v>406</v>
      </c>
      <c r="F227" t="s">
        <v>316</v>
      </c>
      <c r="G227" t="s">
        <v>80</v>
      </c>
      <c r="H227">
        <v>37</v>
      </c>
      <c r="I227">
        <v>173707</v>
      </c>
      <c r="J227">
        <v>2884</v>
      </c>
      <c r="K227">
        <v>39269</v>
      </c>
      <c r="L227">
        <v>369</v>
      </c>
      <c r="M227">
        <v>3596</v>
      </c>
      <c r="N227">
        <v>2396</v>
      </c>
      <c r="O227">
        <v>7.0000000000000007E-2</v>
      </c>
      <c r="P227">
        <v>0.93</v>
      </c>
      <c r="Q227" s="1" t="s">
        <v>924</v>
      </c>
      <c r="R227" t="str">
        <f t="shared" si="15"/>
        <v>😸</v>
      </c>
      <c r="S227" t="s">
        <v>66</v>
      </c>
      <c r="T227" t="str">
        <f t="shared" si="14"/>
        <v>⭐⭐⭐⭐</v>
      </c>
      <c r="U227">
        <v>4</v>
      </c>
      <c r="V227" t="s">
        <v>925</v>
      </c>
    </row>
    <row r="228" spans="1:22" ht="43.2" hidden="1" x14ac:dyDescent="0.3">
      <c r="A228">
        <v>113783</v>
      </c>
      <c r="B228" t="s">
        <v>926</v>
      </c>
      <c r="C228" t="s">
        <v>927</v>
      </c>
      <c r="D228">
        <v>2010</v>
      </c>
      <c r="E228">
        <v>426</v>
      </c>
      <c r="F228" t="s">
        <v>665</v>
      </c>
      <c r="G228" t="s">
        <v>474</v>
      </c>
      <c r="H228">
        <v>43</v>
      </c>
      <c r="I228">
        <v>62905</v>
      </c>
      <c r="J228">
        <v>2705</v>
      </c>
      <c r="K228">
        <v>40530</v>
      </c>
      <c r="L228">
        <v>104</v>
      </c>
      <c r="M228">
        <v>1302</v>
      </c>
      <c r="N228">
        <v>1856</v>
      </c>
      <c r="O228">
        <v>0.2</v>
      </c>
      <c r="P228">
        <v>0.8</v>
      </c>
      <c r="Q228" s="1" t="s">
        <v>928</v>
      </c>
      <c r="R228" t="str">
        <f t="shared" si="15"/>
        <v>😻</v>
      </c>
      <c r="S228" t="s">
        <v>26</v>
      </c>
      <c r="T228" t="str">
        <f t="shared" si="14"/>
        <v>⭐⭐⭐⭐</v>
      </c>
      <c r="U228">
        <f>ROUND(Dados[[#This Row],[Estrelas]], -1)/10</f>
        <v>4</v>
      </c>
      <c r="V228" t="s">
        <v>929</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9467F-EC98-483A-BE67-78B5EAB3C975}">
  <dimension ref="A1:X28"/>
  <sheetViews>
    <sheetView zoomScale="90" zoomScaleNormal="90" workbookViewId="0">
      <selection activeCell="B8" sqref="B8:F8"/>
    </sheetView>
  </sheetViews>
  <sheetFormatPr defaultColWidth="0" defaultRowHeight="15" customHeight="1" zeroHeight="1" x14ac:dyDescent="0.3"/>
  <cols>
    <col min="1" max="1" width="4.88671875" style="2" customWidth="1"/>
    <col min="2" max="6" width="10.33203125" style="2" customWidth="1"/>
    <col min="7" max="7" width="7" style="2" customWidth="1"/>
    <col min="8" max="13" width="10.33203125" style="2" customWidth="1"/>
    <col min="14" max="14" width="7.88671875" style="2" customWidth="1"/>
    <col min="15" max="22" width="10.33203125" style="2" customWidth="1"/>
    <col min="23" max="23" width="10.33203125" style="2" hidden="1" customWidth="1"/>
    <col min="24" max="24" width="8.88671875" style="3" hidden="1" customWidth="1"/>
    <col min="25" max="16384" width="8.88671875" style="2" hidden="1"/>
  </cols>
  <sheetData>
    <row r="1" spans="2:21" ht="15" customHeight="1" x14ac:dyDescent="0.3"/>
    <row r="2" spans="2:21" ht="15" customHeight="1" x14ac:dyDescent="0.3"/>
    <row r="3" spans="2:21" ht="15" customHeight="1" x14ac:dyDescent="0.3">
      <c r="B3" s="5" t="s">
        <v>937</v>
      </c>
      <c r="C3" s="5"/>
      <c r="D3" s="5"/>
      <c r="E3" s="5"/>
      <c r="F3" s="5"/>
      <c r="H3" s="17" t="str">
        <f>B9</f>
        <v>Os sofrimentos do jovem Werther</v>
      </c>
      <c r="I3" s="17"/>
      <c r="J3" s="17"/>
      <c r="K3" s="17"/>
      <c r="L3" s="17"/>
      <c r="M3" s="17"/>
      <c r="O3" s="16" t="str">
        <f>_xlfn.XLOOKUP(B9,DadosdoLivros!B2:B228,DadosdoLivros!T2:T228,,0)</f>
        <v>⭐⭐⭐⭐</v>
      </c>
      <c r="P3" s="16"/>
      <c r="Q3" s="16"/>
      <c r="R3" s="16"/>
      <c r="S3" s="16"/>
      <c r="T3" s="16"/>
      <c r="U3" s="16"/>
    </row>
    <row r="4" spans="2:21" ht="15" customHeight="1" x14ac:dyDescent="0.3">
      <c r="B4" s="5"/>
      <c r="C4" s="5"/>
      <c r="D4" s="5"/>
      <c r="E4" s="5"/>
      <c r="F4" s="5"/>
      <c r="H4" s="17"/>
      <c r="I4" s="17"/>
      <c r="J4" s="17"/>
      <c r="K4" s="17"/>
      <c r="L4" s="17"/>
      <c r="M4" s="17"/>
      <c r="N4" s="4"/>
      <c r="O4" s="16"/>
      <c r="P4" s="16"/>
      <c r="Q4" s="16"/>
      <c r="R4" s="16"/>
      <c r="S4" s="16"/>
      <c r="T4" s="16"/>
      <c r="U4" s="16"/>
    </row>
    <row r="5" spans="2:21" ht="15" customHeight="1" x14ac:dyDescent="0.3">
      <c r="B5" s="5"/>
      <c r="C5" s="5"/>
      <c r="D5" s="5"/>
      <c r="E5" s="5"/>
      <c r="F5" s="5"/>
      <c r="H5" s="17"/>
      <c r="I5" s="17"/>
      <c r="J5" s="17"/>
      <c r="K5" s="17"/>
      <c r="L5" s="17"/>
      <c r="M5" s="17"/>
      <c r="N5" s="4"/>
      <c r="O5" s="16"/>
      <c r="P5" s="16"/>
      <c r="Q5" s="16"/>
      <c r="R5" s="16"/>
      <c r="S5" s="16"/>
      <c r="T5" s="16"/>
      <c r="U5" s="16"/>
    </row>
    <row r="6" spans="2:21" ht="15" customHeight="1" x14ac:dyDescent="0.3">
      <c r="B6" s="5"/>
      <c r="C6" s="5"/>
      <c r="D6" s="5"/>
      <c r="E6" s="5"/>
      <c r="F6" s="5"/>
      <c r="H6" s="17"/>
      <c r="I6" s="17"/>
      <c r="J6" s="17"/>
      <c r="K6" s="17"/>
      <c r="L6" s="17"/>
      <c r="M6" s="17"/>
      <c r="N6" s="4"/>
      <c r="O6" s="16"/>
      <c r="P6" s="16"/>
      <c r="Q6" s="16"/>
      <c r="R6" s="16"/>
      <c r="S6" s="16"/>
      <c r="T6" s="16"/>
      <c r="U6" s="16"/>
    </row>
    <row r="7" spans="2:21" ht="15" customHeight="1" x14ac:dyDescent="0.3">
      <c r="H7" s="9" t="str">
        <f>_xlfn.XLOOKUP(B9,DadosdoLivros!B2:B228,DadosdoLivros!C2:C228,,0)</f>
        <v>Goethe</v>
      </c>
      <c r="I7" s="9"/>
      <c r="J7" s="9"/>
      <c r="K7" s="9"/>
      <c r="L7" s="9"/>
      <c r="M7" s="9"/>
      <c r="N7" s="4"/>
      <c r="O7" s="13" t="s">
        <v>934</v>
      </c>
      <c r="P7" s="13"/>
      <c r="Q7" s="13"/>
      <c r="R7" s="13"/>
      <c r="S7" s="13"/>
      <c r="T7" s="13"/>
      <c r="U7" s="13"/>
    </row>
    <row r="8" spans="2:21" ht="15" customHeight="1" x14ac:dyDescent="0.3">
      <c r="B8" s="7" t="s">
        <v>933</v>
      </c>
      <c r="C8" s="8"/>
      <c r="D8" s="8"/>
      <c r="E8" s="8"/>
      <c r="F8" s="8"/>
      <c r="H8" s="9"/>
      <c r="I8" s="9"/>
      <c r="J8" s="9"/>
      <c r="K8" s="9"/>
      <c r="L8" s="9"/>
      <c r="M8" s="9"/>
      <c r="N8" s="4"/>
      <c r="O8" s="13"/>
      <c r="P8" s="13"/>
      <c r="Q8" s="13"/>
      <c r="R8" s="13"/>
      <c r="S8" s="13"/>
      <c r="T8" s="13"/>
      <c r="U8" s="13"/>
    </row>
    <row r="9" spans="2:21" ht="15" customHeight="1" x14ac:dyDescent="0.3">
      <c r="B9" s="6" t="s">
        <v>483</v>
      </c>
      <c r="C9" s="6"/>
      <c r="D9" s="6"/>
      <c r="E9" s="6"/>
      <c r="F9" s="6"/>
      <c r="H9" s="9"/>
      <c r="I9" s="9"/>
      <c r="J9" s="9"/>
      <c r="K9" s="9"/>
      <c r="L9" s="9"/>
      <c r="M9" s="9"/>
      <c r="O9" s="14" t="str">
        <f>CONCATENATE(_xlfn.XLOOKUP(B9,DadosdoLivros!B2:B228,DadosdoLivros!S2:S228,,0),_xlfn.XLOOKUP(B9,DadosdoLivros!B2:B228,DadosdoLivros!R2:R228,,0))</f>
        <v>Bom😻</v>
      </c>
      <c r="P9" s="14"/>
      <c r="Q9" s="14"/>
      <c r="R9" s="14"/>
      <c r="S9" s="14"/>
      <c r="T9" s="14"/>
      <c r="U9" s="14"/>
    </row>
    <row r="10" spans="2:21" ht="15" customHeight="1" x14ac:dyDescent="0.3">
      <c r="B10" s="6"/>
      <c r="C10" s="6"/>
      <c r="D10" s="6"/>
      <c r="E10" s="6"/>
      <c r="F10" s="6"/>
      <c r="H10" s="8"/>
      <c r="I10" s="8"/>
      <c r="J10" s="8"/>
      <c r="K10" s="8"/>
      <c r="L10" s="8"/>
      <c r="M10" s="8"/>
      <c r="O10" s="14"/>
      <c r="P10" s="14"/>
      <c r="Q10" s="14"/>
      <c r="R10" s="14"/>
      <c r="S10" s="14"/>
      <c r="T10" s="14"/>
      <c r="U10" s="14"/>
    </row>
    <row r="11" spans="2:21" ht="15" customHeight="1" x14ac:dyDescent="0.3">
      <c r="H11" s="9" t="str">
        <f>CONCATENATE("Ano: ", _xlfn.XLOOKUP(B9,DadosdoLivros!B2:B228,DadosdoLivros!D2:D228,,0))</f>
        <v>Ano: 2011</v>
      </c>
      <c r="I11" s="9"/>
      <c r="J11" s="9"/>
      <c r="K11" s="9" t="str">
        <f>CONCATENATE(_xlfn.XLOOKUP(B9,DadosdoLivros!B2:B228,DadosdoLivros!E2:E228,,0)," páginas")</f>
        <v>192 páginas</v>
      </c>
      <c r="L11" s="9"/>
      <c r="M11" s="9"/>
      <c r="O11" s="10" t="s">
        <v>935</v>
      </c>
      <c r="P11" s="10"/>
      <c r="Q11" s="10"/>
      <c r="R11" s="10"/>
      <c r="S11" s="10"/>
      <c r="T11" s="10"/>
      <c r="U11" s="10"/>
    </row>
    <row r="12" spans="2:21" ht="15" customHeight="1" x14ac:dyDescent="0.3">
      <c r="B12" s="11" t="s">
        <v>936</v>
      </c>
      <c r="C12" s="12"/>
      <c r="D12" s="12"/>
      <c r="E12" s="12"/>
      <c r="F12" s="12"/>
      <c r="H12" s="9"/>
      <c r="I12" s="9"/>
      <c r="J12" s="9"/>
      <c r="K12" s="9"/>
      <c r="L12" s="9"/>
      <c r="M12" s="9"/>
      <c r="O12" s="10"/>
      <c r="P12" s="10"/>
      <c r="Q12" s="10"/>
      <c r="R12" s="10"/>
      <c r="S12" s="10"/>
      <c r="T12" s="10"/>
      <c r="U12" s="10"/>
    </row>
    <row r="13" spans="2:21" ht="15" customHeight="1" x14ac:dyDescent="0.3">
      <c r="B13" s="12"/>
      <c r="C13" s="12"/>
      <c r="D13" s="12"/>
      <c r="E13" s="12"/>
      <c r="F13" s="12"/>
      <c r="H13" s="9"/>
      <c r="I13" s="9"/>
      <c r="J13" s="9"/>
      <c r="K13" s="9"/>
      <c r="L13" s="9"/>
      <c r="M13" s="9"/>
      <c r="O13" s="15" t="str">
        <f>_xlfn.XLOOKUP(B9,DadosdoLivros!B2:B228,DadosdoLivros!Q2:Q228,,0)</f>
        <v>As avaliações sobre o livro "Os Sofrimentos do Jovem Werther" são diversas e abrangentes, abordando aspectos como a intensidade do amor, a melancolia presente na obra, a profundidade dos sentimentos dos personagens, a escrita poética e emotiva de Goethe, assim como a reflexão sobre temas atuais como depressão, obsessão e dilemas sociais. A narrativa epistolar é elogiada pela forma como permite ao leitor se aproximar intimamente do protagonista, enquanto a intensidade emocional e a complexidade dos personagens cativam e provocam reflexões sobre o amor, a dor e a natureza humana, tornando a leitura envolvente e impactante.</v>
      </c>
      <c r="P13" s="15"/>
      <c r="Q13" s="15"/>
      <c r="R13" s="15"/>
      <c r="S13" s="15"/>
      <c r="T13" s="15"/>
      <c r="U13" s="15"/>
    </row>
    <row r="14" spans="2:21" ht="15" customHeight="1" x14ac:dyDescent="0.3">
      <c r="B14" s="12"/>
      <c r="C14" s="12"/>
      <c r="D14" s="12"/>
      <c r="E14" s="12"/>
      <c r="F14" s="12"/>
      <c r="H14" s="8"/>
      <c r="I14" s="8"/>
      <c r="J14" s="8"/>
      <c r="K14" s="8"/>
      <c r="L14" s="8"/>
      <c r="M14" s="8"/>
      <c r="O14" s="15"/>
      <c r="P14" s="15"/>
      <c r="Q14" s="15"/>
      <c r="R14" s="15"/>
      <c r="S14" s="15"/>
      <c r="T14" s="15"/>
      <c r="U14" s="15"/>
    </row>
    <row r="15" spans="2:21" ht="15" customHeight="1" x14ac:dyDescent="0.3">
      <c r="B15" s="12"/>
      <c r="C15" s="12"/>
      <c r="D15" s="12"/>
      <c r="E15" s="12"/>
      <c r="F15" s="12"/>
      <c r="H15" s="9" t="str">
        <f>CONCATENATE("Editora: ",_xlfn.XLOOKUP(B9,DadosdoLivros!B2:B228,DadosdoLivros!F2:F228,,0))</f>
        <v>Editora: L&amp;PM</v>
      </c>
      <c r="I15" s="9"/>
      <c r="J15" s="9"/>
      <c r="K15" s="9"/>
      <c r="L15" s="9"/>
      <c r="M15" s="9"/>
      <c r="O15" s="15"/>
      <c r="P15" s="15"/>
      <c r="Q15" s="15"/>
      <c r="R15" s="15"/>
      <c r="S15" s="15"/>
      <c r="T15" s="15"/>
      <c r="U15" s="15"/>
    </row>
    <row r="16" spans="2:21" ht="15" customHeight="1" x14ac:dyDescent="0.3">
      <c r="B16" s="12"/>
      <c r="C16" s="12"/>
      <c r="D16" s="12"/>
      <c r="E16" s="12"/>
      <c r="F16" s="12"/>
      <c r="H16" s="9"/>
      <c r="I16" s="9"/>
      <c r="J16" s="9"/>
      <c r="K16" s="9"/>
      <c r="L16" s="9"/>
      <c r="M16" s="9"/>
      <c r="O16" s="15"/>
      <c r="P16" s="15"/>
      <c r="Q16" s="15"/>
      <c r="R16" s="15"/>
      <c r="S16" s="15"/>
      <c r="T16" s="15"/>
      <c r="U16" s="15"/>
    </row>
    <row r="17" spans="2:21" ht="15" customHeight="1" x14ac:dyDescent="0.3">
      <c r="B17" s="12"/>
      <c r="C17" s="12"/>
      <c r="D17" s="12"/>
      <c r="E17" s="12"/>
      <c r="F17" s="12"/>
      <c r="H17" s="9"/>
      <c r="I17" s="9"/>
      <c r="J17" s="9"/>
      <c r="K17" s="9"/>
      <c r="L17" s="9"/>
      <c r="M17" s="9"/>
      <c r="O17" s="15"/>
      <c r="P17" s="15"/>
      <c r="Q17" s="15"/>
      <c r="R17" s="15"/>
      <c r="S17" s="15"/>
      <c r="T17" s="15"/>
      <c r="U17" s="15"/>
    </row>
    <row r="18" spans="2:21" ht="15" customHeight="1" x14ac:dyDescent="0.3">
      <c r="B18" s="12"/>
      <c r="C18" s="12"/>
      <c r="D18" s="12"/>
      <c r="E18" s="12"/>
      <c r="F18" s="12"/>
      <c r="H18" s="8"/>
      <c r="I18" s="8"/>
      <c r="J18" s="8"/>
      <c r="K18" s="8"/>
      <c r="L18" s="8"/>
      <c r="M18" s="8"/>
      <c r="O18" s="15"/>
      <c r="P18" s="15"/>
      <c r="Q18" s="15"/>
      <c r="R18" s="15"/>
      <c r="S18" s="15"/>
      <c r="T18" s="15"/>
      <c r="U18" s="15"/>
    </row>
    <row r="19" spans="2:21" ht="15" customHeight="1" x14ac:dyDescent="0.3">
      <c r="B19" s="12"/>
      <c r="C19" s="12"/>
      <c r="D19" s="12"/>
      <c r="E19" s="12"/>
      <c r="F19" s="12"/>
      <c r="H19" s="9" t="str">
        <f>CONCATENATE("Gênero: ", _xlfn.XLOOKUP(B9,DadosdoLivros!B2:B228,DadosdoLivros!G2:G228,,0))</f>
        <v>Gênero: Romance</v>
      </c>
      <c r="I19" s="9"/>
      <c r="J19" s="9"/>
      <c r="K19" s="9"/>
      <c r="L19" s="9"/>
      <c r="M19" s="9"/>
      <c r="O19" s="15"/>
      <c r="P19" s="15"/>
      <c r="Q19" s="15"/>
      <c r="R19" s="15"/>
      <c r="S19" s="15"/>
      <c r="T19" s="15"/>
      <c r="U19" s="15"/>
    </row>
    <row r="20" spans="2:21" ht="15" customHeight="1" x14ac:dyDescent="0.3">
      <c r="B20" s="12"/>
      <c r="C20" s="12"/>
      <c r="D20" s="12"/>
      <c r="E20" s="12"/>
      <c r="F20" s="12"/>
      <c r="H20" s="9"/>
      <c r="I20" s="9"/>
      <c r="J20" s="9"/>
      <c r="K20" s="9"/>
      <c r="L20" s="9"/>
      <c r="M20" s="9"/>
      <c r="O20" s="15"/>
      <c r="P20" s="15"/>
      <c r="Q20" s="15"/>
      <c r="R20" s="15"/>
      <c r="S20" s="15"/>
      <c r="T20" s="15"/>
      <c r="U20" s="15"/>
    </row>
    <row r="21" spans="2:21" ht="15" customHeight="1" x14ac:dyDescent="0.3">
      <c r="B21" s="12"/>
      <c r="C21" s="12"/>
      <c r="D21" s="12"/>
      <c r="E21" s="12"/>
      <c r="F21" s="12"/>
      <c r="H21" s="9"/>
      <c r="I21" s="9"/>
      <c r="J21" s="9"/>
      <c r="K21" s="9"/>
      <c r="L21" s="9"/>
      <c r="M21" s="9"/>
      <c r="O21" s="15"/>
      <c r="P21" s="15"/>
      <c r="Q21" s="15"/>
      <c r="R21" s="15"/>
      <c r="S21" s="15"/>
      <c r="T21" s="15"/>
      <c r="U21" s="15"/>
    </row>
    <row r="22" spans="2:21" ht="15" customHeight="1" x14ac:dyDescent="0.3">
      <c r="B22" s="12"/>
      <c r="C22" s="12"/>
      <c r="D22" s="12"/>
      <c r="E22" s="12"/>
      <c r="F22" s="12"/>
      <c r="H22" s="8"/>
      <c r="I22" s="8"/>
      <c r="J22" s="8"/>
      <c r="K22" s="8"/>
      <c r="L22" s="8"/>
      <c r="M22" s="8"/>
      <c r="O22" s="15"/>
      <c r="P22" s="15"/>
      <c r="Q22" s="15"/>
      <c r="R22" s="15"/>
      <c r="S22" s="15"/>
      <c r="T22" s="15"/>
      <c r="U22" s="15"/>
    </row>
    <row r="23" spans="2:21" ht="15" customHeight="1" x14ac:dyDescent="0.3">
      <c r="B23" s="12"/>
      <c r="C23" s="12"/>
      <c r="D23" s="12"/>
      <c r="E23" s="12"/>
      <c r="F23" s="12"/>
      <c r="H23" s="9" t="str">
        <f>CONCATENATE("ID: ",_xlfn.XLOOKUP(B9,DadosdoLivros!B2:B228,DadosdoLivros!A2:A228,,0))</f>
        <v>ID: 1138</v>
      </c>
      <c r="I23" s="9"/>
      <c r="J23" s="9"/>
      <c r="K23" s="9"/>
      <c r="L23" s="9"/>
      <c r="M23" s="9"/>
      <c r="O23" s="15"/>
      <c r="P23" s="15"/>
      <c r="Q23" s="15"/>
      <c r="R23" s="15"/>
      <c r="S23" s="15"/>
      <c r="T23" s="15"/>
      <c r="U23" s="15"/>
    </row>
    <row r="24" spans="2:21" ht="15" customHeight="1" x14ac:dyDescent="0.3">
      <c r="B24" s="12"/>
      <c r="C24" s="12"/>
      <c r="D24" s="12"/>
      <c r="E24" s="12"/>
      <c r="F24" s="12"/>
      <c r="H24" s="9"/>
      <c r="I24" s="9"/>
      <c r="J24" s="9"/>
      <c r="K24" s="9"/>
      <c r="L24" s="9"/>
      <c r="M24" s="9"/>
      <c r="O24" s="15"/>
      <c r="P24" s="15"/>
      <c r="Q24" s="15"/>
      <c r="R24" s="15"/>
      <c r="S24" s="15"/>
      <c r="T24" s="15"/>
      <c r="U24" s="15"/>
    </row>
    <row r="25" spans="2:21" ht="15" customHeight="1" x14ac:dyDescent="0.3">
      <c r="B25" s="12"/>
      <c r="C25" s="12"/>
      <c r="D25" s="12"/>
      <c r="E25" s="12"/>
      <c r="F25" s="12"/>
      <c r="H25" s="9"/>
      <c r="I25" s="9"/>
      <c r="J25" s="9"/>
      <c r="K25" s="9"/>
      <c r="L25" s="9"/>
      <c r="M25" s="9"/>
      <c r="O25" s="15"/>
      <c r="P25" s="15"/>
      <c r="Q25" s="15"/>
      <c r="R25" s="15"/>
      <c r="S25" s="15"/>
      <c r="T25" s="15"/>
      <c r="U25" s="15"/>
    </row>
    <row r="26" spans="2:21" ht="15" customHeight="1" x14ac:dyDescent="0.3"/>
    <row r="27" spans="2:21" ht="15" customHeight="1" x14ac:dyDescent="0.3"/>
    <row r="28" spans="2:21" ht="15" customHeight="1" x14ac:dyDescent="0.3"/>
  </sheetData>
  <mergeCells count="20">
    <mergeCell ref="H3:M6"/>
    <mergeCell ref="H10:M10"/>
    <mergeCell ref="H14:M14"/>
    <mergeCell ref="H18:M18"/>
    <mergeCell ref="B3:F6"/>
    <mergeCell ref="B9:F10"/>
    <mergeCell ref="B8:F8"/>
    <mergeCell ref="H7:M9"/>
    <mergeCell ref="O11:U12"/>
    <mergeCell ref="B12:F25"/>
    <mergeCell ref="H23:M25"/>
    <mergeCell ref="O7:U8"/>
    <mergeCell ref="O9:U10"/>
    <mergeCell ref="O13:U25"/>
    <mergeCell ref="H22:M22"/>
    <mergeCell ref="H15:M17"/>
    <mergeCell ref="H19:M21"/>
    <mergeCell ref="H11:J13"/>
    <mergeCell ref="K11:M13"/>
    <mergeCell ref="O3:U6"/>
  </mergeCells>
  <pageMargins left="0.511811024" right="0.511811024" top="0.78740157499999996" bottom="0.78740157499999996" header="0.31496062000000002" footer="0.31496062000000002"/>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B4E5AED-992D-4C9F-A4A5-0E20142A1134}">
          <x14:formula1>
            <xm:f>DadosdoLivros!$B$2:$B$228</xm:f>
          </x14:formula1>
          <xm:sqref>B9:F10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40F9-BFAB-4372-8F19-01A99024FB06}">
  <dimension ref="A1:V36"/>
  <sheetViews>
    <sheetView tabSelected="1" zoomScaleNormal="100" workbookViewId="0">
      <selection activeCell="E19" sqref="E19:L35"/>
    </sheetView>
  </sheetViews>
  <sheetFormatPr defaultColWidth="9.109375" defaultRowHeight="17.25" customHeight="1" x14ac:dyDescent="0.3"/>
  <cols>
    <col min="1" max="4" width="7.5546875" customWidth="1"/>
    <col min="5" max="12" width="9.109375" customWidth="1"/>
    <col min="13" max="13" width="3.6640625" customWidth="1"/>
    <col min="14" max="43" width="9.109375" customWidth="1"/>
  </cols>
  <sheetData>
    <row r="1" spans="1:22" ht="17.25" customHeight="1" x14ac:dyDescent="0.3">
      <c r="A1" s="2"/>
      <c r="B1" s="2"/>
      <c r="C1" s="2"/>
      <c r="D1" s="2"/>
      <c r="E1" s="2"/>
      <c r="F1" s="2"/>
      <c r="G1" s="2"/>
      <c r="H1" s="2"/>
      <c r="I1" s="2"/>
      <c r="J1" s="2"/>
      <c r="K1" s="2"/>
      <c r="L1" s="2"/>
      <c r="M1" s="2"/>
      <c r="N1" s="2"/>
      <c r="O1" s="2"/>
      <c r="P1" s="2"/>
      <c r="Q1" s="2"/>
      <c r="R1" s="2"/>
      <c r="S1" s="2"/>
      <c r="T1" s="2"/>
      <c r="U1" s="2"/>
      <c r="V1" s="2"/>
    </row>
    <row r="2" spans="1:22" ht="17.25" customHeight="1" x14ac:dyDescent="0.3">
      <c r="A2" s="2"/>
      <c r="B2" s="2"/>
      <c r="C2" s="2"/>
      <c r="D2" s="2"/>
      <c r="E2" s="18"/>
      <c r="F2" s="18"/>
      <c r="G2" s="18"/>
      <c r="H2" s="18"/>
      <c r="I2" s="18"/>
      <c r="J2" s="18"/>
      <c r="K2" s="18"/>
      <c r="L2" s="18"/>
      <c r="M2" s="2"/>
      <c r="N2" s="18" t="s">
        <v>932</v>
      </c>
      <c r="O2" s="18"/>
      <c r="P2" s="18"/>
      <c r="Q2" s="18"/>
      <c r="R2" s="18"/>
      <c r="S2" s="18"/>
      <c r="T2" s="18"/>
      <c r="U2" s="18"/>
      <c r="V2" s="2"/>
    </row>
    <row r="3" spans="1:22" ht="17.25" customHeight="1" x14ac:dyDescent="0.3">
      <c r="A3" s="2"/>
      <c r="B3" s="2"/>
      <c r="C3" s="2"/>
      <c r="D3" s="2"/>
      <c r="E3" s="18"/>
      <c r="F3" s="18"/>
      <c r="G3" s="18"/>
      <c r="H3" s="18"/>
      <c r="I3" s="18"/>
      <c r="J3" s="18"/>
      <c r="K3" s="18"/>
      <c r="L3" s="18"/>
      <c r="M3" s="2"/>
      <c r="N3" s="18"/>
      <c r="O3" s="18"/>
      <c r="P3" s="18"/>
      <c r="Q3" s="18"/>
      <c r="R3" s="18"/>
      <c r="S3" s="18"/>
      <c r="T3" s="18"/>
      <c r="U3" s="18"/>
      <c r="V3" s="2"/>
    </row>
    <row r="4" spans="1:22" ht="17.25" customHeight="1" x14ac:dyDescent="0.3">
      <c r="A4" s="2"/>
      <c r="B4" s="2"/>
      <c r="C4" s="2"/>
      <c r="D4" s="2"/>
      <c r="E4" s="18"/>
      <c r="F4" s="18"/>
      <c r="G4" s="18"/>
      <c r="H4" s="18"/>
      <c r="I4" s="18"/>
      <c r="J4" s="18"/>
      <c r="K4" s="18"/>
      <c r="L4" s="18"/>
      <c r="M4" s="2"/>
      <c r="N4" s="18"/>
      <c r="O4" s="18"/>
      <c r="P4" s="18"/>
      <c r="Q4" s="18"/>
      <c r="R4" s="18"/>
      <c r="S4" s="18"/>
      <c r="T4" s="18"/>
      <c r="U4" s="18"/>
      <c r="V4" s="2"/>
    </row>
    <row r="5" spans="1:22" ht="17.25" customHeight="1" x14ac:dyDescent="0.3">
      <c r="A5" s="2"/>
      <c r="B5" s="2"/>
      <c r="C5" s="2"/>
      <c r="D5" s="2"/>
      <c r="E5" s="18"/>
      <c r="F5" s="18"/>
      <c r="G5" s="18"/>
      <c r="H5" s="18"/>
      <c r="I5" s="18"/>
      <c r="J5" s="18"/>
      <c r="K5" s="18"/>
      <c r="L5" s="18"/>
      <c r="M5" s="2"/>
      <c r="N5" s="18"/>
      <c r="O5" s="18"/>
      <c r="P5" s="18"/>
      <c r="Q5" s="18"/>
      <c r="R5" s="18"/>
      <c r="S5" s="18"/>
      <c r="T5" s="18"/>
      <c r="U5" s="18"/>
      <c r="V5" s="2"/>
    </row>
    <row r="6" spans="1:22" ht="17.25" customHeight="1" x14ac:dyDescent="0.3">
      <c r="A6" s="2"/>
      <c r="B6" s="2"/>
      <c r="C6" s="2"/>
      <c r="D6" s="2"/>
      <c r="E6" s="18"/>
      <c r="F6" s="18"/>
      <c r="G6" s="18"/>
      <c r="H6" s="18"/>
      <c r="I6" s="18"/>
      <c r="J6" s="18"/>
      <c r="K6" s="18"/>
      <c r="L6" s="18"/>
      <c r="M6" s="2"/>
      <c r="N6" s="18"/>
      <c r="O6" s="18"/>
      <c r="P6" s="18"/>
      <c r="Q6" s="18"/>
      <c r="R6" s="18"/>
      <c r="S6" s="18"/>
      <c r="T6" s="18"/>
      <c r="U6" s="18"/>
      <c r="V6" s="2"/>
    </row>
    <row r="7" spans="1:22" ht="17.25" customHeight="1" x14ac:dyDescent="0.3">
      <c r="A7" s="2"/>
      <c r="B7" s="2"/>
      <c r="C7" s="2"/>
      <c r="D7" s="2"/>
      <c r="E7" s="18"/>
      <c r="F7" s="18"/>
      <c r="G7" s="18"/>
      <c r="H7" s="18"/>
      <c r="I7" s="18"/>
      <c r="J7" s="18"/>
      <c r="K7" s="18"/>
      <c r="L7" s="18"/>
      <c r="M7" s="2"/>
      <c r="N7" s="18"/>
      <c r="O7" s="18"/>
      <c r="P7" s="18"/>
      <c r="Q7" s="18"/>
      <c r="R7" s="18"/>
      <c r="S7" s="18"/>
      <c r="T7" s="18"/>
      <c r="U7" s="18"/>
      <c r="V7" s="2"/>
    </row>
    <row r="8" spans="1:22" ht="17.25" customHeight="1" x14ac:dyDescent="0.3">
      <c r="A8" s="2"/>
      <c r="B8" s="2"/>
      <c r="C8" s="2"/>
      <c r="D8" s="2"/>
      <c r="E8" s="18"/>
      <c r="F8" s="18"/>
      <c r="G8" s="18"/>
      <c r="H8" s="18"/>
      <c r="I8" s="18"/>
      <c r="J8" s="18"/>
      <c r="K8" s="18"/>
      <c r="L8" s="18"/>
      <c r="M8" s="2"/>
      <c r="N8" s="18"/>
      <c r="O8" s="18"/>
      <c r="P8" s="18"/>
      <c r="Q8" s="18"/>
      <c r="R8" s="18"/>
      <c r="S8" s="18"/>
      <c r="T8" s="18"/>
      <c r="U8" s="18"/>
      <c r="V8" s="2"/>
    </row>
    <row r="9" spans="1:22" ht="17.25" customHeight="1" x14ac:dyDescent="0.3">
      <c r="A9" s="2"/>
      <c r="B9" s="2"/>
      <c r="C9" s="2"/>
      <c r="D9" s="2"/>
      <c r="E9" s="18"/>
      <c r="F9" s="18"/>
      <c r="G9" s="18"/>
      <c r="H9" s="18"/>
      <c r="I9" s="18"/>
      <c r="J9" s="18"/>
      <c r="K9" s="18"/>
      <c r="L9" s="18"/>
      <c r="M9" s="2"/>
      <c r="N9" s="18"/>
      <c r="O9" s="18"/>
      <c r="P9" s="18"/>
      <c r="Q9" s="18"/>
      <c r="R9" s="18"/>
      <c r="S9" s="18"/>
      <c r="T9" s="18"/>
      <c r="U9" s="18"/>
      <c r="V9" s="2"/>
    </row>
    <row r="10" spans="1:22" ht="17.25" customHeight="1" x14ac:dyDescent="0.3">
      <c r="A10" s="2"/>
      <c r="B10" s="2"/>
      <c r="C10" s="2"/>
      <c r="D10" s="2"/>
      <c r="E10" s="18"/>
      <c r="F10" s="18"/>
      <c r="G10" s="18"/>
      <c r="H10" s="18"/>
      <c r="I10" s="18"/>
      <c r="J10" s="18"/>
      <c r="K10" s="18"/>
      <c r="L10" s="18"/>
      <c r="M10" s="2"/>
      <c r="N10" s="18"/>
      <c r="O10" s="18"/>
      <c r="P10" s="18"/>
      <c r="Q10" s="18"/>
      <c r="R10" s="18"/>
      <c r="S10" s="18"/>
      <c r="T10" s="18"/>
      <c r="U10" s="18"/>
      <c r="V10" s="2"/>
    </row>
    <row r="11" spans="1:22" ht="17.25" customHeight="1" x14ac:dyDescent="0.3">
      <c r="A11" s="2"/>
      <c r="B11" s="2"/>
      <c r="C11" s="2"/>
      <c r="D11" s="2"/>
      <c r="E11" s="18"/>
      <c r="F11" s="18"/>
      <c r="G11" s="18"/>
      <c r="H11" s="18"/>
      <c r="I11" s="18"/>
      <c r="J11" s="18"/>
      <c r="K11" s="18"/>
      <c r="L11" s="18"/>
      <c r="M11" s="2"/>
      <c r="N11" s="18"/>
      <c r="O11" s="18"/>
      <c r="P11" s="18"/>
      <c r="Q11" s="18"/>
      <c r="R11" s="18"/>
      <c r="S11" s="18"/>
      <c r="T11" s="18"/>
      <c r="U11" s="18"/>
      <c r="V11" s="2"/>
    </row>
    <row r="12" spans="1:22" ht="17.25" customHeight="1" x14ac:dyDescent="0.3">
      <c r="A12" s="2"/>
      <c r="B12" s="2"/>
      <c r="C12" s="2"/>
      <c r="D12" s="2"/>
      <c r="E12" s="18"/>
      <c r="F12" s="18"/>
      <c r="G12" s="18"/>
      <c r="H12" s="18"/>
      <c r="I12" s="18"/>
      <c r="J12" s="18"/>
      <c r="K12" s="18"/>
      <c r="L12" s="18"/>
      <c r="M12" s="2"/>
      <c r="N12" s="18"/>
      <c r="O12" s="18"/>
      <c r="P12" s="18"/>
      <c r="Q12" s="18"/>
      <c r="R12" s="18"/>
      <c r="S12" s="18"/>
      <c r="T12" s="18"/>
      <c r="U12" s="18"/>
      <c r="V12" s="2"/>
    </row>
    <row r="13" spans="1:22" ht="17.25" customHeight="1" x14ac:dyDescent="0.3">
      <c r="A13" s="2"/>
      <c r="B13" s="2"/>
      <c r="C13" s="2"/>
      <c r="D13" s="2"/>
      <c r="E13" s="18"/>
      <c r="F13" s="18"/>
      <c r="G13" s="18"/>
      <c r="H13" s="18"/>
      <c r="I13" s="18"/>
      <c r="J13" s="18"/>
      <c r="K13" s="18"/>
      <c r="L13" s="18"/>
      <c r="M13" s="2"/>
      <c r="N13" s="18"/>
      <c r="O13" s="18"/>
      <c r="P13" s="18"/>
      <c r="Q13" s="18"/>
      <c r="R13" s="18"/>
      <c r="S13" s="18"/>
      <c r="T13" s="18"/>
      <c r="U13" s="18"/>
      <c r="V13" s="2"/>
    </row>
    <row r="14" spans="1:22" ht="17.25" customHeight="1" x14ac:dyDescent="0.3">
      <c r="A14" s="2"/>
      <c r="B14" s="2"/>
      <c r="C14" s="2"/>
      <c r="D14" s="2"/>
      <c r="E14" s="18"/>
      <c r="F14" s="18"/>
      <c r="G14" s="18"/>
      <c r="H14" s="18"/>
      <c r="I14" s="18"/>
      <c r="J14" s="18"/>
      <c r="K14" s="18"/>
      <c r="L14" s="18"/>
      <c r="M14" s="2"/>
      <c r="N14" s="18"/>
      <c r="O14" s="18"/>
      <c r="P14" s="18"/>
      <c r="Q14" s="18"/>
      <c r="R14" s="18"/>
      <c r="S14" s="18"/>
      <c r="T14" s="18"/>
      <c r="U14" s="18"/>
      <c r="V14" s="2"/>
    </row>
    <row r="15" spans="1:22" ht="17.25" customHeight="1" x14ac:dyDescent="0.3">
      <c r="A15" s="2"/>
      <c r="B15" s="2"/>
      <c r="C15" s="2"/>
      <c r="D15" s="2"/>
      <c r="E15" s="18"/>
      <c r="F15" s="18"/>
      <c r="G15" s="18"/>
      <c r="H15" s="18"/>
      <c r="I15" s="18"/>
      <c r="J15" s="18"/>
      <c r="K15" s="18"/>
      <c r="L15" s="18"/>
      <c r="M15" s="2"/>
      <c r="N15" s="18"/>
      <c r="O15" s="18"/>
      <c r="P15" s="18"/>
      <c r="Q15" s="18"/>
      <c r="R15" s="18"/>
      <c r="S15" s="18"/>
      <c r="T15" s="18"/>
      <c r="U15" s="18"/>
      <c r="V15" s="2"/>
    </row>
    <row r="16" spans="1:22" ht="17.25" customHeight="1" x14ac:dyDescent="0.3">
      <c r="A16" s="2"/>
      <c r="B16" s="2"/>
      <c r="C16" s="2"/>
      <c r="D16" s="2"/>
      <c r="E16" s="18"/>
      <c r="F16" s="18"/>
      <c r="G16" s="18"/>
      <c r="H16" s="18"/>
      <c r="I16" s="18"/>
      <c r="J16" s="18"/>
      <c r="K16" s="18"/>
      <c r="L16" s="18"/>
      <c r="M16" s="2"/>
      <c r="N16" s="18"/>
      <c r="O16" s="18"/>
      <c r="P16" s="18"/>
      <c r="Q16" s="18"/>
      <c r="R16" s="18"/>
      <c r="S16" s="18"/>
      <c r="T16" s="18"/>
      <c r="U16" s="18"/>
      <c r="V16" s="2"/>
    </row>
    <row r="17" spans="1:22" ht="17.25" customHeight="1" x14ac:dyDescent="0.3">
      <c r="A17" s="2"/>
      <c r="B17" s="2"/>
      <c r="C17" s="2"/>
      <c r="D17" s="2"/>
      <c r="E17" s="18"/>
      <c r="F17" s="18"/>
      <c r="G17" s="18"/>
      <c r="H17" s="18"/>
      <c r="I17" s="18"/>
      <c r="J17" s="18"/>
      <c r="K17" s="18"/>
      <c r="L17" s="18"/>
      <c r="M17" s="2"/>
      <c r="N17" s="18"/>
      <c r="O17" s="18"/>
      <c r="P17" s="18"/>
      <c r="Q17" s="18"/>
      <c r="R17" s="18"/>
      <c r="S17" s="18"/>
      <c r="T17" s="18"/>
      <c r="U17" s="18"/>
      <c r="V17" s="2"/>
    </row>
    <row r="18" spans="1:22" ht="17.25" customHeight="1" x14ac:dyDescent="0.3">
      <c r="A18" s="2"/>
      <c r="B18" s="2"/>
      <c r="C18" s="2"/>
      <c r="D18" s="2"/>
      <c r="E18" s="2"/>
      <c r="F18" s="2"/>
      <c r="G18" s="2"/>
      <c r="H18" s="2"/>
      <c r="I18" s="2"/>
      <c r="J18" s="2"/>
      <c r="K18" s="2"/>
      <c r="L18" s="2"/>
      <c r="M18" s="2"/>
      <c r="N18" s="2"/>
      <c r="O18" s="2"/>
      <c r="P18" s="2"/>
      <c r="Q18" s="2"/>
      <c r="R18" s="2"/>
      <c r="S18" s="2"/>
      <c r="T18" s="2"/>
      <c r="U18" s="2"/>
      <c r="V18" s="2"/>
    </row>
    <row r="19" spans="1:22" ht="17.25" customHeight="1" x14ac:dyDescent="0.3">
      <c r="A19" s="2"/>
      <c r="B19" s="2"/>
      <c r="C19" s="2"/>
      <c r="D19" s="2"/>
      <c r="E19" s="18"/>
      <c r="F19" s="18"/>
      <c r="G19" s="18"/>
      <c r="H19" s="18"/>
      <c r="I19" s="18"/>
      <c r="J19" s="18"/>
      <c r="K19" s="18"/>
      <c r="L19" s="18"/>
      <c r="M19" s="2"/>
      <c r="N19" s="18"/>
      <c r="O19" s="18"/>
      <c r="P19" s="18"/>
      <c r="Q19" s="18"/>
      <c r="R19" s="18"/>
      <c r="S19" s="18"/>
      <c r="T19" s="18"/>
      <c r="U19" s="18"/>
      <c r="V19" s="2"/>
    </row>
    <row r="20" spans="1:22" ht="17.25" customHeight="1" x14ac:dyDescent="0.3">
      <c r="A20" s="2"/>
      <c r="B20" s="2"/>
      <c r="C20" s="2"/>
      <c r="D20" s="2"/>
      <c r="E20" s="18"/>
      <c r="F20" s="18"/>
      <c r="G20" s="18"/>
      <c r="H20" s="18"/>
      <c r="I20" s="18"/>
      <c r="J20" s="18"/>
      <c r="K20" s="18"/>
      <c r="L20" s="18"/>
      <c r="M20" s="2"/>
      <c r="N20" s="18"/>
      <c r="O20" s="18"/>
      <c r="P20" s="18"/>
      <c r="Q20" s="18"/>
      <c r="R20" s="18"/>
      <c r="S20" s="18"/>
      <c r="T20" s="18"/>
      <c r="U20" s="18"/>
      <c r="V20" s="2"/>
    </row>
    <row r="21" spans="1:22" ht="17.25" customHeight="1" x14ac:dyDescent="0.3">
      <c r="A21" s="2"/>
      <c r="B21" s="2"/>
      <c r="C21" s="2"/>
      <c r="D21" s="2"/>
      <c r="E21" s="18"/>
      <c r="F21" s="18"/>
      <c r="G21" s="18"/>
      <c r="H21" s="18"/>
      <c r="I21" s="18"/>
      <c r="J21" s="18"/>
      <c r="K21" s="18"/>
      <c r="L21" s="18"/>
      <c r="M21" s="2"/>
      <c r="N21" s="18"/>
      <c r="O21" s="18"/>
      <c r="P21" s="18"/>
      <c r="Q21" s="18"/>
      <c r="R21" s="18"/>
      <c r="S21" s="18"/>
      <c r="T21" s="18"/>
      <c r="U21" s="18"/>
      <c r="V21" s="2"/>
    </row>
    <row r="22" spans="1:22" ht="17.25" customHeight="1" x14ac:dyDescent="0.3">
      <c r="A22" s="2"/>
      <c r="B22" s="2"/>
      <c r="C22" s="2"/>
      <c r="D22" s="2"/>
      <c r="E22" s="18"/>
      <c r="F22" s="18"/>
      <c r="G22" s="18"/>
      <c r="H22" s="18"/>
      <c r="I22" s="18"/>
      <c r="J22" s="18"/>
      <c r="K22" s="18"/>
      <c r="L22" s="18"/>
      <c r="M22" s="2"/>
      <c r="N22" s="18"/>
      <c r="O22" s="18"/>
      <c r="P22" s="18"/>
      <c r="Q22" s="18"/>
      <c r="R22" s="18"/>
      <c r="S22" s="18"/>
      <c r="T22" s="18"/>
      <c r="U22" s="18"/>
      <c r="V22" s="2"/>
    </row>
    <row r="23" spans="1:22" ht="17.25" customHeight="1" x14ac:dyDescent="0.3">
      <c r="A23" s="2"/>
      <c r="B23" s="2"/>
      <c r="C23" s="2"/>
      <c r="D23" s="2"/>
      <c r="E23" s="18"/>
      <c r="F23" s="18"/>
      <c r="G23" s="18"/>
      <c r="H23" s="18"/>
      <c r="I23" s="18"/>
      <c r="J23" s="18"/>
      <c r="K23" s="18"/>
      <c r="L23" s="18"/>
      <c r="M23" s="2"/>
      <c r="N23" s="18"/>
      <c r="O23" s="18"/>
      <c r="P23" s="18"/>
      <c r="Q23" s="18"/>
      <c r="R23" s="18"/>
      <c r="S23" s="18"/>
      <c r="T23" s="18"/>
      <c r="U23" s="18"/>
      <c r="V23" s="2"/>
    </row>
    <row r="24" spans="1:22" ht="17.25" customHeight="1" x14ac:dyDescent="0.3">
      <c r="A24" s="2"/>
      <c r="B24" s="2"/>
      <c r="C24" s="2"/>
      <c r="D24" s="2"/>
      <c r="E24" s="18"/>
      <c r="F24" s="18"/>
      <c r="G24" s="18"/>
      <c r="H24" s="18"/>
      <c r="I24" s="18"/>
      <c r="J24" s="18"/>
      <c r="K24" s="18"/>
      <c r="L24" s="18"/>
      <c r="M24" s="2"/>
      <c r="N24" s="18"/>
      <c r="O24" s="18"/>
      <c r="P24" s="18"/>
      <c r="Q24" s="18"/>
      <c r="R24" s="18"/>
      <c r="S24" s="18"/>
      <c r="T24" s="18"/>
      <c r="U24" s="18"/>
      <c r="V24" s="2"/>
    </row>
    <row r="25" spans="1:22" ht="17.25" customHeight="1" x14ac:dyDescent="0.3">
      <c r="A25" s="2"/>
      <c r="B25" s="2"/>
      <c r="C25" s="2"/>
      <c r="D25" s="2"/>
      <c r="E25" s="18"/>
      <c r="F25" s="18"/>
      <c r="G25" s="18"/>
      <c r="H25" s="18"/>
      <c r="I25" s="18"/>
      <c r="J25" s="18"/>
      <c r="K25" s="18"/>
      <c r="L25" s="18"/>
      <c r="M25" s="2"/>
      <c r="N25" s="18"/>
      <c r="O25" s="18"/>
      <c r="P25" s="18"/>
      <c r="Q25" s="18"/>
      <c r="R25" s="18"/>
      <c r="S25" s="18"/>
      <c r="T25" s="18"/>
      <c r="U25" s="18"/>
      <c r="V25" s="2"/>
    </row>
    <row r="26" spans="1:22" ht="17.25" customHeight="1" x14ac:dyDescent="0.3">
      <c r="A26" s="2"/>
      <c r="B26" s="2"/>
      <c r="C26" s="2"/>
      <c r="D26" s="2"/>
      <c r="E26" s="18"/>
      <c r="F26" s="18"/>
      <c r="G26" s="18"/>
      <c r="H26" s="18"/>
      <c r="I26" s="18"/>
      <c r="J26" s="18"/>
      <c r="K26" s="18"/>
      <c r="L26" s="18"/>
      <c r="M26" s="2"/>
      <c r="N26" s="18"/>
      <c r="O26" s="18"/>
      <c r="P26" s="18"/>
      <c r="Q26" s="18"/>
      <c r="R26" s="18"/>
      <c r="S26" s="18"/>
      <c r="T26" s="18"/>
      <c r="U26" s="18"/>
      <c r="V26" s="2"/>
    </row>
    <row r="27" spans="1:22" ht="17.25" customHeight="1" x14ac:dyDescent="0.3">
      <c r="A27" s="2"/>
      <c r="B27" s="2"/>
      <c r="C27" s="2"/>
      <c r="D27" s="2"/>
      <c r="E27" s="18"/>
      <c r="F27" s="18"/>
      <c r="G27" s="18"/>
      <c r="H27" s="18"/>
      <c r="I27" s="18"/>
      <c r="J27" s="18"/>
      <c r="K27" s="18"/>
      <c r="L27" s="18"/>
      <c r="M27" s="2"/>
      <c r="N27" s="18"/>
      <c r="O27" s="18"/>
      <c r="P27" s="18"/>
      <c r="Q27" s="18"/>
      <c r="R27" s="18"/>
      <c r="S27" s="18"/>
      <c r="T27" s="18"/>
      <c r="U27" s="18"/>
      <c r="V27" s="2"/>
    </row>
    <row r="28" spans="1:22" ht="17.25" customHeight="1" x14ac:dyDescent="0.3">
      <c r="A28" s="2"/>
      <c r="B28" s="2"/>
      <c r="C28" s="2"/>
      <c r="D28" s="2"/>
      <c r="E28" s="18"/>
      <c r="F28" s="18"/>
      <c r="G28" s="18"/>
      <c r="H28" s="18"/>
      <c r="I28" s="18"/>
      <c r="J28" s="18"/>
      <c r="K28" s="18"/>
      <c r="L28" s="18"/>
      <c r="M28" s="2"/>
      <c r="N28" s="18"/>
      <c r="O28" s="18"/>
      <c r="P28" s="18"/>
      <c r="Q28" s="18"/>
      <c r="R28" s="18"/>
      <c r="S28" s="18"/>
      <c r="T28" s="18"/>
      <c r="U28" s="18"/>
      <c r="V28" s="2"/>
    </row>
    <row r="29" spans="1:22" ht="17.25" customHeight="1" x14ac:dyDescent="0.3">
      <c r="A29" s="2"/>
      <c r="B29" s="2"/>
      <c r="C29" s="2"/>
      <c r="D29" s="2"/>
      <c r="E29" s="18"/>
      <c r="F29" s="18"/>
      <c r="G29" s="18"/>
      <c r="H29" s="18"/>
      <c r="I29" s="18"/>
      <c r="J29" s="18"/>
      <c r="K29" s="18"/>
      <c r="L29" s="18"/>
      <c r="M29" s="2"/>
      <c r="N29" s="18"/>
      <c r="O29" s="18"/>
      <c r="P29" s="18"/>
      <c r="Q29" s="18"/>
      <c r="R29" s="18"/>
      <c r="S29" s="18"/>
      <c r="T29" s="18"/>
      <c r="U29" s="18"/>
      <c r="V29" s="2"/>
    </row>
    <row r="30" spans="1:22" ht="17.25" customHeight="1" x14ac:dyDescent="0.3">
      <c r="A30" s="2"/>
      <c r="B30" s="2"/>
      <c r="C30" s="2"/>
      <c r="D30" s="2"/>
      <c r="E30" s="18"/>
      <c r="F30" s="18"/>
      <c r="G30" s="18"/>
      <c r="H30" s="18"/>
      <c r="I30" s="18"/>
      <c r="J30" s="18"/>
      <c r="K30" s="18"/>
      <c r="L30" s="18"/>
      <c r="M30" s="2"/>
      <c r="N30" s="18"/>
      <c r="O30" s="18"/>
      <c r="P30" s="18"/>
      <c r="Q30" s="18"/>
      <c r="R30" s="18"/>
      <c r="S30" s="18"/>
      <c r="T30" s="18"/>
      <c r="U30" s="18"/>
      <c r="V30" s="2"/>
    </row>
    <row r="31" spans="1:22" ht="17.25" customHeight="1" x14ac:dyDescent="0.3">
      <c r="A31" s="2"/>
      <c r="B31" s="2"/>
      <c r="C31" s="2"/>
      <c r="D31" s="2"/>
      <c r="E31" s="18"/>
      <c r="F31" s="18"/>
      <c r="G31" s="18"/>
      <c r="H31" s="18"/>
      <c r="I31" s="18"/>
      <c r="J31" s="18"/>
      <c r="K31" s="18"/>
      <c r="L31" s="18"/>
      <c r="M31" s="2"/>
      <c r="N31" s="18"/>
      <c r="O31" s="18"/>
      <c r="P31" s="18"/>
      <c r="Q31" s="18"/>
      <c r="R31" s="18"/>
      <c r="S31" s="18"/>
      <c r="T31" s="18"/>
      <c r="U31" s="18"/>
      <c r="V31" s="2"/>
    </row>
    <row r="32" spans="1:22" ht="17.25" customHeight="1" x14ac:dyDescent="0.3">
      <c r="A32" s="2"/>
      <c r="B32" s="2"/>
      <c r="C32" s="2"/>
      <c r="D32" s="2"/>
      <c r="E32" s="18"/>
      <c r="F32" s="18"/>
      <c r="G32" s="18"/>
      <c r="H32" s="18"/>
      <c r="I32" s="18"/>
      <c r="J32" s="18"/>
      <c r="K32" s="18"/>
      <c r="L32" s="18"/>
      <c r="M32" s="2"/>
      <c r="N32" s="18"/>
      <c r="O32" s="18"/>
      <c r="P32" s="18"/>
      <c r="Q32" s="18"/>
      <c r="R32" s="18"/>
      <c r="S32" s="18"/>
      <c r="T32" s="18"/>
      <c r="U32" s="18"/>
      <c r="V32" s="2"/>
    </row>
    <row r="33" spans="1:22" ht="17.25" customHeight="1" x14ac:dyDescent="0.3">
      <c r="A33" s="2"/>
      <c r="B33" s="2"/>
      <c r="C33" s="2"/>
      <c r="D33" s="2"/>
      <c r="E33" s="18"/>
      <c r="F33" s="18"/>
      <c r="G33" s="18"/>
      <c r="H33" s="18"/>
      <c r="I33" s="18"/>
      <c r="J33" s="18"/>
      <c r="K33" s="18"/>
      <c r="L33" s="18"/>
      <c r="M33" s="2"/>
      <c r="N33" s="18"/>
      <c r="O33" s="18"/>
      <c r="P33" s="18"/>
      <c r="Q33" s="18"/>
      <c r="R33" s="18"/>
      <c r="S33" s="18"/>
      <c r="T33" s="18"/>
      <c r="U33" s="18"/>
      <c r="V33" s="2"/>
    </row>
    <row r="34" spans="1:22" ht="17.25" customHeight="1" x14ac:dyDescent="0.3">
      <c r="A34" s="2"/>
      <c r="B34" s="2"/>
      <c r="C34" s="2"/>
      <c r="D34" s="2"/>
      <c r="E34" s="18"/>
      <c r="F34" s="18"/>
      <c r="G34" s="18"/>
      <c r="H34" s="18"/>
      <c r="I34" s="18"/>
      <c r="J34" s="18"/>
      <c r="K34" s="18"/>
      <c r="L34" s="18"/>
      <c r="M34" s="2"/>
      <c r="N34" s="18"/>
      <c r="O34" s="18"/>
      <c r="P34" s="18"/>
      <c r="Q34" s="18"/>
      <c r="R34" s="18"/>
      <c r="S34" s="18"/>
      <c r="T34" s="18"/>
      <c r="U34" s="18"/>
      <c r="V34" s="2"/>
    </row>
    <row r="35" spans="1:22" ht="17.25" customHeight="1" x14ac:dyDescent="0.3">
      <c r="A35" s="2"/>
      <c r="B35" s="2"/>
      <c r="C35" s="2"/>
      <c r="D35" s="2"/>
      <c r="E35" s="18"/>
      <c r="F35" s="18"/>
      <c r="G35" s="18"/>
      <c r="H35" s="18"/>
      <c r="I35" s="18"/>
      <c r="J35" s="18"/>
      <c r="K35" s="18"/>
      <c r="L35" s="18"/>
      <c r="M35" s="2"/>
      <c r="N35" s="18"/>
      <c r="O35" s="18"/>
      <c r="P35" s="18"/>
      <c r="Q35" s="18"/>
      <c r="R35" s="18"/>
      <c r="S35" s="18"/>
      <c r="T35" s="18"/>
      <c r="U35" s="18"/>
      <c r="V35" s="2"/>
    </row>
    <row r="36" spans="1:22" ht="17.25" customHeight="1" x14ac:dyDescent="0.3">
      <c r="A36" s="2"/>
      <c r="B36" s="2"/>
      <c r="C36" s="2"/>
      <c r="D36" s="2"/>
      <c r="E36" s="2"/>
      <c r="F36" s="2"/>
      <c r="G36" s="2"/>
      <c r="H36" s="2"/>
      <c r="I36" s="2"/>
      <c r="J36" s="2"/>
      <c r="K36" s="2"/>
      <c r="L36" s="2"/>
      <c r="M36" s="2"/>
      <c r="N36" s="2"/>
      <c r="O36" s="2"/>
      <c r="P36" s="2"/>
      <c r="Q36" s="2"/>
      <c r="R36" s="2"/>
      <c r="S36" s="2"/>
      <c r="T36" s="2"/>
      <c r="U36" s="2"/>
      <c r="V36" s="2"/>
    </row>
  </sheetData>
  <mergeCells count="4">
    <mergeCell ref="E2:L17"/>
    <mergeCell ref="N2:U17"/>
    <mergeCell ref="E19:L35"/>
    <mergeCell ref="N19:U35"/>
  </mergeCells>
  <pageMargins left="0.511811024" right="0.511811024" top="0.78740157499999996" bottom="0.78740157499999996" header="0.31496062000000002" footer="0.31496062000000002"/>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776D7-0271-413D-9C81-C6D1168AA802}">
  <dimension ref="A1:U36"/>
  <sheetViews>
    <sheetView zoomScale="90" zoomScaleNormal="90" workbookViewId="0">
      <selection activeCell="V34" sqref="V34"/>
    </sheetView>
  </sheetViews>
  <sheetFormatPr defaultColWidth="10" defaultRowHeight="17.25" customHeight="1" x14ac:dyDescent="0.3"/>
  <cols>
    <col min="12" max="12" width="3.33203125" customWidth="1"/>
  </cols>
  <sheetData>
    <row r="1" spans="1:21" ht="17.25" customHeight="1" x14ac:dyDescent="0.3">
      <c r="A1" s="2"/>
      <c r="B1" s="2"/>
      <c r="C1" s="2"/>
      <c r="D1" s="2"/>
      <c r="E1" s="2"/>
      <c r="F1" s="2"/>
      <c r="G1" s="2"/>
      <c r="H1" s="2"/>
      <c r="I1" s="2"/>
      <c r="J1" s="2"/>
      <c r="K1" s="2"/>
      <c r="L1" s="2"/>
      <c r="M1" s="2"/>
      <c r="N1" s="2"/>
      <c r="O1" s="2"/>
      <c r="P1" s="2"/>
      <c r="Q1" s="2"/>
      <c r="R1" s="2"/>
      <c r="S1" s="2"/>
      <c r="T1" s="2"/>
      <c r="U1" s="2"/>
    </row>
    <row r="2" spans="1:21" ht="17.25" customHeight="1" x14ac:dyDescent="0.3">
      <c r="A2" s="2"/>
      <c r="B2" s="2"/>
      <c r="C2" s="2"/>
      <c r="D2" s="18"/>
      <c r="E2" s="18"/>
      <c r="F2" s="18"/>
      <c r="G2" s="18"/>
      <c r="H2" s="18"/>
      <c r="I2" s="18"/>
      <c r="J2" s="18"/>
      <c r="K2" s="18"/>
      <c r="L2" s="2"/>
      <c r="M2" s="18"/>
      <c r="N2" s="18"/>
      <c r="O2" s="18"/>
      <c r="P2" s="18"/>
      <c r="Q2" s="18"/>
      <c r="R2" s="18"/>
      <c r="S2" s="18"/>
      <c r="T2" s="18"/>
      <c r="U2" s="2"/>
    </row>
    <row r="3" spans="1:21" ht="17.25" customHeight="1" x14ac:dyDescent="0.3">
      <c r="A3" s="2"/>
      <c r="B3" s="2"/>
      <c r="C3" s="2"/>
      <c r="D3" s="18"/>
      <c r="E3" s="18"/>
      <c r="F3" s="18"/>
      <c r="G3" s="18"/>
      <c r="H3" s="18"/>
      <c r="I3" s="18"/>
      <c r="J3" s="18"/>
      <c r="K3" s="18"/>
      <c r="L3" s="2"/>
      <c r="M3" s="18"/>
      <c r="N3" s="18"/>
      <c r="O3" s="18"/>
      <c r="P3" s="18"/>
      <c r="Q3" s="18"/>
      <c r="R3" s="18"/>
      <c r="S3" s="18"/>
      <c r="T3" s="18"/>
      <c r="U3" s="2"/>
    </row>
    <row r="4" spans="1:21" ht="17.25" customHeight="1" x14ac:dyDescent="0.3">
      <c r="A4" s="2"/>
      <c r="B4" s="2"/>
      <c r="C4" s="2"/>
      <c r="D4" s="18"/>
      <c r="E4" s="18"/>
      <c r="F4" s="18"/>
      <c r="G4" s="18"/>
      <c r="H4" s="18"/>
      <c r="I4" s="18"/>
      <c r="J4" s="18"/>
      <c r="K4" s="18"/>
      <c r="L4" s="2"/>
      <c r="M4" s="18"/>
      <c r="N4" s="18"/>
      <c r="O4" s="18"/>
      <c r="P4" s="18"/>
      <c r="Q4" s="18"/>
      <c r="R4" s="18"/>
      <c r="S4" s="18"/>
      <c r="T4" s="18"/>
      <c r="U4" s="2"/>
    </row>
    <row r="5" spans="1:21" ht="17.25" customHeight="1" x14ac:dyDescent="0.3">
      <c r="A5" s="2"/>
      <c r="B5" s="2"/>
      <c r="C5" s="2"/>
      <c r="D5" s="18"/>
      <c r="E5" s="18"/>
      <c r="F5" s="18"/>
      <c r="G5" s="18"/>
      <c r="H5" s="18"/>
      <c r="I5" s="18"/>
      <c r="J5" s="18"/>
      <c r="K5" s="18"/>
      <c r="L5" s="2"/>
      <c r="M5" s="18"/>
      <c r="N5" s="18"/>
      <c r="O5" s="18"/>
      <c r="P5" s="18"/>
      <c r="Q5" s="18"/>
      <c r="R5" s="18"/>
      <c r="S5" s="18"/>
      <c r="T5" s="18"/>
      <c r="U5" s="2"/>
    </row>
    <row r="6" spans="1:21" ht="17.25" customHeight="1" x14ac:dyDescent="0.3">
      <c r="A6" s="2"/>
      <c r="B6" s="2"/>
      <c r="C6" s="2"/>
      <c r="D6" s="18"/>
      <c r="E6" s="18"/>
      <c r="F6" s="18"/>
      <c r="G6" s="18"/>
      <c r="H6" s="18"/>
      <c r="I6" s="18"/>
      <c r="J6" s="18"/>
      <c r="K6" s="18"/>
      <c r="L6" s="2"/>
      <c r="M6" s="18"/>
      <c r="N6" s="18"/>
      <c r="O6" s="18"/>
      <c r="P6" s="18"/>
      <c r="Q6" s="18"/>
      <c r="R6" s="18"/>
      <c r="S6" s="18"/>
      <c r="T6" s="18"/>
      <c r="U6" s="2"/>
    </row>
    <row r="7" spans="1:21" ht="17.25" customHeight="1" x14ac:dyDescent="0.3">
      <c r="A7" s="2"/>
      <c r="B7" s="2"/>
      <c r="C7" s="2"/>
      <c r="D7" s="18"/>
      <c r="E7" s="18"/>
      <c r="F7" s="18"/>
      <c r="G7" s="18"/>
      <c r="H7" s="18"/>
      <c r="I7" s="18"/>
      <c r="J7" s="18"/>
      <c r="K7" s="18"/>
      <c r="L7" s="2"/>
      <c r="M7" s="18"/>
      <c r="N7" s="18"/>
      <c r="O7" s="18"/>
      <c r="P7" s="18"/>
      <c r="Q7" s="18"/>
      <c r="R7" s="18"/>
      <c r="S7" s="18"/>
      <c r="T7" s="18"/>
      <c r="U7" s="2"/>
    </row>
    <row r="8" spans="1:21" ht="17.25" customHeight="1" x14ac:dyDescent="0.3">
      <c r="A8" s="2"/>
      <c r="B8" s="2"/>
      <c r="C8" s="2"/>
      <c r="D8" s="18"/>
      <c r="E8" s="18"/>
      <c r="F8" s="18"/>
      <c r="G8" s="18"/>
      <c r="H8" s="18"/>
      <c r="I8" s="18"/>
      <c r="J8" s="18"/>
      <c r="K8" s="18"/>
      <c r="L8" s="2"/>
      <c r="M8" s="18"/>
      <c r="N8" s="18"/>
      <c r="O8" s="18"/>
      <c r="P8" s="18"/>
      <c r="Q8" s="18"/>
      <c r="R8" s="18"/>
      <c r="S8" s="18"/>
      <c r="T8" s="18"/>
      <c r="U8" s="2"/>
    </row>
    <row r="9" spans="1:21" ht="17.25" customHeight="1" x14ac:dyDescent="0.3">
      <c r="A9" s="2"/>
      <c r="B9" s="2"/>
      <c r="C9" s="2"/>
      <c r="D9" s="18"/>
      <c r="E9" s="18"/>
      <c r="F9" s="18"/>
      <c r="G9" s="18"/>
      <c r="H9" s="18"/>
      <c r="I9" s="18"/>
      <c r="J9" s="18"/>
      <c r="K9" s="18"/>
      <c r="L9" s="2"/>
      <c r="M9" s="18"/>
      <c r="N9" s="18"/>
      <c r="O9" s="18"/>
      <c r="P9" s="18"/>
      <c r="Q9" s="18"/>
      <c r="R9" s="18"/>
      <c r="S9" s="18"/>
      <c r="T9" s="18"/>
      <c r="U9" s="2"/>
    </row>
    <row r="10" spans="1:21" ht="17.25" customHeight="1" x14ac:dyDescent="0.3">
      <c r="A10" s="2"/>
      <c r="B10" s="2"/>
      <c r="C10" s="2"/>
      <c r="D10" s="18"/>
      <c r="E10" s="18"/>
      <c r="F10" s="18"/>
      <c r="G10" s="18"/>
      <c r="H10" s="18"/>
      <c r="I10" s="18"/>
      <c r="J10" s="18"/>
      <c r="K10" s="18"/>
      <c r="L10" s="2"/>
      <c r="M10" s="18"/>
      <c r="N10" s="18"/>
      <c r="O10" s="18"/>
      <c r="P10" s="18"/>
      <c r="Q10" s="18"/>
      <c r="R10" s="18"/>
      <c r="S10" s="18"/>
      <c r="T10" s="18"/>
      <c r="U10" s="2"/>
    </row>
    <row r="11" spans="1:21" ht="17.25" customHeight="1" x14ac:dyDescent="0.3">
      <c r="A11" s="2"/>
      <c r="B11" s="2"/>
      <c r="C11" s="2"/>
      <c r="D11" s="18"/>
      <c r="E11" s="18"/>
      <c r="F11" s="18"/>
      <c r="G11" s="18"/>
      <c r="H11" s="18"/>
      <c r="I11" s="18"/>
      <c r="J11" s="18"/>
      <c r="K11" s="18"/>
      <c r="L11" s="2"/>
      <c r="M11" s="18"/>
      <c r="N11" s="18"/>
      <c r="O11" s="18"/>
      <c r="P11" s="18"/>
      <c r="Q11" s="18"/>
      <c r="R11" s="18"/>
      <c r="S11" s="18"/>
      <c r="T11" s="18"/>
      <c r="U11" s="2"/>
    </row>
    <row r="12" spans="1:21" ht="17.25" customHeight="1" x14ac:dyDescent="0.3">
      <c r="A12" s="2"/>
      <c r="B12" s="2"/>
      <c r="C12" s="2"/>
      <c r="D12" s="18"/>
      <c r="E12" s="18"/>
      <c r="F12" s="18"/>
      <c r="G12" s="18"/>
      <c r="H12" s="18"/>
      <c r="I12" s="18"/>
      <c r="J12" s="18"/>
      <c r="K12" s="18"/>
      <c r="L12" s="2"/>
      <c r="M12" s="18"/>
      <c r="N12" s="18"/>
      <c r="O12" s="18"/>
      <c r="P12" s="18"/>
      <c r="Q12" s="18"/>
      <c r="R12" s="18"/>
      <c r="S12" s="18"/>
      <c r="T12" s="18"/>
      <c r="U12" s="2"/>
    </row>
    <row r="13" spans="1:21" ht="17.25" customHeight="1" x14ac:dyDescent="0.3">
      <c r="A13" s="2"/>
      <c r="B13" s="2"/>
      <c r="C13" s="2"/>
      <c r="D13" s="18"/>
      <c r="E13" s="18"/>
      <c r="F13" s="18"/>
      <c r="G13" s="18"/>
      <c r="H13" s="18"/>
      <c r="I13" s="18"/>
      <c r="J13" s="18"/>
      <c r="K13" s="18"/>
      <c r="L13" s="2"/>
      <c r="M13" s="18"/>
      <c r="N13" s="18"/>
      <c r="O13" s="18"/>
      <c r="P13" s="18"/>
      <c r="Q13" s="18"/>
      <c r="R13" s="18"/>
      <c r="S13" s="18"/>
      <c r="T13" s="18"/>
      <c r="U13" s="2"/>
    </row>
    <row r="14" spans="1:21" ht="17.25" customHeight="1" x14ac:dyDescent="0.3">
      <c r="A14" s="2"/>
      <c r="B14" s="2"/>
      <c r="C14" s="2"/>
      <c r="D14" s="18"/>
      <c r="E14" s="18"/>
      <c r="F14" s="18"/>
      <c r="G14" s="18"/>
      <c r="H14" s="18"/>
      <c r="I14" s="18"/>
      <c r="J14" s="18"/>
      <c r="K14" s="18"/>
      <c r="L14" s="2"/>
      <c r="M14" s="18"/>
      <c r="N14" s="18"/>
      <c r="O14" s="18"/>
      <c r="P14" s="18"/>
      <c r="Q14" s="18"/>
      <c r="R14" s="18"/>
      <c r="S14" s="18"/>
      <c r="T14" s="18"/>
      <c r="U14" s="2"/>
    </row>
    <row r="15" spans="1:21" ht="17.25" customHeight="1" x14ac:dyDescent="0.3">
      <c r="A15" s="2"/>
      <c r="B15" s="2"/>
      <c r="C15" s="2"/>
      <c r="D15" s="18"/>
      <c r="E15" s="18"/>
      <c r="F15" s="18"/>
      <c r="G15" s="18"/>
      <c r="H15" s="18"/>
      <c r="I15" s="18"/>
      <c r="J15" s="18"/>
      <c r="K15" s="18"/>
      <c r="L15" s="2"/>
      <c r="M15" s="18"/>
      <c r="N15" s="18"/>
      <c r="O15" s="18"/>
      <c r="P15" s="18"/>
      <c r="Q15" s="18"/>
      <c r="R15" s="18"/>
      <c r="S15" s="18"/>
      <c r="T15" s="18"/>
      <c r="U15" s="2"/>
    </row>
    <row r="16" spans="1:21" ht="17.25" customHeight="1" x14ac:dyDescent="0.3">
      <c r="A16" s="2"/>
      <c r="B16" s="2"/>
      <c r="C16" s="2"/>
      <c r="D16" s="18"/>
      <c r="E16" s="18"/>
      <c r="F16" s="18"/>
      <c r="G16" s="18"/>
      <c r="H16" s="18"/>
      <c r="I16" s="18"/>
      <c r="J16" s="18"/>
      <c r="K16" s="18"/>
      <c r="L16" s="2"/>
      <c r="M16" s="18"/>
      <c r="N16" s="18"/>
      <c r="O16" s="18"/>
      <c r="P16" s="18"/>
      <c r="Q16" s="18"/>
      <c r="R16" s="18"/>
      <c r="S16" s="18"/>
      <c r="T16" s="18"/>
      <c r="U16" s="2"/>
    </row>
    <row r="17" spans="1:21" ht="17.25" customHeight="1" x14ac:dyDescent="0.3">
      <c r="A17" s="2"/>
      <c r="B17" s="2"/>
      <c r="C17" s="2"/>
      <c r="D17" s="18"/>
      <c r="E17" s="18"/>
      <c r="F17" s="18"/>
      <c r="G17" s="18"/>
      <c r="H17" s="18"/>
      <c r="I17" s="18"/>
      <c r="J17" s="18"/>
      <c r="K17" s="18"/>
      <c r="L17" s="2"/>
      <c r="M17" s="18"/>
      <c r="N17" s="18"/>
      <c r="O17" s="18"/>
      <c r="P17" s="18"/>
      <c r="Q17" s="18"/>
      <c r="R17" s="18"/>
      <c r="S17" s="18"/>
      <c r="T17" s="18"/>
      <c r="U17" s="2"/>
    </row>
    <row r="18" spans="1:21" ht="17.25" customHeight="1" x14ac:dyDescent="0.3">
      <c r="A18" s="2"/>
      <c r="B18" s="2"/>
      <c r="C18" s="2"/>
      <c r="D18" s="18"/>
      <c r="E18" s="18"/>
      <c r="F18" s="18"/>
      <c r="G18" s="18"/>
      <c r="H18" s="18"/>
      <c r="I18" s="18"/>
      <c r="J18" s="18"/>
      <c r="K18" s="18"/>
      <c r="L18" s="2"/>
      <c r="M18" s="18"/>
      <c r="N18" s="18"/>
      <c r="O18" s="18"/>
      <c r="P18" s="18"/>
      <c r="Q18" s="18"/>
      <c r="R18" s="18"/>
      <c r="S18" s="18"/>
      <c r="T18" s="18"/>
      <c r="U18" s="2"/>
    </row>
    <row r="19" spans="1:21" ht="17.25" customHeight="1" x14ac:dyDescent="0.3">
      <c r="A19" s="2"/>
      <c r="B19" s="2"/>
      <c r="C19" s="2"/>
      <c r="D19" s="2"/>
      <c r="E19" s="2"/>
      <c r="F19" s="2"/>
      <c r="G19" s="2"/>
      <c r="H19" s="2"/>
      <c r="I19" s="2"/>
      <c r="J19" s="2"/>
      <c r="K19" s="2"/>
      <c r="L19" s="2"/>
      <c r="M19" s="2"/>
      <c r="N19" s="2"/>
      <c r="O19" s="2"/>
      <c r="P19" s="2"/>
      <c r="Q19" s="2"/>
      <c r="R19" s="2"/>
      <c r="S19" s="2"/>
      <c r="T19" s="2"/>
      <c r="U19" s="2"/>
    </row>
    <row r="20" spans="1:21" ht="17.25" customHeight="1" x14ac:dyDescent="0.3">
      <c r="A20" s="2"/>
      <c r="B20" s="2"/>
      <c r="C20" s="2"/>
      <c r="D20" s="18"/>
      <c r="E20" s="18"/>
      <c r="F20" s="18"/>
      <c r="G20" s="18"/>
      <c r="H20" s="18"/>
      <c r="I20" s="18"/>
      <c r="J20" s="18"/>
      <c r="K20" s="18"/>
      <c r="L20" s="18"/>
      <c r="M20" s="18"/>
      <c r="N20" s="18"/>
      <c r="O20" s="18"/>
      <c r="P20" s="18"/>
      <c r="Q20" s="18"/>
      <c r="R20" s="18"/>
      <c r="S20" s="18"/>
      <c r="T20" s="18"/>
      <c r="U20" s="2"/>
    </row>
    <row r="21" spans="1:21" ht="17.25" customHeight="1" x14ac:dyDescent="0.3">
      <c r="A21" s="2"/>
      <c r="B21" s="2"/>
      <c r="C21" s="2"/>
      <c r="D21" s="18"/>
      <c r="E21" s="18"/>
      <c r="F21" s="18"/>
      <c r="G21" s="18"/>
      <c r="H21" s="18"/>
      <c r="I21" s="18"/>
      <c r="J21" s="18"/>
      <c r="K21" s="18"/>
      <c r="L21" s="18"/>
      <c r="M21" s="18"/>
      <c r="N21" s="18"/>
      <c r="O21" s="18"/>
      <c r="P21" s="18"/>
      <c r="Q21" s="18"/>
      <c r="R21" s="18"/>
      <c r="S21" s="18"/>
      <c r="T21" s="18"/>
      <c r="U21" s="2"/>
    </row>
    <row r="22" spans="1:21" ht="17.25" customHeight="1" x14ac:dyDescent="0.3">
      <c r="A22" s="2"/>
      <c r="B22" s="2"/>
      <c r="C22" s="2"/>
      <c r="D22" s="18"/>
      <c r="E22" s="18"/>
      <c r="F22" s="18"/>
      <c r="G22" s="18"/>
      <c r="H22" s="18"/>
      <c r="I22" s="18"/>
      <c r="J22" s="18"/>
      <c r="K22" s="18"/>
      <c r="L22" s="18"/>
      <c r="M22" s="18"/>
      <c r="N22" s="18"/>
      <c r="O22" s="18"/>
      <c r="P22" s="18"/>
      <c r="Q22" s="18"/>
      <c r="R22" s="18"/>
      <c r="S22" s="18"/>
      <c r="T22" s="18"/>
      <c r="U22" s="2"/>
    </row>
    <row r="23" spans="1:21" ht="17.25" customHeight="1" x14ac:dyDescent="0.3">
      <c r="A23" s="2"/>
      <c r="B23" s="2"/>
      <c r="C23" s="2"/>
      <c r="D23" s="18"/>
      <c r="E23" s="18"/>
      <c r="F23" s="18"/>
      <c r="G23" s="18"/>
      <c r="H23" s="18"/>
      <c r="I23" s="18"/>
      <c r="J23" s="18"/>
      <c r="K23" s="18"/>
      <c r="L23" s="18"/>
      <c r="M23" s="18"/>
      <c r="N23" s="18"/>
      <c r="O23" s="18"/>
      <c r="P23" s="18"/>
      <c r="Q23" s="18"/>
      <c r="R23" s="18"/>
      <c r="S23" s="18"/>
      <c r="T23" s="18"/>
      <c r="U23" s="2"/>
    </row>
    <row r="24" spans="1:21" ht="17.25" customHeight="1" x14ac:dyDescent="0.3">
      <c r="A24" s="2"/>
      <c r="B24" s="2"/>
      <c r="C24" s="2"/>
      <c r="D24" s="18"/>
      <c r="E24" s="18"/>
      <c r="F24" s="18"/>
      <c r="G24" s="18"/>
      <c r="H24" s="18"/>
      <c r="I24" s="18"/>
      <c r="J24" s="18"/>
      <c r="K24" s="18"/>
      <c r="L24" s="18"/>
      <c r="M24" s="18"/>
      <c r="N24" s="18"/>
      <c r="O24" s="18"/>
      <c r="P24" s="18"/>
      <c r="Q24" s="18"/>
      <c r="R24" s="18"/>
      <c r="S24" s="18"/>
      <c r="T24" s="18"/>
      <c r="U24" s="2"/>
    </row>
    <row r="25" spans="1:21" ht="17.25" customHeight="1" x14ac:dyDescent="0.3">
      <c r="A25" s="2"/>
      <c r="B25" s="2"/>
      <c r="C25" s="2"/>
      <c r="D25" s="18"/>
      <c r="E25" s="18"/>
      <c r="F25" s="18"/>
      <c r="G25" s="18"/>
      <c r="H25" s="18"/>
      <c r="I25" s="18"/>
      <c r="J25" s="18"/>
      <c r="K25" s="18"/>
      <c r="L25" s="18"/>
      <c r="M25" s="18"/>
      <c r="N25" s="18"/>
      <c r="O25" s="18"/>
      <c r="P25" s="18"/>
      <c r="Q25" s="18"/>
      <c r="R25" s="18"/>
      <c r="S25" s="18"/>
      <c r="T25" s="18"/>
      <c r="U25" s="2"/>
    </row>
    <row r="26" spans="1:21" ht="17.25" customHeight="1" x14ac:dyDescent="0.3">
      <c r="A26" s="2"/>
      <c r="B26" s="2"/>
      <c r="C26" s="2"/>
      <c r="D26" s="18"/>
      <c r="E26" s="18"/>
      <c r="F26" s="18"/>
      <c r="G26" s="18"/>
      <c r="H26" s="18"/>
      <c r="I26" s="18"/>
      <c r="J26" s="18"/>
      <c r="K26" s="18"/>
      <c r="L26" s="18"/>
      <c r="M26" s="18"/>
      <c r="N26" s="18"/>
      <c r="O26" s="18"/>
      <c r="P26" s="18"/>
      <c r="Q26" s="18"/>
      <c r="R26" s="18"/>
      <c r="S26" s="18"/>
      <c r="T26" s="18"/>
      <c r="U26" s="2"/>
    </row>
    <row r="27" spans="1:21" ht="17.25" customHeight="1" x14ac:dyDescent="0.3">
      <c r="A27" s="2"/>
      <c r="B27" s="2"/>
      <c r="C27" s="2"/>
      <c r="D27" s="18"/>
      <c r="E27" s="18"/>
      <c r="F27" s="18"/>
      <c r="G27" s="18"/>
      <c r="H27" s="18"/>
      <c r="I27" s="18"/>
      <c r="J27" s="18"/>
      <c r="K27" s="18"/>
      <c r="L27" s="18"/>
      <c r="M27" s="18"/>
      <c r="N27" s="18"/>
      <c r="O27" s="18"/>
      <c r="P27" s="18"/>
      <c r="Q27" s="18"/>
      <c r="R27" s="18"/>
      <c r="S27" s="18"/>
      <c r="T27" s="18"/>
      <c r="U27" s="2"/>
    </row>
    <row r="28" spans="1:21" ht="17.25" customHeight="1" x14ac:dyDescent="0.3">
      <c r="A28" s="2"/>
      <c r="B28" s="2"/>
      <c r="C28" s="2"/>
      <c r="D28" s="18"/>
      <c r="E28" s="18"/>
      <c r="F28" s="18"/>
      <c r="G28" s="18"/>
      <c r="H28" s="18"/>
      <c r="I28" s="18"/>
      <c r="J28" s="18"/>
      <c r="K28" s="18"/>
      <c r="L28" s="18"/>
      <c r="M28" s="18"/>
      <c r="N28" s="18"/>
      <c r="O28" s="18"/>
      <c r="P28" s="18"/>
      <c r="Q28" s="18"/>
      <c r="R28" s="18"/>
      <c r="S28" s="18"/>
      <c r="T28" s="18"/>
      <c r="U28" s="2"/>
    </row>
    <row r="29" spans="1:21" ht="17.25" customHeight="1" x14ac:dyDescent="0.3">
      <c r="A29" s="2"/>
      <c r="B29" s="2"/>
      <c r="C29" s="2"/>
      <c r="D29" s="18"/>
      <c r="E29" s="18"/>
      <c r="F29" s="18"/>
      <c r="G29" s="18"/>
      <c r="H29" s="18"/>
      <c r="I29" s="18"/>
      <c r="J29" s="18"/>
      <c r="K29" s="18"/>
      <c r="L29" s="18"/>
      <c r="M29" s="18"/>
      <c r="N29" s="18"/>
      <c r="O29" s="18"/>
      <c r="P29" s="18"/>
      <c r="Q29" s="18"/>
      <c r="R29" s="18"/>
      <c r="S29" s="18"/>
      <c r="T29" s="18"/>
      <c r="U29" s="2"/>
    </row>
    <row r="30" spans="1:21" ht="17.25" customHeight="1" x14ac:dyDescent="0.3">
      <c r="A30" s="2"/>
      <c r="B30" s="2"/>
      <c r="C30" s="2"/>
      <c r="D30" s="18"/>
      <c r="E30" s="18"/>
      <c r="F30" s="18"/>
      <c r="G30" s="18"/>
      <c r="H30" s="18"/>
      <c r="I30" s="18"/>
      <c r="J30" s="18"/>
      <c r="K30" s="18"/>
      <c r="L30" s="18"/>
      <c r="M30" s="18"/>
      <c r="N30" s="18"/>
      <c r="O30" s="18"/>
      <c r="P30" s="18"/>
      <c r="Q30" s="18"/>
      <c r="R30" s="18"/>
      <c r="S30" s="18"/>
      <c r="T30" s="18"/>
      <c r="U30" s="2"/>
    </row>
    <row r="31" spans="1:21" ht="17.25" customHeight="1" x14ac:dyDescent="0.3">
      <c r="A31" s="2"/>
      <c r="B31" s="2"/>
      <c r="C31" s="2"/>
      <c r="D31" s="18"/>
      <c r="E31" s="18"/>
      <c r="F31" s="18"/>
      <c r="G31" s="18"/>
      <c r="H31" s="18"/>
      <c r="I31" s="18"/>
      <c r="J31" s="18"/>
      <c r="K31" s="18"/>
      <c r="L31" s="18"/>
      <c r="M31" s="18"/>
      <c r="N31" s="18"/>
      <c r="O31" s="18"/>
      <c r="P31" s="18"/>
      <c r="Q31" s="18"/>
      <c r="R31" s="18"/>
      <c r="S31" s="18"/>
      <c r="T31" s="18"/>
      <c r="U31" s="2"/>
    </row>
    <row r="32" spans="1:21" ht="17.25" customHeight="1" x14ac:dyDescent="0.3">
      <c r="A32" s="2"/>
      <c r="B32" s="2"/>
      <c r="C32" s="2"/>
      <c r="D32" s="18"/>
      <c r="E32" s="18"/>
      <c r="F32" s="18"/>
      <c r="G32" s="18"/>
      <c r="H32" s="18"/>
      <c r="I32" s="18"/>
      <c r="J32" s="18"/>
      <c r="K32" s="18"/>
      <c r="L32" s="18"/>
      <c r="M32" s="18"/>
      <c r="N32" s="18"/>
      <c r="O32" s="18"/>
      <c r="P32" s="18"/>
      <c r="Q32" s="18"/>
      <c r="R32" s="18"/>
      <c r="S32" s="18"/>
      <c r="T32" s="18"/>
      <c r="U32" s="2"/>
    </row>
    <row r="33" spans="1:21" ht="17.25" customHeight="1" x14ac:dyDescent="0.3">
      <c r="A33" s="2"/>
      <c r="B33" s="2"/>
      <c r="C33" s="2"/>
      <c r="D33" s="18"/>
      <c r="E33" s="18"/>
      <c r="F33" s="18"/>
      <c r="G33" s="18"/>
      <c r="H33" s="18"/>
      <c r="I33" s="18"/>
      <c r="J33" s="18"/>
      <c r="K33" s="18"/>
      <c r="L33" s="18"/>
      <c r="M33" s="18"/>
      <c r="N33" s="18"/>
      <c r="O33" s="18"/>
      <c r="P33" s="18"/>
      <c r="Q33" s="18"/>
      <c r="R33" s="18"/>
      <c r="S33" s="18"/>
      <c r="T33" s="18"/>
      <c r="U33" s="2"/>
    </row>
    <row r="34" spans="1:21" ht="17.25" customHeight="1" x14ac:dyDescent="0.3">
      <c r="A34" s="2"/>
      <c r="B34" s="2"/>
      <c r="C34" s="2"/>
      <c r="D34" s="18"/>
      <c r="E34" s="18"/>
      <c r="F34" s="18"/>
      <c r="G34" s="18"/>
      <c r="H34" s="18"/>
      <c r="I34" s="18"/>
      <c r="J34" s="18"/>
      <c r="K34" s="18"/>
      <c r="L34" s="18"/>
      <c r="M34" s="18"/>
      <c r="N34" s="18"/>
      <c r="O34" s="18"/>
      <c r="P34" s="18"/>
      <c r="Q34" s="18"/>
      <c r="R34" s="18"/>
      <c r="S34" s="18"/>
      <c r="T34" s="18"/>
      <c r="U34" s="2"/>
    </row>
    <row r="35" spans="1:21" ht="17.25" customHeight="1" x14ac:dyDescent="0.3">
      <c r="A35" s="2"/>
      <c r="B35" s="2"/>
      <c r="C35" s="2"/>
      <c r="D35" s="18"/>
      <c r="E35" s="18"/>
      <c r="F35" s="18"/>
      <c r="G35" s="18"/>
      <c r="H35" s="18"/>
      <c r="I35" s="18"/>
      <c r="J35" s="18"/>
      <c r="K35" s="18"/>
      <c r="L35" s="18"/>
      <c r="M35" s="18"/>
      <c r="N35" s="18"/>
      <c r="O35" s="18"/>
      <c r="P35" s="18"/>
      <c r="Q35" s="18"/>
      <c r="R35" s="18"/>
      <c r="S35" s="18"/>
      <c r="T35" s="18"/>
      <c r="U35" s="2"/>
    </row>
    <row r="36" spans="1:21" ht="17.25" customHeight="1" x14ac:dyDescent="0.3">
      <c r="A36" s="2"/>
      <c r="B36" s="2"/>
      <c r="C36" s="2"/>
      <c r="D36" s="2"/>
      <c r="E36" s="2"/>
      <c r="F36" s="2"/>
      <c r="G36" s="2"/>
      <c r="H36" s="2"/>
      <c r="I36" s="2"/>
      <c r="J36" s="2"/>
      <c r="K36" s="2"/>
      <c r="L36" s="2"/>
      <c r="M36" s="2"/>
      <c r="N36" s="2"/>
      <c r="O36" s="2"/>
      <c r="P36" s="2"/>
      <c r="Q36" s="2"/>
      <c r="R36" s="2"/>
      <c r="S36" s="2"/>
      <c r="T36" s="2"/>
      <c r="U36" s="2"/>
    </row>
  </sheetData>
  <mergeCells count="3">
    <mergeCell ref="D2:K18"/>
    <mergeCell ref="M2:T18"/>
    <mergeCell ref="D20:T35"/>
  </mergeCells>
  <pageMargins left="0.511811024" right="0.511811024" top="0.78740157499999996" bottom="0.78740157499999996" header="0.31496062000000002" footer="0.31496062000000002"/>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DadosdoLivros</vt:lpstr>
      <vt:lpstr>Unitário</vt:lpstr>
      <vt:lpstr>TopLivros</vt:lpstr>
      <vt:lpstr>Leitura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EDUARDO BRAVIN</cp:lastModifiedBy>
  <dcterms:created xsi:type="dcterms:W3CDTF">2024-06-24T19:35:59Z</dcterms:created>
  <dcterms:modified xsi:type="dcterms:W3CDTF">2024-06-26T00:00:29Z</dcterms:modified>
</cp:coreProperties>
</file>