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anu\repo\php\sidapet_db_migration\files\xls\"/>
    </mc:Choice>
  </mc:AlternateContent>
  <xr:revisionPtr revIDLastSave="0" documentId="13_ncr:1_{CABB0882-03B9-48AF-BABB-179897BFB8EC}" xr6:coauthVersionLast="45" xr6:coauthVersionMax="45" xr10:uidLastSave="{00000000-0000-0000-0000-000000000000}"/>
  <bookViews>
    <workbookView xWindow="-108" yWindow="-108" windowWidth="23256" windowHeight="12456" activeTab="4" xr2:uid="{00000000-000D-0000-FFFF-FFFF00000000}"/>
  </bookViews>
  <sheets>
    <sheet name="ref_jenis_vendor" sheetId="2" r:id="rId1"/>
    <sheet name="ref_kat_dokumen_vendor" sheetId="3" r:id="rId2"/>
    <sheet name="ref_kat_item_tanya" sheetId="4" r:id="rId3"/>
    <sheet name="ref_tipe_input" sheetId="5" r:id="rId4"/>
    <sheet name="ref_item_tanya" sheetId="1" r:id="rId5"/>
  </sheets>
  <definedNames>
    <definedName name="_xlnm._FilterDatabase" localSheetId="4" hidden="1">ref_item_tanya!$B$1:$W$139</definedName>
    <definedName name="_xlnm._FilterDatabase" localSheetId="1" hidden="1">ref_kat_dokumen_vendor!$B$2:$I$21</definedName>
    <definedName name="TipeInput">ref_tipe_input!$B$4:$B$28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16" i="1" l="1"/>
  <c r="D116" i="1"/>
  <c r="F116" i="1"/>
  <c r="H116" i="1"/>
  <c r="I116" i="1"/>
  <c r="N116" i="1"/>
  <c r="D115" i="1"/>
  <c r="F115" i="1"/>
  <c r="H115" i="1"/>
  <c r="I115" i="1"/>
  <c r="N115" i="1"/>
  <c r="Y115" i="1" s="1"/>
  <c r="D99" i="1"/>
  <c r="F99" i="1"/>
  <c r="H99" i="1"/>
  <c r="I99" i="1"/>
  <c r="D100" i="1"/>
  <c r="F100" i="1"/>
  <c r="H100" i="1"/>
  <c r="I100" i="1"/>
  <c r="D101" i="1"/>
  <c r="F101" i="1"/>
  <c r="H101" i="1"/>
  <c r="I101" i="1"/>
  <c r="N99" i="1"/>
  <c r="Y99" i="1" s="1"/>
  <c r="N100" i="1"/>
  <c r="Y100" i="1" s="1"/>
  <c r="N101" i="1"/>
  <c r="Y101" i="1" s="1"/>
  <c r="N88" i="1"/>
  <c r="Y88" i="1" s="1"/>
  <c r="N89" i="1"/>
  <c r="Y89" i="1" s="1"/>
  <c r="F88" i="1"/>
  <c r="H88" i="1"/>
  <c r="I88" i="1"/>
  <c r="F89" i="1"/>
  <c r="H89" i="1"/>
  <c r="I89" i="1"/>
  <c r="D88" i="1"/>
  <c r="D89" i="1"/>
  <c r="D90" i="1"/>
  <c r="F90" i="1"/>
  <c r="H90" i="1"/>
  <c r="I90" i="1"/>
  <c r="D91" i="1"/>
  <c r="F91" i="1"/>
  <c r="H91" i="1"/>
  <c r="I91" i="1"/>
  <c r="D92" i="1"/>
  <c r="F92" i="1"/>
  <c r="H92" i="1"/>
  <c r="I92" i="1"/>
  <c r="D93" i="1"/>
  <c r="F93" i="1"/>
  <c r="H93" i="1"/>
  <c r="I93" i="1"/>
  <c r="D94" i="1"/>
  <c r="F94" i="1"/>
  <c r="H94" i="1"/>
  <c r="I94" i="1"/>
  <c r="D95" i="1"/>
  <c r="F95" i="1"/>
  <c r="H95" i="1"/>
  <c r="I95" i="1"/>
  <c r="D96" i="1"/>
  <c r="F96" i="1"/>
  <c r="H96" i="1"/>
  <c r="I96" i="1"/>
  <c r="D97" i="1"/>
  <c r="F97" i="1"/>
  <c r="H97" i="1"/>
  <c r="I97" i="1"/>
  <c r="D98" i="1"/>
  <c r="F98" i="1"/>
  <c r="H98" i="1"/>
  <c r="I98" i="1"/>
  <c r="D102" i="1"/>
  <c r="F102" i="1"/>
  <c r="H102" i="1"/>
  <c r="I102" i="1"/>
  <c r="D103" i="1"/>
  <c r="F103" i="1"/>
  <c r="H103" i="1"/>
  <c r="I103" i="1"/>
  <c r="D104" i="1"/>
  <c r="F104" i="1"/>
  <c r="H104" i="1"/>
  <c r="I104" i="1"/>
  <c r="D105" i="1"/>
  <c r="F105" i="1"/>
  <c r="H105" i="1"/>
  <c r="I105" i="1"/>
  <c r="D106" i="1"/>
  <c r="F106" i="1"/>
  <c r="H106" i="1"/>
  <c r="I106" i="1"/>
  <c r="D107" i="1"/>
  <c r="F107" i="1"/>
  <c r="H107" i="1"/>
  <c r="I107" i="1"/>
  <c r="D108" i="1"/>
  <c r="F108" i="1"/>
  <c r="H108" i="1"/>
  <c r="I108" i="1"/>
  <c r="D109" i="1"/>
  <c r="F109" i="1"/>
  <c r="H109" i="1"/>
  <c r="I109" i="1"/>
  <c r="D110" i="1"/>
  <c r="F110" i="1"/>
  <c r="H110" i="1"/>
  <c r="I110" i="1"/>
  <c r="D111" i="1"/>
  <c r="F111" i="1"/>
  <c r="H111" i="1"/>
  <c r="I111" i="1"/>
  <c r="D112" i="1"/>
  <c r="F112" i="1"/>
  <c r="H112" i="1"/>
  <c r="I112" i="1"/>
  <c r="D113" i="1"/>
  <c r="F113" i="1"/>
  <c r="H113" i="1"/>
  <c r="I113" i="1"/>
  <c r="D114" i="1"/>
  <c r="F114" i="1"/>
  <c r="H114" i="1"/>
  <c r="I114" i="1"/>
  <c r="D117" i="1"/>
  <c r="F117" i="1"/>
  <c r="H117" i="1"/>
  <c r="I117" i="1"/>
  <c r="D118" i="1"/>
  <c r="F118" i="1"/>
  <c r="H118" i="1"/>
  <c r="I118" i="1"/>
  <c r="D119" i="1"/>
  <c r="F119" i="1"/>
  <c r="H119" i="1"/>
  <c r="I119" i="1"/>
  <c r="D120" i="1"/>
  <c r="F120" i="1"/>
  <c r="H120" i="1"/>
  <c r="I120" i="1"/>
  <c r="D121" i="1"/>
  <c r="F121" i="1"/>
  <c r="H121" i="1"/>
  <c r="I121" i="1"/>
  <c r="D122" i="1"/>
  <c r="F122" i="1"/>
  <c r="H122" i="1"/>
  <c r="I122" i="1"/>
  <c r="D123" i="1"/>
  <c r="F123" i="1"/>
  <c r="H123" i="1"/>
  <c r="I123" i="1"/>
  <c r="D124" i="1"/>
  <c r="F124" i="1"/>
  <c r="H124" i="1"/>
  <c r="I124" i="1"/>
  <c r="D125" i="1"/>
  <c r="F125" i="1"/>
  <c r="H125" i="1"/>
  <c r="I125" i="1"/>
  <c r="D126" i="1"/>
  <c r="F126" i="1"/>
  <c r="H126" i="1"/>
  <c r="I126" i="1"/>
  <c r="D127" i="1"/>
  <c r="F127" i="1"/>
  <c r="H127" i="1"/>
  <c r="I127" i="1"/>
  <c r="D128" i="1"/>
  <c r="F128" i="1"/>
  <c r="H128" i="1"/>
  <c r="I128" i="1"/>
  <c r="D129" i="1"/>
  <c r="F129" i="1"/>
  <c r="H129" i="1"/>
  <c r="I129" i="1"/>
  <c r="D130" i="1"/>
  <c r="F130" i="1"/>
  <c r="H130" i="1"/>
  <c r="I130" i="1"/>
  <c r="D131" i="1"/>
  <c r="F131" i="1"/>
  <c r="H131" i="1"/>
  <c r="I131" i="1"/>
  <c r="D132" i="1"/>
  <c r="F132" i="1"/>
  <c r="H132" i="1"/>
  <c r="I132" i="1"/>
  <c r="D133" i="1"/>
  <c r="F133" i="1"/>
  <c r="H133" i="1"/>
  <c r="I133" i="1"/>
  <c r="D134" i="1"/>
  <c r="F134" i="1"/>
  <c r="H134" i="1"/>
  <c r="I134" i="1"/>
  <c r="D135" i="1"/>
  <c r="F135" i="1"/>
  <c r="H135" i="1"/>
  <c r="I135" i="1"/>
  <c r="D136" i="1"/>
  <c r="F136" i="1"/>
  <c r="H136" i="1"/>
  <c r="I136" i="1"/>
  <c r="D137" i="1"/>
  <c r="F137" i="1"/>
  <c r="H137" i="1"/>
  <c r="I137" i="1"/>
  <c r="D138" i="1"/>
  <c r="F138" i="1"/>
  <c r="H138" i="1"/>
  <c r="I138" i="1"/>
  <c r="D139" i="1"/>
  <c r="F139" i="1"/>
  <c r="H139" i="1"/>
  <c r="I139" i="1"/>
  <c r="Y55" i="1"/>
  <c r="Y56" i="1"/>
  <c r="Y57" i="1"/>
  <c r="D55" i="1"/>
  <c r="F55" i="1"/>
  <c r="H55" i="1"/>
  <c r="I55" i="1"/>
  <c r="D56" i="1"/>
  <c r="F56" i="1"/>
  <c r="H56" i="1"/>
  <c r="I56" i="1"/>
  <c r="D57" i="1"/>
  <c r="F57" i="1"/>
  <c r="H57" i="1"/>
  <c r="I57" i="1"/>
  <c r="D58" i="1"/>
  <c r="F58" i="1"/>
  <c r="H58" i="1"/>
  <c r="I58" i="1"/>
  <c r="Y46" i="1"/>
  <c r="Y47" i="1"/>
  <c r="Y48" i="1"/>
  <c r="Y49" i="1"/>
  <c r="F46" i="1"/>
  <c r="H46" i="1"/>
  <c r="I46" i="1"/>
  <c r="F47" i="1"/>
  <c r="H47" i="1"/>
  <c r="I47" i="1"/>
  <c r="F48" i="1"/>
  <c r="H48" i="1"/>
  <c r="I48" i="1"/>
  <c r="F49" i="1"/>
  <c r="H49" i="1"/>
  <c r="I49" i="1"/>
  <c r="F50" i="1"/>
  <c r="H50" i="1"/>
  <c r="I50" i="1"/>
  <c r="D46" i="1"/>
  <c r="D47" i="1"/>
  <c r="D48" i="1"/>
  <c r="D49" i="1"/>
  <c r="D50" i="1"/>
  <c r="N8" i="1"/>
  <c r="Y8" i="1" s="1"/>
  <c r="N9" i="1"/>
  <c r="Y9" i="1" s="1"/>
  <c r="N10" i="1"/>
  <c r="Y10" i="1" s="1"/>
  <c r="N11" i="1"/>
  <c r="Y11" i="1" s="1"/>
  <c r="I8" i="1"/>
  <c r="I9" i="1"/>
  <c r="I10" i="1"/>
  <c r="I11" i="1"/>
  <c r="H8" i="1"/>
  <c r="H9" i="1"/>
  <c r="H10" i="1"/>
  <c r="H11" i="1"/>
  <c r="F8" i="1"/>
  <c r="F9" i="1"/>
  <c r="F10" i="1"/>
  <c r="D8" i="1"/>
  <c r="D9" i="1"/>
  <c r="D10" i="1"/>
  <c r="N4" i="1" l="1"/>
  <c r="Y4" i="1" s="1"/>
  <c r="N5" i="1"/>
  <c r="Y5" i="1" s="1"/>
  <c r="N6" i="1"/>
  <c r="Y6" i="1" s="1"/>
  <c r="N7" i="1"/>
  <c r="Y7" i="1" s="1"/>
  <c r="N12" i="1"/>
  <c r="Y12" i="1" s="1"/>
  <c r="N13" i="1"/>
  <c r="Y13" i="1" s="1"/>
  <c r="N14" i="1"/>
  <c r="N15" i="1"/>
  <c r="Y15" i="1" s="1"/>
  <c r="N16" i="1"/>
  <c r="Y16" i="1" s="1"/>
  <c r="N17" i="1"/>
  <c r="Y17" i="1" s="1"/>
  <c r="N18" i="1"/>
  <c r="Y18" i="1" s="1"/>
  <c r="N19" i="1"/>
  <c r="Y19" i="1" s="1"/>
  <c r="N20" i="1"/>
  <c r="Y20" i="1" s="1"/>
  <c r="N21" i="1"/>
  <c r="N22" i="1"/>
  <c r="Y22" i="1" s="1"/>
  <c r="N23" i="1"/>
  <c r="Y23" i="1" s="1"/>
  <c r="N24" i="1"/>
  <c r="Y24" i="1" s="1"/>
  <c r="N25" i="1"/>
  <c r="Y25" i="1" s="1"/>
  <c r="N26" i="1"/>
  <c r="Y26" i="1" s="1"/>
  <c r="N27" i="1"/>
  <c r="Y27" i="1" s="1"/>
  <c r="N28" i="1"/>
  <c r="Y28" i="1" s="1"/>
  <c r="N29" i="1"/>
  <c r="Y29" i="1" s="1"/>
  <c r="N30" i="1"/>
  <c r="Y30" i="1" s="1"/>
  <c r="N31" i="1"/>
  <c r="Y31" i="1" s="1"/>
  <c r="N32" i="1"/>
  <c r="Y32" i="1" s="1"/>
  <c r="N33" i="1"/>
  <c r="Y33" i="1" s="1"/>
  <c r="N34" i="1"/>
  <c r="Y34" i="1" s="1"/>
  <c r="N35" i="1"/>
  <c r="Y35" i="1" s="1"/>
  <c r="N36" i="1"/>
  <c r="Y36" i="1" s="1"/>
  <c r="N37" i="1"/>
  <c r="Y37" i="1" s="1"/>
  <c r="N38" i="1"/>
  <c r="Y38" i="1" s="1"/>
  <c r="N39" i="1"/>
  <c r="Y39" i="1" s="1"/>
  <c r="N40" i="1"/>
  <c r="Y40" i="1" s="1"/>
  <c r="N41" i="1"/>
  <c r="Y41" i="1" s="1"/>
  <c r="N42" i="1"/>
  <c r="Y42" i="1" s="1"/>
  <c r="N43" i="1"/>
  <c r="Y43" i="1" s="1"/>
  <c r="N44" i="1"/>
  <c r="Y44" i="1" s="1"/>
  <c r="N45" i="1"/>
  <c r="Y45" i="1" s="1"/>
  <c r="N50" i="1"/>
  <c r="Y50" i="1" s="1"/>
  <c r="N51" i="1"/>
  <c r="Y51" i="1" s="1"/>
  <c r="N52" i="1"/>
  <c r="Y52" i="1" s="1"/>
  <c r="N53" i="1"/>
  <c r="Y53" i="1" s="1"/>
  <c r="N54" i="1"/>
  <c r="Y54" i="1" s="1"/>
  <c r="N58" i="1"/>
  <c r="Y58" i="1" s="1"/>
  <c r="N59" i="1"/>
  <c r="Y59" i="1" s="1"/>
  <c r="N60" i="1"/>
  <c r="Y60" i="1" s="1"/>
  <c r="N61" i="1"/>
  <c r="Y61" i="1" s="1"/>
  <c r="N62" i="1"/>
  <c r="Y62" i="1" s="1"/>
  <c r="N63" i="1"/>
  <c r="Y63" i="1" s="1"/>
  <c r="N64" i="1"/>
  <c r="Y64" i="1" s="1"/>
  <c r="N65" i="1"/>
  <c r="Y65" i="1" s="1"/>
  <c r="N66" i="1"/>
  <c r="Y66" i="1" s="1"/>
  <c r="N67" i="1"/>
  <c r="Y67" i="1" s="1"/>
  <c r="N68" i="1"/>
  <c r="Y68" i="1" s="1"/>
  <c r="N69" i="1"/>
  <c r="Y69" i="1" s="1"/>
  <c r="N70" i="1"/>
  <c r="Y70" i="1" s="1"/>
  <c r="N71" i="1"/>
  <c r="Y71" i="1" s="1"/>
  <c r="N72" i="1"/>
  <c r="Y72" i="1" s="1"/>
  <c r="N73" i="1"/>
  <c r="Y73" i="1" s="1"/>
  <c r="N74" i="1"/>
  <c r="Y74" i="1" s="1"/>
  <c r="N75" i="1"/>
  <c r="Y75" i="1" s="1"/>
  <c r="N76" i="1"/>
  <c r="Y76" i="1" s="1"/>
  <c r="N77" i="1"/>
  <c r="Y77" i="1" s="1"/>
  <c r="N78" i="1"/>
  <c r="Y78" i="1" s="1"/>
  <c r="N79" i="1"/>
  <c r="Y79" i="1" s="1"/>
  <c r="N80" i="1"/>
  <c r="Y80" i="1" s="1"/>
  <c r="N81" i="1"/>
  <c r="Y81" i="1" s="1"/>
  <c r="N82" i="1"/>
  <c r="Y82" i="1" s="1"/>
  <c r="N83" i="1"/>
  <c r="Y83" i="1" s="1"/>
  <c r="N84" i="1"/>
  <c r="Y84" i="1" s="1"/>
  <c r="N85" i="1"/>
  <c r="Y85" i="1" s="1"/>
  <c r="N86" i="1"/>
  <c r="Y86" i="1" s="1"/>
  <c r="N87" i="1"/>
  <c r="Y87" i="1" s="1"/>
  <c r="N90" i="1"/>
  <c r="Y90" i="1" s="1"/>
  <c r="N91" i="1"/>
  <c r="Y91" i="1" s="1"/>
  <c r="N92" i="1"/>
  <c r="Y92" i="1" s="1"/>
  <c r="N93" i="1"/>
  <c r="Y93" i="1" s="1"/>
  <c r="N94" i="1"/>
  <c r="Y94" i="1" s="1"/>
  <c r="N95" i="1"/>
  <c r="Y95" i="1" s="1"/>
  <c r="N96" i="1"/>
  <c r="Y96" i="1" s="1"/>
  <c r="N97" i="1"/>
  <c r="Y97" i="1" s="1"/>
  <c r="N98" i="1"/>
  <c r="Y98" i="1" s="1"/>
  <c r="N102" i="1"/>
  <c r="Y102" i="1" s="1"/>
  <c r="N103" i="1"/>
  <c r="Y103" i="1" s="1"/>
  <c r="N104" i="1"/>
  <c r="Y104" i="1" s="1"/>
  <c r="N105" i="1"/>
  <c r="Y105" i="1" s="1"/>
  <c r="N106" i="1"/>
  <c r="Y106" i="1" s="1"/>
  <c r="N107" i="1"/>
  <c r="Y107" i="1" s="1"/>
  <c r="N108" i="1"/>
  <c r="Y108" i="1" s="1"/>
  <c r="N109" i="1"/>
  <c r="Y109" i="1" s="1"/>
  <c r="N110" i="1"/>
  <c r="Y110" i="1" s="1"/>
  <c r="N111" i="1"/>
  <c r="Y111" i="1" s="1"/>
  <c r="N112" i="1"/>
  <c r="Y112" i="1" s="1"/>
  <c r="N113" i="1"/>
  <c r="Y113" i="1" s="1"/>
  <c r="N114" i="1"/>
  <c r="Y114" i="1" s="1"/>
  <c r="N117" i="1"/>
  <c r="Y117" i="1" s="1"/>
  <c r="N118" i="1"/>
  <c r="Y118" i="1" s="1"/>
  <c r="N119" i="1"/>
  <c r="Y119" i="1" s="1"/>
  <c r="N120" i="1"/>
  <c r="Y120" i="1" s="1"/>
  <c r="N121" i="1"/>
  <c r="Y121" i="1" s="1"/>
  <c r="N122" i="1"/>
  <c r="Y122" i="1" s="1"/>
  <c r="N123" i="1"/>
  <c r="Y123" i="1" s="1"/>
  <c r="N124" i="1"/>
  <c r="Y124" i="1" s="1"/>
  <c r="N125" i="1"/>
  <c r="Y125" i="1" s="1"/>
  <c r="N126" i="1"/>
  <c r="Y126" i="1" s="1"/>
  <c r="N127" i="1"/>
  <c r="Y127" i="1" s="1"/>
  <c r="N128" i="1"/>
  <c r="Y128" i="1" s="1"/>
  <c r="N129" i="1"/>
  <c r="Y129" i="1" s="1"/>
  <c r="N130" i="1"/>
  <c r="Y130" i="1" s="1"/>
  <c r="N131" i="1"/>
  <c r="Y131" i="1" s="1"/>
  <c r="N132" i="1"/>
  <c r="Y132" i="1" s="1"/>
  <c r="N133" i="1"/>
  <c r="Y133" i="1" s="1"/>
  <c r="N134" i="1"/>
  <c r="Y134" i="1" s="1"/>
  <c r="N135" i="1"/>
  <c r="Y135" i="1" s="1"/>
  <c r="N136" i="1"/>
  <c r="Y136" i="1" s="1"/>
  <c r="N137" i="1"/>
  <c r="Y137" i="1" s="1"/>
  <c r="N138" i="1"/>
  <c r="Y138" i="1" s="1"/>
  <c r="N139" i="1"/>
  <c r="Y139" i="1" s="1"/>
  <c r="Y14" i="1"/>
  <c r="Y21" i="1"/>
  <c r="N2" i="1"/>
  <c r="Y2" i="1" s="1"/>
  <c r="N3" i="1"/>
  <c r="Y3" i="1" s="1"/>
  <c r="H3" i="1" l="1"/>
  <c r="H4" i="1"/>
  <c r="H5" i="1"/>
  <c r="H6" i="1"/>
  <c r="H7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51" i="1"/>
  <c r="H52" i="1"/>
  <c r="H53" i="1"/>
  <c r="H54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2" i="1"/>
  <c r="E26" i="4"/>
  <c r="E22" i="4"/>
  <c r="F86" i="1"/>
  <c r="F87" i="1"/>
  <c r="D86" i="1"/>
  <c r="D87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E18" i="4"/>
  <c r="D72" i="1" l="1"/>
  <c r="D69" i="1"/>
  <c r="D70" i="1"/>
  <c r="D71" i="1"/>
  <c r="F68" i="1"/>
  <c r="F69" i="1"/>
  <c r="F70" i="1"/>
  <c r="F71" i="1"/>
  <c r="F72" i="1"/>
  <c r="E15" i="4"/>
  <c r="D59" i="1"/>
  <c r="D60" i="1"/>
  <c r="D61" i="1"/>
  <c r="D62" i="1"/>
  <c r="D63" i="1"/>
  <c r="D64" i="1"/>
  <c r="D65" i="1"/>
  <c r="D66" i="1"/>
  <c r="D67" i="1"/>
  <c r="D68" i="1"/>
  <c r="F59" i="1"/>
  <c r="F60" i="1"/>
  <c r="F61" i="1"/>
  <c r="F62" i="1"/>
  <c r="F63" i="1"/>
  <c r="F64" i="1"/>
  <c r="F65" i="1"/>
  <c r="F66" i="1"/>
  <c r="F67" i="1"/>
  <c r="D43" i="1"/>
  <c r="F43" i="1"/>
  <c r="D44" i="1"/>
  <c r="F44" i="1"/>
  <c r="D45" i="1"/>
  <c r="F45" i="1"/>
  <c r="D51" i="1"/>
  <c r="F51" i="1"/>
  <c r="D52" i="1"/>
  <c r="F52" i="1"/>
  <c r="D53" i="1"/>
  <c r="F53" i="1"/>
  <c r="D54" i="1"/>
  <c r="F54" i="1"/>
  <c r="E10" i="4"/>
  <c r="D31" i="1"/>
  <c r="D32" i="1"/>
  <c r="D33" i="1"/>
  <c r="D34" i="1"/>
  <c r="D35" i="1"/>
  <c r="D36" i="1"/>
  <c r="D37" i="1"/>
  <c r="D38" i="1"/>
  <c r="D39" i="1"/>
  <c r="D40" i="1"/>
  <c r="D41" i="1"/>
  <c r="D42" i="1"/>
  <c r="F31" i="1"/>
  <c r="F32" i="1"/>
  <c r="F33" i="1"/>
  <c r="F34" i="1"/>
  <c r="F35" i="1"/>
  <c r="F36" i="1"/>
  <c r="F37" i="1"/>
  <c r="F38" i="1"/>
  <c r="F39" i="1"/>
  <c r="F40" i="1"/>
  <c r="F41" i="1"/>
  <c r="F42" i="1"/>
  <c r="F14" i="1"/>
  <c r="F15" i="1"/>
  <c r="F16" i="1"/>
  <c r="F17" i="1"/>
  <c r="F18" i="1"/>
  <c r="F19" i="1"/>
  <c r="F20" i="1"/>
  <c r="F21" i="1"/>
  <c r="F22" i="1"/>
  <c r="F23" i="1"/>
  <c r="F24" i="1"/>
  <c r="D14" i="1"/>
  <c r="D15" i="1"/>
  <c r="D16" i="1"/>
  <c r="D17" i="1"/>
  <c r="D18" i="1"/>
  <c r="D19" i="1"/>
  <c r="D20" i="1"/>
  <c r="D21" i="1"/>
  <c r="D22" i="1"/>
  <c r="D23" i="1"/>
  <c r="D24" i="1"/>
  <c r="E4" i="4"/>
  <c r="E5" i="4"/>
  <c r="E6" i="4"/>
  <c r="E7" i="4"/>
  <c r="E8" i="4"/>
  <c r="E9" i="4"/>
  <c r="E11" i="4"/>
  <c r="E12" i="4"/>
  <c r="E13" i="4"/>
  <c r="E14" i="4"/>
  <c r="E16" i="4"/>
  <c r="E17" i="4"/>
  <c r="E19" i="4"/>
  <c r="E20" i="4"/>
  <c r="E21" i="4"/>
  <c r="E23" i="4"/>
  <c r="E24" i="4"/>
  <c r="E25" i="4"/>
  <c r="E3" i="4"/>
  <c r="D15" i="3"/>
  <c r="D8" i="3"/>
  <c r="F3" i="1" l="1"/>
  <c r="F4" i="1"/>
  <c r="F5" i="1"/>
  <c r="F6" i="1"/>
  <c r="F7" i="1"/>
  <c r="F11" i="1"/>
  <c r="F12" i="1"/>
  <c r="F13" i="1"/>
  <c r="F25" i="1"/>
  <c r="F26" i="1"/>
  <c r="F27" i="1"/>
  <c r="F28" i="1"/>
  <c r="F29" i="1"/>
  <c r="F30" i="1"/>
  <c r="D3" i="1"/>
  <c r="D4" i="1"/>
  <c r="D5" i="1"/>
  <c r="D6" i="1"/>
  <c r="D7" i="1"/>
  <c r="D11" i="1"/>
  <c r="D12" i="1"/>
  <c r="D13" i="1"/>
  <c r="D25" i="1"/>
  <c r="D26" i="1"/>
  <c r="D27" i="1"/>
  <c r="D28" i="1"/>
  <c r="D29" i="1"/>
  <c r="D30" i="1"/>
  <c r="F2" i="1" l="1"/>
  <c r="D4" i="3"/>
  <c r="D4" i="4" s="1"/>
  <c r="D5" i="3"/>
  <c r="D6" i="3"/>
  <c r="D7" i="3"/>
  <c r="D9" i="3"/>
  <c r="D6" i="4" s="1"/>
  <c r="D10" i="3"/>
  <c r="D8" i="4" s="1"/>
  <c r="I35" i="1" s="1"/>
  <c r="D11" i="3"/>
  <c r="D9" i="4" s="1"/>
  <c r="D12" i="3"/>
  <c r="D10" i="4" s="1"/>
  <c r="D13" i="3"/>
  <c r="D14" i="3"/>
  <c r="D11" i="4" s="1"/>
  <c r="D16" i="3"/>
  <c r="D12" i="4" s="1"/>
  <c r="I40" i="1" s="1"/>
  <c r="D17" i="3"/>
  <c r="D15" i="4" s="1"/>
  <c r="D18" i="3"/>
  <c r="D19" i="3"/>
  <c r="D20" i="3"/>
  <c r="D21" i="3"/>
  <c r="D3" i="3"/>
  <c r="D3" i="4" s="1"/>
  <c r="I2" i="1" s="1"/>
  <c r="D2" i="1"/>
  <c r="D21" i="4" l="1"/>
  <c r="D24" i="4"/>
  <c r="D26" i="4"/>
  <c r="D16" i="4"/>
  <c r="I66" i="1" s="1"/>
  <c r="D18" i="4"/>
  <c r="D20" i="4"/>
  <c r="D22" i="4"/>
  <c r="D17" i="4"/>
  <c r="I71" i="1" s="1"/>
  <c r="D14" i="4"/>
  <c r="I61" i="1" s="1"/>
  <c r="I76" i="1"/>
  <c r="I77" i="1"/>
  <c r="I73" i="1"/>
  <c r="I62" i="1"/>
  <c r="I65" i="1"/>
  <c r="I69" i="1"/>
  <c r="I67" i="1"/>
  <c r="I68" i="1"/>
  <c r="I63" i="1"/>
  <c r="I87" i="1"/>
  <c r="I38" i="1"/>
  <c r="I59" i="1"/>
  <c r="I37" i="1"/>
  <c r="I39" i="1"/>
  <c r="I54" i="1"/>
  <c r="I51" i="1"/>
  <c r="I26" i="1"/>
  <c r="I27" i="1"/>
  <c r="I25" i="1"/>
  <c r="I28" i="1"/>
  <c r="I29" i="1"/>
  <c r="D13" i="4"/>
  <c r="D25" i="4"/>
  <c r="D23" i="4"/>
  <c r="D19" i="4"/>
  <c r="I86" i="1" s="1"/>
  <c r="I36" i="1"/>
  <c r="I3" i="1"/>
  <c r="I12" i="1"/>
  <c r="I4" i="1"/>
  <c r="I5" i="1"/>
  <c r="I6" i="1"/>
  <c r="I7" i="1"/>
  <c r="D7" i="4"/>
  <c r="D5" i="4"/>
  <c r="I64" i="1" l="1"/>
  <c r="I70" i="1"/>
  <c r="I75" i="1"/>
  <c r="I81" i="1"/>
  <c r="I80" i="1"/>
  <c r="I83" i="1"/>
  <c r="I79" i="1"/>
  <c r="I85" i="1"/>
  <c r="I82" i="1"/>
  <c r="I78" i="1"/>
  <c r="I84" i="1"/>
  <c r="I74" i="1"/>
  <c r="I72" i="1"/>
  <c r="I44" i="1"/>
  <c r="I60" i="1"/>
  <c r="I42" i="1"/>
  <c r="I45" i="1"/>
  <c r="I52" i="1"/>
  <c r="I53" i="1"/>
  <c r="I43" i="1"/>
  <c r="I41" i="1"/>
  <c r="I32" i="1"/>
  <c r="I33" i="1"/>
  <c r="I34" i="1"/>
  <c r="I30" i="1"/>
  <c r="I31" i="1"/>
  <c r="I13" i="1"/>
  <c r="I17" i="1"/>
  <c r="I18" i="1"/>
  <c r="I19" i="1"/>
  <c r="I20" i="1"/>
  <c r="I21" i="1"/>
  <c r="I23" i="1"/>
  <c r="I24" i="1"/>
  <c r="I16" i="1"/>
  <c r="I22" i="1"/>
  <c r="I14" i="1"/>
  <c r="I15" i="1"/>
</calcChain>
</file>

<file path=xl/sharedStrings.xml><?xml version="1.0" encoding="utf-8"?>
<sst xmlns="http://schemas.openxmlformats.org/spreadsheetml/2006/main" count="715" uniqueCount="153">
  <si>
    <t>kode_item</t>
  </si>
  <si>
    <t>kode_jenis_vendor</t>
  </si>
  <si>
    <t>kode_kat_dokumen_vendor</t>
  </si>
  <si>
    <t>kode_kat_item_tanya</t>
  </si>
  <si>
    <t>urutan</t>
  </si>
  <si>
    <t>nama_item</t>
  </si>
  <si>
    <t>keterangan</t>
  </si>
  <si>
    <t>nama_unik</t>
  </si>
  <si>
    <t>tipe_input</t>
  </si>
  <si>
    <t>is_required</t>
  </si>
  <si>
    <t>metadata</t>
  </si>
  <si>
    <t>jenis_item</t>
  </si>
  <si>
    <t>kode_trx_kategori</t>
  </si>
  <si>
    <t>ucr</t>
  </si>
  <si>
    <t>uch</t>
  </si>
  <si>
    <t>udcr</t>
  </si>
  <si>
    <t>udch</t>
  </si>
  <si>
    <t>jenis_vendor</t>
  </si>
  <si>
    <t>Perorangan</t>
  </si>
  <si>
    <t>Pakta Integritas</t>
  </si>
  <si>
    <t>is_main</t>
  </si>
  <si>
    <t>is_has_sub</t>
  </si>
  <si>
    <t>main_kat</t>
  </si>
  <si>
    <t>nama_kategori</t>
  </si>
  <si>
    <t>t</t>
  </si>
  <si>
    <t>f</t>
  </si>
  <si>
    <t>Data Diri</t>
  </si>
  <si>
    <t>Administrasi dan Kualifikasi</t>
  </si>
  <si>
    <t>Teknis</t>
  </si>
  <si>
    <t>Keuangan</t>
  </si>
  <si>
    <t>Landasan Hukum Pendirian Badan Usaha</t>
  </si>
  <si>
    <t>Pengurus Badan Usaha</t>
  </si>
  <si>
    <t>Izin Usaha</t>
  </si>
  <si>
    <t>Susunan Kepemilikan Saham / Persero</t>
  </si>
  <si>
    <t>Pengalaman</t>
  </si>
  <si>
    <t>kategori_item</t>
  </si>
  <si>
    <t>Akta Pendirian Perusahaan/Anggaran Dasar Koperasi</t>
  </si>
  <si>
    <t>Perubahan Terakhir Akta Pendirian Perusahaan /Anggaran Dasar Koperasi</t>
  </si>
  <si>
    <t>Komisaris untuk Perseroan Terbatas (PT)</t>
  </si>
  <si>
    <t>Direksi/Pengurus Badan Usaha</t>
  </si>
  <si>
    <t>Tidak akan melakukan praktek Korupsi, Kolusi, dan Nepotisme|Akan melaporkan kepada PA/KPA jika mengetahui terjadinya praktik Korupsi, Kolusi, dan Nepotisme dalam proses pengadaan ini|Akan mengikuti proses pengadaan secara bersih, transparan, dan profesional untuk memberikan hasil kerja terbaik sesuai ketentuan peraturan perundang-undangan dan|Apabila melanggar hal-hal yang dinyatakan dalam angka 1), 2) dan 3) maka bersedia menerima sanksi sesuai dengan peraturan perundang-undangan.</t>
  </si>
  <si>
    <t>pakta_integritas_1</t>
  </si>
  <si>
    <t>checkbox</t>
  </si>
  <si>
    <t>default</t>
  </si>
  <si>
    <t>Nama Badan Usaha</t>
  </si>
  <si>
    <t>Umum</t>
  </si>
  <si>
    <t>regex_validation</t>
  </si>
  <si>
    <t>button</t>
  </si>
  <si>
    <t>color</t>
  </si>
  <si>
    <t>date</t>
  </si>
  <si>
    <t>datetime-local</t>
  </si>
  <si>
    <t>email</t>
  </si>
  <si>
    <t>file</t>
  </si>
  <si>
    <t>hidden</t>
  </si>
  <si>
    <t>image</t>
  </si>
  <si>
    <t>month</t>
  </si>
  <si>
    <t>number</t>
  </si>
  <si>
    <t>password</t>
  </si>
  <si>
    <t>radio</t>
  </si>
  <si>
    <t>range</t>
  </si>
  <si>
    <t>reset</t>
  </si>
  <si>
    <t>search</t>
  </si>
  <si>
    <t>select</t>
  </si>
  <si>
    <t>submit</t>
  </si>
  <si>
    <t>table</t>
  </si>
  <si>
    <t>tel</t>
  </si>
  <si>
    <t>text</t>
  </si>
  <si>
    <t>textarea</t>
  </si>
  <si>
    <t>time</t>
  </si>
  <si>
    <t>url</t>
  </si>
  <si>
    <t>week</t>
  </si>
  <si>
    <t>Email</t>
  </si>
  <si>
    <t>Nomor Telepon Badan Usaha</t>
  </si>
  <si>
    <t>Alamat Badan Usaha</t>
  </si>
  <si>
    <t>Narahubung</t>
  </si>
  <si>
    <t>Nomor Whatsapp Narahubung</t>
  </si>
  <si>
    <t>Administrasi</t>
  </si>
  <si>
    <t>Data Pajak</t>
  </si>
  <si>
    <t>BUAT ULANG TABELNYA !!!</t>
  </si>
  <si>
    <t>Personalia</t>
  </si>
  <si>
    <t>Kantor</t>
  </si>
  <si>
    <t>Fasilitas/Peralatan/Perlengkapan</t>
  </si>
  <si>
    <t>Form Ikut Serta</t>
  </si>
  <si>
    <t>Surat Kuasa</t>
  </si>
  <si>
    <t>Surat Pernyataan Kebenaran Data</t>
  </si>
  <si>
    <t>Awal</t>
  </si>
  <si>
    <t>Akhir</t>
  </si>
  <si>
    <t>Masa Berlaku Dokumen</t>
  </si>
  <si>
    <t>Nomor</t>
  </si>
  <si>
    <t>Tanggal</t>
  </si>
  <si>
    <t>Nama Notaris</t>
  </si>
  <si>
    <t>Nomor Pengesahan/Pendaftaran</t>
  </si>
  <si>
    <t>Bukti Scan</t>
  </si>
  <si>
    <t>Bukti Perubahan</t>
  </si>
  <si>
    <t>Izin Usaha (NIB)</t>
  </si>
  <si>
    <t>Izin Usaha (SBU)</t>
  </si>
  <si>
    <t>Sertifikat Lainya</t>
  </si>
  <si>
    <t>Susunan Kepemilikan Saham (Untuk PT) / Susunan Persero (Untuk Firma)</t>
  </si>
  <si>
    <t>Nomor Wajib Pajak</t>
  </si>
  <si>
    <t>Bukti SPT dan NPWP Badan Usaha</t>
  </si>
  <si>
    <t>SKB PPh 23</t>
  </si>
  <si>
    <t>SK PP23</t>
  </si>
  <si>
    <t>Tenaga Ahli</t>
  </si>
  <si>
    <t>Tenaga Pendukung</t>
  </si>
  <si>
    <t>Informasi Rekening</t>
  </si>
  <si>
    <t>Informasi Pajak</t>
  </si>
  <si>
    <t>Laporan Keuangan</t>
  </si>
  <si>
    <t>Nama Pemilik Rekening</t>
  </si>
  <si>
    <t>Nomor Rekening</t>
  </si>
  <si>
    <t>Kode Bank - Nama Bank</t>
  </si>
  <si>
    <t>Bukti KSWP</t>
  </si>
  <si>
    <t>Bukti Penyampaian SPT</t>
  </si>
  <si>
    <t>Scan Laporan Keuangan</t>
  </si>
  <si>
    <t>Nama</t>
  </si>
  <si>
    <t>Surat Keterangan Domisili</t>
  </si>
  <si>
    <t>Nomor Whatsapp</t>
  </si>
  <si>
    <t>NPWP</t>
  </si>
  <si>
    <t>Bukti SPT dan NPWP</t>
  </si>
  <si>
    <t>NIK</t>
  </si>
  <si>
    <t>Program Studi</t>
  </si>
  <si>
    <t>KTP</t>
  </si>
  <si>
    <t>Ijazah</t>
  </si>
  <si>
    <t>CV</t>
  </si>
  <si>
    <t>Sertifikat Keahlian</t>
  </si>
  <si>
    <t>Jenjang Pendidikan</t>
  </si>
  <si>
    <t>Badan Usaha</t>
  </si>
  <si>
    <t>Scan Dokumen Domisili Badan Usaha</t>
  </si>
  <si>
    <t>Bukti SPT</t>
  </si>
  <si>
    <t>{"nama_tabel": "ref_bank"}</t>
  </si>
  <si>
    <t>Scan Buku Rekening</t>
  </si>
  <si>
    <t>Scan Laporan Keuangan Audited KAP (jika ada)</t>
  </si>
  <si>
    <t>Alamat Sesuai KTP</t>
  </si>
  <si>
    <t>Alamat Domisili</t>
  </si>
  <si>
    <t>Kabupaten/Kota KTP</t>
  </si>
  <si>
    <t>Kabupaten/Kota Domisli</t>
  </si>
  <si>
    <t>{"nama_tabel": "ref_kab_kota"}</t>
  </si>
  <si>
    <t>Tanggal lahir</t>
  </si>
  <si>
    <t>Tempat</t>
  </si>
  <si>
    <t>Bidang Keahlian</t>
  </si>
  <si>
    <t>{"nama_tabel": "ref_jenjang_pendidikan"}</t>
  </si>
  <si>
    <t>{"nama_tabel": "ref_komisaris_perusahaan"}</t>
  </si>
  <si>
    <t>{"nama_tabel": "ref_direksi_perusahaan"}</t>
  </si>
  <si>
    <t>{"nama_tabel": "ref_pengalaman_perusahaan"}</t>
  </si>
  <si>
    <t>{"nama_tabel": "ref_sertifikat_usaha"}</t>
  </si>
  <si>
    <t>{"nama_tabel": "ref_saham_perusahaan"}</t>
  </si>
  <si>
    <t>{"nama_tabel": "ref_kantor"}</t>
  </si>
  <si>
    <t>{"nama_tabel": "ref_fasilitas_perusahaan"}</t>
  </si>
  <si>
    <t>{"nama_tabel": "ref_pengalaman_perorangan"}</t>
  </si>
  <si>
    <t>{"nama_tabel": "ref_sertif_perorangan"}</t>
  </si>
  <si>
    <t>{"nama_tabel": "ref_izin_nib"}</t>
  </si>
  <si>
    <t>{"nama_tabel": "ref_izin_sbu"}</t>
  </si>
  <si>
    <t>{"nama_tabel": "ref_tenaga_ahli"}</t>
  </si>
  <si>
    <t>{"nama_tabel": "ref_tenaga_pendukung"}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</si>
</sst>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D852-4FC8-48CE-BC6D-FD5A69D3EA98}">
  <dimension ref="B2:C4"/>
  <sheetViews>
    <sheetView workbookViewId="0">
      <selection activeCell="B6" sqref="B6"/>
    </sheetView>
  </sheetViews>
  <sheetFormatPr defaultRowHeight="14.4" x14ac:dyDescent="0.3"/>
  <cols>
    <col min="2" max="2" width="16.44140625" bestFit="1" customWidth="1"/>
    <col min="3" max="3" width="13.5546875" customWidth="1"/>
  </cols>
  <sheetData>
    <row r="2" spans="2:3" s="1" customFormat="1" x14ac:dyDescent="0.3">
      <c r="B2" s="1" t="s">
        <v>1</v>
      </c>
      <c r="C2" s="1" t="s">
        <v>17</v>
      </c>
    </row>
    <row r="3" spans="2:3" x14ac:dyDescent="0.3">
      <c r="B3">
        <v>1</v>
      </c>
      <c r="C3" t="s">
        <v>125</v>
      </c>
    </row>
    <row r="4" spans="2:3" x14ac:dyDescent="0.3">
      <c r="B4">
        <v>2</v>
      </c>
      <c r="C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B8C0-013F-4A2F-86AB-19584F8DD2A4}">
  <dimension ref="B2:I25"/>
  <sheetViews>
    <sheetView workbookViewId="0">
      <selection activeCell="M13" sqref="M13"/>
    </sheetView>
  </sheetViews>
  <sheetFormatPr defaultRowHeight="14.4" x14ac:dyDescent="0.3"/>
  <cols>
    <col min="3" max="3" width="19.5546875" bestFit="1" customWidth="1"/>
    <col min="4" max="4" width="10.44140625" bestFit="1" customWidth="1"/>
    <col min="5" max="5" width="8.88671875" bestFit="1" customWidth="1"/>
    <col min="6" max="6" width="9.6640625" bestFit="1" customWidth="1"/>
    <col min="7" max="7" width="12.33203125" bestFit="1" customWidth="1"/>
    <col min="8" max="8" width="11.109375" bestFit="1" customWidth="1"/>
    <col min="9" max="9" width="34.5546875" bestFit="1" customWidth="1"/>
  </cols>
  <sheetData>
    <row r="2" spans="2:9" s="1" customFormat="1" x14ac:dyDescent="0.3">
      <c r="B2" s="1" t="s">
        <v>2</v>
      </c>
      <c r="C2" s="1" t="s">
        <v>1</v>
      </c>
      <c r="E2" s="1" t="s">
        <v>4</v>
      </c>
      <c r="F2" s="1" t="s">
        <v>20</v>
      </c>
      <c r="G2" s="1" t="s">
        <v>21</v>
      </c>
      <c r="H2" s="1" t="s">
        <v>22</v>
      </c>
      <c r="I2" s="1" t="s">
        <v>23</v>
      </c>
    </row>
    <row r="3" spans="2:9" x14ac:dyDescent="0.3">
      <c r="B3">
        <v>1</v>
      </c>
      <c r="C3">
        <v>1</v>
      </c>
      <c r="D3" t="str">
        <f>VLOOKUP(C3,ref_jenis_vendor!$B$3:$C$4,2)</f>
        <v>Badan Usaha</v>
      </c>
      <c r="E3">
        <v>1</v>
      </c>
      <c r="F3" t="s">
        <v>24</v>
      </c>
      <c r="G3" t="s">
        <v>25</v>
      </c>
      <c r="I3" t="s">
        <v>19</v>
      </c>
    </row>
    <row r="4" spans="2:9" x14ac:dyDescent="0.3">
      <c r="B4">
        <v>2</v>
      </c>
      <c r="C4">
        <v>1</v>
      </c>
      <c r="D4" t="str">
        <f>VLOOKUP(C4,ref_jenis_vendor!$B$3:$C$4,2)</f>
        <v>Badan Usaha</v>
      </c>
      <c r="E4">
        <v>2</v>
      </c>
      <c r="F4" t="s">
        <v>24</v>
      </c>
      <c r="G4" t="s">
        <v>25</v>
      </c>
      <c r="I4" s="3" t="s">
        <v>45</v>
      </c>
    </row>
    <row r="5" spans="2:9" x14ac:dyDescent="0.3">
      <c r="B5">
        <v>3</v>
      </c>
      <c r="C5">
        <v>1</v>
      </c>
      <c r="D5" t="str">
        <f>VLOOKUP(C5,ref_jenis_vendor!$B$3:$C$4,2)</f>
        <v>Badan Usaha</v>
      </c>
      <c r="E5">
        <v>3</v>
      </c>
      <c r="F5" t="s">
        <v>24</v>
      </c>
      <c r="G5" t="s">
        <v>24</v>
      </c>
      <c r="I5" t="s">
        <v>27</v>
      </c>
    </row>
    <row r="6" spans="2:9" x14ac:dyDescent="0.3">
      <c r="B6">
        <v>4</v>
      </c>
      <c r="C6">
        <v>1</v>
      </c>
      <c r="D6" t="str">
        <f>VLOOKUP(C6,ref_jenis_vendor!$B$3:$C$4,2)</f>
        <v>Badan Usaha</v>
      </c>
      <c r="E6">
        <v>4</v>
      </c>
      <c r="F6" t="s">
        <v>24</v>
      </c>
      <c r="G6" t="s">
        <v>24</v>
      </c>
      <c r="I6" t="s">
        <v>28</v>
      </c>
    </row>
    <row r="7" spans="2:9" x14ac:dyDescent="0.3">
      <c r="B7">
        <v>5</v>
      </c>
      <c r="C7">
        <v>1</v>
      </c>
      <c r="D7" t="str">
        <f>VLOOKUP(C7,ref_jenis_vendor!$B$3:$C$4,2)</f>
        <v>Badan Usaha</v>
      </c>
      <c r="E7">
        <v>5</v>
      </c>
      <c r="F7" t="s">
        <v>24</v>
      </c>
      <c r="G7" t="s">
        <v>25</v>
      </c>
      <c r="I7" t="s">
        <v>29</v>
      </c>
    </row>
    <row r="8" spans="2:9" x14ac:dyDescent="0.3">
      <c r="B8">
        <v>6</v>
      </c>
      <c r="C8">
        <v>1</v>
      </c>
      <c r="D8" t="str">
        <f>VLOOKUP(C8,ref_jenis_vendor!$B$3:$C$4,2)</f>
        <v>Badan Usaha</v>
      </c>
      <c r="E8">
        <v>1</v>
      </c>
      <c r="F8" t="s">
        <v>25</v>
      </c>
      <c r="G8" t="s">
        <v>25</v>
      </c>
      <c r="H8">
        <v>3</v>
      </c>
      <c r="I8" t="s">
        <v>76</v>
      </c>
    </row>
    <row r="9" spans="2:9" x14ac:dyDescent="0.3">
      <c r="B9">
        <v>7</v>
      </c>
      <c r="C9">
        <v>1</v>
      </c>
      <c r="D9" t="str">
        <f>VLOOKUP(C9,ref_jenis_vendor!$B$3:$C$4,2)</f>
        <v>Badan Usaha</v>
      </c>
      <c r="E9">
        <v>2</v>
      </c>
      <c r="F9" t="s">
        <v>25</v>
      </c>
      <c r="G9" t="s">
        <v>25</v>
      </c>
      <c r="H9">
        <v>3</v>
      </c>
      <c r="I9" t="s">
        <v>30</v>
      </c>
    </row>
    <row r="10" spans="2:9" x14ac:dyDescent="0.3">
      <c r="B10">
        <v>8</v>
      </c>
      <c r="C10">
        <v>1</v>
      </c>
      <c r="D10" t="str">
        <f>VLOOKUP(C10,ref_jenis_vendor!$B$3:$C$4,2)</f>
        <v>Badan Usaha</v>
      </c>
      <c r="E10">
        <v>3</v>
      </c>
      <c r="F10" t="s">
        <v>25</v>
      </c>
      <c r="G10" t="s">
        <v>25</v>
      </c>
      <c r="H10">
        <v>3</v>
      </c>
      <c r="I10" t="s">
        <v>31</v>
      </c>
    </row>
    <row r="11" spans="2:9" x14ac:dyDescent="0.3">
      <c r="B11">
        <v>9</v>
      </c>
      <c r="C11">
        <v>1</v>
      </c>
      <c r="D11" t="str">
        <f>VLOOKUP(C11,ref_jenis_vendor!$B$3:$C$4,2)</f>
        <v>Badan Usaha</v>
      </c>
      <c r="E11">
        <v>4</v>
      </c>
      <c r="F11" t="s">
        <v>25</v>
      </c>
      <c r="G11" t="s">
        <v>25</v>
      </c>
      <c r="H11">
        <v>3</v>
      </c>
      <c r="I11" t="s">
        <v>32</v>
      </c>
    </row>
    <row r="12" spans="2:9" x14ac:dyDescent="0.3">
      <c r="B12">
        <v>10</v>
      </c>
      <c r="C12">
        <v>1</v>
      </c>
      <c r="D12" t="str">
        <f>VLOOKUP(C12,ref_jenis_vendor!$B$3:$C$4,2)</f>
        <v>Badan Usaha</v>
      </c>
      <c r="E12">
        <v>5</v>
      </c>
      <c r="F12" t="s">
        <v>25</v>
      </c>
      <c r="G12" t="s">
        <v>25</v>
      </c>
      <c r="H12">
        <v>3</v>
      </c>
      <c r="I12" t="s">
        <v>33</v>
      </c>
    </row>
    <row r="13" spans="2:9" x14ac:dyDescent="0.3">
      <c r="B13">
        <v>11</v>
      </c>
      <c r="C13">
        <v>1</v>
      </c>
      <c r="D13" t="str">
        <f>VLOOKUP(C13,ref_jenis_vendor!$B$3:$C$4,2)</f>
        <v>Badan Usaha</v>
      </c>
      <c r="E13">
        <v>6</v>
      </c>
      <c r="F13" t="s">
        <v>25</v>
      </c>
      <c r="G13" t="s">
        <v>25</v>
      </c>
      <c r="H13">
        <v>3</v>
      </c>
      <c r="I13" t="s">
        <v>77</v>
      </c>
    </row>
    <row r="14" spans="2:9" x14ac:dyDescent="0.3">
      <c r="B14">
        <v>12</v>
      </c>
      <c r="C14">
        <v>1</v>
      </c>
      <c r="D14" t="str">
        <f>VLOOKUP(C14,ref_jenis_vendor!$B$3:$C$4,2)</f>
        <v>Badan Usaha</v>
      </c>
      <c r="E14">
        <v>1</v>
      </c>
      <c r="F14" t="s">
        <v>25</v>
      </c>
      <c r="G14" t="s">
        <v>25</v>
      </c>
      <c r="H14">
        <v>4</v>
      </c>
      <c r="I14" t="s">
        <v>79</v>
      </c>
    </row>
    <row r="15" spans="2:9" x14ac:dyDescent="0.3">
      <c r="B15">
        <v>13</v>
      </c>
      <c r="C15">
        <v>1</v>
      </c>
      <c r="D15" t="str">
        <f>VLOOKUP(C15,ref_jenis_vendor!$B$3:$C$4,2)</f>
        <v>Badan Usaha</v>
      </c>
      <c r="E15">
        <v>2</v>
      </c>
      <c r="F15" t="s">
        <v>25</v>
      </c>
      <c r="G15" t="s">
        <v>25</v>
      </c>
      <c r="H15">
        <v>4</v>
      </c>
      <c r="I15" t="s">
        <v>80</v>
      </c>
    </row>
    <row r="16" spans="2:9" x14ac:dyDescent="0.3">
      <c r="B16">
        <v>14</v>
      </c>
      <c r="C16">
        <v>1</v>
      </c>
      <c r="D16" t="str">
        <f>VLOOKUP(C16,ref_jenis_vendor!$B$3:$C$4,2)</f>
        <v>Badan Usaha</v>
      </c>
      <c r="E16">
        <v>3</v>
      </c>
      <c r="F16" t="s">
        <v>25</v>
      </c>
      <c r="G16" t="s">
        <v>25</v>
      </c>
      <c r="H16">
        <v>4</v>
      </c>
      <c r="I16" t="s">
        <v>81</v>
      </c>
    </row>
    <row r="17" spans="2:9" x14ac:dyDescent="0.3">
      <c r="B17">
        <v>15</v>
      </c>
      <c r="C17">
        <v>1</v>
      </c>
      <c r="D17" t="str">
        <f>VLOOKUP(C17,ref_jenis_vendor!$B$3:$C$4,2)</f>
        <v>Badan Usaha</v>
      </c>
      <c r="E17">
        <v>4</v>
      </c>
      <c r="F17" t="s">
        <v>25</v>
      </c>
      <c r="G17" t="s">
        <v>25</v>
      </c>
      <c r="H17">
        <v>4</v>
      </c>
      <c r="I17" t="s">
        <v>34</v>
      </c>
    </row>
    <row r="18" spans="2:9" x14ac:dyDescent="0.3">
      <c r="B18">
        <v>16</v>
      </c>
      <c r="C18">
        <v>2</v>
      </c>
      <c r="D18" t="str">
        <f>VLOOKUP(C18,ref_jenis_vendor!$B$3:$C$4,2)</f>
        <v>Perorangan</v>
      </c>
      <c r="E18">
        <v>1</v>
      </c>
      <c r="F18" t="s">
        <v>24</v>
      </c>
      <c r="G18" t="s">
        <v>25</v>
      </c>
      <c r="I18" t="s">
        <v>19</v>
      </c>
    </row>
    <row r="19" spans="2:9" x14ac:dyDescent="0.3">
      <c r="B19">
        <v>17</v>
      </c>
      <c r="C19">
        <v>2</v>
      </c>
      <c r="D19" t="str">
        <f>VLOOKUP(C19,ref_jenis_vendor!$B$3:$C$4,2)</f>
        <v>Perorangan</v>
      </c>
      <c r="E19">
        <v>2</v>
      </c>
      <c r="F19" t="s">
        <v>24</v>
      </c>
      <c r="G19" t="s">
        <v>25</v>
      </c>
      <c r="I19" t="s">
        <v>26</v>
      </c>
    </row>
    <row r="20" spans="2:9" x14ac:dyDescent="0.3">
      <c r="B20">
        <v>18</v>
      </c>
      <c r="C20">
        <v>2</v>
      </c>
      <c r="D20" t="str">
        <f>VLOOKUP(C20,ref_jenis_vendor!$B$3:$C$4,2)</f>
        <v>Perorangan</v>
      </c>
      <c r="E20">
        <v>3</v>
      </c>
      <c r="F20" t="s">
        <v>24</v>
      </c>
      <c r="G20" t="s">
        <v>25</v>
      </c>
      <c r="I20" t="s">
        <v>28</v>
      </c>
    </row>
    <row r="21" spans="2:9" x14ac:dyDescent="0.3">
      <c r="B21">
        <v>19</v>
      </c>
      <c r="C21">
        <v>2</v>
      </c>
      <c r="D21" t="str">
        <f>VLOOKUP(C21,ref_jenis_vendor!$B$3:$C$4,2)</f>
        <v>Perorangan</v>
      </c>
      <c r="E21">
        <v>4</v>
      </c>
      <c r="F21" t="s">
        <v>24</v>
      </c>
      <c r="G21" t="s">
        <v>25</v>
      </c>
      <c r="I21" t="s">
        <v>29</v>
      </c>
    </row>
    <row r="25" spans="2:9" s="1" customFormat="1" x14ac:dyDescent="0.3">
      <c r="C25" s="2" t="s">
        <v>78</v>
      </c>
    </row>
  </sheetData>
  <autoFilter ref="B2:I21" xr:uid="{88DB7617-4D57-44C9-B412-0F99A82C8EB4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2639-F311-4D1F-918E-5FAD6A65FAE9}">
  <dimension ref="B2:G30"/>
  <sheetViews>
    <sheetView workbookViewId="0">
      <selection activeCell="H13" sqref="H13"/>
    </sheetView>
  </sheetViews>
  <sheetFormatPr defaultRowHeight="14.4" x14ac:dyDescent="0.3"/>
  <cols>
    <col min="3" max="3" width="26.77734375" customWidth="1"/>
    <col min="4" max="4" width="18" customWidth="1"/>
    <col min="5" max="5" width="34.5546875" bestFit="1" customWidth="1"/>
    <col min="7" max="7" width="61.44140625" bestFit="1" customWidth="1"/>
  </cols>
  <sheetData>
    <row r="2" spans="2:7" s="1" customFormat="1" x14ac:dyDescent="0.3">
      <c r="B2" s="1" t="s">
        <v>3</v>
      </c>
      <c r="C2" s="1" t="s">
        <v>2</v>
      </c>
      <c r="F2" s="1" t="s">
        <v>4</v>
      </c>
      <c r="G2" s="1" t="s">
        <v>35</v>
      </c>
    </row>
    <row r="3" spans="2:7" x14ac:dyDescent="0.3">
      <c r="B3">
        <v>1</v>
      </c>
      <c r="C3">
        <v>1</v>
      </c>
      <c r="D3" t="str">
        <f>VLOOKUP(C3,ref_kat_dokumen_vendor!$B$3:$I$21,3)</f>
        <v>Badan Usaha</v>
      </c>
      <c r="E3" t="str">
        <f>VLOOKUP(C3,ref_kat_dokumen_vendor!$B$3:$I$21,8)</f>
        <v>Pakta Integritas</v>
      </c>
      <c r="F3">
        <v>1</v>
      </c>
      <c r="G3" t="s">
        <v>19</v>
      </c>
    </row>
    <row r="4" spans="2:7" x14ac:dyDescent="0.3">
      <c r="B4">
        <v>2</v>
      </c>
      <c r="C4">
        <v>2</v>
      </c>
      <c r="D4" t="str">
        <f>VLOOKUP(C4,ref_kat_dokumen_vendor!$B$3:$I$21,3)</f>
        <v>Badan Usaha</v>
      </c>
      <c r="E4" t="str">
        <f>VLOOKUP(C4,ref_kat_dokumen_vendor!$B$3:$I$21,8)</f>
        <v>Umum</v>
      </c>
      <c r="F4">
        <v>1</v>
      </c>
      <c r="G4" s="3" t="s">
        <v>45</v>
      </c>
    </row>
    <row r="5" spans="2:7" x14ac:dyDescent="0.3">
      <c r="B5">
        <v>3</v>
      </c>
      <c r="C5">
        <v>6</v>
      </c>
      <c r="D5" t="str">
        <f>VLOOKUP(C5,ref_kat_dokumen_vendor!$B$3:$I$21,3)</f>
        <v>Badan Usaha</v>
      </c>
      <c r="E5" t="str">
        <f>VLOOKUP(C5,ref_kat_dokumen_vendor!$B$3:$I$21,8)</f>
        <v>Administrasi</v>
      </c>
      <c r="F5">
        <v>1</v>
      </c>
      <c r="G5" t="s">
        <v>76</v>
      </c>
    </row>
    <row r="6" spans="2:7" x14ac:dyDescent="0.3">
      <c r="B6">
        <v>4</v>
      </c>
      <c r="C6">
        <v>7</v>
      </c>
      <c r="D6" t="str">
        <f>VLOOKUP(C6,ref_kat_dokumen_vendor!$B$3:$I$21,3)</f>
        <v>Badan Usaha</v>
      </c>
      <c r="E6" t="str">
        <f>VLOOKUP(C6,ref_kat_dokumen_vendor!$B$3:$I$21,8)</f>
        <v>Landasan Hukum Pendirian Badan Usaha</v>
      </c>
      <c r="F6">
        <v>1</v>
      </c>
      <c r="G6" t="s">
        <v>36</v>
      </c>
    </row>
    <row r="7" spans="2:7" x14ac:dyDescent="0.3">
      <c r="B7">
        <v>5</v>
      </c>
      <c r="C7">
        <v>7</v>
      </c>
      <c r="D7" t="str">
        <f>VLOOKUP(C7,ref_kat_dokumen_vendor!$B$3:$I$21,3)</f>
        <v>Badan Usaha</v>
      </c>
      <c r="E7" t="str">
        <f>VLOOKUP(C7,ref_kat_dokumen_vendor!$B$3:$I$21,8)</f>
        <v>Landasan Hukum Pendirian Badan Usaha</v>
      </c>
      <c r="F7">
        <v>2</v>
      </c>
      <c r="G7" t="s">
        <v>37</v>
      </c>
    </row>
    <row r="8" spans="2:7" x14ac:dyDescent="0.3">
      <c r="B8">
        <v>6</v>
      </c>
      <c r="C8">
        <v>8</v>
      </c>
      <c r="D8" t="str">
        <f>VLOOKUP(C8,ref_kat_dokumen_vendor!$B$3:$I$21,3)</f>
        <v>Badan Usaha</v>
      </c>
      <c r="E8" t="str">
        <f>VLOOKUP(C8,ref_kat_dokumen_vendor!$B$3:$I$21,8)</f>
        <v>Pengurus Badan Usaha</v>
      </c>
      <c r="F8">
        <v>1</v>
      </c>
      <c r="G8" t="s">
        <v>31</v>
      </c>
    </row>
    <row r="9" spans="2:7" x14ac:dyDescent="0.3">
      <c r="B9">
        <v>7</v>
      </c>
      <c r="C9">
        <v>9</v>
      </c>
      <c r="D9" t="str">
        <f>VLOOKUP(C9,ref_kat_dokumen_vendor!$B$3:$I$21,3)</f>
        <v>Badan Usaha</v>
      </c>
      <c r="E9" t="str">
        <f>VLOOKUP(C9,ref_kat_dokumen_vendor!$B$3:$I$21,8)</f>
        <v>Izin Usaha</v>
      </c>
      <c r="F9">
        <v>1</v>
      </c>
      <c r="G9" t="s">
        <v>32</v>
      </c>
    </row>
    <row r="10" spans="2:7" x14ac:dyDescent="0.3">
      <c r="B10">
        <v>8</v>
      </c>
      <c r="C10">
        <v>10</v>
      </c>
      <c r="D10" t="str">
        <f>VLOOKUP(C10,ref_kat_dokumen_vendor!$B$3:$I$21,3)</f>
        <v>Badan Usaha</v>
      </c>
      <c r="E10" t="str">
        <f>VLOOKUP(C10,ref_kat_dokumen_vendor!$B$3:$I$21,8)</f>
        <v>Susunan Kepemilikan Saham / Persero</v>
      </c>
      <c r="F10">
        <v>1</v>
      </c>
      <c r="G10" t="s">
        <v>33</v>
      </c>
    </row>
    <row r="11" spans="2:7" x14ac:dyDescent="0.3">
      <c r="B11">
        <v>9</v>
      </c>
      <c r="C11">
        <v>11</v>
      </c>
      <c r="D11" t="str">
        <f>VLOOKUP(C11,ref_kat_dokumen_vendor!$B$3:$I$21,3)</f>
        <v>Badan Usaha</v>
      </c>
      <c r="E11" t="str">
        <f>VLOOKUP(C11,ref_kat_dokumen_vendor!$B$3:$I$21,8)</f>
        <v>Data Pajak</v>
      </c>
      <c r="F11">
        <v>1</v>
      </c>
      <c r="G11" t="s">
        <v>77</v>
      </c>
    </row>
    <row r="12" spans="2:7" x14ac:dyDescent="0.3">
      <c r="B12">
        <v>10</v>
      </c>
      <c r="C12">
        <v>12</v>
      </c>
      <c r="D12" t="str">
        <f>VLOOKUP(C12,ref_kat_dokumen_vendor!$B$3:$I$21,3)</f>
        <v>Badan Usaha</v>
      </c>
      <c r="E12" t="str">
        <f>VLOOKUP(C12,ref_kat_dokumen_vendor!$B$3:$I$21,8)</f>
        <v>Personalia</v>
      </c>
      <c r="F12">
        <v>1</v>
      </c>
      <c r="G12" t="s">
        <v>79</v>
      </c>
    </row>
    <row r="13" spans="2:7" x14ac:dyDescent="0.3">
      <c r="B13">
        <v>11</v>
      </c>
      <c r="C13">
        <v>13</v>
      </c>
      <c r="D13" t="str">
        <f>VLOOKUP(C13,ref_kat_dokumen_vendor!$B$3:$I$21,3)</f>
        <v>Badan Usaha</v>
      </c>
      <c r="E13" t="str">
        <f>VLOOKUP(C13,ref_kat_dokumen_vendor!$B$3:$I$21,8)</f>
        <v>Kantor</v>
      </c>
      <c r="F13">
        <v>1</v>
      </c>
      <c r="G13" t="s">
        <v>80</v>
      </c>
    </row>
    <row r="14" spans="2:7" x14ac:dyDescent="0.3">
      <c r="B14">
        <v>12</v>
      </c>
      <c r="C14">
        <v>14</v>
      </c>
      <c r="D14" t="str">
        <f>VLOOKUP(C14,ref_kat_dokumen_vendor!$B$3:$I$21,3)</f>
        <v>Badan Usaha</v>
      </c>
      <c r="E14" t="str">
        <f>VLOOKUP(C14,ref_kat_dokumen_vendor!$B$3:$I$21,8)</f>
        <v>Fasilitas/Peralatan/Perlengkapan</v>
      </c>
      <c r="F14">
        <v>1</v>
      </c>
      <c r="G14" t="s">
        <v>81</v>
      </c>
    </row>
    <row r="15" spans="2:7" x14ac:dyDescent="0.3">
      <c r="B15">
        <v>13</v>
      </c>
      <c r="C15">
        <v>15</v>
      </c>
      <c r="D15" t="str">
        <f>VLOOKUP(C15,ref_kat_dokumen_vendor!$B$3:$I$21,3)</f>
        <v>Badan Usaha</v>
      </c>
      <c r="E15" t="str">
        <f>VLOOKUP(C15,ref_kat_dokumen_vendor!$B$3:$I$21,8)</f>
        <v>Pengalaman</v>
      </c>
      <c r="F15">
        <v>1</v>
      </c>
      <c r="G15" t="s">
        <v>34</v>
      </c>
    </row>
    <row r="16" spans="2:7" x14ac:dyDescent="0.3">
      <c r="B16">
        <v>14</v>
      </c>
      <c r="C16">
        <v>5</v>
      </c>
      <c r="D16" t="str">
        <f>VLOOKUP(C16,ref_kat_dokumen_vendor!$B$3:$I$21,3)</f>
        <v>Badan Usaha</v>
      </c>
      <c r="E16" t="str">
        <f>VLOOKUP(C16,ref_kat_dokumen_vendor!$B$3:$I$21,8)</f>
        <v>Keuangan</v>
      </c>
      <c r="F16">
        <v>1</v>
      </c>
      <c r="G16" t="s">
        <v>104</v>
      </c>
    </row>
    <row r="17" spans="2:7" x14ac:dyDescent="0.3">
      <c r="B17">
        <v>15</v>
      </c>
      <c r="C17">
        <v>5</v>
      </c>
      <c r="D17" t="str">
        <f>VLOOKUP(C17,ref_kat_dokumen_vendor!$B$3:$I$21,3)</f>
        <v>Badan Usaha</v>
      </c>
      <c r="E17" t="str">
        <f>VLOOKUP(C17,ref_kat_dokumen_vendor!$B$3:$I$21,8)</f>
        <v>Keuangan</v>
      </c>
      <c r="F17">
        <v>2</v>
      </c>
      <c r="G17" t="s">
        <v>105</v>
      </c>
    </row>
    <row r="18" spans="2:7" x14ac:dyDescent="0.3">
      <c r="B18">
        <v>16</v>
      </c>
      <c r="C18">
        <v>5</v>
      </c>
      <c r="D18" t="str">
        <f>VLOOKUP(C18,ref_kat_dokumen_vendor!$B$3:$I$21,3)</f>
        <v>Badan Usaha</v>
      </c>
      <c r="E18" t="str">
        <f>VLOOKUP(C18,ref_kat_dokumen_vendor!$B$3:$I$21,8)</f>
        <v>Keuangan</v>
      </c>
      <c r="F18">
        <v>3</v>
      </c>
      <c r="G18" t="s">
        <v>106</v>
      </c>
    </row>
    <row r="19" spans="2:7" x14ac:dyDescent="0.3">
      <c r="B19">
        <v>17</v>
      </c>
      <c r="C19">
        <v>16</v>
      </c>
      <c r="D19" t="str">
        <f>VLOOKUP(C19,ref_kat_dokumen_vendor!$B$3:$I$21,3)</f>
        <v>Perorangan</v>
      </c>
      <c r="E19" t="str">
        <f>VLOOKUP(C19,ref_kat_dokumen_vendor!$B$3:$I$21,8)</f>
        <v>Pakta Integritas</v>
      </c>
      <c r="F19">
        <v>1</v>
      </c>
      <c r="G19" t="s">
        <v>19</v>
      </c>
    </row>
    <row r="20" spans="2:7" x14ac:dyDescent="0.3">
      <c r="B20">
        <v>18</v>
      </c>
      <c r="C20">
        <v>17</v>
      </c>
      <c r="D20" t="str">
        <f>VLOOKUP(C20,ref_kat_dokumen_vendor!$B$3:$I$21,3)</f>
        <v>Perorangan</v>
      </c>
      <c r="E20" t="str">
        <f>VLOOKUP(C20,ref_kat_dokumen_vendor!$B$3:$I$21,8)</f>
        <v>Data Diri</v>
      </c>
      <c r="F20">
        <v>2</v>
      </c>
      <c r="G20" t="s">
        <v>26</v>
      </c>
    </row>
    <row r="21" spans="2:7" x14ac:dyDescent="0.3">
      <c r="B21">
        <v>19</v>
      </c>
      <c r="C21">
        <v>17</v>
      </c>
      <c r="D21" t="str">
        <f>VLOOKUP(C21,ref_kat_dokumen_vendor!$B$3:$I$21,3)</f>
        <v>Perorangan</v>
      </c>
      <c r="E21" t="str">
        <f>VLOOKUP(C21,ref_kat_dokumen_vendor!$B$3:$I$21,8)</f>
        <v>Data Diri</v>
      </c>
      <c r="F21">
        <v>1</v>
      </c>
      <c r="G21" t="s">
        <v>27</v>
      </c>
    </row>
    <row r="22" spans="2:7" x14ac:dyDescent="0.3">
      <c r="B22">
        <v>20</v>
      </c>
      <c r="C22">
        <v>17</v>
      </c>
      <c r="D22" t="str">
        <f>VLOOKUP(C22,ref_kat_dokumen_vendor!$B$3:$I$21,3)</f>
        <v>Perorangan</v>
      </c>
      <c r="E22" t="str">
        <f>VLOOKUP(C22,ref_kat_dokumen_vendor!$B$3:$I$21,8)</f>
        <v>Data Diri</v>
      </c>
      <c r="F22">
        <v>2</v>
      </c>
      <c r="G22" t="s">
        <v>116</v>
      </c>
    </row>
    <row r="23" spans="2:7" x14ac:dyDescent="0.3">
      <c r="B23">
        <v>21</v>
      </c>
      <c r="C23">
        <v>18</v>
      </c>
      <c r="D23" t="str">
        <f>VLOOKUP(C23,ref_kat_dokumen_vendor!$B$3:$I$21,3)</f>
        <v>Perorangan</v>
      </c>
      <c r="E23" t="str">
        <f>VLOOKUP(C23,ref_kat_dokumen_vendor!$B$3:$I$21,8)</f>
        <v>Teknis</v>
      </c>
      <c r="F23">
        <v>1</v>
      </c>
      <c r="G23" t="s">
        <v>28</v>
      </c>
    </row>
    <row r="24" spans="2:7" x14ac:dyDescent="0.3">
      <c r="B24">
        <v>22</v>
      </c>
      <c r="C24">
        <v>18</v>
      </c>
      <c r="D24" t="str">
        <f>VLOOKUP(C24,ref_kat_dokumen_vendor!$B$3:$I$21,3)</f>
        <v>Perorangan</v>
      </c>
      <c r="E24" t="str">
        <f>VLOOKUP(C24,ref_kat_dokumen_vendor!$B$3:$I$21,8)</f>
        <v>Teknis</v>
      </c>
      <c r="F24">
        <v>2</v>
      </c>
      <c r="G24" t="s">
        <v>34</v>
      </c>
    </row>
    <row r="25" spans="2:7" x14ac:dyDescent="0.3">
      <c r="B25">
        <v>23</v>
      </c>
      <c r="C25">
        <v>18</v>
      </c>
      <c r="D25" t="str">
        <f>VLOOKUP(C25,ref_kat_dokumen_vendor!$B$3:$I$21,3)</f>
        <v>Perorangan</v>
      </c>
      <c r="E25" t="str">
        <f>VLOOKUP(C25,ref_kat_dokumen_vendor!$B$3:$I$21,8)</f>
        <v>Teknis</v>
      </c>
      <c r="F25">
        <v>3</v>
      </c>
      <c r="G25" t="s">
        <v>123</v>
      </c>
    </row>
    <row r="26" spans="2:7" x14ac:dyDescent="0.3">
      <c r="B26">
        <v>24</v>
      </c>
      <c r="C26">
        <v>19</v>
      </c>
      <c r="D26" t="str">
        <f>VLOOKUP(C26,ref_kat_dokumen_vendor!$B$3:$I$21,3)</f>
        <v>Perorangan</v>
      </c>
      <c r="E26" t="str">
        <f>VLOOKUP(C26,ref_kat_dokumen_vendor!$B$3:$I$21,8)</f>
        <v>Keuangan</v>
      </c>
      <c r="F26">
        <v>1</v>
      </c>
      <c r="G26" t="s">
        <v>29</v>
      </c>
    </row>
    <row r="29" spans="2:7" s="1" customFormat="1" x14ac:dyDescent="0.3">
      <c r="C29" s="2" t="s">
        <v>78</v>
      </c>
      <c r="G29"/>
    </row>
    <row r="30" spans="2:7" x14ac:dyDescent="0.3">
      <c r="G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DCCE5-5FD3-43C1-9F8D-2116BD2A6028}">
  <dimension ref="B3:C28"/>
  <sheetViews>
    <sheetView workbookViewId="0">
      <selection activeCell="J21" sqref="J21"/>
    </sheetView>
  </sheetViews>
  <sheetFormatPr defaultRowHeight="14.4" x14ac:dyDescent="0.3"/>
  <cols>
    <col min="2" max="2" width="12.88671875" bestFit="1" customWidth="1"/>
    <col min="3" max="3" width="15" bestFit="1" customWidth="1"/>
  </cols>
  <sheetData>
    <row r="3" spans="2:3" s="1" customFormat="1" x14ac:dyDescent="0.3">
      <c r="B3" s="1" t="s">
        <v>8</v>
      </c>
      <c r="C3" s="1" t="s">
        <v>46</v>
      </c>
    </row>
    <row r="4" spans="2:3" x14ac:dyDescent="0.3">
      <c r="B4" t="s">
        <v>47</v>
      </c>
    </row>
    <row r="5" spans="2:3" x14ac:dyDescent="0.3">
      <c r="B5" t="s">
        <v>42</v>
      </c>
    </row>
    <row r="6" spans="2:3" x14ac:dyDescent="0.3">
      <c r="B6" t="s">
        <v>48</v>
      </c>
    </row>
    <row r="7" spans="2:3" x14ac:dyDescent="0.3">
      <c r="B7" t="s">
        <v>49</v>
      </c>
    </row>
    <row r="8" spans="2:3" x14ac:dyDescent="0.3">
      <c r="B8" t="s">
        <v>50</v>
      </c>
    </row>
    <row r="9" spans="2:3" x14ac:dyDescent="0.3">
      <c r="B9" t="s">
        <v>51</v>
      </c>
    </row>
    <row r="10" spans="2:3" x14ac:dyDescent="0.3">
      <c r="B10" t="s">
        <v>52</v>
      </c>
    </row>
    <row r="11" spans="2:3" x14ac:dyDescent="0.3">
      <c r="B11" t="s">
        <v>53</v>
      </c>
    </row>
    <row r="12" spans="2:3" x14ac:dyDescent="0.3">
      <c r="B12" t="s">
        <v>54</v>
      </c>
    </row>
    <row r="13" spans="2:3" x14ac:dyDescent="0.3">
      <c r="B13" t="s">
        <v>55</v>
      </c>
    </row>
    <row r="14" spans="2:3" x14ac:dyDescent="0.3">
      <c r="B14" t="s">
        <v>56</v>
      </c>
    </row>
    <row r="15" spans="2:3" x14ac:dyDescent="0.3">
      <c r="B15" t="s">
        <v>57</v>
      </c>
    </row>
    <row r="16" spans="2:3" x14ac:dyDescent="0.3">
      <c r="B16" t="s">
        <v>58</v>
      </c>
    </row>
    <row r="17" spans="2:2" x14ac:dyDescent="0.3">
      <c r="B17" t="s">
        <v>59</v>
      </c>
    </row>
    <row r="18" spans="2:2" x14ac:dyDescent="0.3">
      <c r="B18" t="s">
        <v>60</v>
      </c>
    </row>
    <row r="19" spans="2:2" x14ac:dyDescent="0.3">
      <c r="B19" t="s">
        <v>61</v>
      </c>
    </row>
    <row r="20" spans="2:2" x14ac:dyDescent="0.3">
      <c r="B20" t="s">
        <v>62</v>
      </c>
    </row>
    <row r="21" spans="2:2" x14ac:dyDescent="0.3">
      <c r="B21" t="s">
        <v>63</v>
      </c>
    </row>
    <row r="22" spans="2:2" x14ac:dyDescent="0.3">
      <c r="B22" t="s">
        <v>64</v>
      </c>
    </row>
    <row r="23" spans="2:2" x14ac:dyDescent="0.3">
      <c r="B23" t="s">
        <v>65</v>
      </c>
    </row>
    <row r="24" spans="2:2" x14ac:dyDescent="0.3">
      <c r="B24" t="s">
        <v>66</v>
      </c>
    </row>
    <row r="25" spans="2:2" x14ac:dyDescent="0.3">
      <c r="B25" t="s">
        <v>67</v>
      </c>
    </row>
    <row r="26" spans="2:2" x14ac:dyDescent="0.3">
      <c r="B26" t="s">
        <v>68</v>
      </c>
    </row>
    <row r="27" spans="2:2" x14ac:dyDescent="0.3">
      <c r="B27" t="s">
        <v>69</v>
      </c>
    </row>
    <row r="28" spans="2:2" x14ac:dyDescent="0.3">
      <c r="B28" t="s">
        <v>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143"/>
  <sheetViews>
    <sheetView tabSelected="1" zoomScale="60" zoomScaleNormal="60" workbookViewId="0">
      <pane ySplit="1" topLeftCell="A105" activePane="bottomLeft" state="frozen"/>
      <selection activeCell="H1" sqref="H1"/>
      <selection pane="bottomLeft" activeCell="B115" sqref="B115:B139"/>
    </sheetView>
  </sheetViews>
  <sheetFormatPr defaultRowHeight="14.4" x14ac:dyDescent="0.3"/>
  <cols>
    <col min="2" max="2" width="10" bestFit="1" customWidth="1"/>
    <col min="3" max="3" width="17.33203125" bestFit="1" customWidth="1"/>
    <col min="4" max="4" width="10.44140625" bestFit="1" customWidth="1"/>
    <col min="5" max="5" width="25.44140625" bestFit="1" customWidth="1"/>
    <col min="6" max="6" width="31.109375" customWidth="1"/>
    <col min="7" max="7" width="19" bestFit="1" customWidth="1"/>
    <col min="8" max="8" width="32.33203125" customWidth="1"/>
    <col min="9" max="9" width="10.44140625" bestFit="1" customWidth="1"/>
    <col min="10" max="10" width="6.33203125" bestFit="1" customWidth="1"/>
    <col min="11" max="11" width="36.77734375" customWidth="1"/>
    <col min="12" max="12" width="14.44140625" customWidth="1"/>
    <col min="13" max="13" width="16.21875" customWidth="1"/>
    <col min="14" max="14" width="17.77734375" customWidth="1"/>
    <col min="15" max="15" width="12.88671875" customWidth="1"/>
    <col min="16" max="16" width="10" customWidth="1"/>
    <col min="17" max="17" width="54.21875" customWidth="1"/>
    <col min="18" max="18" width="10.6640625" customWidth="1"/>
    <col min="19" max="19" width="16.44140625" bestFit="1" customWidth="1"/>
    <col min="20" max="20" width="3.5546875" bestFit="1" customWidth="1"/>
    <col min="21" max="21" width="3.88671875" bestFit="1" customWidth="1"/>
    <col min="22" max="22" width="4.5546875" bestFit="1" customWidth="1"/>
    <col min="23" max="23" width="4.88671875" bestFit="1" customWidth="1"/>
  </cols>
  <sheetData>
    <row r="1" spans="2:25" s="1" customFormat="1" x14ac:dyDescent="0.3">
      <c r="B1" s="1" t="s">
        <v>0</v>
      </c>
      <c r="C1" s="1" t="s">
        <v>1</v>
      </c>
      <c r="E1" s="1" t="s">
        <v>2</v>
      </c>
      <c r="G1" s="1" t="s">
        <v>3</v>
      </c>
      <c r="J1" s="1" t="s">
        <v>4</v>
      </c>
      <c r="K1" s="1" t="s">
        <v>5</v>
      </c>
      <c r="L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</row>
    <row r="2" spans="2:25" x14ac:dyDescent="0.3">
      <c r="B2">
        <v>1</v>
      </c>
      <c r="C2">
        <v>1</v>
      </c>
      <c r="D2" t="str">
        <f>VLOOKUP(C2,ref_jenis_vendor!$B$3:$C$4,2)</f>
        <v>Badan Usaha</v>
      </c>
      <c r="E2">
        <v>1</v>
      </c>
      <c r="F2" t="str">
        <f>VLOOKUP(E2,ref_kat_dokumen_vendor!$B$3:$I$21,8)</f>
        <v>Pakta Integritas</v>
      </c>
      <c r="G2">
        <v>1</v>
      </c>
      <c r="H2" t="str">
        <f>VLOOKUP(G2,ref_kat_item_tanya!$B$3:$G$26,6)</f>
        <v>Pakta Integritas</v>
      </c>
      <c r="I2" t="str">
        <f>VLOOKUP(G2,ref_kat_item_tanya!$B$3:$G$25,3)</f>
        <v>Badan Usaha</v>
      </c>
      <c r="J2">
        <v>1</v>
      </c>
      <c r="K2" t="s">
        <v>19</v>
      </c>
      <c r="L2" t="s">
        <v>40</v>
      </c>
      <c r="M2" t="s">
        <v>41</v>
      </c>
      <c r="N2" t="str">
        <f>IF(ISBLANK(M2),"NULL",CONCATENATE("'",M2,"'"))</f>
        <v>'pakta_integritas_1'</v>
      </c>
      <c r="O2" t="s">
        <v>42</v>
      </c>
      <c r="P2" t="s">
        <v>24</v>
      </c>
      <c r="R2" t="s">
        <v>43</v>
      </c>
      <c r="Y2" t="str">
        <f>CONCATENATE("INSERT INTO ref_item_tanya (kode_item, kode_jenis_vendor, kode_kat_dokumen_vendor, kode_kat_item_tanya, urutan, nama_item, keterangan, nama_unik, tipe_input, is_required, jenis_item) VALUES (", B2, ",", C2, ",", E2, ",", G2, ",", J2, ",'", K2, "','", L2, "',", N2, ",'", O2, "','", P2, "','", R2, "');")</f>
        <v>INSERT INTO ref_item_tanya (kode_item, kode_jenis_vendor, kode_kat_dokumen_vendor, kode_kat_item_tanya, urutan, nama_item, keterangan, nama_unik, tipe_input, is_required, jenis_item) VALUES (1,1,1,1,1,'Pakta Integritas','Tidak akan melakukan praktek Korupsi, Kolusi, dan Nepotisme|Akan melaporkan kepada PA/KPA jika mengetahui terjadinya praktik Korupsi, Kolusi, dan Nepotisme dalam proses pengadaan ini|Akan mengikuti proses pengadaan secara bersih, transparan, dan profesional untuk memberikan hasil kerja terbaik sesuai ketentuan peraturan perundang-undangan dan|Apabila melanggar hal-hal yang dinyatakan dalam angka 1), 2) dan 3) maka bersedia menerima sanksi sesuai dengan peraturan perundang-undangan.','pakta_integritas_1','checkbox','t','default');</v>
      </c>
    </row>
    <row r="3" spans="2:25" x14ac:dyDescent="0.3">
      <c r="B3">
        <v>2</v>
      </c>
      <c r="C3">
        <v>1</v>
      </c>
      <c r="D3" t="str">
        <f>VLOOKUP(C3,ref_jenis_vendor!$B$3:$C$4,2)</f>
        <v>Badan Usaha</v>
      </c>
      <c r="E3">
        <v>2</v>
      </c>
      <c r="F3" t="str">
        <f>VLOOKUP(E3,ref_kat_dokumen_vendor!$B$3:$I$21,8)</f>
        <v>Umum</v>
      </c>
      <c r="G3">
        <v>2</v>
      </c>
      <c r="H3" t="str">
        <f>VLOOKUP(G3,ref_kat_item_tanya!$B$3:$G$26,6)</f>
        <v>Umum</v>
      </c>
      <c r="I3" t="str">
        <f>VLOOKUP(G3,ref_kat_item_tanya!$B$3:$G$25,3)</f>
        <v>Badan Usaha</v>
      </c>
      <c r="J3">
        <v>1</v>
      </c>
      <c r="K3" t="s">
        <v>44</v>
      </c>
      <c r="N3" t="str">
        <f>IF(ISBLANK(M3),"NULL",M3)</f>
        <v>NULL</v>
      </c>
      <c r="O3" t="s">
        <v>66</v>
      </c>
      <c r="P3" t="s">
        <v>24</v>
      </c>
      <c r="R3" t="s">
        <v>43</v>
      </c>
      <c r="Y3" t="str">
        <f t="shared" ref="Y3:Y76" si="0">CONCATENATE("INSERT INTO ref_item_tanya (kode_item, kode_jenis_vendor, kode_kat_dokumen_vendor, kode_kat_item_tanya, urutan, nama_item, keterangan, nama_unik, tipe_input, is_required, jenis_item) VALUES (", B3, ",", C3, ",", E3, ",", G3, ",", J3, ",'", K3, "','", L3, "',", N3, ",'", O3, "','", P3, "','", R3, "');")</f>
        <v>INSERT INTO ref_item_tanya (kode_item, kode_jenis_vendor, kode_kat_dokumen_vendor, kode_kat_item_tanya, urutan, nama_item, keterangan, nama_unik, tipe_input, is_required, jenis_item) VALUES (2,1,2,2,1,'Nama Badan Usaha','',NULL,'text','t','default');</v>
      </c>
    </row>
    <row r="4" spans="2:25" x14ac:dyDescent="0.3">
      <c r="B4">
        <v>3</v>
      </c>
      <c r="C4">
        <v>1</v>
      </c>
      <c r="D4" t="str">
        <f>VLOOKUP(C4,ref_jenis_vendor!$B$3:$C$4,2)</f>
        <v>Badan Usaha</v>
      </c>
      <c r="E4">
        <v>2</v>
      </c>
      <c r="F4" t="str">
        <f>VLOOKUP(E4,ref_kat_dokumen_vendor!$B$3:$I$21,8)</f>
        <v>Umum</v>
      </c>
      <c r="G4">
        <v>2</v>
      </c>
      <c r="H4" t="str">
        <f>VLOOKUP(G4,ref_kat_item_tanya!$B$3:$G$26,6)</f>
        <v>Umum</v>
      </c>
      <c r="I4" t="str">
        <f>VLOOKUP(G4,ref_kat_item_tanya!$B$3:$G$25,3)</f>
        <v>Badan Usaha</v>
      </c>
      <c r="J4">
        <v>2</v>
      </c>
      <c r="K4" t="s">
        <v>71</v>
      </c>
      <c r="N4" t="str">
        <f t="shared" ref="N4:N77" si="1">IF(ISBLANK(M4),"NULL",M4)</f>
        <v>NULL</v>
      </c>
      <c r="O4" t="s">
        <v>51</v>
      </c>
      <c r="P4" t="s">
        <v>24</v>
      </c>
      <c r="R4" t="s">
        <v>43</v>
      </c>
      <c r="Y4" t="str">
        <f t="shared" si="0"/>
        <v>INSERT INTO ref_item_tanya (kode_item, kode_jenis_vendor, kode_kat_dokumen_vendor, kode_kat_item_tanya, urutan, nama_item, keterangan, nama_unik, tipe_input, is_required, jenis_item) VALUES (3,1,2,2,2,'Email','',NULL,'email','t','default');</v>
      </c>
    </row>
    <row r="5" spans="2:25" x14ac:dyDescent="0.3">
      <c r="B5">
        <v>4</v>
      </c>
      <c r="C5">
        <v>1</v>
      </c>
      <c r="D5" t="str">
        <f>VLOOKUP(C5,ref_jenis_vendor!$B$3:$C$4,2)</f>
        <v>Badan Usaha</v>
      </c>
      <c r="E5">
        <v>2</v>
      </c>
      <c r="F5" t="str">
        <f>VLOOKUP(E5,ref_kat_dokumen_vendor!$B$3:$I$21,8)</f>
        <v>Umum</v>
      </c>
      <c r="G5">
        <v>2</v>
      </c>
      <c r="H5" t="str">
        <f>VLOOKUP(G5,ref_kat_item_tanya!$B$3:$G$26,6)</f>
        <v>Umum</v>
      </c>
      <c r="I5" t="str">
        <f>VLOOKUP(G5,ref_kat_item_tanya!$B$3:$G$25,3)</f>
        <v>Badan Usaha</v>
      </c>
      <c r="J5">
        <v>3</v>
      </c>
      <c r="K5" t="s">
        <v>72</v>
      </c>
      <c r="N5" t="str">
        <f t="shared" si="1"/>
        <v>NULL</v>
      </c>
      <c r="O5" t="s">
        <v>65</v>
      </c>
      <c r="P5" t="s">
        <v>24</v>
      </c>
      <c r="R5" t="s">
        <v>43</v>
      </c>
      <c r="Y5" t="str">
        <f t="shared" si="0"/>
        <v>INSERT INTO ref_item_tanya (kode_item, kode_jenis_vendor, kode_kat_dokumen_vendor, kode_kat_item_tanya, urutan, nama_item, keterangan, nama_unik, tipe_input, is_required, jenis_item) VALUES (4,1,2,2,3,'Nomor Telepon Badan Usaha','',NULL,'tel','t','default');</v>
      </c>
    </row>
    <row r="6" spans="2:25" x14ac:dyDescent="0.3">
      <c r="B6">
        <v>5</v>
      </c>
      <c r="C6">
        <v>1</v>
      </c>
      <c r="D6" t="str">
        <f>VLOOKUP(C6,ref_jenis_vendor!$B$3:$C$4,2)</f>
        <v>Badan Usaha</v>
      </c>
      <c r="E6">
        <v>2</v>
      </c>
      <c r="F6" t="str">
        <f>VLOOKUP(E6,ref_kat_dokumen_vendor!$B$3:$I$21,8)</f>
        <v>Umum</v>
      </c>
      <c r="G6">
        <v>2</v>
      </c>
      <c r="H6" t="str">
        <f>VLOOKUP(G6,ref_kat_item_tanya!$B$3:$G$26,6)</f>
        <v>Umum</v>
      </c>
      <c r="I6" t="str">
        <f>VLOOKUP(G6,ref_kat_item_tanya!$B$3:$G$25,3)</f>
        <v>Badan Usaha</v>
      </c>
      <c r="J6">
        <v>4</v>
      </c>
      <c r="K6" t="s">
        <v>73</v>
      </c>
      <c r="N6" t="str">
        <f t="shared" si="1"/>
        <v>NULL</v>
      </c>
      <c r="O6" t="s">
        <v>67</v>
      </c>
      <c r="P6" t="s">
        <v>24</v>
      </c>
      <c r="R6" t="s">
        <v>43</v>
      </c>
      <c r="Y6" t="str">
        <f t="shared" si="0"/>
        <v>INSERT INTO ref_item_tanya (kode_item, kode_jenis_vendor, kode_kat_dokumen_vendor, kode_kat_item_tanya, urutan, nama_item, keterangan, nama_unik, tipe_input, is_required, jenis_item) VALUES (5,1,2,2,4,'Alamat Badan Usaha','',NULL,'textarea','t','default');</v>
      </c>
    </row>
    <row r="7" spans="2:25" x14ac:dyDescent="0.3">
      <c r="B7">
        <v>6</v>
      </c>
      <c r="C7">
        <v>1</v>
      </c>
      <c r="D7" t="str">
        <f>VLOOKUP(C7,ref_jenis_vendor!$B$3:$C$4,2)</f>
        <v>Badan Usaha</v>
      </c>
      <c r="E7">
        <v>2</v>
      </c>
      <c r="F7" t="str">
        <f>VLOOKUP(E7,ref_kat_dokumen_vendor!$B$3:$I$21,8)</f>
        <v>Umum</v>
      </c>
      <c r="G7">
        <v>2</v>
      </c>
      <c r="H7" t="str">
        <f>VLOOKUP(G7,ref_kat_item_tanya!$B$3:$G$26,6)</f>
        <v>Umum</v>
      </c>
      <c r="I7" t="str">
        <f>VLOOKUP(G7,ref_kat_item_tanya!$B$3:$G$25,3)</f>
        <v>Badan Usaha</v>
      </c>
      <c r="J7">
        <v>5</v>
      </c>
      <c r="K7" t="s">
        <v>126</v>
      </c>
      <c r="N7" t="str">
        <f t="shared" si="1"/>
        <v>NULL</v>
      </c>
      <c r="O7" t="s">
        <v>52</v>
      </c>
      <c r="P7" t="s">
        <v>25</v>
      </c>
      <c r="R7" t="s">
        <v>43</v>
      </c>
      <c r="Y7" t="str">
        <f t="shared" si="0"/>
        <v>INSERT INTO ref_item_tanya (kode_item, kode_jenis_vendor, kode_kat_dokumen_vendor, kode_kat_item_tanya, urutan, nama_item, keterangan, nama_unik, tipe_input, is_required, jenis_item) VALUES (6,1,2,2,5,'Scan Dokumen Domisili Badan Usaha','',NULL,'file','f','default');</v>
      </c>
    </row>
    <row r="8" spans="2:25" x14ac:dyDescent="0.3">
      <c r="B8">
        <v>7</v>
      </c>
      <c r="C8">
        <v>1</v>
      </c>
      <c r="D8" t="str">
        <f>VLOOKUP(C8,ref_jenis_vendor!$B$3:$C$4,2)</f>
        <v>Badan Usaha</v>
      </c>
      <c r="E8">
        <v>2</v>
      </c>
      <c r="F8" t="str">
        <f>VLOOKUP(E8,ref_kat_dokumen_vendor!$B$3:$I$21,8)</f>
        <v>Umum</v>
      </c>
      <c r="G8">
        <v>2</v>
      </c>
      <c r="H8" t="str">
        <f>VLOOKUP(G8,ref_kat_item_tanya!$B$3:$G$26,6)</f>
        <v>Umum</v>
      </c>
      <c r="I8" t="str">
        <f>VLOOKUP(G8,ref_kat_item_tanya!$B$3:$G$25,3)</f>
        <v>Badan Usaha</v>
      </c>
      <c r="J8">
        <v>6</v>
      </c>
      <c r="K8" t="s">
        <v>87</v>
      </c>
      <c r="N8" t="str">
        <f t="shared" si="1"/>
        <v>NULL</v>
      </c>
      <c r="O8" t="s">
        <v>42</v>
      </c>
      <c r="P8" t="s">
        <v>24</v>
      </c>
      <c r="R8" t="s">
        <v>43</v>
      </c>
      <c r="Y8" t="str">
        <f t="shared" si="0"/>
        <v>INSERT INTO ref_item_tanya (kode_item, kode_jenis_vendor, kode_kat_dokumen_vendor, kode_kat_item_tanya, urutan, nama_item, keterangan, nama_unik, tipe_input, is_required, jenis_item) VALUES (7,1,2,2,6,'Masa Berlaku Dokumen','',NULL,'checkbox','t','default');</v>
      </c>
    </row>
    <row r="9" spans="2:25" x14ac:dyDescent="0.3">
      <c r="B9">
        <v>8</v>
      </c>
      <c r="C9">
        <v>1</v>
      </c>
      <c r="D9" t="str">
        <f>VLOOKUP(C9,ref_jenis_vendor!$B$3:$C$4,2)</f>
        <v>Badan Usaha</v>
      </c>
      <c r="E9">
        <v>2</v>
      </c>
      <c r="F9" t="str">
        <f>VLOOKUP(E9,ref_kat_dokumen_vendor!$B$3:$I$21,8)</f>
        <v>Umum</v>
      </c>
      <c r="G9">
        <v>2</v>
      </c>
      <c r="H9" t="str">
        <f>VLOOKUP(G9,ref_kat_item_tanya!$B$3:$G$26,6)</f>
        <v>Umum</v>
      </c>
      <c r="I9" t="str">
        <f>VLOOKUP(G9,ref_kat_item_tanya!$B$3:$G$25,3)</f>
        <v>Badan Usaha</v>
      </c>
      <c r="J9">
        <v>7</v>
      </c>
      <c r="K9" t="s">
        <v>85</v>
      </c>
      <c r="N9" t="str">
        <f t="shared" si="1"/>
        <v>NULL</v>
      </c>
      <c r="O9" t="s">
        <v>50</v>
      </c>
      <c r="P9" t="s">
        <v>25</v>
      </c>
      <c r="R9" t="s">
        <v>43</v>
      </c>
      <c r="Y9" t="str">
        <f t="shared" si="0"/>
        <v>INSERT INTO ref_item_tanya (kode_item, kode_jenis_vendor, kode_kat_dokumen_vendor, kode_kat_item_tanya, urutan, nama_item, keterangan, nama_unik, tipe_input, is_required, jenis_item) VALUES (8,1,2,2,7,'Awal','',NULL,'datetime-local','f','default');</v>
      </c>
    </row>
    <row r="10" spans="2:25" x14ac:dyDescent="0.3">
      <c r="B10">
        <v>9</v>
      </c>
      <c r="C10">
        <v>1</v>
      </c>
      <c r="D10" t="str">
        <f>VLOOKUP(C10,ref_jenis_vendor!$B$3:$C$4,2)</f>
        <v>Badan Usaha</v>
      </c>
      <c r="E10">
        <v>2</v>
      </c>
      <c r="F10" t="str">
        <f>VLOOKUP(E10,ref_kat_dokumen_vendor!$B$3:$I$21,8)</f>
        <v>Umum</v>
      </c>
      <c r="G10">
        <v>2</v>
      </c>
      <c r="H10" t="str">
        <f>VLOOKUP(G10,ref_kat_item_tanya!$B$3:$G$26,6)</f>
        <v>Umum</v>
      </c>
      <c r="I10" t="str">
        <f>VLOOKUP(G10,ref_kat_item_tanya!$B$3:$G$25,3)</f>
        <v>Badan Usaha</v>
      </c>
      <c r="J10">
        <v>8</v>
      </c>
      <c r="K10" t="s">
        <v>86</v>
      </c>
      <c r="N10" t="str">
        <f t="shared" si="1"/>
        <v>NULL</v>
      </c>
      <c r="O10" t="s">
        <v>50</v>
      </c>
      <c r="P10" t="s">
        <v>25</v>
      </c>
      <c r="R10" t="s">
        <v>43</v>
      </c>
      <c r="Y10" t="str">
        <f t="shared" si="0"/>
        <v>INSERT INTO ref_item_tanya (kode_item, kode_jenis_vendor, kode_kat_dokumen_vendor, kode_kat_item_tanya, urutan, nama_item, keterangan, nama_unik, tipe_input, is_required, jenis_item) VALUES (9,1,2,2,8,'Akhir','',NULL,'datetime-local','f','default');</v>
      </c>
    </row>
    <row r="11" spans="2:25" x14ac:dyDescent="0.3">
      <c r="B11">
        <v>10</v>
      </c>
      <c r="C11">
        <v>1</v>
      </c>
      <c r="D11" t="str">
        <f>VLOOKUP(C11,ref_jenis_vendor!$B$3:$C$4,2)</f>
        <v>Badan Usaha</v>
      </c>
      <c r="E11">
        <v>2</v>
      </c>
      <c r="F11" t="str">
        <f>VLOOKUP(E11,ref_kat_dokumen_vendor!$B$3:$I$21,8)</f>
        <v>Umum</v>
      </c>
      <c r="G11">
        <v>2</v>
      </c>
      <c r="H11" t="str">
        <f>VLOOKUP(G11,ref_kat_item_tanya!$B$3:$G$26,6)</f>
        <v>Umum</v>
      </c>
      <c r="I11" t="str">
        <f>VLOOKUP(G11,ref_kat_item_tanya!$B$3:$G$25,3)</f>
        <v>Badan Usaha</v>
      </c>
      <c r="J11">
        <v>9</v>
      </c>
      <c r="K11" t="s">
        <v>74</v>
      </c>
      <c r="N11" t="str">
        <f t="shared" si="1"/>
        <v>NULL</v>
      </c>
      <c r="O11" t="s">
        <v>66</v>
      </c>
      <c r="P11" t="s">
        <v>24</v>
      </c>
      <c r="R11" t="s">
        <v>43</v>
      </c>
      <c r="Y11" t="str">
        <f t="shared" si="0"/>
        <v>INSERT INTO ref_item_tanya (kode_item, kode_jenis_vendor, kode_kat_dokumen_vendor, kode_kat_item_tanya, urutan, nama_item, keterangan, nama_unik, tipe_input, is_required, jenis_item) VALUES (10,1,2,2,9,'Narahubung','',NULL,'text','t','default');</v>
      </c>
    </row>
    <row r="12" spans="2:25" x14ac:dyDescent="0.3">
      <c r="B12">
        <v>11</v>
      </c>
      <c r="C12">
        <v>1</v>
      </c>
      <c r="D12" t="str">
        <f>VLOOKUP(C12,ref_jenis_vendor!$B$3:$C$4,2)</f>
        <v>Badan Usaha</v>
      </c>
      <c r="E12">
        <v>2</v>
      </c>
      <c r="F12" t="str">
        <f>VLOOKUP(E12,ref_kat_dokumen_vendor!$B$3:$I$21,8)</f>
        <v>Umum</v>
      </c>
      <c r="G12">
        <v>2</v>
      </c>
      <c r="H12" t="str">
        <f>VLOOKUP(G12,ref_kat_item_tanya!$B$3:$G$26,6)</f>
        <v>Umum</v>
      </c>
      <c r="I12" t="str">
        <f>VLOOKUP(G12,ref_kat_item_tanya!$B$3:$G$25,3)</f>
        <v>Badan Usaha</v>
      </c>
      <c r="J12">
        <v>10</v>
      </c>
      <c r="K12" t="s">
        <v>75</v>
      </c>
      <c r="N12" t="str">
        <f t="shared" si="1"/>
        <v>NULL</v>
      </c>
      <c r="O12" t="s">
        <v>65</v>
      </c>
      <c r="P12" t="s">
        <v>24</v>
      </c>
      <c r="R12" t="s">
        <v>43</v>
      </c>
      <c r="Y12" t="str">
        <f t="shared" si="0"/>
        <v>INSERT INTO ref_item_tanya (kode_item, kode_jenis_vendor, kode_kat_dokumen_vendor, kode_kat_item_tanya, urutan, nama_item, keterangan, nama_unik, tipe_input, is_required, jenis_item) VALUES (11,1,2,2,10,'Nomor Whatsapp Narahubung','',NULL,'tel','t','default');</v>
      </c>
    </row>
    <row r="13" spans="2:25" x14ac:dyDescent="0.3">
      <c r="B13">
        <v>12</v>
      </c>
      <c r="C13">
        <v>1</v>
      </c>
      <c r="D13" t="str">
        <f>VLOOKUP(C13,ref_jenis_vendor!$B$3:$C$4,2)</f>
        <v>Badan Usaha</v>
      </c>
      <c r="E13">
        <v>6</v>
      </c>
      <c r="F13" t="str">
        <f>VLOOKUP(E13,ref_kat_dokumen_vendor!$B$3:$I$21,8)</f>
        <v>Administrasi</v>
      </c>
      <c r="G13">
        <v>3</v>
      </c>
      <c r="H13" t="str">
        <f>VLOOKUP(G13,ref_kat_item_tanya!$B$3:$G$26,6)</f>
        <v>Administrasi</v>
      </c>
      <c r="I13" t="str">
        <f>VLOOKUP(G13,ref_kat_item_tanya!$B$3:$G$25,3)</f>
        <v>Badan Usaha</v>
      </c>
      <c r="J13">
        <v>1</v>
      </c>
      <c r="K13" t="s">
        <v>82</v>
      </c>
      <c r="N13" t="str">
        <f t="shared" si="1"/>
        <v>NULL</v>
      </c>
      <c r="O13" t="s">
        <v>52</v>
      </c>
      <c r="P13" t="s">
        <v>24</v>
      </c>
      <c r="R13" t="s">
        <v>43</v>
      </c>
      <c r="Y13" t="str">
        <f t="shared" si="0"/>
        <v>INSERT INTO ref_item_tanya (kode_item, kode_jenis_vendor, kode_kat_dokumen_vendor, kode_kat_item_tanya, urutan, nama_item, keterangan, nama_unik, tipe_input, is_required, jenis_item) VALUES (12,1,6,3,1,'Form Ikut Serta','',NULL,'file','t','default');</v>
      </c>
    </row>
    <row r="14" spans="2:25" x14ac:dyDescent="0.3">
      <c r="B14">
        <v>13</v>
      </c>
      <c r="C14">
        <v>1</v>
      </c>
      <c r="D14" t="str">
        <f>VLOOKUP(C14,ref_jenis_vendor!$B$3:$C$4,2)</f>
        <v>Badan Usaha</v>
      </c>
      <c r="E14">
        <v>6</v>
      </c>
      <c r="F14" t="str">
        <f>VLOOKUP(E14,ref_kat_dokumen_vendor!$B$3:$I$21,8)</f>
        <v>Administrasi</v>
      </c>
      <c r="G14">
        <v>3</v>
      </c>
      <c r="H14" t="str">
        <f>VLOOKUP(G14,ref_kat_item_tanya!$B$3:$G$26,6)</f>
        <v>Administrasi</v>
      </c>
      <c r="I14" t="str">
        <f>VLOOKUP(G14,ref_kat_item_tanya!$B$3:$G$25,3)</f>
        <v>Badan Usaha</v>
      </c>
      <c r="J14">
        <v>2</v>
      </c>
      <c r="K14" t="s">
        <v>87</v>
      </c>
      <c r="N14" t="str">
        <f t="shared" si="1"/>
        <v>NULL</v>
      </c>
      <c r="O14" t="s">
        <v>42</v>
      </c>
      <c r="P14" t="s">
        <v>24</v>
      </c>
      <c r="R14" t="s">
        <v>43</v>
      </c>
      <c r="Y14" t="str">
        <f t="shared" si="0"/>
        <v>INSERT INTO ref_item_tanya (kode_item, kode_jenis_vendor, kode_kat_dokumen_vendor, kode_kat_item_tanya, urutan, nama_item, keterangan, nama_unik, tipe_input, is_required, jenis_item) VALUES (13,1,6,3,2,'Masa Berlaku Dokumen','',NULL,'checkbox','t','default');</v>
      </c>
    </row>
    <row r="15" spans="2:25" x14ac:dyDescent="0.3">
      <c r="B15">
        <v>14</v>
      </c>
      <c r="C15">
        <v>1</v>
      </c>
      <c r="D15" t="str">
        <f>VLOOKUP(C15,ref_jenis_vendor!$B$3:$C$4,2)</f>
        <v>Badan Usaha</v>
      </c>
      <c r="E15">
        <v>6</v>
      </c>
      <c r="F15" t="str">
        <f>VLOOKUP(E15,ref_kat_dokumen_vendor!$B$3:$I$21,8)</f>
        <v>Administrasi</v>
      </c>
      <c r="G15">
        <v>3</v>
      </c>
      <c r="H15" t="str">
        <f>VLOOKUP(G15,ref_kat_item_tanya!$B$3:$G$26,6)</f>
        <v>Administrasi</v>
      </c>
      <c r="I15" t="str">
        <f>VLOOKUP(G15,ref_kat_item_tanya!$B$3:$G$25,3)</f>
        <v>Badan Usaha</v>
      </c>
      <c r="J15">
        <v>3</v>
      </c>
      <c r="K15" t="s">
        <v>85</v>
      </c>
      <c r="N15" t="str">
        <f t="shared" si="1"/>
        <v>NULL</v>
      </c>
      <c r="O15" t="s">
        <v>50</v>
      </c>
      <c r="P15" t="s">
        <v>25</v>
      </c>
      <c r="R15" t="s">
        <v>43</v>
      </c>
      <c r="Y15" t="str">
        <f t="shared" si="0"/>
        <v>INSERT INTO ref_item_tanya (kode_item, kode_jenis_vendor, kode_kat_dokumen_vendor, kode_kat_item_tanya, urutan, nama_item, keterangan, nama_unik, tipe_input, is_required, jenis_item) VALUES (14,1,6,3,3,'Awal','',NULL,'datetime-local','f','default');</v>
      </c>
    </row>
    <row r="16" spans="2:25" x14ac:dyDescent="0.3">
      <c r="B16">
        <v>15</v>
      </c>
      <c r="C16">
        <v>1</v>
      </c>
      <c r="D16" t="str">
        <f>VLOOKUP(C16,ref_jenis_vendor!$B$3:$C$4,2)</f>
        <v>Badan Usaha</v>
      </c>
      <c r="E16">
        <v>6</v>
      </c>
      <c r="F16" t="str">
        <f>VLOOKUP(E16,ref_kat_dokumen_vendor!$B$3:$I$21,8)</f>
        <v>Administrasi</v>
      </c>
      <c r="G16">
        <v>3</v>
      </c>
      <c r="H16" t="str">
        <f>VLOOKUP(G16,ref_kat_item_tanya!$B$3:$G$26,6)</f>
        <v>Administrasi</v>
      </c>
      <c r="I16" t="str">
        <f>VLOOKUP(G16,ref_kat_item_tanya!$B$3:$G$25,3)</f>
        <v>Badan Usaha</v>
      </c>
      <c r="J16">
        <v>4</v>
      </c>
      <c r="K16" t="s">
        <v>86</v>
      </c>
      <c r="N16" t="str">
        <f t="shared" si="1"/>
        <v>NULL</v>
      </c>
      <c r="O16" t="s">
        <v>50</v>
      </c>
      <c r="P16" t="s">
        <v>25</v>
      </c>
      <c r="R16" t="s">
        <v>43</v>
      </c>
      <c r="Y16" t="str">
        <f t="shared" si="0"/>
        <v>INSERT INTO ref_item_tanya (kode_item, kode_jenis_vendor, kode_kat_dokumen_vendor, kode_kat_item_tanya, urutan, nama_item, keterangan, nama_unik, tipe_input, is_required, jenis_item) VALUES (15,1,6,3,4,'Akhir','',NULL,'datetime-local','f','default');</v>
      </c>
    </row>
    <row r="17" spans="2:25" x14ac:dyDescent="0.3">
      <c r="B17">
        <v>16</v>
      </c>
      <c r="C17">
        <v>1</v>
      </c>
      <c r="D17" t="str">
        <f>VLOOKUP(C17,ref_jenis_vendor!$B$3:$C$4,2)</f>
        <v>Badan Usaha</v>
      </c>
      <c r="E17">
        <v>6</v>
      </c>
      <c r="F17" t="str">
        <f>VLOOKUP(E17,ref_kat_dokumen_vendor!$B$3:$I$21,8)</f>
        <v>Administrasi</v>
      </c>
      <c r="G17">
        <v>3</v>
      </c>
      <c r="H17" t="str">
        <f>VLOOKUP(G17,ref_kat_item_tanya!$B$3:$G$26,6)</f>
        <v>Administrasi</v>
      </c>
      <c r="I17" t="str">
        <f>VLOOKUP(G17,ref_kat_item_tanya!$B$3:$G$25,3)</f>
        <v>Badan Usaha</v>
      </c>
      <c r="J17">
        <v>5</v>
      </c>
      <c r="K17" t="s">
        <v>83</v>
      </c>
      <c r="N17" t="str">
        <f t="shared" si="1"/>
        <v>NULL</v>
      </c>
      <c r="O17" t="s">
        <v>52</v>
      </c>
      <c r="P17" t="s">
        <v>25</v>
      </c>
      <c r="R17" t="s">
        <v>43</v>
      </c>
      <c r="Y17" t="str">
        <f t="shared" si="0"/>
        <v>INSERT INTO ref_item_tanya (kode_item, kode_jenis_vendor, kode_kat_dokumen_vendor, kode_kat_item_tanya, urutan, nama_item, keterangan, nama_unik, tipe_input, is_required, jenis_item) VALUES (16,1,6,3,5,'Surat Kuasa','',NULL,'file','f','default');</v>
      </c>
    </row>
    <row r="18" spans="2:25" x14ac:dyDescent="0.3">
      <c r="B18">
        <v>17</v>
      </c>
      <c r="C18">
        <v>1</v>
      </c>
      <c r="D18" t="str">
        <f>VLOOKUP(C18,ref_jenis_vendor!$B$3:$C$4,2)</f>
        <v>Badan Usaha</v>
      </c>
      <c r="E18">
        <v>6</v>
      </c>
      <c r="F18" t="str">
        <f>VLOOKUP(E18,ref_kat_dokumen_vendor!$B$3:$I$21,8)</f>
        <v>Administrasi</v>
      </c>
      <c r="G18">
        <v>3</v>
      </c>
      <c r="H18" t="str">
        <f>VLOOKUP(G18,ref_kat_item_tanya!$B$3:$G$26,6)</f>
        <v>Administrasi</v>
      </c>
      <c r="I18" t="str">
        <f>VLOOKUP(G18,ref_kat_item_tanya!$B$3:$G$25,3)</f>
        <v>Badan Usaha</v>
      </c>
      <c r="J18">
        <v>6</v>
      </c>
      <c r="K18" t="s">
        <v>87</v>
      </c>
      <c r="N18" t="str">
        <f t="shared" si="1"/>
        <v>NULL</v>
      </c>
      <c r="O18" t="s">
        <v>42</v>
      </c>
      <c r="P18" t="s">
        <v>24</v>
      </c>
      <c r="R18" t="s">
        <v>43</v>
      </c>
      <c r="Y18" t="str">
        <f t="shared" si="0"/>
        <v>INSERT INTO ref_item_tanya (kode_item, kode_jenis_vendor, kode_kat_dokumen_vendor, kode_kat_item_tanya, urutan, nama_item, keterangan, nama_unik, tipe_input, is_required, jenis_item) VALUES (17,1,6,3,6,'Masa Berlaku Dokumen','',NULL,'checkbox','t','default');</v>
      </c>
    </row>
    <row r="19" spans="2:25" x14ac:dyDescent="0.3">
      <c r="B19">
        <v>18</v>
      </c>
      <c r="C19">
        <v>1</v>
      </c>
      <c r="D19" t="str">
        <f>VLOOKUP(C19,ref_jenis_vendor!$B$3:$C$4,2)</f>
        <v>Badan Usaha</v>
      </c>
      <c r="E19">
        <v>6</v>
      </c>
      <c r="F19" t="str">
        <f>VLOOKUP(E19,ref_kat_dokumen_vendor!$B$3:$I$21,8)</f>
        <v>Administrasi</v>
      </c>
      <c r="G19">
        <v>3</v>
      </c>
      <c r="H19" t="str">
        <f>VLOOKUP(G19,ref_kat_item_tanya!$B$3:$G$26,6)</f>
        <v>Administrasi</v>
      </c>
      <c r="I19" t="str">
        <f>VLOOKUP(G19,ref_kat_item_tanya!$B$3:$G$25,3)</f>
        <v>Badan Usaha</v>
      </c>
      <c r="J19">
        <v>7</v>
      </c>
      <c r="K19" t="s">
        <v>85</v>
      </c>
      <c r="N19" t="str">
        <f t="shared" si="1"/>
        <v>NULL</v>
      </c>
      <c r="O19" t="s">
        <v>50</v>
      </c>
      <c r="P19" t="s">
        <v>25</v>
      </c>
      <c r="R19" t="s">
        <v>43</v>
      </c>
      <c r="Y19" t="str">
        <f t="shared" si="0"/>
        <v>INSERT INTO ref_item_tanya (kode_item, kode_jenis_vendor, kode_kat_dokumen_vendor, kode_kat_item_tanya, urutan, nama_item, keterangan, nama_unik, tipe_input, is_required, jenis_item) VALUES (18,1,6,3,7,'Awal','',NULL,'datetime-local','f','default');</v>
      </c>
    </row>
    <row r="20" spans="2:25" x14ac:dyDescent="0.3">
      <c r="B20">
        <v>19</v>
      </c>
      <c r="C20">
        <v>1</v>
      </c>
      <c r="D20" t="str">
        <f>VLOOKUP(C20,ref_jenis_vendor!$B$3:$C$4,2)</f>
        <v>Badan Usaha</v>
      </c>
      <c r="E20">
        <v>6</v>
      </c>
      <c r="F20" t="str">
        <f>VLOOKUP(E20,ref_kat_dokumen_vendor!$B$3:$I$21,8)</f>
        <v>Administrasi</v>
      </c>
      <c r="G20">
        <v>3</v>
      </c>
      <c r="H20" t="str">
        <f>VLOOKUP(G20,ref_kat_item_tanya!$B$3:$G$26,6)</f>
        <v>Administrasi</v>
      </c>
      <c r="I20" t="str">
        <f>VLOOKUP(G20,ref_kat_item_tanya!$B$3:$G$25,3)</f>
        <v>Badan Usaha</v>
      </c>
      <c r="J20">
        <v>8</v>
      </c>
      <c r="K20" t="s">
        <v>86</v>
      </c>
      <c r="N20" t="str">
        <f t="shared" si="1"/>
        <v>NULL</v>
      </c>
      <c r="O20" t="s">
        <v>50</v>
      </c>
      <c r="P20" t="s">
        <v>25</v>
      </c>
      <c r="R20" t="s">
        <v>43</v>
      </c>
      <c r="Y20" t="str">
        <f t="shared" si="0"/>
        <v>INSERT INTO ref_item_tanya (kode_item, kode_jenis_vendor, kode_kat_dokumen_vendor, kode_kat_item_tanya, urutan, nama_item, keterangan, nama_unik, tipe_input, is_required, jenis_item) VALUES (19,1,6,3,8,'Akhir','',NULL,'datetime-local','f','default');</v>
      </c>
    </row>
    <row r="21" spans="2:25" x14ac:dyDescent="0.3">
      <c r="B21">
        <v>20</v>
      </c>
      <c r="C21">
        <v>1</v>
      </c>
      <c r="D21" t="str">
        <f>VLOOKUP(C21,ref_jenis_vendor!$B$3:$C$4,2)</f>
        <v>Badan Usaha</v>
      </c>
      <c r="E21">
        <v>6</v>
      </c>
      <c r="F21" t="str">
        <f>VLOOKUP(E21,ref_kat_dokumen_vendor!$B$3:$I$21,8)</f>
        <v>Administrasi</v>
      </c>
      <c r="G21">
        <v>3</v>
      </c>
      <c r="H21" t="str">
        <f>VLOOKUP(G21,ref_kat_item_tanya!$B$3:$G$26,6)</f>
        <v>Administrasi</v>
      </c>
      <c r="I21" t="str">
        <f>VLOOKUP(G21,ref_kat_item_tanya!$B$3:$G$25,3)</f>
        <v>Badan Usaha</v>
      </c>
      <c r="J21">
        <v>9</v>
      </c>
      <c r="K21" t="s">
        <v>84</v>
      </c>
      <c r="N21" t="str">
        <f t="shared" si="1"/>
        <v>NULL</v>
      </c>
      <c r="O21" t="s">
        <v>52</v>
      </c>
      <c r="P21" t="s">
        <v>24</v>
      </c>
      <c r="R21" t="s">
        <v>43</v>
      </c>
      <c r="Y21" t="str">
        <f t="shared" si="0"/>
        <v>INSERT INTO ref_item_tanya (kode_item, kode_jenis_vendor, kode_kat_dokumen_vendor, kode_kat_item_tanya, urutan, nama_item, keterangan, nama_unik, tipe_input, is_required, jenis_item) VALUES (20,1,6,3,9,'Surat Pernyataan Kebenaran Data','',NULL,'file','t','default');</v>
      </c>
    </row>
    <row r="22" spans="2:25" x14ac:dyDescent="0.3">
      <c r="B22">
        <v>21</v>
      </c>
      <c r="C22">
        <v>1</v>
      </c>
      <c r="D22" t="str">
        <f>VLOOKUP(C22,ref_jenis_vendor!$B$3:$C$4,2)</f>
        <v>Badan Usaha</v>
      </c>
      <c r="E22">
        <v>6</v>
      </c>
      <c r="F22" t="str">
        <f>VLOOKUP(E22,ref_kat_dokumen_vendor!$B$3:$I$21,8)</f>
        <v>Administrasi</v>
      </c>
      <c r="G22">
        <v>3</v>
      </c>
      <c r="H22" t="str">
        <f>VLOOKUP(G22,ref_kat_item_tanya!$B$3:$G$26,6)</f>
        <v>Administrasi</v>
      </c>
      <c r="I22" t="str">
        <f>VLOOKUP(G22,ref_kat_item_tanya!$B$3:$G$25,3)</f>
        <v>Badan Usaha</v>
      </c>
      <c r="J22">
        <v>10</v>
      </c>
      <c r="K22" t="s">
        <v>87</v>
      </c>
      <c r="N22" t="str">
        <f t="shared" si="1"/>
        <v>NULL</v>
      </c>
      <c r="O22" t="s">
        <v>42</v>
      </c>
      <c r="P22" t="s">
        <v>24</v>
      </c>
      <c r="R22" t="s">
        <v>43</v>
      </c>
      <c r="Y22" t="str">
        <f t="shared" si="0"/>
        <v>INSERT INTO ref_item_tanya (kode_item, kode_jenis_vendor, kode_kat_dokumen_vendor, kode_kat_item_tanya, urutan, nama_item, keterangan, nama_unik, tipe_input, is_required, jenis_item) VALUES (21,1,6,3,10,'Masa Berlaku Dokumen','',NULL,'checkbox','t','default');</v>
      </c>
    </row>
    <row r="23" spans="2:25" x14ac:dyDescent="0.3">
      <c r="B23">
        <v>22</v>
      </c>
      <c r="C23">
        <v>1</v>
      </c>
      <c r="D23" t="str">
        <f>VLOOKUP(C23,ref_jenis_vendor!$B$3:$C$4,2)</f>
        <v>Badan Usaha</v>
      </c>
      <c r="E23">
        <v>6</v>
      </c>
      <c r="F23" t="str">
        <f>VLOOKUP(E23,ref_kat_dokumen_vendor!$B$3:$I$21,8)</f>
        <v>Administrasi</v>
      </c>
      <c r="G23">
        <v>3</v>
      </c>
      <c r="H23" t="str">
        <f>VLOOKUP(G23,ref_kat_item_tanya!$B$3:$G$26,6)</f>
        <v>Administrasi</v>
      </c>
      <c r="I23" t="str">
        <f>VLOOKUP(G23,ref_kat_item_tanya!$B$3:$G$25,3)</f>
        <v>Badan Usaha</v>
      </c>
      <c r="J23">
        <v>11</v>
      </c>
      <c r="K23" t="s">
        <v>85</v>
      </c>
      <c r="N23" t="str">
        <f t="shared" si="1"/>
        <v>NULL</v>
      </c>
      <c r="O23" t="s">
        <v>50</v>
      </c>
      <c r="P23" t="s">
        <v>25</v>
      </c>
      <c r="R23" t="s">
        <v>43</v>
      </c>
      <c r="Y23" t="str">
        <f t="shared" si="0"/>
        <v>INSERT INTO ref_item_tanya (kode_item, kode_jenis_vendor, kode_kat_dokumen_vendor, kode_kat_item_tanya, urutan, nama_item, keterangan, nama_unik, tipe_input, is_required, jenis_item) VALUES (22,1,6,3,11,'Awal','',NULL,'datetime-local','f','default');</v>
      </c>
    </row>
    <row r="24" spans="2:25" x14ac:dyDescent="0.3">
      <c r="B24">
        <v>23</v>
      </c>
      <c r="C24">
        <v>1</v>
      </c>
      <c r="D24" t="str">
        <f>VLOOKUP(C24,ref_jenis_vendor!$B$3:$C$4,2)</f>
        <v>Badan Usaha</v>
      </c>
      <c r="E24">
        <v>6</v>
      </c>
      <c r="F24" t="str">
        <f>VLOOKUP(E24,ref_kat_dokumen_vendor!$B$3:$I$21,8)</f>
        <v>Administrasi</v>
      </c>
      <c r="G24">
        <v>3</v>
      </c>
      <c r="H24" t="str">
        <f>VLOOKUP(G24,ref_kat_item_tanya!$B$3:$G$26,6)</f>
        <v>Administrasi</v>
      </c>
      <c r="I24" t="str">
        <f>VLOOKUP(G24,ref_kat_item_tanya!$B$3:$G$25,3)</f>
        <v>Badan Usaha</v>
      </c>
      <c r="J24">
        <v>12</v>
      </c>
      <c r="K24" t="s">
        <v>86</v>
      </c>
      <c r="N24" t="str">
        <f t="shared" si="1"/>
        <v>NULL</v>
      </c>
      <c r="O24" t="s">
        <v>50</v>
      </c>
      <c r="P24" t="s">
        <v>25</v>
      </c>
      <c r="R24" t="s">
        <v>43</v>
      </c>
      <c r="Y24" t="str">
        <f t="shared" si="0"/>
        <v>INSERT INTO ref_item_tanya (kode_item, kode_jenis_vendor, kode_kat_dokumen_vendor, kode_kat_item_tanya, urutan, nama_item, keterangan, nama_unik, tipe_input, is_required, jenis_item) VALUES (23,1,6,3,12,'Akhir','',NULL,'datetime-local','f','default');</v>
      </c>
    </row>
    <row r="25" spans="2:25" x14ac:dyDescent="0.3">
      <c r="B25">
        <v>24</v>
      </c>
      <c r="C25">
        <v>1</v>
      </c>
      <c r="D25" t="str">
        <f>VLOOKUP(C25,ref_jenis_vendor!$B$3:$C$4,2)</f>
        <v>Badan Usaha</v>
      </c>
      <c r="E25">
        <v>7</v>
      </c>
      <c r="F25" t="str">
        <f>VLOOKUP(E25,ref_kat_dokumen_vendor!$B$3:$I$21,8)</f>
        <v>Landasan Hukum Pendirian Badan Usaha</v>
      </c>
      <c r="G25">
        <v>4</v>
      </c>
      <c r="H25" t="str">
        <f>VLOOKUP(G25,ref_kat_item_tanya!$B$3:$G$26,6)</f>
        <v>Akta Pendirian Perusahaan/Anggaran Dasar Koperasi</v>
      </c>
      <c r="I25" t="str">
        <f>VLOOKUP(G25,ref_kat_item_tanya!$B$3:$G$25,3)</f>
        <v>Badan Usaha</v>
      </c>
      <c r="J25">
        <v>1</v>
      </c>
      <c r="K25" t="s">
        <v>88</v>
      </c>
      <c r="N25" t="str">
        <f t="shared" si="1"/>
        <v>NULL</v>
      </c>
      <c r="O25" t="s">
        <v>66</v>
      </c>
      <c r="P25" t="s">
        <v>24</v>
      </c>
      <c r="R25" t="s">
        <v>43</v>
      </c>
      <c r="Y25" t="str">
        <f t="shared" si="0"/>
        <v>INSERT INTO ref_item_tanya (kode_item, kode_jenis_vendor, kode_kat_dokumen_vendor, kode_kat_item_tanya, urutan, nama_item, keterangan, nama_unik, tipe_input, is_required, jenis_item) VALUES (24,1,7,4,1,'Nomor','',NULL,'text','t','default');</v>
      </c>
    </row>
    <row r="26" spans="2:25" x14ac:dyDescent="0.3">
      <c r="B26">
        <v>25</v>
      </c>
      <c r="C26">
        <v>1</v>
      </c>
      <c r="D26" t="str">
        <f>VLOOKUP(C26,ref_jenis_vendor!$B$3:$C$4,2)</f>
        <v>Badan Usaha</v>
      </c>
      <c r="E26">
        <v>7</v>
      </c>
      <c r="F26" t="str">
        <f>VLOOKUP(E26,ref_kat_dokumen_vendor!$B$3:$I$21,8)</f>
        <v>Landasan Hukum Pendirian Badan Usaha</v>
      </c>
      <c r="G26">
        <v>4</v>
      </c>
      <c r="H26" t="str">
        <f>VLOOKUP(G26,ref_kat_item_tanya!$B$3:$G$26,6)</f>
        <v>Akta Pendirian Perusahaan/Anggaran Dasar Koperasi</v>
      </c>
      <c r="I26" t="str">
        <f>VLOOKUP(G26,ref_kat_item_tanya!$B$3:$G$25,3)</f>
        <v>Badan Usaha</v>
      </c>
      <c r="J26">
        <v>2</v>
      </c>
      <c r="K26" t="s">
        <v>89</v>
      </c>
      <c r="N26" t="str">
        <f t="shared" si="1"/>
        <v>NULL</v>
      </c>
      <c r="O26" t="s">
        <v>50</v>
      </c>
      <c r="P26" t="s">
        <v>24</v>
      </c>
      <c r="R26" t="s">
        <v>43</v>
      </c>
      <c r="Y26" t="str">
        <f t="shared" si="0"/>
        <v>INSERT INTO ref_item_tanya (kode_item, kode_jenis_vendor, kode_kat_dokumen_vendor, kode_kat_item_tanya, urutan, nama_item, keterangan, nama_unik, tipe_input, is_required, jenis_item) VALUES (25,1,7,4,2,'Tanggal','',NULL,'datetime-local','t','default');</v>
      </c>
    </row>
    <row r="27" spans="2:25" x14ac:dyDescent="0.3">
      <c r="B27">
        <v>26</v>
      </c>
      <c r="C27">
        <v>1</v>
      </c>
      <c r="D27" t="str">
        <f>VLOOKUP(C27,ref_jenis_vendor!$B$3:$C$4,2)</f>
        <v>Badan Usaha</v>
      </c>
      <c r="E27">
        <v>7</v>
      </c>
      <c r="F27" t="str">
        <f>VLOOKUP(E27,ref_kat_dokumen_vendor!$B$3:$I$21,8)</f>
        <v>Landasan Hukum Pendirian Badan Usaha</v>
      </c>
      <c r="G27">
        <v>4</v>
      </c>
      <c r="H27" t="str">
        <f>VLOOKUP(G27,ref_kat_item_tanya!$B$3:$G$26,6)</f>
        <v>Akta Pendirian Perusahaan/Anggaran Dasar Koperasi</v>
      </c>
      <c r="I27" t="str">
        <f>VLOOKUP(G27,ref_kat_item_tanya!$B$3:$G$25,3)</f>
        <v>Badan Usaha</v>
      </c>
      <c r="J27">
        <v>3</v>
      </c>
      <c r="K27" t="s">
        <v>90</v>
      </c>
      <c r="N27" t="str">
        <f t="shared" si="1"/>
        <v>NULL</v>
      </c>
      <c r="O27" t="s">
        <v>66</v>
      </c>
      <c r="P27" t="s">
        <v>24</v>
      </c>
      <c r="R27" t="s">
        <v>43</v>
      </c>
      <c r="Y27" t="str">
        <f t="shared" si="0"/>
        <v>INSERT INTO ref_item_tanya (kode_item, kode_jenis_vendor, kode_kat_dokumen_vendor, kode_kat_item_tanya, urutan, nama_item, keterangan, nama_unik, tipe_input, is_required, jenis_item) VALUES (26,1,7,4,3,'Nama Notaris','',NULL,'text','t','default');</v>
      </c>
    </row>
    <row r="28" spans="2:25" x14ac:dyDescent="0.3">
      <c r="B28">
        <v>27</v>
      </c>
      <c r="C28">
        <v>1</v>
      </c>
      <c r="D28" t="str">
        <f>VLOOKUP(C28,ref_jenis_vendor!$B$3:$C$4,2)</f>
        <v>Badan Usaha</v>
      </c>
      <c r="E28">
        <v>7</v>
      </c>
      <c r="F28" t="str">
        <f>VLOOKUP(E28,ref_kat_dokumen_vendor!$B$3:$I$21,8)</f>
        <v>Landasan Hukum Pendirian Badan Usaha</v>
      </c>
      <c r="G28">
        <v>4</v>
      </c>
      <c r="H28" t="str">
        <f>VLOOKUP(G28,ref_kat_item_tanya!$B$3:$G$26,6)</f>
        <v>Akta Pendirian Perusahaan/Anggaran Dasar Koperasi</v>
      </c>
      <c r="I28" t="str">
        <f>VLOOKUP(G28,ref_kat_item_tanya!$B$3:$G$25,3)</f>
        <v>Badan Usaha</v>
      </c>
      <c r="J28">
        <v>4</v>
      </c>
      <c r="K28" t="s">
        <v>91</v>
      </c>
      <c r="N28" t="str">
        <f t="shared" si="1"/>
        <v>NULL</v>
      </c>
      <c r="O28" t="s">
        <v>66</v>
      </c>
      <c r="P28" t="s">
        <v>24</v>
      </c>
      <c r="R28" t="s">
        <v>43</v>
      </c>
      <c r="Y28" t="str">
        <f t="shared" si="0"/>
        <v>INSERT INTO ref_item_tanya (kode_item, kode_jenis_vendor, kode_kat_dokumen_vendor, kode_kat_item_tanya, urutan, nama_item, keterangan, nama_unik, tipe_input, is_required, jenis_item) VALUES (27,1,7,4,4,'Nomor Pengesahan/Pendaftaran','',NULL,'text','t','default');</v>
      </c>
    </row>
    <row r="29" spans="2:25" x14ac:dyDescent="0.3">
      <c r="B29">
        <v>28</v>
      </c>
      <c r="C29">
        <v>1</v>
      </c>
      <c r="D29" t="str">
        <f>VLOOKUP(C29,ref_jenis_vendor!$B$3:$C$4,2)</f>
        <v>Badan Usaha</v>
      </c>
      <c r="E29">
        <v>7</v>
      </c>
      <c r="F29" t="str">
        <f>VLOOKUP(E29,ref_kat_dokumen_vendor!$B$3:$I$21,8)</f>
        <v>Landasan Hukum Pendirian Badan Usaha</v>
      </c>
      <c r="G29">
        <v>4</v>
      </c>
      <c r="H29" t="str">
        <f>VLOOKUP(G29,ref_kat_item_tanya!$B$3:$G$26,6)</f>
        <v>Akta Pendirian Perusahaan/Anggaran Dasar Koperasi</v>
      </c>
      <c r="I29" t="str">
        <f>VLOOKUP(G29,ref_kat_item_tanya!$B$3:$G$25,3)</f>
        <v>Badan Usaha</v>
      </c>
      <c r="J29">
        <v>5</v>
      </c>
      <c r="K29" t="s">
        <v>92</v>
      </c>
      <c r="N29" t="str">
        <f t="shared" si="1"/>
        <v>NULL</v>
      </c>
      <c r="O29" t="s">
        <v>52</v>
      </c>
      <c r="P29" t="s">
        <v>24</v>
      </c>
      <c r="R29" t="s">
        <v>43</v>
      </c>
      <c r="Y29" t="str">
        <f t="shared" si="0"/>
        <v>INSERT INTO ref_item_tanya (kode_item, kode_jenis_vendor, kode_kat_dokumen_vendor, kode_kat_item_tanya, urutan, nama_item, keterangan, nama_unik, tipe_input, is_required, jenis_item) VALUES (28,1,7,4,5,'Bukti Scan','',NULL,'file','t','default');</v>
      </c>
    </row>
    <row r="30" spans="2:25" x14ac:dyDescent="0.3">
      <c r="B30">
        <v>29</v>
      </c>
      <c r="C30">
        <v>1</v>
      </c>
      <c r="D30" t="str">
        <f>VLOOKUP(C30,ref_jenis_vendor!$B$3:$C$4,2)</f>
        <v>Badan Usaha</v>
      </c>
      <c r="E30">
        <v>7</v>
      </c>
      <c r="F30" t="str">
        <f>VLOOKUP(E30,ref_kat_dokumen_vendor!$B$3:$I$21,8)</f>
        <v>Landasan Hukum Pendirian Badan Usaha</v>
      </c>
      <c r="G30">
        <v>5</v>
      </c>
      <c r="H30" t="str">
        <f>VLOOKUP(G30,ref_kat_item_tanya!$B$3:$G$26,6)</f>
        <v>Perubahan Terakhir Akta Pendirian Perusahaan /Anggaran Dasar Koperasi</v>
      </c>
      <c r="I30" t="str">
        <f>VLOOKUP(G30,ref_kat_item_tanya!$B$3:$G$25,3)</f>
        <v>Badan Usaha</v>
      </c>
      <c r="J30">
        <v>1</v>
      </c>
      <c r="K30" t="s">
        <v>88</v>
      </c>
      <c r="N30" t="str">
        <f t="shared" si="1"/>
        <v>NULL</v>
      </c>
      <c r="O30" t="s">
        <v>66</v>
      </c>
      <c r="P30" t="s">
        <v>24</v>
      </c>
      <c r="R30" t="s">
        <v>43</v>
      </c>
      <c r="Y30" t="str">
        <f t="shared" si="0"/>
        <v>INSERT INTO ref_item_tanya (kode_item, kode_jenis_vendor, kode_kat_dokumen_vendor, kode_kat_item_tanya, urutan, nama_item, keterangan, nama_unik, tipe_input, is_required, jenis_item) VALUES (29,1,7,5,1,'Nomor','',NULL,'text','t','default');</v>
      </c>
    </row>
    <row r="31" spans="2:25" x14ac:dyDescent="0.3">
      <c r="B31">
        <v>30</v>
      </c>
      <c r="C31">
        <v>1</v>
      </c>
      <c r="D31" t="str">
        <f>VLOOKUP(C31,ref_jenis_vendor!$B$3:$C$4,2)</f>
        <v>Badan Usaha</v>
      </c>
      <c r="E31">
        <v>7</v>
      </c>
      <c r="F31" t="str">
        <f>VLOOKUP(E31,ref_kat_dokumen_vendor!$B$3:$I$21,8)</f>
        <v>Landasan Hukum Pendirian Badan Usaha</v>
      </c>
      <c r="G31">
        <v>5</v>
      </c>
      <c r="H31" t="str">
        <f>VLOOKUP(G31,ref_kat_item_tanya!$B$3:$G$26,6)</f>
        <v>Perubahan Terakhir Akta Pendirian Perusahaan /Anggaran Dasar Koperasi</v>
      </c>
      <c r="I31" t="str">
        <f>VLOOKUP(G31,ref_kat_item_tanya!$B$3:$G$25,3)</f>
        <v>Badan Usaha</v>
      </c>
      <c r="J31">
        <v>2</v>
      </c>
      <c r="K31" t="s">
        <v>89</v>
      </c>
      <c r="N31" t="str">
        <f t="shared" si="1"/>
        <v>NULL</v>
      </c>
      <c r="O31" t="s">
        <v>50</v>
      </c>
      <c r="P31" t="s">
        <v>24</v>
      </c>
      <c r="R31" t="s">
        <v>43</v>
      </c>
      <c r="Y31" t="str">
        <f t="shared" si="0"/>
        <v>INSERT INTO ref_item_tanya (kode_item, kode_jenis_vendor, kode_kat_dokumen_vendor, kode_kat_item_tanya, urutan, nama_item, keterangan, nama_unik, tipe_input, is_required, jenis_item) VALUES (30,1,7,5,2,'Tanggal','',NULL,'datetime-local','t','default');</v>
      </c>
    </row>
    <row r="32" spans="2:25" x14ac:dyDescent="0.3">
      <c r="B32">
        <v>31</v>
      </c>
      <c r="C32">
        <v>1</v>
      </c>
      <c r="D32" t="str">
        <f>VLOOKUP(C32,ref_jenis_vendor!$B$3:$C$4,2)</f>
        <v>Badan Usaha</v>
      </c>
      <c r="E32">
        <v>7</v>
      </c>
      <c r="F32" t="str">
        <f>VLOOKUP(E32,ref_kat_dokumen_vendor!$B$3:$I$21,8)</f>
        <v>Landasan Hukum Pendirian Badan Usaha</v>
      </c>
      <c r="G32">
        <v>5</v>
      </c>
      <c r="H32" t="str">
        <f>VLOOKUP(G32,ref_kat_item_tanya!$B$3:$G$26,6)</f>
        <v>Perubahan Terakhir Akta Pendirian Perusahaan /Anggaran Dasar Koperasi</v>
      </c>
      <c r="I32" t="str">
        <f>VLOOKUP(G32,ref_kat_item_tanya!$B$3:$G$25,3)</f>
        <v>Badan Usaha</v>
      </c>
      <c r="J32">
        <v>3</v>
      </c>
      <c r="K32" t="s">
        <v>90</v>
      </c>
      <c r="N32" t="str">
        <f t="shared" si="1"/>
        <v>NULL</v>
      </c>
      <c r="O32" t="s">
        <v>66</v>
      </c>
      <c r="P32" t="s">
        <v>24</v>
      </c>
      <c r="R32" t="s">
        <v>43</v>
      </c>
      <c r="Y32" t="str">
        <f t="shared" si="0"/>
        <v>INSERT INTO ref_item_tanya (kode_item, kode_jenis_vendor, kode_kat_dokumen_vendor, kode_kat_item_tanya, urutan, nama_item, keterangan, nama_unik, tipe_input, is_required, jenis_item) VALUES (31,1,7,5,3,'Nama Notaris','',NULL,'text','t','default');</v>
      </c>
    </row>
    <row r="33" spans="2:25" x14ac:dyDescent="0.3">
      <c r="B33">
        <v>32</v>
      </c>
      <c r="C33">
        <v>1</v>
      </c>
      <c r="D33" t="str">
        <f>VLOOKUP(C33,ref_jenis_vendor!$B$3:$C$4,2)</f>
        <v>Badan Usaha</v>
      </c>
      <c r="E33">
        <v>7</v>
      </c>
      <c r="F33" t="str">
        <f>VLOOKUP(E33,ref_kat_dokumen_vendor!$B$3:$I$21,8)</f>
        <v>Landasan Hukum Pendirian Badan Usaha</v>
      </c>
      <c r="G33">
        <v>5</v>
      </c>
      <c r="H33" t="str">
        <f>VLOOKUP(G33,ref_kat_item_tanya!$B$3:$G$26,6)</f>
        <v>Perubahan Terakhir Akta Pendirian Perusahaan /Anggaran Dasar Koperasi</v>
      </c>
      <c r="I33" t="str">
        <f>VLOOKUP(G33,ref_kat_item_tanya!$B$3:$G$25,3)</f>
        <v>Badan Usaha</v>
      </c>
      <c r="J33">
        <v>4</v>
      </c>
      <c r="K33" t="s">
        <v>93</v>
      </c>
      <c r="N33" t="str">
        <f t="shared" si="1"/>
        <v>NULL</v>
      </c>
      <c r="O33" t="s">
        <v>66</v>
      </c>
      <c r="P33" t="s">
        <v>25</v>
      </c>
      <c r="R33" t="s">
        <v>43</v>
      </c>
      <c r="Y33" t="str">
        <f t="shared" si="0"/>
        <v>INSERT INTO ref_item_tanya (kode_item, kode_jenis_vendor, kode_kat_dokumen_vendor, kode_kat_item_tanya, urutan, nama_item, keterangan, nama_unik, tipe_input, is_required, jenis_item) VALUES (32,1,7,5,4,'Bukti Perubahan','',NULL,'text','f','default');</v>
      </c>
    </row>
    <row r="34" spans="2:25" x14ac:dyDescent="0.3">
      <c r="B34">
        <v>33</v>
      </c>
      <c r="C34">
        <v>1</v>
      </c>
      <c r="D34" t="str">
        <f>VLOOKUP(C34,ref_jenis_vendor!$B$3:$C$4,2)</f>
        <v>Badan Usaha</v>
      </c>
      <c r="E34">
        <v>7</v>
      </c>
      <c r="F34" t="str">
        <f>VLOOKUP(E34,ref_kat_dokumen_vendor!$B$3:$I$21,8)</f>
        <v>Landasan Hukum Pendirian Badan Usaha</v>
      </c>
      <c r="G34">
        <v>5</v>
      </c>
      <c r="H34" t="str">
        <f>VLOOKUP(G34,ref_kat_item_tanya!$B$3:$G$26,6)</f>
        <v>Perubahan Terakhir Akta Pendirian Perusahaan /Anggaran Dasar Koperasi</v>
      </c>
      <c r="I34" t="str">
        <f>VLOOKUP(G34,ref_kat_item_tanya!$B$3:$G$25,3)</f>
        <v>Badan Usaha</v>
      </c>
      <c r="J34">
        <v>5</v>
      </c>
      <c r="K34" t="s">
        <v>92</v>
      </c>
      <c r="N34" t="str">
        <f t="shared" si="1"/>
        <v>NULL</v>
      </c>
      <c r="O34" t="s">
        <v>52</v>
      </c>
      <c r="P34" t="s">
        <v>25</v>
      </c>
      <c r="R34" t="s">
        <v>43</v>
      </c>
      <c r="Y34" t="str">
        <f t="shared" si="0"/>
        <v>INSERT INTO ref_item_tanya (kode_item, kode_jenis_vendor, kode_kat_dokumen_vendor, kode_kat_item_tanya, urutan, nama_item, keterangan, nama_unik, tipe_input, is_required, jenis_item) VALUES (33,1,7,5,5,'Bukti Scan','',NULL,'file','f','default');</v>
      </c>
    </row>
    <row r="35" spans="2:25" x14ac:dyDescent="0.3">
      <c r="B35">
        <v>34</v>
      </c>
      <c r="C35">
        <v>1</v>
      </c>
      <c r="D35" t="str">
        <f>VLOOKUP(C35,ref_jenis_vendor!$B$3:$C$4,2)</f>
        <v>Badan Usaha</v>
      </c>
      <c r="E35">
        <v>8</v>
      </c>
      <c r="F35" t="str">
        <f>VLOOKUP(E35,ref_kat_dokumen_vendor!$B$3:$I$21,8)</f>
        <v>Pengurus Badan Usaha</v>
      </c>
      <c r="G35">
        <v>6</v>
      </c>
      <c r="H35" t="str">
        <f>VLOOKUP(G35,ref_kat_item_tanya!$B$3:$G$26,6)</f>
        <v>Pengurus Badan Usaha</v>
      </c>
      <c r="I35" t="str">
        <f>VLOOKUP(G35,ref_kat_item_tanya!$B$3:$G$25,3)</f>
        <v>Badan Usaha</v>
      </c>
      <c r="J35">
        <v>1</v>
      </c>
      <c r="K35" t="s">
        <v>38</v>
      </c>
      <c r="N35" t="str">
        <f t="shared" si="1"/>
        <v>NULL</v>
      </c>
      <c r="O35" t="s">
        <v>64</v>
      </c>
      <c r="P35" t="s">
        <v>24</v>
      </c>
      <c r="Q35" t="s">
        <v>140</v>
      </c>
      <c r="R35" t="s">
        <v>43</v>
      </c>
      <c r="Y35" t="str">
        <f t="shared" si="0"/>
        <v>INSERT INTO ref_item_tanya (kode_item, kode_jenis_vendor, kode_kat_dokumen_vendor, kode_kat_item_tanya, urutan, nama_item, keterangan, nama_unik, tipe_input, is_required, jenis_item) VALUES (34,1,8,6,1,'Komisaris untuk Perseroan Terbatas (PT)','',NULL,'table','t','default');</v>
      </c>
    </row>
    <row r="36" spans="2:25" x14ac:dyDescent="0.3">
      <c r="B36">
        <v>35</v>
      </c>
      <c r="C36">
        <v>1</v>
      </c>
      <c r="D36" t="str">
        <f>VLOOKUP(C36,ref_jenis_vendor!$B$3:$C$4,2)</f>
        <v>Badan Usaha</v>
      </c>
      <c r="E36">
        <v>8</v>
      </c>
      <c r="F36" t="str">
        <f>VLOOKUP(E36,ref_kat_dokumen_vendor!$B$3:$I$21,8)</f>
        <v>Pengurus Badan Usaha</v>
      </c>
      <c r="G36">
        <v>6</v>
      </c>
      <c r="H36" t="str">
        <f>VLOOKUP(G36,ref_kat_item_tanya!$B$3:$G$26,6)</f>
        <v>Pengurus Badan Usaha</v>
      </c>
      <c r="I36" t="str">
        <f>VLOOKUP(G36,ref_kat_item_tanya!$B$3:$G$25,3)</f>
        <v>Badan Usaha</v>
      </c>
      <c r="J36">
        <v>2</v>
      </c>
      <c r="K36" t="s">
        <v>39</v>
      </c>
      <c r="N36" t="str">
        <f t="shared" si="1"/>
        <v>NULL</v>
      </c>
      <c r="O36" t="s">
        <v>64</v>
      </c>
      <c r="P36" t="s">
        <v>24</v>
      </c>
      <c r="Q36" s="3" t="s">
        <v>141</v>
      </c>
      <c r="R36" t="s">
        <v>43</v>
      </c>
      <c r="Y36" t="str">
        <f t="shared" si="0"/>
        <v>INSERT INTO ref_item_tanya (kode_item, kode_jenis_vendor, kode_kat_dokumen_vendor, kode_kat_item_tanya, urutan, nama_item, keterangan, nama_unik, tipe_input, is_required, jenis_item) VALUES (35,1,8,6,2,'Direksi/Pengurus Badan Usaha','',NULL,'table','t','default');</v>
      </c>
    </row>
    <row r="37" spans="2:25" x14ac:dyDescent="0.3">
      <c r="B37">
        <v>36</v>
      </c>
      <c r="C37">
        <v>1</v>
      </c>
      <c r="D37" t="str">
        <f>VLOOKUP(C37,ref_jenis_vendor!$B$3:$C$4,2)</f>
        <v>Badan Usaha</v>
      </c>
      <c r="E37">
        <v>9</v>
      </c>
      <c r="F37" t="str">
        <f>VLOOKUP(E37,ref_kat_dokumen_vendor!$B$3:$I$21,8)</f>
        <v>Izin Usaha</v>
      </c>
      <c r="G37">
        <v>7</v>
      </c>
      <c r="H37" t="str">
        <f>VLOOKUP(G37,ref_kat_item_tanya!$B$3:$G$26,6)</f>
        <v>Izin Usaha</v>
      </c>
      <c r="I37" t="str">
        <f>VLOOKUP(G37,ref_kat_item_tanya!$B$3:$G$25,3)</f>
        <v>Badan Usaha</v>
      </c>
      <c r="J37">
        <v>1</v>
      </c>
      <c r="K37" t="s">
        <v>94</v>
      </c>
      <c r="N37" t="str">
        <f t="shared" si="1"/>
        <v>NULL</v>
      </c>
      <c r="O37" t="s">
        <v>64</v>
      </c>
      <c r="P37" t="s">
        <v>24</v>
      </c>
      <c r="Q37" s="3" t="s">
        <v>149</v>
      </c>
      <c r="R37" t="s">
        <v>43</v>
      </c>
      <c r="Y37" t="str">
        <f t="shared" si="0"/>
        <v>INSERT INTO ref_item_tanya (kode_item, kode_jenis_vendor, kode_kat_dokumen_vendor, kode_kat_item_tanya, urutan, nama_item, keterangan, nama_unik, tipe_input, is_required, jenis_item) VALUES (36,1,9,7,1,'Izin Usaha (NIB)','',NULL,'table','t','default');</v>
      </c>
    </row>
    <row r="38" spans="2:25" x14ac:dyDescent="0.3">
      <c r="B38">
        <v>37</v>
      </c>
      <c r="C38">
        <v>1</v>
      </c>
      <c r="D38" t="str">
        <f>VLOOKUP(C38,ref_jenis_vendor!$B$3:$C$4,2)</f>
        <v>Badan Usaha</v>
      </c>
      <c r="E38">
        <v>9</v>
      </c>
      <c r="F38" t="str">
        <f>VLOOKUP(E38,ref_kat_dokumen_vendor!$B$3:$I$21,8)</f>
        <v>Izin Usaha</v>
      </c>
      <c r="G38">
        <v>7</v>
      </c>
      <c r="H38" t="str">
        <f>VLOOKUP(G38,ref_kat_item_tanya!$B$3:$G$26,6)</f>
        <v>Izin Usaha</v>
      </c>
      <c r="I38" t="str">
        <f>VLOOKUP(G38,ref_kat_item_tanya!$B$3:$G$25,3)</f>
        <v>Badan Usaha</v>
      </c>
      <c r="J38">
        <v>2</v>
      </c>
      <c r="K38" t="s">
        <v>95</v>
      </c>
      <c r="N38" t="str">
        <f t="shared" si="1"/>
        <v>NULL</v>
      </c>
      <c r="O38" t="s">
        <v>64</v>
      </c>
      <c r="P38" t="s">
        <v>25</v>
      </c>
      <c r="Q38" s="3" t="s">
        <v>150</v>
      </c>
      <c r="R38" t="s">
        <v>43</v>
      </c>
      <c r="Y38" t="str">
        <f t="shared" si="0"/>
        <v>INSERT INTO ref_item_tanya (kode_item, kode_jenis_vendor, kode_kat_dokumen_vendor, kode_kat_item_tanya, urutan, nama_item, keterangan, nama_unik, tipe_input, is_required, jenis_item) VALUES (37,1,9,7,2,'Izin Usaha (SBU)','',NULL,'table','f','default');</v>
      </c>
    </row>
    <row r="39" spans="2:25" x14ac:dyDescent="0.3">
      <c r="B39">
        <v>38</v>
      </c>
      <c r="C39">
        <v>1</v>
      </c>
      <c r="D39" t="str">
        <f>VLOOKUP(C39,ref_jenis_vendor!$B$3:$C$4,2)</f>
        <v>Badan Usaha</v>
      </c>
      <c r="E39">
        <v>9</v>
      </c>
      <c r="F39" t="str">
        <f>VLOOKUP(E39,ref_kat_dokumen_vendor!$B$3:$I$21,8)</f>
        <v>Izin Usaha</v>
      </c>
      <c r="G39">
        <v>7</v>
      </c>
      <c r="H39" t="str">
        <f>VLOOKUP(G39,ref_kat_item_tanya!$B$3:$G$26,6)</f>
        <v>Izin Usaha</v>
      </c>
      <c r="I39" t="str">
        <f>VLOOKUP(G39,ref_kat_item_tanya!$B$3:$G$25,3)</f>
        <v>Badan Usaha</v>
      </c>
      <c r="J39">
        <v>3</v>
      </c>
      <c r="K39" t="s">
        <v>96</v>
      </c>
      <c r="N39" t="str">
        <f t="shared" si="1"/>
        <v>NULL</v>
      </c>
      <c r="O39" t="s">
        <v>64</v>
      </c>
      <c r="P39" t="s">
        <v>25</v>
      </c>
      <c r="Q39" s="3" t="s">
        <v>143</v>
      </c>
      <c r="R39" t="s">
        <v>43</v>
      </c>
      <c r="Y39" t="str">
        <f t="shared" si="0"/>
        <v>INSERT INTO ref_item_tanya (kode_item, kode_jenis_vendor, kode_kat_dokumen_vendor, kode_kat_item_tanya, urutan, nama_item, keterangan, nama_unik, tipe_input, is_required, jenis_item) VALUES (38,1,9,7,3,'Sertifikat Lainya','',NULL,'table','f','default');</v>
      </c>
    </row>
    <row r="40" spans="2:25" x14ac:dyDescent="0.3">
      <c r="B40">
        <v>39</v>
      </c>
      <c r="C40">
        <v>1</v>
      </c>
      <c r="D40" t="str">
        <f>VLOOKUP(C40,ref_jenis_vendor!$B$3:$C$4,2)</f>
        <v>Badan Usaha</v>
      </c>
      <c r="E40">
        <v>10</v>
      </c>
      <c r="F40" t="str">
        <f>VLOOKUP(E40,ref_kat_dokumen_vendor!$B$3:$I$21,8)</f>
        <v>Susunan Kepemilikan Saham / Persero</v>
      </c>
      <c r="G40">
        <v>8</v>
      </c>
      <c r="H40" t="str">
        <f>VLOOKUP(G40,ref_kat_item_tanya!$B$3:$G$26,6)</f>
        <v>Susunan Kepemilikan Saham / Persero</v>
      </c>
      <c r="I40" t="str">
        <f>VLOOKUP(G40,ref_kat_item_tanya!$B$3:$G$25,3)</f>
        <v>Badan Usaha</v>
      </c>
      <c r="J40">
        <v>1</v>
      </c>
      <c r="K40" t="s">
        <v>97</v>
      </c>
      <c r="N40" t="str">
        <f t="shared" si="1"/>
        <v>NULL</v>
      </c>
      <c r="O40" t="s">
        <v>64</v>
      </c>
      <c r="P40" t="s">
        <v>24</v>
      </c>
      <c r="Q40" s="3" t="s">
        <v>144</v>
      </c>
      <c r="R40" t="s">
        <v>43</v>
      </c>
      <c r="Y40" t="str">
        <f t="shared" si="0"/>
        <v>INSERT INTO ref_item_tanya (kode_item, kode_jenis_vendor, kode_kat_dokumen_vendor, kode_kat_item_tanya, urutan, nama_item, keterangan, nama_unik, tipe_input, is_required, jenis_item) VALUES (39,1,10,8,1,'Susunan Kepemilikan Saham (Untuk PT) / Susunan Persero (Untuk Firma)','',NULL,'table','t','default');</v>
      </c>
    </row>
    <row r="41" spans="2:25" x14ac:dyDescent="0.3">
      <c r="B41">
        <v>40</v>
      </c>
      <c r="C41">
        <v>1</v>
      </c>
      <c r="D41" t="str">
        <f>VLOOKUP(C41,ref_jenis_vendor!$B$3:$C$4,2)</f>
        <v>Badan Usaha</v>
      </c>
      <c r="E41">
        <v>11</v>
      </c>
      <c r="F41" t="str">
        <f>VLOOKUP(E41,ref_kat_dokumen_vendor!$B$3:$I$21,8)</f>
        <v>Data Pajak</v>
      </c>
      <c r="G41">
        <v>9</v>
      </c>
      <c r="H41" t="str">
        <f>VLOOKUP(G41,ref_kat_item_tanya!$B$3:$G$26,6)</f>
        <v>Data Pajak</v>
      </c>
      <c r="I41" t="str">
        <f>VLOOKUP(G41,ref_kat_item_tanya!$B$3:$G$25,3)</f>
        <v>Badan Usaha</v>
      </c>
      <c r="J41">
        <v>1</v>
      </c>
      <c r="K41" t="s">
        <v>98</v>
      </c>
      <c r="N41" t="str">
        <f t="shared" si="1"/>
        <v>NULL</v>
      </c>
      <c r="O41" t="s">
        <v>66</v>
      </c>
      <c r="P41" t="s">
        <v>24</v>
      </c>
      <c r="R41" t="s">
        <v>43</v>
      </c>
      <c r="Y41" t="str">
        <f t="shared" si="0"/>
        <v>INSERT INTO ref_item_tanya (kode_item, kode_jenis_vendor, kode_kat_dokumen_vendor, kode_kat_item_tanya, urutan, nama_item, keterangan, nama_unik, tipe_input, is_required, jenis_item) VALUES (40,1,11,9,1,'Nomor Wajib Pajak','',NULL,'text','t','default');</v>
      </c>
    </row>
    <row r="42" spans="2:25" x14ac:dyDescent="0.3">
      <c r="B42">
        <v>41</v>
      </c>
      <c r="C42">
        <v>1</v>
      </c>
      <c r="D42" t="str">
        <f>VLOOKUP(C42,ref_jenis_vendor!$B$3:$C$4,2)</f>
        <v>Badan Usaha</v>
      </c>
      <c r="E42">
        <v>11</v>
      </c>
      <c r="F42" t="str">
        <f>VLOOKUP(E42,ref_kat_dokumen_vendor!$B$3:$I$21,8)</f>
        <v>Data Pajak</v>
      </c>
      <c r="G42">
        <v>9</v>
      </c>
      <c r="H42" t="str">
        <f>VLOOKUP(G42,ref_kat_item_tanya!$B$3:$G$26,6)</f>
        <v>Data Pajak</v>
      </c>
      <c r="I42" t="str">
        <f>VLOOKUP(G42,ref_kat_item_tanya!$B$3:$G$25,3)</f>
        <v>Badan Usaha</v>
      </c>
      <c r="J42">
        <v>2</v>
      </c>
      <c r="K42" t="s">
        <v>99</v>
      </c>
      <c r="N42" t="str">
        <f t="shared" si="1"/>
        <v>NULL</v>
      </c>
      <c r="O42" t="s">
        <v>52</v>
      </c>
      <c r="P42" t="s">
        <v>24</v>
      </c>
      <c r="R42" t="s">
        <v>43</v>
      </c>
      <c r="Y42" t="str">
        <f t="shared" si="0"/>
        <v>INSERT INTO ref_item_tanya (kode_item, kode_jenis_vendor, kode_kat_dokumen_vendor, kode_kat_item_tanya, urutan, nama_item, keterangan, nama_unik, tipe_input, is_required, jenis_item) VALUES (41,1,11,9,2,'Bukti SPT dan NPWP Badan Usaha','',NULL,'file','t','default');</v>
      </c>
    </row>
    <row r="43" spans="2:25" x14ac:dyDescent="0.3">
      <c r="B43">
        <v>42</v>
      </c>
      <c r="C43">
        <v>1</v>
      </c>
      <c r="D43" t="str">
        <f>VLOOKUP(C43,ref_jenis_vendor!$B$3:$C$4,2)</f>
        <v>Badan Usaha</v>
      </c>
      <c r="E43">
        <v>11</v>
      </c>
      <c r="F43" t="str">
        <f>VLOOKUP(E43,ref_kat_dokumen_vendor!$B$3:$I$21,8)</f>
        <v>Data Pajak</v>
      </c>
      <c r="G43">
        <v>9</v>
      </c>
      <c r="H43" t="str">
        <f>VLOOKUP(G43,ref_kat_item_tanya!$B$3:$G$26,6)</f>
        <v>Data Pajak</v>
      </c>
      <c r="I43" t="str">
        <f>VLOOKUP(G43,ref_kat_item_tanya!$B$3:$G$25,3)</f>
        <v>Badan Usaha</v>
      </c>
      <c r="J43">
        <v>3</v>
      </c>
      <c r="K43" t="s">
        <v>87</v>
      </c>
      <c r="N43" t="str">
        <f t="shared" si="1"/>
        <v>NULL</v>
      </c>
      <c r="O43" t="s">
        <v>42</v>
      </c>
      <c r="P43" t="s">
        <v>24</v>
      </c>
      <c r="R43" t="s">
        <v>43</v>
      </c>
      <c r="Y43" t="str">
        <f t="shared" si="0"/>
        <v>INSERT INTO ref_item_tanya (kode_item, kode_jenis_vendor, kode_kat_dokumen_vendor, kode_kat_item_tanya, urutan, nama_item, keterangan, nama_unik, tipe_input, is_required, jenis_item) VALUES (42,1,11,9,3,'Masa Berlaku Dokumen','',NULL,'checkbox','t','default');</v>
      </c>
    </row>
    <row r="44" spans="2:25" x14ac:dyDescent="0.3">
      <c r="B44">
        <v>43</v>
      </c>
      <c r="C44">
        <v>1</v>
      </c>
      <c r="D44" t="str">
        <f>VLOOKUP(C44,ref_jenis_vendor!$B$3:$C$4,2)</f>
        <v>Badan Usaha</v>
      </c>
      <c r="E44">
        <v>11</v>
      </c>
      <c r="F44" t="str">
        <f>VLOOKUP(E44,ref_kat_dokumen_vendor!$B$3:$I$21,8)</f>
        <v>Data Pajak</v>
      </c>
      <c r="G44">
        <v>9</v>
      </c>
      <c r="H44" t="str">
        <f>VLOOKUP(G44,ref_kat_item_tanya!$B$3:$G$26,6)</f>
        <v>Data Pajak</v>
      </c>
      <c r="I44" t="str">
        <f>VLOOKUP(G44,ref_kat_item_tanya!$B$3:$G$25,3)</f>
        <v>Badan Usaha</v>
      </c>
      <c r="J44">
        <v>4</v>
      </c>
      <c r="K44" t="s">
        <v>85</v>
      </c>
      <c r="N44" t="str">
        <f t="shared" si="1"/>
        <v>NULL</v>
      </c>
      <c r="O44" t="s">
        <v>50</v>
      </c>
      <c r="P44" t="s">
        <v>25</v>
      </c>
      <c r="R44" t="s">
        <v>43</v>
      </c>
      <c r="Y44" t="str">
        <f t="shared" si="0"/>
        <v>INSERT INTO ref_item_tanya (kode_item, kode_jenis_vendor, kode_kat_dokumen_vendor, kode_kat_item_tanya, urutan, nama_item, keterangan, nama_unik, tipe_input, is_required, jenis_item) VALUES (43,1,11,9,4,'Awal','',NULL,'datetime-local','f','default');</v>
      </c>
    </row>
    <row r="45" spans="2:25" x14ac:dyDescent="0.3">
      <c r="B45">
        <v>44</v>
      </c>
      <c r="C45">
        <v>1</v>
      </c>
      <c r="D45" t="str">
        <f>VLOOKUP(C45,ref_jenis_vendor!$B$3:$C$4,2)</f>
        <v>Badan Usaha</v>
      </c>
      <c r="E45">
        <v>11</v>
      </c>
      <c r="F45" t="str">
        <f>VLOOKUP(E45,ref_kat_dokumen_vendor!$B$3:$I$21,8)</f>
        <v>Data Pajak</v>
      </c>
      <c r="G45">
        <v>9</v>
      </c>
      <c r="H45" t="str">
        <f>VLOOKUP(G45,ref_kat_item_tanya!$B$3:$G$26,6)</f>
        <v>Data Pajak</v>
      </c>
      <c r="I45" t="str">
        <f>VLOOKUP(G45,ref_kat_item_tanya!$B$3:$G$25,3)</f>
        <v>Badan Usaha</v>
      </c>
      <c r="J45">
        <v>5</v>
      </c>
      <c r="K45" t="s">
        <v>86</v>
      </c>
      <c r="N45" t="str">
        <f t="shared" si="1"/>
        <v>NULL</v>
      </c>
      <c r="O45" t="s">
        <v>50</v>
      </c>
      <c r="P45" t="s">
        <v>25</v>
      </c>
      <c r="R45" t="s">
        <v>43</v>
      </c>
      <c r="Y45" t="str">
        <f t="shared" si="0"/>
        <v>INSERT INTO ref_item_tanya (kode_item, kode_jenis_vendor, kode_kat_dokumen_vendor, kode_kat_item_tanya, urutan, nama_item, keterangan, nama_unik, tipe_input, is_required, jenis_item) VALUES (44,1,11,9,5,'Akhir','',NULL,'datetime-local','f','default');</v>
      </c>
    </row>
    <row r="46" spans="2:25" x14ac:dyDescent="0.3">
      <c r="B46">
        <v>45</v>
      </c>
      <c r="C46">
        <v>1</v>
      </c>
      <c r="D46" t="str">
        <f>VLOOKUP(C46,ref_jenis_vendor!$B$3:$C$4,2)</f>
        <v>Badan Usaha</v>
      </c>
      <c r="E46">
        <v>11</v>
      </c>
      <c r="F46" t="str">
        <f>VLOOKUP(E46,ref_kat_dokumen_vendor!$B$3:$I$21,8)</f>
        <v>Data Pajak</v>
      </c>
      <c r="G46">
        <v>9</v>
      </c>
      <c r="H46" t="str">
        <f>VLOOKUP(G46,ref_kat_item_tanya!$B$3:$G$26,6)</f>
        <v>Data Pajak</v>
      </c>
      <c r="I46" t="str">
        <f>VLOOKUP(G46,ref_kat_item_tanya!$B$3:$G$25,3)</f>
        <v>Badan Usaha</v>
      </c>
      <c r="J46">
        <v>6</v>
      </c>
      <c r="K46" t="s">
        <v>127</v>
      </c>
      <c r="O46" t="s">
        <v>52</v>
      </c>
      <c r="P46" t="s">
        <v>24</v>
      </c>
      <c r="R46" t="s">
        <v>43</v>
      </c>
      <c r="Y46" t="str">
        <f t="shared" si="0"/>
        <v>INSERT INTO ref_item_tanya (kode_item, kode_jenis_vendor, kode_kat_dokumen_vendor, kode_kat_item_tanya, urutan, nama_item, keterangan, nama_unik, tipe_input, is_required, jenis_item) VALUES (45,1,11,9,6,'Bukti SPT','',,'file','t','default');</v>
      </c>
    </row>
    <row r="47" spans="2:25" x14ac:dyDescent="0.3">
      <c r="B47">
        <v>46</v>
      </c>
      <c r="C47">
        <v>1</v>
      </c>
      <c r="D47" t="str">
        <f>VLOOKUP(C47,ref_jenis_vendor!$B$3:$C$4,2)</f>
        <v>Badan Usaha</v>
      </c>
      <c r="E47">
        <v>11</v>
      </c>
      <c r="F47" t="str">
        <f>VLOOKUP(E47,ref_kat_dokumen_vendor!$B$3:$I$21,8)</f>
        <v>Data Pajak</v>
      </c>
      <c r="G47">
        <v>9</v>
      </c>
      <c r="H47" t="str">
        <f>VLOOKUP(G47,ref_kat_item_tanya!$B$3:$G$26,6)</f>
        <v>Data Pajak</v>
      </c>
      <c r="I47" t="str">
        <f>VLOOKUP(G47,ref_kat_item_tanya!$B$3:$G$25,3)</f>
        <v>Badan Usaha</v>
      </c>
      <c r="J47">
        <v>7</v>
      </c>
      <c r="K47" t="s">
        <v>87</v>
      </c>
      <c r="O47" t="s">
        <v>42</v>
      </c>
      <c r="P47" t="s">
        <v>24</v>
      </c>
      <c r="R47" t="s">
        <v>43</v>
      </c>
      <c r="Y47" t="str">
        <f t="shared" si="0"/>
        <v>INSERT INTO ref_item_tanya (kode_item, kode_jenis_vendor, kode_kat_dokumen_vendor, kode_kat_item_tanya, urutan, nama_item, keterangan, nama_unik, tipe_input, is_required, jenis_item) VALUES (46,1,11,9,7,'Masa Berlaku Dokumen','',,'checkbox','t','default');</v>
      </c>
    </row>
    <row r="48" spans="2:25" x14ac:dyDescent="0.3">
      <c r="B48">
        <v>47</v>
      </c>
      <c r="C48">
        <v>1</v>
      </c>
      <c r="D48" t="str">
        <f>VLOOKUP(C48,ref_jenis_vendor!$B$3:$C$4,2)</f>
        <v>Badan Usaha</v>
      </c>
      <c r="E48">
        <v>11</v>
      </c>
      <c r="F48" t="str">
        <f>VLOOKUP(E48,ref_kat_dokumen_vendor!$B$3:$I$21,8)</f>
        <v>Data Pajak</v>
      </c>
      <c r="G48">
        <v>9</v>
      </c>
      <c r="H48" t="str">
        <f>VLOOKUP(G48,ref_kat_item_tanya!$B$3:$G$26,6)</f>
        <v>Data Pajak</v>
      </c>
      <c r="I48" t="str">
        <f>VLOOKUP(G48,ref_kat_item_tanya!$B$3:$G$25,3)</f>
        <v>Badan Usaha</v>
      </c>
      <c r="J48">
        <v>8</v>
      </c>
      <c r="K48" t="s">
        <v>85</v>
      </c>
      <c r="O48" t="s">
        <v>50</v>
      </c>
      <c r="P48" t="s">
        <v>25</v>
      </c>
      <c r="R48" t="s">
        <v>43</v>
      </c>
      <c r="Y48" t="str">
        <f t="shared" si="0"/>
        <v>INSERT INTO ref_item_tanya (kode_item, kode_jenis_vendor, kode_kat_dokumen_vendor, kode_kat_item_tanya, urutan, nama_item, keterangan, nama_unik, tipe_input, is_required, jenis_item) VALUES (47,1,11,9,8,'Awal','',,'datetime-local','f','default');</v>
      </c>
    </row>
    <row r="49" spans="2:25" x14ac:dyDescent="0.3">
      <c r="B49">
        <v>48</v>
      </c>
      <c r="C49">
        <v>1</v>
      </c>
      <c r="D49" t="str">
        <f>VLOOKUP(C49,ref_jenis_vendor!$B$3:$C$4,2)</f>
        <v>Badan Usaha</v>
      </c>
      <c r="E49">
        <v>11</v>
      </c>
      <c r="F49" t="str">
        <f>VLOOKUP(E49,ref_kat_dokumen_vendor!$B$3:$I$21,8)</f>
        <v>Data Pajak</v>
      </c>
      <c r="G49">
        <v>9</v>
      </c>
      <c r="H49" t="str">
        <f>VLOOKUP(G49,ref_kat_item_tanya!$B$3:$G$26,6)</f>
        <v>Data Pajak</v>
      </c>
      <c r="I49" t="str">
        <f>VLOOKUP(G49,ref_kat_item_tanya!$B$3:$G$25,3)</f>
        <v>Badan Usaha</v>
      </c>
      <c r="J49">
        <v>9</v>
      </c>
      <c r="K49" t="s">
        <v>86</v>
      </c>
      <c r="O49" t="s">
        <v>50</v>
      </c>
      <c r="P49" t="s">
        <v>25</v>
      </c>
      <c r="R49" t="s">
        <v>43</v>
      </c>
      <c r="Y49" t="str">
        <f t="shared" si="0"/>
        <v>INSERT INTO ref_item_tanya (kode_item, kode_jenis_vendor, kode_kat_dokumen_vendor, kode_kat_item_tanya, urutan, nama_item, keterangan, nama_unik, tipe_input, is_required, jenis_item) VALUES (48,1,11,9,9,'Akhir','',,'datetime-local','f','default');</v>
      </c>
    </row>
    <row r="50" spans="2:25" x14ac:dyDescent="0.3">
      <c r="B50">
        <v>49</v>
      </c>
      <c r="C50">
        <v>1</v>
      </c>
      <c r="D50" t="str">
        <f>VLOOKUP(C50,ref_jenis_vendor!$B$3:$C$4,2)</f>
        <v>Badan Usaha</v>
      </c>
      <c r="E50">
        <v>11</v>
      </c>
      <c r="F50" t="str">
        <f>VLOOKUP(E50,ref_kat_dokumen_vendor!$B$3:$I$21,8)</f>
        <v>Data Pajak</v>
      </c>
      <c r="G50">
        <v>9</v>
      </c>
      <c r="H50" t="str">
        <f>VLOOKUP(G50,ref_kat_item_tanya!$B$3:$G$26,6)</f>
        <v>Data Pajak</v>
      </c>
      <c r="I50" t="str">
        <f>VLOOKUP(G50,ref_kat_item_tanya!$B$3:$G$25,3)</f>
        <v>Badan Usaha</v>
      </c>
      <c r="J50">
        <v>10</v>
      </c>
      <c r="K50" t="s">
        <v>100</v>
      </c>
      <c r="N50" t="str">
        <f t="shared" si="1"/>
        <v>NULL</v>
      </c>
      <c r="O50" t="s">
        <v>52</v>
      </c>
      <c r="P50" t="s">
        <v>25</v>
      </c>
      <c r="R50" t="s">
        <v>43</v>
      </c>
      <c r="Y50" t="str">
        <f t="shared" si="0"/>
        <v>INSERT INTO ref_item_tanya (kode_item, kode_jenis_vendor, kode_kat_dokumen_vendor, kode_kat_item_tanya, urutan, nama_item, keterangan, nama_unik, tipe_input, is_required, jenis_item) VALUES (49,1,11,9,10,'SKB PPh 23','',NULL,'file','f','default');</v>
      </c>
    </row>
    <row r="51" spans="2:25" x14ac:dyDescent="0.3">
      <c r="B51">
        <v>50</v>
      </c>
      <c r="C51">
        <v>1</v>
      </c>
      <c r="D51" t="str">
        <f>VLOOKUP(C51,ref_jenis_vendor!$B$3:$C$4,2)</f>
        <v>Badan Usaha</v>
      </c>
      <c r="E51">
        <v>11</v>
      </c>
      <c r="F51" t="str">
        <f>VLOOKUP(E51,ref_kat_dokumen_vendor!$B$3:$I$21,8)</f>
        <v>Data Pajak</v>
      </c>
      <c r="G51">
        <v>9</v>
      </c>
      <c r="H51" t="str">
        <f>VLOOKUP(G51,ref_kat_item_tanya!$B$3:$G$26,6)</f>
        <v>Data Pajak</v>
      </c>
      <c r="I51" t="str">
        <f>VLOOKUP(G51,ref_kat_item_tanya!$B$3:$G$25,3)</f>
        <v>Badan Usaha</v>
      </c>
      <c r="J51">
        <v>11</v>
      </c>
      <c r="K51" t="s">
        <v>87</v>
      </c>
      <c r="N51" t="str">
        <f t="shared" si="1"/>
        <v>NULL</v>
      </c>
      <c r="O51" t="s">
        <v>42</v>
      </c>
      <c r="P51" t="s">
        <v>24</v>
      </c>
      <c r="R51" t="s">
        <v>43</v>
      </c>
      <c r="Y51" t="str">
        <f t="shared" si="0"/>
        <v>INSERT INTO ref_item_tanya (kode_item, kode_jenis_vendor, kode_kat_dokumen_vendor, kode_kat_item_tanya, urutan, nama_item, keterangan, nama_unik, tipe_input, is_required, jenis_item) VALUES (50,1,11,9,11,'Masa Berlaku Dokumen','',NULL,'checkbox','t','default');</v>
      </c>
    </row>
    <row r="52" spans="2:25" x14ac:dyDescent="0.3">
      <c r="B52">
        <v>51</v>
      </c>
      <c r="C52">
        <v>1</v>
      </c>
      <c r="D52" t="str">
        <f>VLOOKUP(C52,ref_jenis_vendor!$B$3:$C$4,2)</f>
        <v>Badan Usaha</v>
      </c>
      <c r="E52">
        <v>11</v>
      </c>
      <c r="F52" t="str">
        <f>VLOOKUP(E52,ref_kat_dokumen_vendor!$B$3:$I$21,8)</f>
        <v>Data Pajak</v>
      </c>
      <c r="G52">
        <v>9</v>
      </c>
      <c r="H52" t="str">
        <f>VLOOKUP(G52,ref_kat_item_tanya!$B$3:$G$26,6)</f>
        <v>Data Pajak</v>
      </c>
      <c r="I52" t="str">
        <f>VLOOKUP(G52,ref_kat_item_tanya!$B$3:$G$25,3)</f>
        <v>Badan Usaha</v>
      </c>
      <c r="J52">
        <v>12</v>
      </c>
      <c r="K52" t="s">
        <v>85</v>
      </c>
      <c r="N52" t="str">
        <f t="shared" si="1"/>
        <v>NULL</v>
      </c>
      <c r="O52" t="s">
        <v>50</v>
      </c>
      <c r="P52" t="s">
        <v>25</v>
      </c>
      <c r="R52" t="s">
        <v>43</v>
      </c>
      <c r="Y52" t="str">
        <f t="shared" si="0"/>
        <v>INSERT INTO ref_item_tanya (kode_item, kode_jenis_vendor, kode_kat_dokumen_vendor, kode_kat_item_tanya, urutan, nama_item, keterangan, nama_unik, tipe_input, is_required, jenis_item) VALUES (51,1,11,9,12,'Awal','',NULL,'datetime-local','f','default');</v>
      </c>
    </row>
    <row r="53" spans="2:25" x14ac:dyDescent="0.3">
      <c r="B53">
        <v>52</v>
      </c>
      <c r="C53">
        <v>1</v>
      </c>
      <c r="D53" t="str">
        <f>VLOOKUP(C53,ref_jenis_vendor!$B$3:$C$4,2)</f>
        <v>Badan Usaha</v>
      </c>
      <c r="E53">
        <v>11</v>
      </c>
      <c r="F53" t="str">
        <f>VLOOKUP(E53,ref_kat_dokumen_vendor!$B$3:$I$21,8)</f>
        <v>Data Pajak</v>
      </c>
      <c r="G53">
        <v>9</v>
      </c>
      <c r="H53" t="str">
        <f>VLOOKUP(G53,ref_kat_item_tanya!$B$3:$G$26,6)</f>
        <v>Data Pajak</v>
      </c>
      <c r="I53" t="str">
        <f>VLOOKUP(G53,ref_kat_item_tanya!$B$3:$G$25,3)</f>
        <v>Badan Usaha</v>
      </c>
      <c r="J53">
        <v>13</v>
      </c>
      <c r="K53" t="s">
        <v>86</v>
      </c>
      <c r="N53" t="str">
        <f t="shared" si="1"/>
        <v>NULL</v>
      </c>
      <c r="O53" t="s">
        <v>50</v>
      </c>
      <c r="P53" t="s">
        <v>25</v>
      </c>
      <c r="R53" t="s">
        <v>43</v>
      </c>
      <c r="Y53" t="str">
        <f t="shared" si="0"/>
        <v>INSERT INTO ref_item_tanya (kode_item, kode_jenis_vendor, kode_kat_dokumen_vendor, kode_kat_item_tanya, urutan, nama_item, keterangan, nama_unik, tipe_input, is_required, jenis_item) VALUES (52,1,11,9,13,'Akhir','',NULL,'datetime-local','f','default');</v>
      </c>
    </row>
    <row r="54" spans="2:25" x14ac:dyDescent="0.3">
      <c r="B54">
        <v>53</v>
      </c>
      <c r="C54">
        <v>1</v>
      </c>
      <c r="D54" t="str">
        <f>VLOOKUP(C54,ref_jenis_vendor!$B$3:$C$4,2)</f>
        <v>Badan Usaha</v>
      </c>
      <c r="E54">
        <v>11</v>
      </c>
      <c r="F54" t="str">
        <f>VLOOKUP(E54,ref_kat_dokumen_vendor!$B$3:$I$21,8)</f>
        <v>Data Pajak</v>
      </c>
      <c r="G54">
        <v>9</v>
      </c>
      <c r="H54" t="str">
        <f>VLOOKUP(G54,ref_kat_item_tanya!$B$3:$G$26,6)</f>
        <v>Data Pajak</v>
      </c>
      <c r="I54" t="str">
        <f>VLOOKUP(G54,ref_kat_item_tanya!$B$3:$G$25,3)</f>
        <v>Badan Usaha</v>
      </c>
      <c r="J54">
        <v>14</v>
      </c>
      <c r="K54" t="s">
        <v>101</v>
      </c>
      <c r="N54" t="str">
        <f t="shared" si="1"/>
        <v>NULL</v>
      </c>
      <c r="O54" t="s">
        <v>52</v>
      </c>
      <c r="P54" t="s">
        <v>25</v>
      </c>
      <c r="R54" t="s">
        <v>43</v>
      </c>
      <c r="Y54" t="str">
        <f t="shared" si="0"/>
        <v>INSERT INTO ref_item_tanya (kode_item, kode_jenis_vendor, kode_kat_dokumen_vendor, kode_kat_item_tanya, urutan, nama_item, keterangan, nama_unik, tipe_input, is_required, jenis_item) VALUES (53,1,11,9,14,'SK PP23','',NULL,'file','f','default');</v>
      </c>
    </row>
    <row r="55" spans="2:25" x14ac:dyDescent="0.3">
      <c r="B55">
        <v>54</v>
      </c>
      <c r="C55">
        <v>1</v>
      </c>
      <c r="D55" t="str">
        <f>VLOOKUP(C55,ref_jenis_vendor!$B$3:$C$4,2)</f>
        <v>Badan Usaha</v>
      </c>
      <c r="E55">
        <v>11</v>
      </c>
      <c r="F55" t="str">
        <f>VLOOKUP(E55,ref_kat_dokumen_vendor!$B$3:$I$21,8)</f>
        <v>Data Pajak</v>
      </c>
      <c r="G55">
        <v>9</v>
      </c>
      <c r="H55" t="str">
        <f>VLOOKUP(G55,ref_kat_item_tanya!$B$3:$G$26,6)</f>
        <v>Data Pajak</v>
      </c>
      <c r="I55" t="str">
        <f>VLOOKUP(G55,ref_kat_item_tanya!$B$3:$G$25,3)</f>
        <v>Badan Usaha</v>
      </c>
      <c r="J55">
        <v>15</v>
      </c>
      <c r="K55" t="s">
        <v>87</v>
      </c>
      <c r="O55" t="s">
        <v>42</v>
      </c>
      <c r="P55" t="s">
        <v>24</v>
      </c>
      <c r="R55" t="s">
        <v>43</v>
      </c>
      <c r="Y55" t="str">
        <f t="shared" ref="Y55:Y58" si="2">CONCATENATE("INSERT INTO ref_item_tanya (kode_item, kode_jenis_vendor, kode_kat_dokumen_vendor, kode_kat_item_tanya, urutan, nama_item, keterangan, nama_unik, tipe_input, is_required, jenis_item) VALUES (", B55, ",", C55, ",", E55, ",", G55, ",", J55, ",'", K55, "','", L55, "',", N55, ",'", O55, "','", P55, "','", R55, "');")</f>
        <v>INSERT INTO ref_item_tanya (kode_item, kode_jenis_vendor, kode_kat_dokumen_vendor, kode_kat_item_tanya, urutan, nama_item, keterangan, nama_unik, tipe_input, is_required, jenis_item) VALUES (54,1,11,9,15,'Masa Berlaku Dokumen','',,'checkbox','t','default');</v>
      </c>
    </row>
    <row r="56" spans="2:25" x14ac:dyDescent="0.3">
      <c r="B56">
        <v>55</v>
      </c>
      <c r="C56">
        <v>1</v>
      </c>
      <c r="D56" t="str">
        <f>VLOOKUP(C56,ref_jenis_vendor!$B$3:$C$4,2)</f>
        <v>Badan Usaha</v>
      </c>
      <c r="E56">
        <v>11</v>
      </c>
      <c r="F56" t="str">
        <f>VLOOKUP(E56,ref_kat_dokumen_vendor!$B$3:$I$21,8)</f>
        <v>Data Pajak</v>
      </c>
      <c r="G56">
        <v>9</v>
      </c>
      <c r="H56" t="str">
        <f>VLOOKUP(G56,ref_kat_item_tanya!$B$3:$G$26,6)</f>
        <v>Data Pajak</v>
      </c>
      <c r="I56" t="str">
        <f>VLOOKUP(G56,ref_kat_item_tanya!$B$3:$G$25,3)</f>
        <v>Badan Usaha</v>
      </c>
      <c r="J56">
        <v>16</v>
      </c>
      <c r="K56" t="s">
        <v>85</v>
      </c>
      <c r="O56" t="s">
        <v>50</v>
      </c>
      <c r="P56" t="s">
        <v>25</v>
      </c>
      <c r="R56" t="s">
        <v>43</v>
      </c>
      <c r="Y56" t="str">
        <f t="shared" si="2"/>
        <v>INSERT INTO ref_item_tanya (kode_item, kode_jenis_vendor, kode_kat_dokumen_vendor, kode_kat_item_tanya, urutan, nama_item, keterangan, nama_unik, tipe_input, is_required, jenis_item) VALUES (55,1,11,9,16,'Awal','',,'datetime-local','f','default');</v>
      </c>
    </row>
    <row r="57" spans="2:25" x14ac:dyDescent="0.3">
      <c r="B57">
        <v>56</v>
      </c>
      <c r="C57">
        <v>1</v>
      </c>
      <c r="D57" t="str">
        <f>VLOOKUP(C57,ref_jenis_vendor!$B$3:$C$4,2)</f>
        <v>Badan Usaha</v>
      </c>
      <c r="E57">
        <v>11</v>
      </c>
      <c r="F57" t="str">
        <f>VLOOKUP(E57,ref_kat_dokumen_vendor!$B$3:$I$21,8)</f>
        <v>Data Pajak</v>
      </c>
      <c r="G57">
        <v>9</v>
      </c>
      <c r="H57" t="str">
        <f>VLOOKUP(G57,ref_kat_item_tanya!$B$3:$G$26,6)</f>
        <v>Data Pajak</v>
      </c>
      <c r="I57" t="str">
        <f>VLOOKUP(G57,ref_kat_item_tanya!$B$3:$G$25,3)</f>
        <v>Badan Usaha</v>
      </c>
      <c r="J57">
        <v>17</v>
      </c>
      <c r="K57" t="s">
        <v>86</v>
      </c>
      <c r="O57" t="s">
        <v>50</v>
      </c>
      <c r="P57" t="s">
        <v>25</v>
      </c>
      <c r="R57" t="s">
        <v>43</v>
      </c>
      <c r="Y57" t="str">
        <f t="shared" si="2"/>
        <v>INSERT INTO ref_item_tanya (kode_item, kode_jenis_vendor, kode_kat_dokumen_vendor, kode_kat_item_tanya, urutan, nama_item, keterangan, nama_unik, tipe_input, is_required, jenis_item) VALUES (56,1,11,9,17,'Akhir','',,'datetime-local','f','default');</v>
      </c>
    </row>
    <row r="58" spans="2:25" x14ac:dyDescent="0.3">
      <c r="B58">
        <v>57</v>
      </c>
      <c r="C58">
        <v>1</v>
      </c>
      <c r="D58" t="str">
        <f>VLOOKUP(C58,ref_jenis_vendor!$B$3:$C$4,2)</f>
        <v>Badan Usaha</v>
      </c>
      <c r="E58">
        <v>11</v>
      </c>
      <c r="F58" t="str">
        <f>VLOOKUP(E58,ref_kat_dokumen_vendor!$B$3:$I$21,8)</f>
        <v>Data Pajak</v>
      </c>
      <c r="G58">
        <v>9</v>
      </c>
      <c r="H58" t="str">
        <f>VLOOKUP(G58,ref_kat_item_tanya!$B$3:$G$26,6)</f>
        <v>Data Pajak</v>
      </c>
      <c r="I58" t="str">
        <f>VLOOKUP(G58,ref_kat_item_tanya!$B$3:$G$25,3)</f>
        <v>Badan Usaha</v>
      </c>
      <c r="J58">
        <v>1</v>
      </c>
      <c r="K58" t="s">
        <v>102</v>
      </c>
      <c r="N58" t="str">
        <f t="shared" si="1"/>
        <v>NULL</v>
      </c>
      <c r="O58" t="s">
        <v>64</v>
      </c>
      <c r="P58" t="s">
        <v>24</v>
      </c>
      <c r="Q58" s="3" t="s">
        <v>151</v>
      </c>
      <c r="R58" t="s">
        <v>43</v>
      </c>
      <c r="Y58" t="str">
        <f t="shared" si="2"/>
        <v>INSERT INTO ref_item_tanya (kode_item, kode_jenis_vendor, kode_kat_dokumen_vendor, kode_kat_item_tanya, urutan, nama_item, keterangan, nama_unik, tipe_input, is_required, jenis_item) VALUES (57,1,11,9,1,'Tenaga Ahli','',NULL,'table','t','default');</v>
      </c>
    </row>
    <row r="59" spans="2:25" x14ac:dyDescent="0.3">
      <c r="B59">
        <v>58</v>
      </c>
      <c r="C59">
        <v>1</v>
      </c>
      <c r="D59" t="str">
        <f>VLOOKUP(C59,ref_jenis_vendor!$B$3:$C$4,2)</f>
        <v>Badan Usaha</v>
      </c>
      <c r="E59">
        <v>12</v>
      </c>
      <c r="F59" t="str">
        <f>VLOOKUP(E59,ref_kat_dokumen_vendor!$B$3:$I$21,8)</f>
        <v>Personalia</v>
      </c>
      <c r="G59">
        <v>10</v>
      </c>
      <c r="H59" t="str">
        <f>VLOOKUP(G59,ref_kat_item_tanya!$B$3:$G$26,6)</f>
        <v>Personalia</v>
      </c>
      <c r="I59" t="str">
        <f>VLOOKUP(G59,ref_kat_item_tanya!$B$3:$G$25,3)</f>
        <v>Badan Usaha</v>
      </c>
      <c r="J59">
        <v>2</v>
      </c>
      <c r="K59" t="s">
        <v>103</v>
      </c>
      <c r="N59" t="str">
        <f t="shared" si="1"/>
        <v>NULL</v>
      </c>
      <c r="O59" t="s">
        <v>64</v>
      </c>
      <c r="P59" t="s">
        <v>24</v>
      </c>
      <c r="Q59" s="3" t="s">
        <v>152</v>
      </c>
      <c r="R59" t="s">
        <v>43</v>
      </c>
      <c r="Y59" t="str">
        <f t="shared" si="0"/>
        <v>INSERT INTO ref_item_tanya (kode_item, kode_jenis_vendor, kode_kat_dokumen_vendor, kode_kat_item_tanya, urutan, nama_item, keterangan, nama_unik, tipe_input, is_required, jenis_item) VALUES (58,1,12,10,2,'Tenaga Pendukung','',NULL,'table','t','default');</v>
      </c>
    </row>
    <row r="60" spans="2:25" x14ac:dyDescent="0.3">
      <c r="B60">
        <v>59</v>
      </c>
      <c r="C60">
        <v>1</v>
      </c>
      <c r="D60" t="str">
        <f>VLOOKUP(C60,ref_jenis_vendor!$B$3:$C$4,2)</f>
        <v>Badan Usaha</v>
      </c>
      <c r="E60">
        <v>13</v>
      </c>
      <c r="F60" t="str">
        <f>VLOOKUP(E60,ref_kat_dokumen_vendor!$B$3:$I$21,8)</f>
        <v>Kantor</v>
      </c>
      <c r="G60">
        <v>11</v>
      </c>
      <c r="H60" t="str">
        <f>VLOOKUP(G60,ref_kat_item_tanya!$B$3:$G$26,6)</f>
        <v>Kantor</v>
      </c>
      <c r="I60" t="str">
        <f>VLOOKUP(G60,ref_kat_item_tanya!$B$3:$G$25,3)</f>
        <v>Badan Usaha</v>
      </c>
      <c r="J60">
        <v>1</v>
      </c>
      <c r="K60" t="s">
        <v>80</v>
      </c>
      <c r="N60" t="str">
        <f t="shared" si="1"/>
        <v>NULL</v>
      </c>
      <c r="O60" t="s">
        <v>64</v>
      </c>
      <c r="P60" t="s">
        <v>24</v>
      </c>
      <c r="Q60" s="3" t="s">
        <v>145</v>
      </c>
      <c r="R60" t="s">
        <v>43</v>
      </c>
      <c r="Y60" t="str">
        <f t="shared" si="0"/>
        <v>INSERT INTO ref_item_tanya (kode_item, kode_jenis_vendor, kode_kat_dokumen_vendor, kode_kat_item_tanya, urutan, nama_item, keterangan, nama_unik, tipe_input, is_required, jenis_item) VALUES (59,1,13,11,1,'Kantor','',NULL,'table','t','default');</v>
      </c>
    </row>
    <row r="61" spans="2:25" x14ac:dyDescent="0.3">
      <c r="B61">
        <v>60</v>
      </c>
      <c r="C61">
        <v>1</v>
      </c>
      <c r="D61" t="str">
        <f>VLOOKUP(C61,ref_jenis_vendor!$B$3:$C$4,2)</f>
        <v>Badan Usaha</v>
      </c>
      <c r="E61">
        <v>14</v>
      </c>
      <c r="F61" t="str">
        <f>VLOOKUP(E61,ref_kat_dokumen_vendor!$B$3:$I$21,8)</f>
        <v>Fasilitas/Peralatan/Perlengkapan</v>
      </c>
      <c r="G61">
        <v>12</v>
      </c>
      <c r="H61" t="str">
        <f>VLOOKUP(G61,ref_kat_item_tanya!$B$3:$G$26,6)</f>
        <v>Fasilitas/Peralatan/Perlengkapan</v>
      </c>
      <c r="I61" t="str">
        <f>VLOOKUP(G61,ref_kat_item_tanya!$B$3:$G$25,3)</f>
        <v>Badan Usaha</v>
      </c>
      <c r="J61">
        <v>1</v>
      </c>
      <c r="K61" t="s">
        <v>81</v>
      </c>
      <c r="N61" t="str">
        <f t="shared" si="1"/>
        <v>NULL</v>
      </c>
      <c r="O61" t="s">
        <v>64</v>
      </c>
      <c r="P61" t="s">
        <v>24</v>
      </c>
      <c r="Q61" t="s">
        <v>146</v>
      </c>
      <c r="R61" t="s">
        <v>43</v>
      </c>
      <c r="Y61" t="str">
        <f t="shared" si="0"/>
        <v>INSERT INTO ref_item_tanya (kode_item, kode_jenis_vendor, kode_kat_dokumen_vendor, kode_kat_item_tanya, urutan, nama_item, keterangan, nama_unik, tipe_input, is_required, jenis_item) VALUES (60,1,14,12,1,'Fasilitas/Peralatan/Perlengkapan','',NULL,'table','t','default');</v>
      </c>
    </row>
    <row r="62" spans="2:25" x14ac:dyDescent="0.3">
      <c r="B62">
        <v>61</v>
      </c>
      <c r="C62">
        <v>1</v>
      </c>
      <c r="D62" t="str">
        <f>VLOOKUP(C62,ref_jenis_vendor!$B$3:$C$4,2)</f>
        <v>Badan Usaha</v>
      </c>
      <c r="E62">
        <v>15</v>
      </c>
      <c r="F62" t="str">
        <f>VLOOKUP(E62,ref_kat_dokumen_vendor!$B$3:$I$21,8)</f>
        <v>Pengalaman</v>
      </c>
      <c r="G62">
        <v>13</v>
      </c>
      <c r="H62" t="str">
        <f>VLOOKUP(G62,ref_kat_item_tanya!$B$3:$G$26,6)</f>
        <v>Pengalaman</v>
      </c>
      <c r="I62" t="str">
        <f>VLOOKUP(G62,ref_kat_item_tanya!$B$3:$G$25,3)</f>
        <v>Badan Usaha</v>
      </c>
      <c r="J62">
        <v>1</v>
      </c>
      <c r="K62" t="s">
        <v>34</v>
      </c>
      <c r="N62" t="str">
        <f t="shared" si="1"/>
        <v>NULL</v>
      </c>
      <c r="O62" t="s">
        <v>64</v>
      </c>
      <c r="P62" t="s">
        <v>24</v>
      </c>
      <c r="Q62" t="s">
        <v>142</v>
      </c>
      <c r="R62" t="s">
        <v>43</v>
      </c>
      <c r="Y62" t="str">
        <f t="shared" si="0"/>
        <v>INSERT INTO ref_item_tanya (kode_item, kode_jenis_vendor, kode_kat_dokumen_vendor, kode_kat_item_tanya, urutan, nama_item, keterangan, nama_unik, tipe_input, is_required, jenis_item) VALUES (61,1,15,13,1,'Pengalaman','',NULL,'table','t','default');</v>
      </c>
    </row>
    <row r="63" spans="2:25" x14ac:dyDescent="0.3">
      <c r="B63">
        <v>62</v>
      </c>
      <c r="C63">
        <v>1</v>
      </c>
      <c r="D63" t="str">
        <f>VLOOKUP(C63,ref_jenis_vendor!$B$3:$C$4,2)</f>
        <v>Badan Usaha</v>
      </c>
      <c r="E63">
        <v>5</v>
      </c>
      <c r="F63" t="str">
        <f>VLOOKUP(E63,ref_kat_dokumen_vendor!$B$3:$I$21,8)</f>
        <v>Keuangan</v>
      </c>
      <c r="G63">
        <v>14</v>
      </c>
      <c r="H63" t="str">
        <f>VLOOKUP(G63,ref_kat_item_tanya!$B$3:$G$26,6)</f>
        <v>Informasi Rekening</v>
      </c>
      <c r="I63" t="str">
        <f>VLOOKUP(G63,ref_kat_item_tanya!$B$3:$G$25,3)</f>
        <v>Badan Usaha</v>
      </c>
      <c r="J63">
        <v>1</v>
      </c>
      <c r="K63" t="s">
        <v>107</v>
      </c>
      <c r="N63" t="str">
        <f t="shared" si="1"/>
        <v>NULL</v>
      </c>
      <c r="O63" t="s">
        <v>66</v>
      </c>
      <c r="P63" t="s">
        <v>24</v>
      </c>
      <c r="R63" t="s">
        <v>43</v>
      </c>
      <c r="Y63" t="str">
        <f t="shared" si="0"/>
        <v>INSERT INTO ref_item_tanya (kode_item, kode_jenis_vendor, kode_kat_dokumen_vendor, kode_kat_item_tanya, urutan, nama_item, keterangan, nama_unik, tipe_input, is_required, jenis_item) VALUES (62,1,5,14,1,'Nama Pemilik Rekening','',NULL,'text','t','default');</v>
      </c>
    </row>
    <row r="64" spans="2:25" x14ac:dyDescent="0.3">
      <c r="B64">
        <v>63</v>
      </c>
      <c r="C64">
        <v>1</v>
      </c>
      <c r="D64" t="str">
        <f>VLOOKUP(C64,ref_jenis_vendor!$B$3:$C$4,2)</f>
        <v>Badan Usaha</v>
      </c>
      <c r="E64">
        <v>5</v>
      </c>
      <c r="F64" t="str">
        <f>VLOOKUP(E64,ref_kat_dokumen_vendor!$B$3:$I$21,8)</f>
        <v>Keuangan</v>
      </c>
      <c r="G64">
        <v>14</v>
      </c>
      <c r="H64" t="str">
        <f>VLOOKUP(G64,ref_kat_item_tanya!$B$3:$G$26,6)</f>
        <v>Informasi Rekening</v>
      </c>
      <c r="I64" t="str">
        <f>VLOOKUP(G64,ref_kat_item_tanya!$B$3:$G$25,3)</f>
        <v>Badan Usaha</v>
      </c>
      <c r="J64">
        <v>2</v>
      </c>
      <c r="K64" t="s">
        <v>108</v>
      </c>
      <c r="N64" t="str">
        <f t="shared" si="1"/>
        <v>NULL</v>
      </c>
      <c r="O64" t="s">
        <v>66</v>
      </c>
      <c r="P64" t="s">
        <v>24</v>
      </c>
      <c r="R64" t="s">
        <v>43</v>
      </c>
      <c r="Y64" t="str">
        <f t="shared" si="0"/>
        <v>INSERT INTO ref_item_tanya (kode_item, kode_jenis_vendor, kode_kat_dokumen_vendor, kode_kat_item_tanya, urutan, nama_item, keterangan, nama_unik, tipe_input, is_required, jenis_item) VALUES (63,1,5,14,2,'Nomor Rekening','',NULL,'text','t','default');</v>
      </c>
    </row>
    <row r="65" spans="2:25" x14ac:dyDescent="0.3">
      <c r="B65">
        <v>64</v>
      </c>
      <c r="C65">
        <v>1</v>
      </c>
      <c r="D65" t="str">
        <f>VLOOKUP(C65,ref_jenis_vendor!$B$3:$C$4,2)</f>
        <v>Badan Usaha</v>
      </c>
      <c r="E65">
        <v>5</v>
      </c>
      <c r="F65" t="str">
        <f>VLOOKUP(E65,ref_kat_dokumen_vendor!$B$3:$I$21,8)</f>
        <v>Keuangan</v>
      </c>
      <c r="G65">
        <v>14</v>
      </c>
      <c r="H65" t="str">
        <f>VLOOKUP(G65,ref_kat_item_tanya!$B$3:$G$26,6)</f>
        <v>Informasi Rekening</v>
      </c>
      <c r="I65" t="str">
        <f>VLOOKUP(G65,ref_kat_item_tanya!$B$3:$G$25,3)</f>
        <v>Badan Usaha</v>
      </c>
      <c r="J65">
        <v>3</v>
      </c>
      <c r="K65" t="s">
        <v>109</v>
      </c>
      <c r="N65" t="str">
        <f t="shared" si="1"/>
        <v>NULL</v>
      </c>
      <c r="O65" t="s">
        <v>62</v>
      </c>
      <c r="P65" t="s">
        <v>24</v>
      </c>
      <c r="Q65" t="s">
        <v>128</v>
      </c>
      <c r="R65" t="s">
        <v>43</v>
      </c>
      <c r="Y65" t="str">
        <f t="shared" si="0"/>
        <v>INSERT INTO ref_item_tanya (kode_item, kode_jenis_vendor, kode_kat_dokumen_vendor, kode_kat_item_tanya, urutan, nama_item, keterangan, nama_unik, tipe_input, is_required, jenis_item) VALUES (64,1,5,14,3,'Kode Bank - Nama Bank','',NULL,'select','t','default');</v>
      </c>
    </row>
    <row r="66" spans="2:25" x14ac:dyDescent="0.3">
      <c r="B66">
        <v>65</v>
      </c>
      <c r="C66">
        <v>1</v>
      </c>
      <c r="D66" t="str">
        <f>VLOOKUP(C66,ref_jenis_vendor!$B$3:$C$4,2)</f>
        <v>Badan Usaha</v>
      </c>
      <c r="E66">
        <v>5</v>
      </c>
      <c r="F66" t="str">
        <f>VLOOKUP(E66,ref_kat_dokumen_vendor!$B$3:$I$21,8)</f>
        <v>Keuangan</v>
      </c>
      <c r="G66">
        <v>14</v>
      </c>
      <c r="H66" t="str">
        <f>VLOOKUP(G66,ref_kat_item_tanya!$B$3:$G$26,6)</f>
        <v>Informasi Rekening</v>
      </c>
      <c r="I66" t="str">
        <f>VLOOKUP(G66,ref_kat_item_tanya!$B$3:$G$25,3)</f>
        <v>Badan Usaha</v>
      </c>
      <c r="J66">
        <v>4</v>
      </c>
      <c r="K66" t="s">
        <v>129</v>
      </c>
      <c r="N66" t="str">
        <f t="shared" si="1"/>
        <v>NULL</v>
      </c>
      <c r="O66" t="s">
        <v>52</v>
      </c>
      <c r="P66" t="s">
        <v>24</v>
      </c>
      <c r="R66" t="s">
        <v>43</v>
      </c>
      <c r="Y66" t="str">
        <f t="shared" si="0"/>
        <v>INSERT INTO ref_item_tanya (kode_item, kode_jenis_vendor, kode_kat_dokumen_vendor, kode_kat_item_tanya, urutan, nama_item, keterangan, nama_unik, tipe_input, is_required, jenis_item) VALUES (65,1,5,14,4,'Scan Buku Rekening','',NULL,'file','t','default');</v>
      </c>
    </row>
    <row r="67" spans="2:25" x14ac:dyDescent="0.3">
      <c r="B67">
        <v>66</v>
      </c>
      <c r="C67">
        <v>1</v>
      </c>
      <c r="D67" t="str">
        <f>VLOOKUP(C67,ref_jenis_vendor!$B$3:$C$4,2)</f>
        <v>Badan Usaha</v>
      </c>
      <c r="E67">
        <v>5</v>
      </c>
      <c r="F67" t="str">
        <f>VLOOKUP(E67,ref_kat_dokumen_vendor!$B$3:$I$21,8)</f>
        <v>Keuangan</v>
      </c>
      <c r="G67">
        <v>14</v>
      </c>
      <c r="H67" t="str">
        <f>VLOOKUP(G67,ref_kat_item_tanya!$B$3:$G$26,6)</f>
        <v>Informasi Rekening</v>
      </c>
      <c r="I67" t="str">
        <f>VLOOKUP(G67,ref_kat_item_tanya!$B$3:$G$25,3)</f>
        <v>Badan Usaha</v>
      </c>
      <c r="J67">
        <v>5</v>
      </c>
      <c r="K67" t="s">
        <v>87</v>
      </c>
      <c r="N67" t="str">
        <f t="shared" si="1"/>
        <v>NULL</v>
      </c>
      <c r="O67" t="s">
        <v>42</v>
      </c>
      <c r="P67" t="s">
        <v>24</v>
      </c>
      <c r="R67" t="s">
        <v>43</v>
      </c>
      <c r="Y67" t="str">
        <f t="shared" si="0"/>
        <v>INSERT INTO ref_item_tanya (kode_item, kode_jenis_vendor, kode_kat_dokumen_vendor, kode_kat_item_tanya, urutan, nama_item, keterangan, nama_unik, tipe_input, is_required, jenis_item) VALUES (66,1,5,14,5,'Masa Berlaku Dokumen','',NULL,'checkbox','t','default');</v>
      </c>
    </row>
    <row r="68" spans="2:25" x14ac:dyDescent="0.3">
      <c r="B68">
        <v>67</v>
      </c>
      <c r="C68">
        <v>1</v>
      </c>
      <c r="D68" t="str">
        <f>VLOOKUP(C68,ref_jenis_vendor!$B$3:$C$4,2)</f>
        <v>Badan Usaha</v>
      </c>
      <c r="E68">
        <v>5</v>
      </c>
      <c r="F68" t="str">
        <f>VLOOKUP(E68,ref_kat_dokumen_vendor!$B$3:$I$21,8)</f>
        <v>Keuangan</v>
      </c>
      <c r="G68">
        <v>14</v>
      </c>
      <c r="H68" t="str">
        <f>VLOOKUP(G68,ref_kat_item_tanya!$B$3:$G$26,6)</f>
        <v>Informasi Rekening</v>
      </c>
      <c r="I68" t="str">
        <f>VLOOKUP(G68,ref_kat_item_tanya!$B$3:$G$25,3)</f>
        <v>Badan Usaha</v>
      </c>
      <c r="J68">
        <v>6</v>
      </c>
      <c r="K68" t="s">
        <v>85</v>
      </c>
      <c r="N68" t="str">
        <f t="shared" si="1"/>
        <v>NULL</v>
      </c>
      <c r="O68" t="s">
        <v>50</v>
      </c>
      <c r="P68" t="s">
        <v>25</v>
      </c>
      <c r="R68" t="s">
        <v>43</v>
      </c>
      <c r="Y68" t="str">
        <f t="shared" si="0"/>
        <v>INSERT INTO ref_item_tanya (kode_item, kode_jenis_vendor, kode_kat_dokumen_vendor, kode_kat_item_tanya, urutan, nama_item, keterangan, nama_unik, tipe_input, is_required, jenis_item) VALUES (67,1,5,14,6,'Awal','',NULL,'datetime-local','f','default');</v>
      </c>
    </row>
    <row r="69" spans="2:25" x14ac:dyDescent="0.3">
      <c r="B69">
        <v>68</v>
      </c>
      <c r="C69">
        <v>1</v>
      </c>
      <c r="D69" t="str">
        <f>VLOOKUP(C69,ref_jenis_vendor!$B$3:$C$4,2)</f>
        <v>Badan Usaha</v>
      </c>
      <c r="E69">
        <v>5</v>
      </c>
      <c r="F69" t="str">
        <f>VLOOKUP(E69,ref_kat_dokumen_vendor!$B$3:$I$21,8)</f>
        <v>Keuangan</v>
      </c>
      <c r="G69">
        <v>14</v>
      </c>
      <c r="H69" t="str">
        <f>VLOOKUP(G69,ref_kat_item_tanya!$B$3:$G$26,6)</f>
        <v>Informasi Rekening</v>
      </c>
      <c r="I69" t="str">
        <f>VLOOKUP(G69,ref_kat_item_tanya!$B$3:$G$25,3)</f>
        <v>Badan Usaha</v>
      </c>
      <c r="J69">
        <v>7</v>
      </c>
      <c r="K69" t="s">
        <v>86</v>
      </c>
      <c r="N69" t="str">
        <f t="shared" si="1"/>
        <v>NULL</v>
      </c>
      <c r="O69" t="s">
        <v>50</v>
      </c>
      <c r="P69" t="s">
        <v>25</v>
      </c>
      <c r="R69" t="s">
        <v>43</v>
      </c>
      <c r="Y69" t="str">
        <f t="shared" si="0"/>
        <v>INSERT INTO ref_item_tanya (kode_item, kode_jenis_vendor, kode_kat_dokumen_vendor, kode_kat_item_tanya, urutan, nama_item, keterangan, nama_unik, tipe_input, is_required, jenis_item) VALUES (68,1,5,14,7,'Akhir','',NULL,'datetime-local','f','default');</v>
      </c>
    </row>
    <row r="70" spans="2:25" x14ac:dyDescent="0.3">
      <c r="B70">
        <v>69</v>
      </c>
      <c r="C70">
        <v>1</v>
      </c>
      <c r="D70" t="str">
        <f>VLOOKUP(C70,ref_jenis_vendor!$B$3:$C$4,2)</f>
        <v>Badan Usaha</v>
      </c>
      <c r="E70">
        <v>5</v>
      </c>
      <c r="F70" t="str">
        <f>VLOOKUP(E70,ref_kat_dokumen_vendor!$B$3:$I$21,8)</f>
        <v>Keuangan</v>
      </c>
      <c r="G70">
        <v>15</v>
      </c>
      <c r="H70" t="str">
        <f>VLOOKUP(G70,ref_kat_item_tanya!$B$3:$G$26,6)</f>
        <v>Informasi Pajak</v>
      </c>
      <c r="I70" t="str">
        <f>VLOOKUP(G70,ref_kat_item_tanya!$B$3:$G$25,3)</f>
        <v>Badan Usaha</v>
      </c>
      <c r="J70">
        <v>1</v>
      </c>
      <c r="K70" t="s">
        <v>110</v>
      </c>
      <c r="N70" t="str">
        <f t="shared" si="1"/>
        <v>NULL</v>
      </c>
      <c r="O70" t="s">
        <v>52</v>
      </c>
      <c r="P70" t="s">
        <v>24</v>
      </c>
      <c r="R70" t="s">
        <v>43</v>
      </c>
      <c r="Y70" t="str">
        <f t="shared" si="0"/>
        <v>INSERT INTO ref_item_tanya (kode_item, kode_jenis_vendor, kode_kat_dokumen_vendor, kode_kat_item_tanya, urutan, nama_item, keterangan, nama_unik, tipe_input, is_required, jenis_item) VALUES (69,1,5,15,1,'Bukti KSWP','',NULL,'file','t','default');</v>
      </c>
    </row>
    <row r="71" spans="2:25" x14ac:dyDescent="0.3">
      <c r="B71">
        <v>70</v>
      </c>
      <c r="C71">
        <v>1</v>
      </c>
      <c r="D71" t="str">
        <f>VLOOKUP(C71,ref_jenis_vendor!$B$3:$C$4,2)</f>
        <v>Badan Usaha</v>
      </c>
      <c r="E71">
        <v>5</v>
      </c>
      <c r="F71" t="str">
        <f>VLOOKUP(E71,ref_kat_dokumen_vendor!$B$3:$I$21,8)</f>
        <v>Keuangan</v>
      </c>
      <c r="G71">
        <v>15</v>
      </c>
      <c r="H71" t="str">
        <f>VLOOKUP(G71,ref_kat_item_tanya!$B$3:$G$26,6)</f>
        <v>Informasi Pajak</v>
      </c>
      <c r="I71" t="str">
        <f>VLOOKUP(G71,ref_kat_item_tanya!$B$3:$G$25,3)</f>
        <v>Badan Usaha</v>
      </c>
      <c r="J71">
        <v>2</v>
      </c>
      <c r="K71" t="s">
        <v>87</v>
      </c>
      <c r="N71" t="str">
        <f t="shared" si="1"/>
        <v>NULL</v>
      </c>
      <c r="O71" t="s">
        <v>42</v>
      </c>
      <c r="P71" t="s">
        <v>24</v>
      </c>
      <c r="R71" t="s">
        <v>43</v>
      </c>
      <c r="Y71" t="str">
        <f t="shared" si="0"/>
        <v>INSERT INTO ref_item_tanya (kode_item, kode_jenis_vendor, kode_kat_dokumen_vendor, kode_kat_item_tanya, urutan, nama_item, keterangan, nama_unik, tipe_input, is_required, jenis_item) VALUES (70,1,5,15,2,'Masa Berlaku Dokumen','',NULL,'checkbox','t','default');</v>
      </c>
    </row>
    <row r="72" spans="2:25" x14ac:dyDescent="0.3">
      <c r="B72">
        <v>71</v>
      </c>
      <c r="C72">
        <v>1</v>
      </c>
      <c r="D72" t="str">
        <f>VLOOKUP(C72,ref_jenis_vendor!$B$3:$C$4,2)</f>
        <v>Badan Usaha</v>
      </c>
      <c r="E72">
        <v>5</v>
      </c>
      <c r="F72" t="str">
        <f>VLOOKUP(E72,ref_kat_dokumen_vendor!$B$3:$I$21,8)</f>
        <v>Keuangan</v>
      </c>
      <c r="G72">
        <v>15</v>
      </c>
      <c r="H72" t="str">
        <f>VLOOKUP(G72,ref_kat_item_tanya!$B$3:$G$26,6)</f>
        <v>Informasi Pajak</v>
      </c>
      <c r="I72" t="str">
        <f>VLOOKUP(G72,ref_kat_item_tanya!$B$3:$G$25,3)</f>
        <v>Badan Usaha</v>
      </c>
      <c r="J72">
        <v>3</v>
      </c>
      <c r="K72" t="s">
        <v>85</v>
      </c>
      <c r="N72" t="str">
        <f t="shared" si="1"/>
        <v>NULL</v>
      </c>
      <c r="O72" t="s">
        <v>50</v>
      </c>
      <c r="P72" t="s">
        <v>25</v>
      </c>
      <c r="R72" t="s">
        <v>43</v>
      </c>
      <c r="Y72" t="str">
        <f t="shared" si="0"/>
        <v>INSERT INTO ref_item_tanya (kode_item, kode_jenis_vendor, kode_kat_dokumen_vendor, kode_kat_item_tanya, urutan, nama_item, keterangan, nama_unik, tipe_input, is_required, jenis_item) VALUES (71,1,5,15,3,'Awal','',NULL,'datetime-local','f','default');</v>
      </c>
    </row>
    <row r="73" spans="2:25" x14ac:dyDescent="0.3">
      <c r="B73">
        <v>72</v>
      </c>
      <c r="C73">
        <v>1</v>
      </c>
      <c r="D73" t="str">
        <f>VLOOKUP(C73,ref_jenis_vendor!$B$3:$C$4,2)</f>
        <v>Badan Usaha</v>
      </c>
      <c r="E73">
        <v>5</v>
      </c>
      <c r="F73" t="str">
        <f>VLOOKUP(E73,ref_kat_dokumen_vendor!$B$3:$I$21,8)</f>
        <v>Keuangan</v>
      </c>
      <c r="G73">
        <v>15</v>
      </c>
      <c r="H73" t="str">
        <f>VLOOKUP(G73,ref_kat_item_tanya!$B$3:$G$26,6)</f>
        <v>Informasi Pajak</v>
      </c>
      <c r="I73" t="str">
        <f>VLOOKUP(G73,ref_kat_item_tanya!$B$3:$G$25,3)</f>
        <v>Badan Usaha</v>
      </c>
      <c r="J73">
        <v>4</v>
      </c>
      <c r="K73" t="s">
        <v>86</v>
      </c>
      <c r="N73" t="str">
        <f t="shared" si="1"/>
        <v>NULL</v>
      </c>
      <c r="O73" t="s">
        <v>50</v>
      </c>
      <c r="P73" t="s">
        <v>25</v>
      </c>
      <c r="R73" t="s">
        <v>43</v>
      </c>
      <c r="Y73" t="str">
        <f t="shared" si="0"/>
        <v>INSERT INTO ref_item_tanya (kode_item, kode_jenis_vendor, kode_kat_dokumen_vendor, kode_kat_item_tanya, urutan, nama_item, keterangan, nama_unik, tipe_input, is_required, jenis_item) VALUES (72,1,5,15,4,'Akhir','',NULL,'datetime-local','f','default');</v>
      </c>
    </row>
    <row r="74" spans="2:25" x14ac:dyDescent="0.3">
      <c r="B74">
        <v>73</v>
      </c>
      <c r="C74">
        <v>1</v>
      </c>
      <c r="D74" t="str">
        <f>VLOOKUP(C74,ref_jenis_vendor!$B$3:$C$4,2)</f>
        <v>Badan Usaha</v>
      </c>
      <c r="E74">
        <v>5</v>
      </c>
      <c r="F74" t="str">
        <f>VLOOKUP(E74,ref_kat_dokumen_vendor!$B$3:$I$21,8)</f>
        <v>Keuangan</v>
      </c>
      <c r="G74">
        <v>15</v>
      </c>
      <c r="H74" t="str">
        <f>VLOOKUP(G74,ref_kat_item_tanya!$B$3:$G$26,6)</f>
        <v>Informasi Pajak</v>
      </c>
      <c r="I74" t="str">
        <f>VLOOKUP(G74,ref_kat_item_tanya!$B$3:$G$25,3)</f>
        <v>Badan Usaha</v>
      </c>
      <c r="J74">
        <v>5</v>
      </c>
      <c r="K74" t="s">
        <v>111</v>
      </c>
      <c r="N74" t="str">
        <f t="shared" si="1"/>
        <v>NULL</v>
      </c>
      <c r="O74" t="s">
        <v>52</v>
      </c>
      <c r="P74" t="s">
        <v>24</v>
      </c>
      <c r="R74" t="s">
        <v>43</v>
      </c>
      <c r="Y74" t="str">
        <f t="shared" si="0"/>
        <v>INSERT INTO ref_item_tanya (kode_item, kode_jenis_vendor, kode_kat_dokumen_vendor, kode_kat_item_tanya, urutan, nama_item, keterangan, nama_unik, tipe_input, is_required, jenis_item) VALUES (73,1,5,15,5,'Bukti Penyampaian SPT','',NULL,'file','t','default');</v>
      </c>
    </row>
    <row r="75" spans="2:25" x14ac:dyDescent="0.3">
      <c r="B75">
        <v>74</v>
      </c>
      <c r="C75">
        <v>1</v>
      </c>
      <c r="D75" t="str">
        <f>VLOOKUP(C75,ref_jenis_vendor!$B$3:$C$4,2)</f>
        <v>Badan Usaha</v>
      </c>
      <c r="E75">
        <v>5</v>
      </c>
      <c r="F75" t="str">
        <f>VLOOKUP(E75,ref_kat_dokumen_vendor!$B$3:$I$21,8)</f>
        <v>Keuangan</v>
      </c>
      <c r="G75">
        <v>15</v>
      </c>
      <c r="H75" t="str">
        <f>VLOOKUP(G75,ref_kat_item_tanya!$B$3:$G$26,6)</f>
        <v>Informasi Pajak</v>
      </c>
      <c r="I75" t="str">
        <f>VLOOKUP(G75,ref_kat_item_tanya!$B$3:$G$25,3)</f>
        <v>Badan Usaha</v>
      </c>
      <c r="J75">
        <v>6</v>
      </c>
      <c r="K75" t="s">
        <v>87</v>
      </c>
      <c r="N75" t="str">
        <f t="shared" si="1"/>
        <v>NULL</v>
      </c>
      <c r="O75" t="s">
        <v>42</v>
      </c>
      <c r="P75" t="s">
        <v>24</v>
      </c>
      <c r="R75" t="s">
        <v>43</v>
      </c>
      <c r="Y75" t="str">
        <f t="shared" si="0"/>
        <v>INSERT INTO ref_item_tanya (kode_item, kode_jenis_vendor, kode_kat_dokumen_vendor, kode_kat_item_tanya, urutan, nama_item, keterangan, nama_unik, tipe_input, is_required, jenis_item) VALUES (74,1,5,15,6,'Masa Berlaku Dokumen','',NULL,'checkbox','t','default');</v>
      </c>
    </row>
    <row r="76" spans="2:25" x14ac:dyDescent="0.3">
      <c r="B76">
        <v>75</v>
      </c>
      <c r="C76">
        <v>1</v>
      </c>
      <c r="D76" t="str">
        <f>VLOOKUP(C76,ref_jenis_vendor!$B$3:$C$4,2)</f>
        <v>Badan Usaha</v>
      </c>
      <c r="E76">
        <v>5</v>
      </c>
      <c r="F76" t="str">
        <f>VLOOKUP(E76,ref_kat_dokumen_vendor!$B$3:$I$21,8)</f>
        <v>Keuangan</v>
      </c>
      <c r="G76">
        <v>15</v>
      </c>
      <c r="H76" t="str">
        <f>VLOOKUP(G76,ref_kat_item_tanya!$B$3:$G$26,6)</f>
        <v>Informasi Pajak</v>
      </c>
      <c r="I76" t="str">
        <f>VLOOKUP(G76,ref_kat_item_tanya!$B$3:$G$25,3)</f>
        <v>Badan Usaha</v>
      </c>
      <c r="J76">
        <v>7</v>
      </c>
      <c r="K76" t="s">
        <v>85</v>
      </c>
      <c r="N76" t="str">
        <f t="shared" si="1"/>
        <v>NULL</v>
      </c>
      <c r="O76" t="s">
        <v>50</v>
      </c>
      <c r="P76" t="s">
        <v>25</v>
      </c>
      <c r="R76" t="s">
        <v>43</v>
      </c>
      <c r="Y76" t="str">
        <f t="shared" si="0"/>
        <v>INSERT INTO ref_item_tanya (kode_item, kode_jenis_vendor, kode_kat_dokumen_vendor, kode_kat_item_tanya, urutan, nama_item, keterangan, nama_unik, tipe_input, is_required, jenis_item) VALUES (75,1,5,15,7,'Awal','',NULL,'datetime-local','f','default');</v>
      </c>
    </row>
    <row r="77" spans="2:25" x14ac:dyDescent="0.3">
      <c r="B77">
        <v>76</v>
      </c>
      <c r="C77">
        <v>1</v>
      </c>
      <c r="D77" t="str">
        <f>VLOOKUP(C77,ref_jenis_vendor!$B$3:$C$4,2)</f>
        <v>Badan Usaha</v>
      </c>
      <c r="E77">
        <v>5</v>
      </c>
      <c r="F77" t="str">
        <f>VLOOKUP(E77,ref_kat_dokumen_vendor!$B$3:$I$21,8)</f>
        <v>Keuangan</v>
      </c>
      <c r="G77">
        <v>15</v>
      </c>
      <c r="H77" t="str">
        <f>VLOOKUP(G77,ref_kat_item_tanya!$B$3:$G$26,6)</f>
        <v>Informasi Pajak</v>
      </c>
      <c r="I77" t="str">
        <f>VLOOKUP(G77,ref_kat_item_tanya!$B$3:$G$25,3)</f>
        <v>Badan Usaha</v>
      </c>
      <c r="J77">
        <v>8</v>
      </c>
      <c r="K77" t="s">
        <v>86</v>
      </c>
      <c r="N77" t="str">
        <f t="shared" si="1"/>
        <v>NULL</v>
      </c>
      <c r="O77" t="s">
        <v>50</v>
      </c>
      <c r="P77" t="s">
        <v>25</v>
      </c>
      <c r="R77" t="s">
        <v>43</v>
      </c>
      <c r="Y77" t="str">
        <f t="shared" ref="Y77:Y132" si="3">CONCATENATE("INSERT INTO ref_item_tanya (kode_item, kode_jenis_vendor, kode_kat_dokumen_vendor, kode_kat_item_tanya, urutan, nama_item, keterangan, nama_unik, tipe_input, is_required, jenis_item) VALUES (", B77, ",", C77, ",", E77, ",", G77, ",", J77, ",'", K77, "','", L77, "',", N77, ",'", O77, "','", P77, "','", R77, "');")</f>
        <v>INSERT INTO ref_item_tanya (kode_item, kode_jenis_vendor, kode_kat_dokumen_vendor, kode_kat_item_tanya, urutan, nama_item, keterangan, nama_unik, tipe_input, is_required, jenis_item) VALUES (76,1,5,15,8,'Akhir','',NULL,'datetime-local','f','default');</v>
      </c>
    </row>
    <row r="78" spans="2:25" x14ac:dyDescent="0.3">
      <c r="B78">
        <v>77</v>
      </c>
      <c r="C78">
        <v>1</v>
      </c>
      <c r="D78" t="str">
        <f>VLOOKUP(C78,ref_jenis_vendor!$B$3:$C$4,2)</f>
        <v>Badan Usaha</v>
      </c>
      <c r="E78">
        <v>5</v>
      </c>
      <c r="F78" t="str">
        <f>VLOOKUP(E78,ref_kat_dokumen_vendor!$B$3:$I$21,8)</f>
        <v>Keuangan</v>
      </c>
      <c r="G78">
        <v>16</v>
      </c>
      <c r="H78" t="str">
        <f>VLOOKUP(G78,ref_kat_item_tanya!$B$3:$G$26,6)</f>
        <v>Laporan Keuangan</v>
      </c>
      <c r="I78" t="str">
        <f>VLOOKUP(G78,ref_kat_item_tanya!$B$3:$G$25,3)</f>
        <v>Badan Usaha</v>
      </c>
      <c r="J78">
        <v>1</v>
      </c>
      <c r="K78" t="s">
        <v>112</v>
      </c>
      <c r="N78" t="str">
        <f t="shared" ref="N78:N133" si="4">IF(ISBLANK(M78),"NULL",M78)</f>
        <v>NULL</v>
      </c>
      <c r="O78" t="s">
        <v>52</v>
      </c>
      <c r="P78" t="s">
        <v>24</v>
      </c>
      <c r="R78" t="s">
        <v>43</v>
      </c>
      <c r="Y78" t="str">
        <f t="shared" si="3"/>
        <v>INSERT INTO ref_item_tanya (kode_item, kode_jenis_vendor, kode_kat_dokumen_vendor, kode_kat_item_tanya, urutan, nama_item, keterangan, nama_unik, tipe_input, is_required, jenis_item) VALUES (77,1,5,16,1,'Scan Laporan Keuangan','',NULL,'file','t','default');</v>
      </c>
    </row>
    <row r="79" spans="2:25" x14ac:dyDescent="0.3">
      <c r="B79">
        <v>78</v>
      </c>
      <c r="C79">
        <v>1</v>
      </c>
      <c r="D79" t="str">
        <f>VLOOKUP(C79,ref_jenis_vendor!$B$3:$C$4,2)</f>
        <v>Badan Usaha</v>
      </c>
      <c r="E79">
        <v>5</v>
      </c>
      <c r="F79" t="str">
        <f>VLOOKUP(E79,ref_kat_dokumen_vendor!$B$3:$I$21,8)</f>
        <v>Keuangan</v>
      </c>
      <c r="G79">
        <v>16</v>
      </c>
      <c r="H79" t="str">
        <f>VLOOKUP(G79,ref_kat_item_tanya!$B$3:$G$26,6)</f>
        <v>Laporan Keuangan</v>
      </c>
      <c r="I79" t="str">
        <f>VLOOKUP(G79,ref_kat_item_tanya!$B$3:$G$25,3)</f>
        <v>Badan Usaha</v>
      </c>
      <c r="J79">
        <v>2</v>
      </c>
      <c r="K79" t="s">
        <v>87</v>
      </c>
      <c r="N79" t="str">
        <f t="shared" si="4"/>
        <v>NULL</v>
      </c>
      <c r="O79" t="s">
        <v>42</v>
      </c>
      <c r="P79" t="s">
        <v>24</v>
      </c>
      <c r="R79" t="s">
        <v>43</v>
      </c>
      <c r="Y79" t="str">
        <f t="shared" si="3"/>
        <v>INSERT INTO ref_item_tanya (kode_item, kode_jenis_vendor, kode_kat_dokumen_vendor, kode_kat_item_tanya, urutan, nama_item, keterangan, nama_unik, tipe_input, is_required, jenis_item) VALUES (78,1,5,16,2,'Masa Berlaku Dokumen','',NULL,'checkbox','t','default');</v>
      </c>
    </row>
    <row r="80" spans="2:25" x14ac:dyDescent="0.3">
      <c r="B80">
        <v>79</v>
      </c>
      <c r="C80">
        <v>1</v>
      </c>
      <c r="D80" t="str">
        <f>VLOOKUP(C80,ref_jenis_vendor!$B$3:$C$4,2)</f>
        <v>Badan Usaha</v>
      </c>
      <c r="E80">
        <v>5</v>
      </c>
      <c r="F80" t="str">
        <f>VLOOKUP(E80,ref_kat_dokumen_vendor!$B$3:$I$21,8)</f>
        <v>Keuangan</v>
      </c>
      <c r="G80">
        <v>16</v>
      </c>
      <c r="H80" t="str">
        <f>VLOOKUP(G80,ref_kat_item_tanya!$B$3:$G$26,6)</f>
        <v>Laporan Keuangan</v>
      </c>
      <c r="I80" t="str">
        <f>VLOOKUP(G80,ref_kat_item_tanya!$B$3:$G$25,3)</f>
        <v>Badan Usaha</v>
      </c>
      <c r="J80">
        <v>3</v>
      </c>
      <c r="K80" t="s">
        <v>85</v>
      </c>
      <c r="N80" t="str">
        <f t="shared" si="4"/>
        <v>NULL</v>
      </c>
      <c r="O80" t="s">
        <v>50</v>
      </c>
      <c r="P80" t="s">
        <v>25</v>
      </c>
      <c r="R80" t="s">
        <v>43</v>
      </c>
      <c r="Y80" t="str">
        <f t="shared" si="3"/>
        <v>INSERT INTO ref_item_tanya (kode_item, kode_jenis_vendor, kode_kat_dokumen_vendor, kode_kat_item_tanya, urutan, nama_item, keterangan, nama_unik, tipe_input, is_required, jenis_item) VALUES (79,1,5,16,3,'Awal','',NULL,'datetime-local','f','default');</v>
      </c>
    </row>
    <row r="81" spans="2:25" x14ac:dyDescent="0.3">
      <c r="B81">
        <v>80</v>
      </c>
      <c r="C81">
        <v>1</v>
      </c>
      <c r="D81" t="str">
        <f>VLOOKUP(C81,ref_jenis_vendor!$B$3:$C$4,2)</f>
        <v>Badan Usaha</v>
      </c>
      <c r="E81">
        <v>5</v>
      </c>
      <c r="F81" t="str">
        <f>VLOOKUP(E81,ref_kat_dokumen_vendor!$B$3:$I$21,8)</f>
        <v>Keuangan</v>
      </c>
      <c r="G81">
        <v>16</v>
      </c>
      <c r="H81" t="str">
        <f>VLOOKUP(G81,ref_kat_item_tanya!$B$3:$G$26,6)</f>
        <v>Laporan Keuangan</v>
      </c>
      <c r="I81" t="str">
        <f>VLOOKUP(G81,ref_kat_item_tanya!$B$3:$G$25,3)</f>
        <v>Badan Usaha</v>
      </c>
      <c r="J81">
        <v>4</v>
      </c>
      <c r="K81" t="s">
        <v>86</v>
      </c>
      <c r="N81" t="str">
        <f t="shared" si="4"/>
        <v>NULL</v>
      </c>
      <c r="O81" t="s">
        <v>50</v>
      </c>
      <c r="P81" t="s">
        <v>25</v>
      </c>
      <c r="R81" t="s">
        <v>43</v>
      </c>
      <c r="Y81" t="str">
        <f t="shared" si="3"/>
        <v>INSERT INTO ref_item_tanya (kode_item, kode_jenis_vendor, kode_kat_dokumen_vendor, kode_kat_item_tanya, urutan, nama_item, keterangan, nama_unik, tipe_input, is_required, jenis_item) VALUES (80,1,5,16,4,'Akhir','',NULL,'datetime-local','f','default');</v>
      </c>
    </row>
    <row r="82" spans="2:25" x14ac:dyDescent="0.3">
      <c r="B82">
        <v>81</v>
      </c>
      <c r="C82">
        <v>1</v>
      </c>
      <c r="D82" t="str">
        <f>VLOOKUP(C82,ref_jenis_vendor!$B$3:$C$4,2)</f>
        <v>Badan Usaha</v>
      </c>
      <c r="E82">
        <v>5</v>
      </c>
      <c r="F82" t="str">
        <f>VLOOKUP(E82,ref_kat_dokumen_vendor!$B$3:$I$21,8)</f>
        <v>Keuangan</v>
      </c>
      <c r="G82">
        <v>16</v>
      </c>
      <c r="H82" t="str">
        <f>VLOOKUP(G82,ref_kat_item_tanya!$B$3:$G$26,6)</f>
        <v>Laporan Keuangan</v>
      </c>
      <c r="I82" t="str">
        <f>VLOOKUP(G82,ref_kat_item_tanya!$B$3:$G$25,3)</f>
        <v>Badan Usaha</v>
      </c>
      <c r="J82">
        <v>5</v>
      </c>
      <c r="K82" t="s">
        <v>130</v>
      </c>
      <c r="N82" t="str">
        <f t="shared" si="4"/>
        <v>NULL</v>
      </c>
      <c r="O82" t="s">
        <v>52</v>
      </c>
      <c r="P82" t="s">
        <v>24</v>
      </c>
      <c r="R82" t="s">
        <v>43</v>
      </c>
      <c r="Y82" t="str">
        <f t="shared" si="3"/>
        <v>INSERT INTO ref_item_tanya (kode_item, kode_jenis_vendor, kode_kat_dokumen_vendor, kode_kat_item_tanya, urutan, nama_item, keterangan, nama_unik, tipe_input, is_required, jenis_item) VALUES (81,1,5,16,5,'Scan Laporan Keuangan Audited KAP (jika ada)','',NULL,'file','t','default');</v>
      </c>
    </row>
    <row r="83" spans="2:25" x14ac:dyDescent="0.3">
      <c r="B83">
        <v>82</v>
      </c>
      <c r="C83">
        <v>1</v>
      </c>
      <c r="D83" t="str">
        <f>VLOOKUP(C83,ref_jenis_vendor!$B$3:$C$4,2)</f>
        <v>Badan Usaha</v>
      </c>
      <c r="E83">
        <v>5</v>
      </c>
      <c r="F83" t="str">
        <f>VLOOKUP(E83,ref_kat_dokumen_vendor!$B$3:$I$21,8)</f>
        <v>Keuangan</v>
      </c>
      <c r="G83">
        <v>16</v>
      </c>
      <c r="H83" t="str">
        <f>VLOOKUP(G83,ref_kat_item_tanya!$B$3:$G$26,6)</f>
        <v>Laporan Keuangan</v>
      </c>
      <c r="I83" t="str">
        <f>VLOOKUP(G83,ref_kat_item_tanya!$B$3:$G$25,3)</f>
        <v>Badan Usaha</v>
      </c>
      <c r="J83">
        <v>6</v>
      </c>
      <c r="K83" t="s">
        <v>87</v>
      </c>
      <c r="N83" t="str">
        <f t="shared" si="4"/>
        <v>NULL</v>
      </c>
      <c r="O83" t="s">
        <v>42</v>
      </c>
      <c r="P83" t="s">
        <v>24</v>
      </c>
      <c r="R83" t="s">
        <v>43</v>
      </c>
      <c r="Y83" t="str">
        <f t="shared" si="3"/>
        <v>INSERT INTO ref_item_tanya (kode_item, kode_jenis_vendor, kode_kat_dokumen_vendor, kode_kat_item_tanya, urutan, nama_item, keterangan, nama_unik, tipe_input, is_required, jenis_item) VALUES (82,1,5,16,6,'Masa Berlaku Dokumen','',NULL,'checkbox','t','default');</v>
      </c>
    </row>
    <row r="84" spans="2:25" x14ac:dyDescent="0.3">
      <c r="B84">
        <v>83</v>
      </c>
      <c r="C84">
        <v>1</v>
      </c>
      <c r="D84" t="str">
        <f>VLOOKUP(C84,ref_jenis_vendor!$B$3:$C$4,2)</f>
        <v>Badan Usaha</v>
      </c>
      <c r="E84">
        <v>5</v>
      </c>
      <c r="F84" t="str">
        <f>VLOOKUP(E84,ref_kat_dokumen_vendor!$B$3:$I$21,8)</f>
        <v>Keuangan</v>
      </c>
      <c r="G84">
        <v>16</v>
      </c>
      <c r="H84" t="str">
        <f>VLOOKUP(G84,ref_kat_item_tanya!$B$3:$G$26,6)</f>
        <v>Laporan Keuangan</v>
      </c>
      <c r="I84" t="str">
        <f>VLOOKUP(G84,ref_kat_item_tanya!$B$3:$G$25,3)</f>
        <v>Badan Usaha</v>
      </c>
      <c r="J84">
        <v>7</v>
      </c>
      <c r="K84" t="s">
        <v>85</v>
      </c>
      <c r="N84" t="str">
        <f t="shared" si="4"/>
        <v>NULL</v>
      </c>
      <c r="O84" t="s">
        <v>50</v>
      </c>
      <c r="P84" t="s">
        <v>25</v>
      </c>
      <c r="R84" t="s">
        <v>43</v>
      </c>
      <c r="Y84" t="str">
        <f t="shared" si="3"/>
        <v>INSERT INTO ref_item_tanya (kode_item, kode_jenis_vendor, kode_kat_dokumen_vendor, kode_kat_item_tanya, urutan, nama_item, keterangan, nama_unik, tipe_input, is_required, jenis_item) VALUES (83,1,5,16,7,'Awal','',NULL,'datetime-local','f','default');</v>
      </c>
    </row>
    <row r="85" spans="2:25" x14ac:dyDescent="0.3">
      <c r="B85">
        <v>84</v>
      </c>
      <c r="C85">
        <v>1</v>
      </c>
      <c r="D85" t="str">
        <f>VLOOKUP(C85,ref_jenis_vendor!$B$3:$C$4,2)</f>
        <v>Badan Usaha</v>
      </c>
      <c r="E85">
        <v>5</v>
      </c>
      <c r="F85" t="str">
        <f>VLOOKUP(E85,ref_kat_dokumen_vendor!$B$3:$I$21,8)</f>
        <v>Keuangan</v>
      </c>
      <c r="G85">
        <v>16</v>
      </c>
      <c r="H85" t="str">
        <f>VLOOKUP(G85,ref_kat_item_tanya!$B$3:$G$26,6)</f>
        <v>Laporan Keuangan</v>
      </c>
      <c r="I85" t="str">
        <f>VLOOKUP(G85,ref_kat_item_tanya!$B$3:$G$25,3)</f>
        <v>Badan Usaha</v>
      </c>
      <c r="J85">
        <v>8</v>
      </c>
      <c r="K85" t="s">
        <v>86</v>
      </c>
      <c r="N85" t="str">
        <f t="shared" si="4"/>
        <v>NULL</v>
      </c>
      <c r="O85" t="s">
        <v>50</v>
      </c>
      <c r="P85" t="s">
        <v>25</v>
      </c>
      <c r="R85" t="s">
        <v>43</v>
      </c>
      <c r="Y85" t="str">
        <f t="shared" si="3"/>
        <v>INSERT INTO ref_item_tanya (kode_item, kode_jenis_vendor, kode_kat_dokumen_vendor, kode_kat_item_tanya, urutan, nama_item, keterangan, nama_unik, tipe_input, is_required, jenis_item) VALUES (84,1,5,16,8,'Akhir','',NULL,'datetime-local','f','default');</v>
      </c>
    </row>
    <row r="86" spans="2:25" x14ac:dyDescent="0.3">
      <c r="B86">
        <v>85</v>
      </c>
      <c r="C86">
        <v>2</v>
      </c>
      <c r="D86" t="str">
        <f>VLOOKUP(C86,ref_jenis_vendor!$B$3:$C$4,2)</f>
        <v>Perorangan</v>
      </c>
      <c r="E86">
        <v>16</v>
      </c>
      <c r="F86" t="str">
        <f>VLOOKUP(E86,ref_kat_dokumen_vendor!$B$3:$I$21,8)</f>
        <v>Pakta Integritas</v>
      </c>
      <c r="G86">
        <v>17</v>
      </c>
      <c r="H86" t="str">
        <f>VLOOKUP(G86,ref_kat_item_tanya!$B$3:$G$26,6)</f>
        <v>Pakta Integritas</v>
      </c>
      <c r="I86" t="str">
        <f>VLOOKUP(G86,ref_kat_item_tanya!$B$3:$G$25,3)</f>
        <v>Perorangan</v>
      </c>
      <c r="J86">
        <v>1</v>
      </c>
      <c r="K86" t="s">
        <v>19</v>
      </c>
      <c r="L86" t="s">
        <v>40</v>
      </c>
      <c r="N86" t="str">
        <f t="shared" si="4"/>
        <v>NULL</v>
      </c>
      <c r="O86" t="s">
        <v>42</v>
      </c>
      <c r="P86" t="s">
        <v>24</v>
      </c>
      <c r="R86" t="s">
        <v>43</v>
      </c>
      <c r="Y86" t="str">
        <f t="shared" si="3"/>
        <v>INSERT INTO ref_item_tanya (kode_item, kode_jenis_vendor, kode_kat_dokumen_vendor, kode_kat_item_tanya, urutan, nama_item, keterangan, nama_unik, tipe_input, is_required, jenis_item) VALUES (85,2,16,17,1,'Pakta Integritas','Tidak akan melakukan praktek Korupsi, Kolusi, dan Nepotisme|Akan melaporkan kepada PA/KPA jika mengetahui terjadinya praktik Korupsi, Kolusi, dan Nepotisme dalam proses pengadaan ini|Akan mengikuti proses pengadaan secara bersih, transparan, dan profesional untuk memberikan hasil kerja terbaik sesuai ketentuan peraturan perundang-undangan dan|Apabila melanggar hal-hal yang dinyatakan dalam angka 1), 2) dan 3) maka bersedia menerima sanksi sesuai dengan peraturan perundang-undangan.',NULL,'checkbox','t','default');</v>
      </c>
    </row>
    <row r="87" spans="2:25" x14ac:dyDescent="0.3">
      <c r="B87">
        <v>86</v>
      </c>
      <c r="C87">
        <v>2</v>
      </c>
      <c r="D87" t="str">
        <f>VLOOKUP(C87,ref_jenis_vendor!$B$3:$C$4,2)</f>
        <v>Perorangan</v>
      </c>
      <c r="E87">
        <v>17</v>
      </c>
      <c r="F87" t="str">
        <f>VLOOKUP(E87,ref_kat_dokumen_vendor!$B$3:$I$21,8)</f>
        <v>Data Diri</v>
      </c>
      <c r="G87">
        <v>18</v>
      </c>
      <c r="H87" t="str">
        <f>VLOOKUP(G87,ref_kat_item_tanya!$B$3:$G$26,6)</f>
        <v>Data Diri</v>
      </c>
      <c r="I87" t="str">
        <f>VLOOKUP(G87,ref_kat_item_tanya!$B$3:$G$25,3)</f>
        <v>Perorangan</v>
      </c>
      <c r="J87">
        <v>1</v>
      </c>
      <c r="K87" t="s">
        <v>113</v>
      </c>
      <c r="N87" t="str">
        <f t="shared" si="4"/>
        <v>NULL</v>
      </c>
      <c r="O87" t="s">
        <v>66</v>
      </c>
      <c r="P87" t="s">
        <v>24</v>
      </c>
      <c r="R87" t="s">
        <v>43</v>
      </c>
      <c r="Y87" t="str">
        <f t="shared" si="3"/>
        <v>INSERT INTO ref_item_tanya (kode_item, kode_jenis_vendor, kode_kat_dokumen_vendor, kode_kat_item_tanya, urutan, nama_item, keterangan, nama_unik, tipe_input, is_required, jenis_item) VALUES (86,2,17,18,1,'Nama','',NULL,'text','t','default');</v>
      </c>
    </row>
    <row r="88" spans="2:25" x14ac:dyDescent="0.3">
      <c r="B88">
        <v>87</v>
      </c>
      <c r="C88">
        <v>2</v>
      </c>
      <c r="D88" t="str">
        <f>VLOOKUP(C88,ref_jenis_vendor!$B$3:$C$4,2)</f>
        <v>Perorangan</v>
      </c>
      <c r="E88">
        <v>17</v>
      </c>
      <c r="F88" t="str">
        <f>VLOOKUP(E88,ref_kat_dokumen_vendor!$B$3:$I$21,8)</f>
        <v>Data Diri</v>
      </c>
      <c r="G88">
        <v>18</v>
      </c>
      <c r="H88" t="str">
        <f>VLOOKUP(G88,ref_kat_item_tanya!$B$3:$G$26,6)</f>
        <v>Data Diri</v>
      </c>
      <c r="I88" t="str">
        <f>VLOOKUP(G88,ref_kat_item_tanya!$B$3:$G$25,3)</f>
        <v>Perorangan</v>
      </c>
      <c r="J88">
        <v>2</v>
      </c>
      <c r="K88" t="s">
        <v>133</v>
      </c>
      <c r="N88" t="str">
        <f t="shared" si="4"/>
        <v>NULL</v>
      </c>
      <c r="O88" t="s">
        <v>62</v>
      </c>
      <c r="P88" t="s">
        <v>24</v>
      </c>
      <c r="Q88" t="s">
        <v>135</v>
      </c>
      <c r="R88" t="s">
        <v>43</v>
      </c>
      <c r="Y88" t="str">
        <f t="shared" si="3"/>
        <v>INSERT INTO ref_item_tanya (kode_item, kode_jenis_vendor, kode_kat_dokumen_vendor, kode_kat_item_tanya, urutan, nama_item, keterangan, nama_unik, tipe_input, is_required, jenis_item) VALUES (87,2,17,18,2,'Kabupaten/Kota KTP','',NULL,'select','t','default');</v>
      </c>
    </row>
    <row r="89" spans="2:25" x14ac:dyDescent="0.3">
      <c r="B89">
        <v>88</v>
      </c>
      <c r="C89">
        <v>2</v>
      </c>
      <c r="D89" t="str">
        <f>VLOOKUP(C89,ref_jenis_vendor!$B$3:$C$4,2)</f>
        <v>Perorangan</v>
      </c>
      <c r="E89">
        <v>17</v>
      </c>
      <c r="F89" t="str">
        <f>VLOOKUP(E89,ref_kat_dokumen_vendor!$B$3:$I$21,8)</f>
        <v>Data Diri</v>
      </c>
      <c r="G89">
        <v>18</v>
      </c>
      <c r="H89" t="str">
        <f>VLOOKUP(G89,ref_kat_item_tanya!$B$3:$G$26,6)</f>
        <v>Data Diri</v>
      </c>
      <c r="I89" t="str">
        <f>VLOOKUP(G89,ref_kat_item_tanya!$B$3:$G$25,3)</f>
        <v>Perorangan</v>
      </c>
      <c r="J89">
        <v>3</v>
      </c>
      <c r="K89" t="s">
        <v>134</v>
      </c>
      <c r="N89" t="str">
        <f t="shared" si="4"/>
        <v>NULL</v>
      </c>
      <c r="O89" t="s">
        <v>62</v>
      </c>
      <c r="P89" t="s">
        <v>24</v>
      </c>
      <c r="Q89" t="s">
        <v>135</v>
      </c>
      <c r="R89" t="s">
        <v>43</v>
      </c>
      <c r="Y89" t="str">
        <f t="shared" si="3"/>
        <v>INSERT INTO ref_item_tanya (kode_item, kode_jenis_vendor, kode_kat_dokumen_vendor, kode_kat_item_tanya, urutan, nama_item, keterangan, nama_unik, tipe_input, is_required, jenis_item) VALUES (88,2,17,18,3,'Kabupaten/Kota Domisli','',NULL,'select','t','default');</v>
      </c>
    </row>
    <row r="90" spans="2:25" x14ac:dyDescent="0.3">
      <c r="B90">
        <v>89</v>
      </c>
      <c r="C90">
        <v>2</v>
      </c>
      <c r="D90" t="str">
        <f>VLOOKUP(C90,ref_jenis_vendor!$B$3:$C$4,2)</f>
        <v>Perorangan</v>
      </c>
      <c r="E90">
        <v>17</v>
      </c>
      <c r="F90" t="str">
        <f>VLOOKUP(E90,ref_kat_dokumen_vendor!$B$3:$I$21,8)</f>
        <v>Data Diri</v>
      </c>
      <c r="G90">
        <v>18</v>
      </c>
      <c r="H90" t="str">
        <f>VLOOKUP(G90,ref_kat_item_tanya!$B$3:$G$26,6)</f>
        <v>Data Diri</v>
      </c>
      <c r="I90" t="str">
        <f>VLOOKUP(G90,ref_kat_item_tanya!$B$3:$G$25,3)</f>
        <v>Perorangan</v>
      </c>
      <c r="J90">
        <v>4</v>
      </c>
      <c r="K90" t="s">
        <v>131</v>
      </c>
      <c r="N90" t="str">
        <f t="shared" si="4"/>
        <v>NULL</v>
      </c>
      <c r="O90" t="s">
        <v>67</v>
      </c>
      <c r="P90" t="s">
        <v>24</v>
      </c>
      <c r="R90" t="s">
        <v>43</v>
      </c>
      <c r="Y90" t="str">
        <f t="shared" si="3"/>
        <v>INSERT INTO ref_item_tanya (kode_item, kode_jenis_vendor, kode_kat_dokumen_vendor, kode_kat_item_tanya, urutan, nama_item, keterangan, nama_unik, tipe_input, is_required, jenis_item) VALUES (89,2,17,18,4,'Alamat Sesuai KTP','',NULL,'textarea','t','default');</v>
      </c>
    </row>
    <row r="91" spans="2:25" x14ac:dyDescent="0.3">
      <c r="B91">
        <v>90</v>
      </c>
      <c r="C91">
        <v>2</v>
      </c>
      <c r="D91" t="str">
        <f>VLOOKUP(C91,ref_jenis_vendor!$B$3:$C$4,2)</f>
        <v>Perorangan</v>
      </c>
      <c r="E91">
        <v>17</v>
      </c>
      <c r="F91" t="str">
        <f>VLOOKUP(E91,ref_kat_dokumen_vendor!$B$3:$I$21,8)</f>
        <v>Data Diri</v>
      </c>
      <c r="G91">
        <v>18</v>
      </c>
      <c r="H91" t="str">
        <f>VLOOKUP(G91,ref_kat_item_tanya!$B$3:$G$26,6)</f>
        <v>Data Diri</v>
      </c>
      <c r="I91" t="str">
        <f>VLOOKUP(G91,ref_kat_item_tanya!$B$3:$G$25,3)</f>
        <v>Perorangan</v>
      </c>
      <c r="J91">
        <v>5</v>
      </c>
      <c r="K91" t="s">
        <v>132</v>
      </c>
      <c r="N91" t="str">
        <f t="shared" si="4"/>
        <v>NULL</v>
      </c>
      <c r="O91" t="s">
        <v>67</v>
      </c>
      <c r="P91" t="s">
        <v>24</v>
      </c>
      <c r="R91" t="s">
        <v>43</v>
      </c>
      <c r="Y91" t="str">
        <f t="shared" si="3"/>
        <v>INSERT INTO ref_item_tanya (kode_item, kode_jenis_vendor, kode_kat_dokumen_vendor, kode_kat_item_tanya, urutan, nama_item, keterangan, nama_unik, tipe_input, is_required, jenis_item) VALUES (90,2,17,18,5,'Alamat Domisili','',NULL,'textarea','t','default');</v>
      </c>
    </row>
    <row r="92" spans="2:25" x14ac:dyDescent="0.3">
      <c r="B92">
        <v>91</v>
      </c>
      <c r="C92">
        <v>2</v>
      </c>
      <c r="D92" t="str">
        <f>VLOOKUP(C92,ref_jenis_vendor!$B$3:$C$4,2)</f>
        <v>Perorangan</v>
      </c>
      <c r="E92">
        <v>17</v>
      </c>
      <c r="F92" t="str">
        <f>VLOOKUP(E92,ref_kat_dokumen_vendor!$B$3:$I$21,8)</f>
        <v>Data Diri</v>
      </c>
      <c r="G92">
        <v>18</v>
      </c>
      <c r="H92" t="str">
        <f>VLOOKUP(G92,ref_kat_item_tanya!$B$3:$G$26,6)</f>
        <v>Data Diri</v>
      </c>
      <c r="I92" t="str">
        <f>VLOOKUP(G92,ref_kat_item_tanya!$B$3:$G$25,3)</f>
        <v>Perorangan</v>
      </c>
      <c r="J92">
        <v>6</v>
      </c>
      <c r="K92" t="s">
        <v>114</v>
      </c>
      <c r="N92" t="str">
        <f t="shared" si="4"/>
        <v>NULL</v>
      </c>
      <c r="O92" t="s">
        <v>52</v>
      </c>
      <c r="P92" t="s">
        <v>24</v>
      </c>
      <c r="R92" t="s">
        <v>43</v>
      </c>
      <c r="Y92" t="str">
        <f t="shared" si="3"/>
        <v>INSERT INTO ref_item_tanya (kode_item, kode_jenis_vendor, kode_kat_dokumen_vendor, kode_kat_item_tanya, urutan, nama_item, keterangan, nama_unik, tipe_input, is_required, jenis_item) VALUES (91,2,17,18,6,'Surat Keterangan Domisili','',NULL,'file','t','default');</v>
      </c>
    </row>
    <row r="93" spans="2:25" x14ac:dyDescent="0.3">
      <c r="B93">
        <v>92</v>
      </c>
      <c r="C93">
        <v>2</v>
      </c>
      <c r="D93" t="str">
        <f>VLOOKUP(C93,ref_jenis_vendor!$B$3:$C$4,2)</f>
        <v>Perorangan</v>
      </c>
      <c r="E93">
        <v>17</v>
      </c>
      <c r="F93" t="str">
        <f>VLOOKUP(E93,ref_kat_dokumen_vendor!$B$3:$I$21,8)</f>
        <v>Data Diri</v>
      </c>
      <c r="G93">
        <v>18</v>
      </c>
      <c r="H93" t="str">
        <f>VLOOKUP(G93,ref_kat_item_tanya!$B$3:$G$26,6)</f>
        <v>Data Diri</v>
      </c>
      <c r="I93" t="str">
        <f>VLOOKUP(G93,ref_kat_item_tanya!$B$3:$G$25,3)</f>
        <v>Perorangan</v>
      </c>
      <c r="J93">
        <v>7</v>
      </c>
      <c r="K93" t="s">
        <v>87</v>
      </c>
      <c r="N93" t="str">
        <f t="shared" si="4"/>
        <v>NULL</v>
      </c>
      <c r="O93" t="s">
        <v>42</v>
      </c>
      <c r="P93" t="s">
        <v>24</v>
      </c>
      <c r="R93" t="s">
        <v>43</v>
      </c>
      <c r="Y93" t="str">
        <f t="shared" si="3"/>
        <v>INSERT INTO ref_item_tanya (kode_item, kode_jenis_vendor, kode_kat_dokumen_vendor, kode_kat_item_tanya, urutan, nama_item, keterangan, nama_unik, tipe_input, is_required, jenis_item) VALUES (92,2,17,18,7,'Masa Berlaku Dokumen','',NULL,'checkbox','t','default');</v>
      </c>
    </row>
    <row r="94" spans="2:25" x14ac:dyDescent="0.3">
      <c r="B94">
        <v>93</v>
      </c>
      <c r="C94">
        <v>2</v>
      </c>
      <c r="D94" t="str">
        <f>VLOOKUP(C94,ref_jenis_vendor!$B$3:$C$4,2)</f>
        <v>Perorangan</v>
      </c>
      <c r="E94">
        <v>17</v>
      </c>
      <c r="F94" t="str">
        <f>VLOOKUP(E94,ref_kat_dokumen_vendor!$B$3:$I$21,8)</f>
        <v>Data Diri</v>
      </c>
      <c r="G94">
        <v>18</v>
      </c>
      <c r="H94" t="str">
        <f>VLOOKUP(G94,ref_kat_item_tanya!$B$3:$G$26,6)</f>
        <v>Data Diri</v>
      </c>
      <c r="I94" t="str">
        <f>VLOOKUP(G94,ref_kat_item_tanya!$B$3:$G$25,3)</f>
        <v>Perorangan</v>
      </c>
      <c r="J94">
        <v>8</v>
      </c>
      <c r="K94" t="s">
        <v>85</v>
      </c>
      <c r="N94" t="str">
        <f t="shared" si="4"/>
        <v>NULL</v>
      </c>
      <c r="O94" t="s">
        <v>50</v>
      </c>
      <c r="P94" t="s">
        <v>25</v>
      </c>
      <c r="R94" t="s">
        <v>43</v>
      </c>
      <c r="Y94" t="str">
        <f t="shared" si="3"/>
        <v>INSERT INTO ref_item_tanya (kode_item, kode_jenis_vendor, kode_kat_dokumen_vendor, kode_kat_item_tanya, urutan, nama_item, keterangan, nama_unik, tipe_input, is_required, jenis_item) VALUES (93,2,17,18,8,'Awal','',NULL,'datetime-local','f','default');</v>
      </c>
    </row>
    <row r="95" spans="2:25" x14ac:dyDescent="0.3">
      <c r="B95">
        <v>94</v>
      </c>
      <c r="C95">
        <v>2</v>
      </c>
      <c r="D95" t="str">
        <f>VLOOKUP(C95,ref_jenis_vendor!$B$3:$C$4,2)</f>
        <v>Perorangan</v>
      </c>
      <c r="E95">
        <v>17</v>
      </c>
      <c r="F95" t="str">
        <f>VLOOKUP(E95,ref_kat_dokumen_vendor!$B$3:$I$21,8)</f>
        <v>Data Diri</v>
      </c>
      <c r="G95">
        <v>18</v>
      </c>
      <c r="H95" t="str">
        <f>VLOOKUP(G95,ref_kat_item_tanya!$B$3:$G$26,6)</f>
        <v>Data Diri</v>
      </c>
      <c r="I95" t="str">
        <f>VLOOKUP(G95,ref_kat_item_tanya!$B$3:$G$25,3)</f>
        <v>Perorangan</v>
      </c>
      <c r="J95">
        <v>9</v>
      </c>
      <c r="K95" t="s">
        <v>86</v>
      </c>
      <c r="N95" t="str">
        <f t="shared" si="4"/>
        <v>NULL</v>
      </c>
      <c r="O95" t="s">
        <v>50</v>
      </c>
      <c r="P95" t="s">
        <v>25</v>
      </c>
      <c r="R95" t="s">
        <v>43</v>
      </c>
      <c r="Y95" t="str">
        <f t="shared" si="3"/>
        <v>INSERT INTO ref_item_tanya (kode_item, kode_jenis_vendor, kode_kat_dokumen_vendor, kode_kat_item_tanya, urutan, nama_item, keterangan, nama_unik, tipe_input, is_required, jenis_item) VALUES (94,2,17,18,9,'Akhir','',NULL,'datetime-local','f','default');</v>
      </c>
    </row>
    <row r="96" spans="2:25" x14ac:dyDescent="0.3">
      <c r="B96">
        <v>95</v>
      </c>
      <c r="C96">
        <v>2</v>
      </c>
      <c r="D96" t="str">
        <f>VLOOKUP(C96,ref_jenis_vendor!$B$3:$C$4,2)</f>
        <v>Perorangan</v>
      </c>
      <c r="E96">
        <v>17</v>
      </c>
      <c r="F96" t="str">
        <f>VLOOKUP(E96,ref_kat_dokumen_vendor!$B$3:$I$21,8)</f>
        <v>Data Diri</v>
      </c>
      <c r="G96">
        <v>18</v>
      </c>
      <c r="H96" t="str">
        <f>VLOOKUP(G96,ref_kat_item_tanya!$B$3:$G$26,6)</f>
        <v>Data Diri</v>
      </c>
      <c r="I96" t="str">
        <f>VLOOKUP(G96,ref_kat_item_tanya!$B$3:$G$25,3)</f>
        <v>Perorangan</v>
      </c>
      <c r="J96">
        <v>10</v>
      </c>
      <c r="K96" t="s">
        <v>115</v>
      </c>
      <c r="N96" t="str">
        <f t="shared" si="4"/>
        <v>NULL</v>
      </c>
      <c r="O96" t="s">
        <v>65</v>
      </c>
      <c r="P96" t="s">
        <v>24</v>
      </c>
      <c r="R96" t="s">
        <v>43</v>
      </c>
      <c r="Y96" t="str">
        <f t="shared" si="3"/>
        <v>INSERT INTO ref_item_tanya (kode_item, kode_jenis_vendor, kode_kat_dokumen_vendor, kode_kat_item_tanya, urutan, nama_item, keterangan, nama_unik, tipe_input, is_required, jenis_item) VALUES (95,2,17,18,10,'Nomor Whatsapp','',NULL,'tel','t','default');</v>
      </c>
    </row>
    <row r="97" spans="2:25" x14ac:dyDescent="0.3">
      <c r="B97">
        <v>96</v>
      </c>
      <c r="C97">
        <v>2</v>
      </c>
      <c r="D97" t="str">
        <f>VLOOKUP(C97,ref_jenis_vendor!$B$3:$C$4,2)</f>
        <v>Perorangan</v>
      </c>
      <c r="E97">
        <v>17</v>
      </c>
      <c r="F97" t="str">
        <f>VLOOKUP(E97,ref_kat_dokumen_vendor!$B$3:$I$21,8)</f>
        <v>Data Diri</v>
      </c>
      <c r="G97">
        <v>18</v>
      </c>
      <c r="H97" t="str">
        <f>VLOOKUP(G97,ref_kat_item_tanya!$B$3:$G$26,6)</f>
        <v>Data Diri</v>
      </c>
      <c r="I97" t="str">
        <f>VLOOKUP(G97,ref_kat_item_tanya!$B$3:$G$25,3)</f>
        <v>Perorangan</v>
      </c>
      <c r="J97">
        <v>11</v>
      </c>
      <c r="K97" t="s">
        <v>71</v>
      </c>
      <c r="N97" t="str">
        <f t="shared" si="4"/>
        <v>NULL</v>
      </c>
      <c r="O97" t="s">
        <v>51</v>
      </c>
      <c r="P97" t="s">
        <v>24</v>
      </c>
      <c r="R97" t="s">
        <v>43</v>
      </c>
      <c r="Y97" t="str">
        <f t="shared" si="3"/>
        <v>INSERT INTO ref_item_tanya (kode_item, kode_jenis_vendor, kode_kat_dokumen_vendor, kode_kat_item_tanya, urutan, nama_item, keterangan, nama_unik, tipe_input, is_required, jenis_item) VALUES (96,2,17,18,11,'Email','',NULL,'email','t','default');</v>
      </c>
    </row>
    <row r="98" spans="2:25" x14ac:dyDescent="0.3">
      <c r="B98">
        <v>97</v>
      </c>
      <c r="C98">
        <v>2</v>
      </c>
      <c r="D98" t="str">
        <f>VLOOKUP(C98,ref_jenis_vendor!$B$3:$C$4,2)</f>
        <v>Perorangan</v>
      </c>
      <c r="E98">
        <v>17</v>
      </c>
      <c r="F98" t="str">
        <f>VLOOKUP(E98,ref_kat_dokumen_vendor!$B$3:$I$21,8)</f>
        <v>Data Diri</v>
      </c>
      <c r="G98">
        <v>19</v>
      </c>
      <c r="H98" t="str">
        <f>VLOOKUP(G98,ref_kat_item_tanya!$B$3:$G$26,6)</f>
        <v>Administrasi dan Kualifikasi</v>
      </c>
      <c r="I98" t="str">
        <f>VLOOKUP(G98,ref_kat_item_tanya!$B$3:$G$25,3)</f>
        <v>Perorangan</v>
      </c>
      <c r="J98">
        <v>1</v>
      </c>
      <c r="K98" t="s">
        <v>84</v>
      </c>
      <c r="N98" t="str">
        <f t="shared" si="4"/>
        <v>NULL</v>
      </c>
      <c r="O98" t="s">
        <v>52</v>
      </c>
      <c r="P98" t="s">
        <v>24</v>
      </c>
      <c r="R98" t="s">
        <v>43</v>
      </c>
      <c r="Y98" t="str">
        <f t="shared" si="3"/>
        <v>INSERT INTO ref_item_tanya (kode_item, kode_jenis_vendor, kode_kat_dokumen_vendor, kode_kat_item_tanya, urutan, nama_item, keterangan, nama_unik, tipe_input, is_required, jenis_item) VALUES (97,2,17,19,1,'Surat Pernyataan Kebenaran Data','',NULL,'file','t','default');</v>
      </c>
    </row>
    <row r="99" spans="2:25" x14ac:dyDescent="0.3">
      <c r="B99">
        <v>98</v>
      </c>
      <c r="C99">
        <v>2</v>
      </c>
      <c r="D99" t="str">
        <f>VLOOKUP(C99,ref_jenis_vendor!$B$3:$C$4,2)</f>
        <v>Perorangan</v>
      </c>
      <c r="E99">
        <v>17</v>
      </c>
      <c r="F99" t="str">
        <f>VLOOKUP(E99,ref_kat_dokumen_vendor!$B$3:$I$21,8)</f>
        <v>Data Diri</v>
      </c>
      <c r="G99">
        <v>19</v>
      </c>
      <c r="H99" t="str">
        <f>VLOOKUP(G99,ref_kat_item_tanya!$B$3:$G$26,6)</f>
        <v>Administrasi dan Kualifikasi</v>
      </c>
      <c r="I99" t="str">
        <f>VLOOKUP(G99,ref_kat_item_tanya!$B$3:$G$25,3)</f>
        <v>Perorangan</v>
      </c>
      <c r="J99">
        <v>2</v>
      </c>
      <c r="K99" t="s">
        <v>87</v>
      </c>
      <c r="N99" t="str">
        <f t="shared" si="4"/>
        <v>NULL</v>
      </c>
      <c r="O99" t="s">
        <v>42</v>
      </c>
      <c r="P99" t="s">
        <v>24</v>
      </c>
      <c r="R99" t="s">
        <v>43</v>
      </c>
      <c r="Y99" t="str">
        <f t="shared" si="3"/>
        <v>INSERT INTO ref_item_tanya (kode_item, kode_jenis_vendor, kode_kat_dokumen_vendor, kode_kat_item_tanya, urutan, nama_item, keterangan, nama_unik, tipe_input, is_required, jenis_item) VALUES (98,2,17,19,2,'Masa Berlaku Dokumen','',NULL,'checkbox','t','default');</v>
      </c>
    </row>
    <row r="100" spans="2:25" x14ac:dyDescent="0.3">
      <c r="B100">
        <v>99</v>
      </c>
      <c r="C100">
        <v>2</v>
      </c>
      <c r="D100" t="str">
        <f>VLOOKUP(C100,ref_jenis_vendor!$B$3:$C$4,2)</f>
        <v>Perorangan</v>
      </c>
      <c r="E100">
        <v>17</v>
      </c>
      <c r="F100" t="str">
        <f>VLOOKUP(E100,ref_kat_dokumen_vendor!$B$3:$I$21,8)</f>
        <v>Data Diri</v>
      </c>
      <c r="G100">
        <v>19</v>
      </c>
      <c r="H100" t="str">
        <f>VLOOKUP(G100,ref_kat_item_tanya!$B$3:$G$26,6)</f>
        <v>Administrasi dan Kualifikasi</v>
      </c>
      <c r="I100" t="str">
        <f>VLOOKUP(G100,ref_kat_item_tanya!$B$3:$G$25,3)</f>
        <v>Perorangan</v>
      </c>
      <c r="J100">
        <v>3</v>
      </c>
      <c r="K100" t="s">
        <v>85</v>
      </c>
      <c r="N100" t="str">
        <f t="shared" si="4"/>
        <v>NULL</v>
      </c>
      <c r="O100" t="s">
        <v>50</v>
      </c>
      <c r="P100" t="s">
        <v>25</v>
      </c>
      <c r="R100" t="s">
        <v>43</v>
      </c>
      <c r="Y100" t="str">
        <f t="shared" si="3"/>
        <v>INSERT INTO ref_item_tanya (kode_item, kode_jenis_vendor, kode_kat_dokumen_vendor, kode_kat_item_tanya, urutan, nama_item, keterangan, nama_unik, tipe_input, is_required, jenis_item) VALUES (99,2,17,19,3,'Awal','',NULL,'datetime-local','f','default');</v>
      </c>
    </row>
    <row r="101" spans="2:25" x14ac:dyDescent="0.3">
      <c r="B101">
        <v>100</v>
      </c>
      <c r="C101">
        <v>2</v>
      </c>
      <c r="D101" t="str">
        <f>VLOOKUP(C101,ref_jenis_vendor!$B$3:$C$4,2)</f>
        <v>Perorangan</v>
      </c>
      <c r="E101">
        <v>17</v>
      </c>
      <c r="F101" t="str">
        <f>VLOOKUP(E101,ref_kat_dokumen_vendor!$B$3:$I$21,8)</f>
        <v>Data Diri</v>
      </c>
      <c r="G101">
        <v>19</v>
      </c>
      <c r="H101" t="str">
        <f>VLOOKUP(G101,ref_kat_item_tanya!$B$3:$G$26,6)</f>
        <v>Administrasi dan Kualifikasi</v>
      </c>
      <c r="I101" t="str">
        <f>VLOOKUP(G101,ref_kat_item_tanya!$B$3:$G$25,3)</f>
        <v>Perorangan</v>
      </c>
      <c r="J101">
        <v>4</v>
      </c>
      <c r="K101" t="s">
        <v>86</v>
      </c>
      <c r="N101" t="str">
        <f t="shared" si="4"/>
        <v>NULL</v>
      </c>
      <c r="O101" t="s">
        <v>50</v>
      </c>
      <c r="P101" t="s">
        <v>25</v>
      </c>
      <c r="R101" t="s">
        <v>43</v>
      </c>
      <c r="Y101" t="str">
        <f t="shared" si="3"/>
        <v>INSERT INTO ref_item_tanya (kode_item, kode_jenis_vendor, kode_kat_dokumen_vendor, kode_kat_item_tanya, urutan, nama_item, keterangan, nama_unik, tipe_input, is_required, jenis_item) VALUES (100,2,17,19,4,'Akhir','',NULL,'datetime-local','f','default');</v>
      </c>
    </row>
    <row r="102" spans="2:25" x14ac:dyDescent="0.3">
      <c r="B102">
        <v>101</v>
      </c>
      <c r="C102">
        <v>2</v>
      </c>
      <c r="D102" t="str">
        <f>VLOOKUP(C102,ref_jenis_vendor!$B$3:$C$4,2)</f>
        <v>Perorangan</v>
      </c>
      <c r="E102">
        <v>17</v>
      </c>
      <c r="F102" t="str">
        <f>VLOOKUP(E102,ref_kat_dokumen_vendor!$B$3:$I$21,8)</f>
        <v>Data Diri</v>
      </c>
      <c r="G102">
        <v>20</v>
      </c>
      <c r="H102" t="str">
        <f>VLOOKUP(G102,ref_kat_item_tanya!$B$3:$G$26,6)</f>
        <v>NPWP</v>
      </c>
      <c r="I102" t="str">
        <f>VLOOKUP(G102,ref_kat_item_tanya!$B$3:$G$25,3)</f>
        <v>Perorangan</v>
      </c>
      <c r="J102">
        <v>1</v>
      </c>
      <c r="K102" t="s">
        <v>98</v>
      </c>
      <c r="N102" t="str">
        <f t="shared" si="4"/>
        <v>NULL</v>
      </c>
      <c r="O102" t="s">
        <v>66</v>
      </c>
      <c r="P102" t="s">
        <v>24</v>
      </c>
      <c r="R102" t="s">
        <v>43</v>
      </c>
      <c r="Y102" t="str">
        <f t="shared" si="3"/>
        <v>INSERT INTO ref_item_tanya (kode_item, kode_jenis_vendor, kode_kat_dokumen_vendor, kode_kat_item_tanya, urutan, nama_item, keterangan, nama_unik, tipe_input, is_required, jenis_item) VALUES (101,2,17,20,1,'Nomor Wajib Pajak','',NULL,'text','t','default');</v>
      </c>
    </row>
    <row r="103" spans="2:25" x14ac:dyDescent="0.3">
      <c r="B103">
        <v>102</v>
      </c>
      <c r="C103">
        <v>2</v>
      </c>
      <c r="D103" t="str">
        <f>VLOOKUP(C103,ref_jenis_vendor!$B$3:$C$4,2)</f>
        <v>Perorangan</v>
      </c>
      <c r="E103">
        <v>17</v>
      </c>
      <c r="F103" t="str">
        <f>VLOOKUP(E103,ref_kat_dokumen_vendor!$B$3:$I$21,8)</f>
        <v>Data Diri</v>
      </c>
      <c r="G103">
        <v>20</v>
      </c>
      <c r="H103" t="str">
        <f>VLOOKUP(G103,ref_kat_item_tanya!$B$3:$G$26,6)</f>
        <v>NPWP</v>
      </c>
      <c r="I103" t="str">
        <f>VLOOKUP(G103,ref_kat_item_tanya!$B$3:$G$25,3)</f>
        <v>Perorangan</v>
      </c>
      <c r="J103">
        <v>2</v>
      </c>
      <c r="K103" t="s">
        <v>117</v>
      </c>
      <c r="N103" t="str">
        <f t="shared" si="4"/>
        <v>NULL</v>
      </c>
      <c r="O103" t="s">
        <v>52</v>
      </c>
      <c r="P103" t="s">
        <v>24</v>
      </c>
      <c r="R103" t="s">
        <v>43</v>
      </c>
      <c r="Y103" t="str">
        <f t="shared" si="3"/>
        <v>INSERT INTO ref_item_tanya (kode_item, kode_jenis_vendor, kode_kat_dokumen_vendor, kode_kat_item_tanya, urutan, nama_item, keterangan, nama_unik, tipe_input, is_required, jenis_item) VALUES (102,2,17,20,2,'Bukti SPT dan NPWP','',NULL,'file','t','default');</v>
      </c>
    </row>
    <row r="104" spans="2:25" x14ac:dyDescent="0.3">
      <c r="B104">
        <v>103</v>
      </c>
      <c r="C104">
        <v>2</v>
      </c>
      <c r="D104" t="str">
        <f>VLOOKUP(C104,ref_jenis_vendor!$B$3:$C$4,2)</f>
        <v>Perorangan</v>
      </c>
      <c r="E104">
        <v>17</v>
      </c>
      <c r="F104" t="str">
        <f>VLOOKUP(E104,ref_kat_dokumen_vendor!$B$3:$I$21,8)</f>
        <v>Data Diri</v>
      </c>
      <c r="G104">
        <v>20</v>
      </c>
      <c r="H104" t="str">
        <f>VLOOKUP(G104,ref_kat_item_tanya!$B$3:$G$26,6)</f>
        <v>NPWP</v>
      </c>
      <c r="I104" t="str">
        <f>VLOOKUP(G104,ref_kat_item_tanya!$B$3:$G$25,3)</f>
        <v>Perorangan</v>
      </c>
      <c r="J104">
        <v>3</v>
      </c>
      <c r="K104" t="s">
        <v>87</v>
      </c>
      <c r="N104" t="str">
        <f t="shared" si="4"/>
        <v>NULL</v>
      </c>
      <c r="O104" t="s">
        <v>42</v>
      </c>
      <c r="P104" t="s">
        <v>24</v>
      </c>
      <c r="R104" t="s">
        <v>43</v>
      </c>
      <c r="Y104" t="str">
        <f t="shared" si="3"/>
        <v>INSERT INTO ref_item_tanya (kode_item, kode_jenis_vendor, kode_kat_dokumen_vendor, kode_kat_item_tanya, urutan, nama_item, keterangan, nama_unik, tipe_input, is_required, jenis_item) VALUES (103,2,17,20,3,'Masa Berlaku Dokumen','',NULL,'checkbox','t','default');</v>
      </c>
    </row>
    <row r="105" spans="2:25" x14ac:dyDescent="0.3">
      <c r="B105">
        <v>104</v>
      </c>
      <c r="C105">
        <v>2</v>
      </c>
      <c r="D105" t="str">
        <f>VLOOKUP(C105,ref_jenis_vendor!$B$3:$C$4,2)</f>
        <v>Perorangan</v>
      </c>
      <c r="E105">
        <v>17</v>
      </c>
      <c r="F105" t="str">
        <f>VLOOKUP(E105,ref_kat_dokumen_vendor!$B$3:$I$21,8)</f>
        <v>Data Diri</v>
      </c>
      <c r="G105">
        <v>20</v>
      </c>
      <c r="H105" t="str">
        <f>VLOOKUP(G105,ref_kat_item_tanya!$B$3:$G$26,6)</f>
        <v>NPWP</v>
      </c>
      <c r="I105" t="str">
        <f>VLOOKUP(G105,ref_kat_item_tanya!$B$3:$G$25,3)</f>
        <v>Perorangan</v>
      </c>
      <c r="J105">
        <v>4</v>
      </c>
      <c r="K105" t="s">
        <v>85</v>
      </c>
      <c r="N105" t="str">
        <f t="shared" si="4"/>
        <v>NULL</v>
      </c>
      <c r="O105" t="s">
        <v>50</v>
      </c>
      <c r="P105" t="s">
        <v>25</v>
      </c>
      <c r="R105" t="s">
        <v>43</v>
      </c>
      <c r="Y105" t="str">
        <f t="shared" si="3"/>
        <v>INSERT INTO ref_item_tanya (kode_item, kode_jenis_vendor, kode_kat_dokumen_vendor, kode_kat_item_tanya, urutan, nama_item, keterangan, nama_unik, tipe_input, is_required, jenis_item) VALUES (104,2,17,20,4,'Awal','',NULL,'datetime-local','f','default');</v>
      </c>
    </row>
    <row r="106" spans="2:25" x14ac:dyDescent="0.3">
      <c r="B106">
        <v>105</v>
      </c>
      <c r="C106">
        <v>2</v>
      </c>
      <c r="D106" t="str">
        <f>VLOOKUP(C106,ref_jenis_vendor!$B$3:$C$4,2)</f>
        <v>Perorangan</v>
      </c>
      <c r="E106">
        <v>17</v>
      </c>
      <c r="F106" t="str">
        <f>VLOOKUP(E106,ref_kat_dokumen_vendor!$B$3:$I$21,8)</f>
        <v>Data Diri</v>
      </c>
      <c r="G106">
        <v>20</v>
      </c>
      <c r="H106" t="str">
        <f>VLOOKUP(G106,ref_kat_item_tanya!$B$3:$G$26,6)</f>
        <v>NPWP</v>
      </c>
      <c r="I106" t="str">
        <f>VLOOKUP(G106,ref_kat_item_tanya!$B$3:$G$25,3)</f>
        <v>Perorangan</v>
      </c>
      <c r="J106">
        <v>5</v>
      </c>
      <c r="K106" t="s">
        <v>86</v>
      </c>
      <c r="N106" t="str">
        <f t="shared" si="4"/>
        <v>NULL</v>
      </c>
      <c r="O106" t="s">
        <v>50</v>
      </c>
      <c r="P106" t="s">
        <v>25</v>
      </c>
      <c r="R106" t="s">
        <v>43</v>
      </c>
      <c r="Y106" t="str">
        <f t="shared" si="3"/>
        <v>INSERT INTO ref_item_tanya (kode_item, kode_jenis_vendor, kode_kat_dokumen_vendor, kode_kat_item_tanya, urutan, nama_item, keterangan, nama_unik, tipe_input, is_required, jenis_item) VALUES (105,2,17,20,5,'Akhir','',NULL,'datetime-local','f','default');</v>
      </c>
    </row>
    <row r="107" spans="2:25" x14ac:dyDescent="0.3">
      <c r="B107">
        <v>106</v>
      </c>
      <c r="C107">
        <v>2</v>
      </c>
      <c r="D107" t="str">
        <f>VLOOKUP(C107,ref_jenis_vendor!$B$3:$C$4,2)</f>
        <v>Perorangan</v>
      </c>
      <c r="E107">
        <v>17</v>
      </c>
      <c r="F107" t="str">
        <f>VLOOKUP(E107,ref_kat_dokumen_vendor!$B$3:$I$21,8)</f>
        <v>Data Diri</v>
      </c>
      <c r="G107">
        <v>20</v>
      </c>
      <c r="H107" t="str">
        <f>VLOOKUP(G107,ref_kat_item_tanya!$B$3:$G$26,6)</f>
        <v>NPWP</v>
      </c>
      <c r="I107" t="str">
        <f>VLOOKUP(G107,ref_kat_item_tanya!$B$3:$G$25,3)</f>
        <v>Perorangan</v>
      </c>
      <c r="J107">
        <v>6</v>
      </c>
      <c r="K107" t="s">
        <v>100</v>
      </c>
      <c r="N107" t="str">
        <f t="shared" si="4"/>
        <v>NULL</v>
      </c>
      <c r="O107" t="s">
        <v>52</v>
      </c>
      <c r="P107" t="s">
        <v>25</v>
      </c>
      <c r="R107" t="s">
        <v>43</v>
      </c>
      <c r="Y107" t="str">
        <f t="shared" si="3"/>
        <v>INSERT INTO ref_item_tanya (kode_item, kode_jenis_vendor, kode_kat_dokumen_vendor, kode_kat_item_tanya, urutan, nama_item, keterangan, nama_unik, tipe_input, is_required, jenis_item) VALUES (106,2,17,20,6,'SKB PPh 23','',NULL,'file','f','default');</v>
      </c>
    </row>
    <row r="108" spans="2:25" x14ac:dyDescent="0.3">
      <c r="B108">
        <v>107</v>
      </c>
      <c r="C108">
        <v>2</v>
      </c>
      <c r="D108" t="str">
        <f>VLOOKUP(C108,ref_jenis_vendor!$B$3:$C$4,2)</f>
        <v>Perorangan</v>
      </c>
      <c r="E108">
        <v>17</v>
      </c>
      <c r="F108" t="str">
        <f>VLOOKUP(E108,ref_kat_dokumen_vendor!$B$3:$I$21,8)</f>
        <v>Data Diri</v>
      </c>
      <c r="G108">
        <v>20</v>
      </c>
      <c r="H108" t="str">
        <f>VLOOKUP(G108,ref_kat_item_tanya!$B$3:$G$26,6)</f>
        <v>NPWP</v>
      </c>
      <c r="I108" t="str">
        <f>VLOOKUP(G108,ref_kat_item_tanya!$B$3:$G$25,3)</f>
        <v>Perorangan</v>
      </c>
      <c r="J108">
        <v>7</v>
      </c>
      <c r="K108" t="s">
        <v>87</v>
      </c>
      <c r="N108" t="str">
        <f t="shared" si="4"/>
        <v>NULL</v>
      </c>
      <c r="O108" t="s">
        <v>42</v>
      </c>
      <c r="P108" t="s">
        <v>24</v>
      </c>
      <c r="R108" t="s">
        <v>43</v>
      </c>
      <c r="Y108" t="str">
        <f t="shared" si="3"/>
        <v>INSERT INTO ref_item_tanya (kode_item, kode_jenis_vendor, kode_kat_dokumen_vendor, kode_kat_item_tanya, urutan, nama_item, keterangan, nama_unik, tipe_input, is_required, jenis_item) VALUES (107,2,17,20,7,'Masa Berlaku Dokumen','',NULL,'checkbox','t','default');</v>
      </c>
    </row>
    <row r="109" spans="2:25" x14ac:dyDescent="0.3">
      <c r="B109">
        <v>108</v>
      </c>
      <c r="C109">
        <v>2</v>
      </c>
      <c r="D109" t="str">
        <f>VLOOKUP(C109,ref_jenis_vendor!$B$3:$C$4,2)</f>
        <v>Perorangan</v>
      </c>
      <c r="E109">
        <v>17</v>
      </c>
      <c r="F109" t="str">
        <f>VLOOKUP(E109,ref_kat_dokumen_vendor!$B$3:$I$21,8)</f>
        <v>Data Diri</v>
      </c>
      <c r="G109">
        <v>20</v>
      </c>
      <c r="H109" t="str">
        <f>VLOOKUP(G109,ref_kat_item_tanya!$B$3:$G$26,6)</f>
        <v>NPWP</v>
      </c>
      <c r="I109" t="str">
        <f>VLOOKUP(G109,ref_kat_item_tanya!$B$3:$G$25,3)</f>
        <v>Perorangan</v>
      </c>
      <c r="J109">
        <v>8</v>
      </c>
      <c r="K109" t="s">
        <v>85</v>
      </c>
      <c r="N109" t="str">
        <f t="shared" si="4"/>
        <v>NULL</v>
      </c>
      <c r="O109" t="s">
        <v>50</v>
      </c>
      <c r="P109" t="s">
        <v>25</v>
      </c>
      <c r="R109" t="s">
        <v>43</v>
      </c>
      <c r="Y109" t="str">
        <f t="shared" si="3"/>
        <v>INSERT INTO ref_item_tanya (kode_item, kode_jenis_vendor, kode_kat_dokumen_vendor, kode_kat_item_tanya, urutan, nama_item, keterangan, nama_unik, tipe_input, is_required, jenis_item) VALUES (108,2,17,20,8,'Awal','',NULL,'datetime-local','f','default');</v>
      </c>
    </row>
    <row r="110" spans="2:25" x14ac:dyDescent="0.3">
      <c r="B110">
        <v>109</v>
      </c>
      <c r="C110">
        <v>2</v>
      </c>
      <c r="D110" t="str">
        <f>VLOOKUP(C110,ref_jenis_vendor!$B$3:$C$4,2)</f>
        <v>Perorangan</v>
      </c>
      <c r="E110">
        <v>17</v>
      </c>
      <c r="F110" t="str">
        <f>VLOOKUP(E110,ref_kat_dokumen_vendor!$B$3:$I$21,8)</f>
        <v>Data Diri</v>
      </c>
      <c r="G110">
        <v>20</v>
      </c>
      <c r="H110" t="str">
        <f>VLOOKUP(G110,ref_kat_item_tanya!$B$3:$G$26,6)</f>
        <v>NPWP</v>
      </c>
      <c r="I110" t="str">
        <f>VLOOKUP(G110,ref_kat_item_tanya!$B$3:$G$25,3)</f>
        <v>Perorangan</v>
      </c>
      <c r="J110">
        <v>9</v>
      </c>
      <c r="K110" t="s">
        <v>86</v>
      </c>
      <c r="N110" t="str">
        <f t="shared" si="4"/>
        <v>NULL</v>
      </c>
      <c r="O110" t="s">
        <v>50</v>
      </c>
      <c r="P110" t="s">
        <v>25</v>
      </c>
      <c r="R110" t="s">
        <v>43</v>
      </c>
      <c r="Y110" t="str">
        <f t="shared" si="3"/>
        <v>INSERT INTO ref_item_tanya (kode_item, kode_jenis_vendor, kode_kat_dokumen_vendor, kode_kat_item_tanya, urutan, nama_item, keterangan, nama_unik, tipe_input, is_required, jenis_item) VALUES (109,2,17,20,9,'Akhir','',NULL,'datetime-local','f','default');</v>
      </c>
    </row>
    <row r="111" spans="2:25" x14ac:dyDescent="0.3">
      <c r="B111">
        <v>110</v>
      </c>
      <c r="C111">
        <v>2</v>
      </c>
      <c r="D111" t="str">
        <f>VLOOKUP(C111,ref_jenis_vendor!$B$3:$C$4,2)</f>
        <v>Perorangan</v>
      </c>
      <c r="E111">
        <v>17</v>
      </c>
      <c r="F111" t="str">
        <f>VLOOKUP(E111,ref_kat_dokumen_vendor!$B$3:$I$21,8)</f>
        <v>Data Diri</v>
      </c>
      <c r="G111">
        <v>20</v>
      </c>
      <c r="H111" t="str">
        <f>VLOOKUP(G111,ref_kat_item_tanya!$B$3:$G$26,6)</f>
        <v>NPWP</v>
      </c>
      <c r="I111" t="str">
        <f>VLOOKUP(G111,ref_kat_item_tanya!$B$3:$G$25,3)</f>
        <v>Perorangan</v>
      </c>
      <c r="J111">
        <v>10</v>
      </c>
      <c r="K111" t="s">
        <v>101</v>
      </c>
      <c r="N111" t="str">
        <f t="shared" si="4"/>
        <v>NULL</v>
      </c>
      <c r="O111" t="s">
        <v>52</v>
      </c>
      <c r="P111" t="s">
        <v>25</v>
      </c>
      <c r="R111" t="s">
        <v>43</v>
      </c>
      <c r="Y111" t="str">
        <f t="shared" si="3"/>
        <v>INSERT INTO ref_item_tanya (kode_item, kode_jenis_vendor, kode_kat_dokumen_vendor, kode_kat_item_tanya, urutan, nama_item, keterangan, nama_unik, tipe_input, is_required, jenis_item) VALUES (110,2,17,20,10,'SK PP23','',NULL,'file','f','default');</v>
      </c>
    </row>
    <row r="112" spans="2:25" x14ac:dyDescent="0.3">
      <c r="B112">
        <v>111</v>
      </c>
      <c r="C112">
        <v>2</v>
      </c>
      <c r="D112" t="str">
        <f>VLOOKUP(C112,ref_jenis_vendor!$B$3:$C$4,2)</f>
        <v>Perorangan</v>
      </c>
      <c r="E112">
        <v>18</v>
      </c>
      <c r="F112" t="str">
        <f>VLOOKUP(E112,ref_kat_dokumen_vendor!$B$3:$I$21,8)</f>
        <v>Teknis</v>
      </c>
      <c r="G112">
        <v>21</v>
      </c>
      <c r="H112" t="str">
        <f>VLOOKUP(G112,ref_kat_item_tanya!$B$3:$G$26,6)</f>
        <v>Teknis</v>
      </c>
      <c r="I112" t="str">
        <f>VLOOKUP(G112,ref_kat_item_tanya!$B$3:$G$25,3)</f>
        <v>Perorangan</v>
      </c>
      <c r="J112">
        <v>1</v>
      </c>
      <c r="K112" t="s">
        <v>113</v>
      </c>
      <c r="N112" t="str">
        <f t="shared" si="4"/>
        <v>NULL</v>
      </c>
      <c r="O112" t="s">
        <v>66</v>
      </c>
      <c r="P112" t="s">
        <v>24</v>
      </c>
      <c r="R112" t="s">
        <v>43</v>
      </c>
      <c r="Y112" t="str">
        <f t="shared" si="3"/>
        <v>INSERT INTO ref_item_tanya (kode_item, kode_jenis_vendor, kode_kat_dokumen_vendor, kode_kat_item_tanya, urutan, nama_item, keterangan, nama_unik, tipe_input, is_required, jenis_item) VALUES (111,2,18,21,1,'Nama','',NULL,'text','t','default');</v>
      </c>
    </row>
    <row r="113" spans="2:25" x14ac:dyDescent="0.3">
      <c r="B113">
        <v>112</v>
      </c>
      <c r="C113">
        <v>2</v>
      </c>
      <c r="D113" t="str">
        <f>VLOOKUP(C113,ref_jenis_vendor!$B$3:$C$4,2)</f>
        <v>Perorangan</v>
      </c>
      <c r="E113">
        <v>18</v>
      </c>
      <c r="F113" t="str">
        <f>VLOOKUP(E113,ref_kat_dokumen_vendor!$B$3:$I$21,8)</f>
        <v>Teknis</v>
      </c>
      <c r="G113">
        <v>21</v>
      </c>
      <c r="H113" t="str">
        <f>VLOOKUP(G113,ref_kat_item_tanya!$B$3:$G$26,6)</f>
        <v>Teknis</v>
      </c>
      <c r="I113" t="str">
        <f>VLOOKUP(G113,ref_kat_item_tanya!$B$3:$G$25,3)</f>
        <v>Perorangan</v>
      </c>
      <c r="J113">
        <v>2</v>
      </c>
      <c r="K113" t="s">
        <v>118</v>
      </c>
      <c r="N113" t="str">
        <f t="shared" si="4"/>
        <v>NULL</v>
      </c>
      <c r="O113" t="s">
        <v>66</v>
      </c>
      <c r="P113" t="s">
        <v>24</v>
      </c>
      <c r="R113" t="s">
        <v>43</v>
      </c>
      <c r="Y113" t="str">
        <f t="shared" si="3"/>
        <v>INSERT INTO ref_item_tanya (kode_item, kode_jenis_vendor, kode_kat_dokumen_vendor, kode_kat_item_tanya, urutan, nama_item, keterangan, nama_unik, tipe_input, is_required, jenis_item) VALUES (112,2,18,21,2,'NIK','',NULL,'text','t','default');</v>
      </c>
    </row>
    <row r="114" spans="2:25" x14ac:dyDescent="0.3">
      <c r="B114">
        <v>113</v>
      </c>
      <c r="C114">
        <v>2</v>
      </c>
      <c r="D114" t="str">
        <f>VLOOKUP(C114,ref_jenis_vendor!$B$3:$C$4,2)</f>
        <v>Perorangan</v>
      </c>
      <c r="E114">
        <v>18</v>
      </c>
      <c r="F114" t="str">
        <f>VLOOKUP(E114,ref_kat_dokumen_vendor!$B$3:$I$21,8)</f>
        <v>Teknis</v>
      </c>
      <c r="G114">
        <v>21</v>
      </c>
      <c r="H114" t="str">
        <f>VLOOKUP(G114,ref_kat_item_tanya!$B$3:$G$26,6)</f>
        <v>Teknis</v>
      </c>
      <c r="I114" t="str">
        <f>VLOOKUP(G114,ref_kat_item_tanya!$B$3:$G$25,3)</f>
        <v>Perorangan</v>
      </c>
      <c r="J114">
        <v>3</v>
      </c>
      <c r="K114" t="s">
        <v>137</v>
      </c>
      <c r="N114" t="str">
        <f t="shared" si="4"/>
        <v>NULL</v>
      </c>
      <c r="O114" t="s">
        <v>66</v>
      </c>
      <c r="P114" t="s">
        <v>24</v>
      </c>
      <c r="R114" t="s">
        <v>43</v>
      </c>
      <c r="Y114" t="str">
        <f t="shared" si="3"/>
        <v>INSERT INTO ref_item_tanya (kode_item, kode_jenis_vendor, kode_kat_dokumen_vendor, kode_kat_item_tanya, urutan, nama_item, keterangan, nama_unik, tipe_input, is_required, jenis_item) VALUES (113,2,18,21,3,'Tempat','',NULL,'text','t','default');</v>
      </c>
    </row>
    <row r="115" spans="2:25" x14ac:dyDescent="0.3">
      <c r="B115">
        <v>114</v>
      </c>
      <c r="C115">
        <v>2</v>
      </c>
      <c r="D115" t="str">
        <f>VLOOKUP(C115,ref_jenis_vendor!$B$3:$C$4,2)</f>
        <v>Perorangan</v>
      </c>
      <c r="E115">
        <v>18</v>
      </c>
      <c r="F115" t="str">
        <f>VLOOKUP(E115,ref_kat_dokumen_vendor!$B$3:$I$21,8)</f>
        <v>Teknis</v>
      </c>
      <c r="G115">
        <v>21</v>
      </c>
      <c r="H115" t="str">
        <f>VLOOKUP(G115,ref_kat_item_tanya!$B$3:$G$26,6)</f>
        <v>Teknis</v>
      </c>
      <c r="I115" t="str">
        <f>VLOOKUP(G115,ref_kat_item_tanya!$B$3:$G$25,3)</f>
        <v>Perorangan</v>
      </c>
      <c r="J115">
        <v>4</v>
      </c>
      <c r="K115" t="s">
        <v>136</v>
      </c>
      <c r="N115" t="str">
        <f t="shared" si="4"/>
        <v>NULL</v>
      </c>
      <c r="O115" t="s">
        <v>50</v>
      </c>
      <c r="P115" t="s">
        <v>24</v>
      </c>
      <c r="R115" t="s">
        <v>43</v>
      </c>
      <c r="Y115" t="str">
        <f t="shared" ref="Y115:Y116" si="5">CONCATENATE("INSERT INTO ref_item_tanya (kode_item, kode_jenis_vendor, kode_kat_dokumen_vendor, kode_kat_item_tanya, urutan, nama_item, keterangan, nama_unik, tipe_input, is_required, jenis_item) VALUES (", B115, ",", C115, ",", E115, ",", G115, ",", J115, ",'", K115, "','", L115, "',", N115, ",'", O115, "','", P115, "','", R115, "');")</f>
        <v>INSERT INTO ref_item_tanya (kode_item, kode_jenis_vendor, kode_kat_dokumen_vendor, kode_kat_item_tanya, urutan, nama_item, keterangan, nama_unik, tipe_input, is_required, jenis_item) VALUES (114,2,18,21,4,'Tanggal lahir','',NULL,'datetime-local','t','default');</v>
      </c>
    </row>
    <row r="116" spans="2:25" x14ac:dyDescent="0.3">
      <c r="B116">
        <v>115</v>
      </c>
      <c r="C116">
        <v>2</v>
      </c>
      <c r="D116" t="str">
        <f>VLOOKUP(C116,ref_jenis_vendor!$B$3:$C$4,2)</f>
        <v>Perorangan</v>
      </c>
      <c r="E116">
        <v>18</v>
      </c>
      <c r="F116" t="str">
        <f>VLOOKUP(E116,ref_kat_dokumen_vendor!$B$3:$I$21,8)</f>
        <v>Teknis</v>
      </c>
      <c r="G116">
        <v>21</v>
      </c>
      <c r="H116" t="str">
        <f>VLOOKUP(G116,ref_kat_item_tanya!$B$3:$G$26,6)</f>
        <v>Teknis</v>
      </c>
      <c r="I116" t="str">
        <f>VLOOKUP(G116,ref_kat_item_tanya!$B$3:$G$25,3)</f>
        <v>Perorangan</v>
      </c>
      <c r="J116">
        <v>5</v>
      </c>
      <c r="K116" t="s">
        <v>138</v>
      </c>
      <c r="N116" t="str">
        <f t="shared" si="4"/>
        <v>NULL</v>
      </c>
      <c r="O116" t="s">
        <v>66</v>
      </c>
      <c r="P116" t="s">
        <v>24</v>
      </c>
      <c r="R116" t="s">
        <v>43</v>
      </c>
      <c r="Y116" t="str">
        <f t="shared" si="5"/>
        <v>INSERT INTO ref_item_tanya (kode_item, kode_jenis_vendor, kode_kat_dokumen_vendor, kode_kat_item_tanya, urutan, nama_item, keterangan, nama_unik, tipe_input, is_required, jenis_item) VALUES (115,2,18,21,5,'Bidang Keahlian','',NULL,'text','t','default');</v>
      </c>
    </row>
    <row r="117" spans="2:25" x14ac:dyDescent="0.3">
      <c r="B117">
        <v>116</v>
      </c>
      <c r="C117">
        <v>2</v>
      </c>
      <c r="D117" t="str">
        <f>VLOOKUP(C117,ref_jenis_vendor!$B$3:$C$4,2)</f>
        <v>Perorangan</v>
      </c>
      <c r="E117">
        <v>18</v>
      </c>
      <c r="F117" t="str">
        <f>VLOOKUP(E117,ref_kat_dokumen_vendor!$B$3:$I$21,8)</f>
        <v>Teknis</v>
      </c>
      <c r="G117">
        <v>21</v>
      </c>
      <c r="H117" t="str">
        <f>VLOOKUP(G117,ref_kat_item_tanya!$B$3:$G$26,6)</f>
        <v>Teknis</v>
      </c>
      <c r="I117" t="str">
        <f>VLOOKUP(G117,ref_kat_item_tanya!$B$3:$G$25,3)</f>
        <v>Perorangan</v>
      </c>
      <c r="J117">
        <v>6</v>
      </c>
      <c r="K117" t="s">
        <v>124</v>
      </c>
      <c r="N117" t="str">
        <f t="shared" si="4"/>
        <v>NULL</v>
      </c>
      <c r="O117" t="s">
        <v>62</v>
      </c>
      <c r="P117" t="s">
        <v>24</v>
      </c>
      <c r="Q117" t="s">
        <v>139</v>
      </c>
      <c r="R117" t="s">
        <v>43</v>
      </c>
      <c r="Y117" t="str">
        <f t="shared" si="3"/>
        <v>INSERT INTO ref_item_tanya (kode_item, kode_jenis_vendor, kode_kat_dokumen_vendor, kode_kat_item_tanya, urutan, nama_item, keterangan, nama_unik, tipe_input, is_required, jenis_item) VALUES (116,2,18,21,6,'Jenjang Pendidikan','',NULL,'select','t','default');</v>
      </c>
    </row>
    <row r="118" spans="2:25" x14ac:dyDescent="0.3">
      <c r="B118">
        <v>117</v>
      </c>
      <c r="C118">
        <v>2</v>
      </c>
      <c r="D118" t="str">
        <f>VLOOKUP(C118,ref_jenis_vendor!$B$3:$C$4,2)</f>
        <v>Perorangan</v>
      </c>
      <c r="E118">
        <v>18</v>
      </c>
      <c r="F118" t="str">
        <f>VLOOKUP(E118,ref_kat_dokumen_vendor!$B$3:$I$21,8)</f>
        <v>Teknis</v>
      </c>
      <c r="G118">
        <v>21</v>
      </c>
      <c r="H118" t="str">
        <f>VLOOKUP(G118,ref_kat_item_tanya!$B$3:$G$26,6)</f>
        <v>Teknis</v>
      </c>
      <c r="I118" t="str">
        <f>VLOOKUP(G118,ref_kat_item_tanya!$B$3:$G$25,3)</f>
        <v>Perorangan</v>
      </c>
      <c r="J118">
        <v>7</v>
      </c>
      <c r="K118" t="s">
        <v>119</v>
      </c>
      <c r="N118" t="str">
        <f t="shared" si="4"/>
        <v>NULL</v>
      </c>
      <c r="O118" t="s">
        <v>66</v>
      </c>
      <c r="P118" t="s">
        <v>24</v>
      </c>
      <c r="R118" t="s">
        <v>43</v>
      </c>
      <c r="Y118" t="str">
        <f t="shared" si="3"/>
        <v>INSERT INTO ref_item_tanya (kode_item, kode_jenis_vendor, kode_kat_dokumen_vendor, kode_kat_item_tanya, urutan, nama_item, keterangan, nama_unik, tipe_input, is_required, jenis_item) VALUES (117,2,18,21,7,'Program Studi','',NULL,'text','t','default');</v>
      </c>
    </row>
    <row r="119" spans="2:25" x14ac:dyDescent="0.3">
      <c r="B119">
        <v>118</v>
      </c>
      <c r="C119">
        <v>2</v>
      </c>
      <c r="D119" t="str">
        <f>VLOOKUP(C119,ref_jenis_vendor!$B$3:$C$4,2)</f>
        <v>Perorangan</v>
      </c>
      <c r="E119">
        <v>18</v>
      </c>
      <c r="F119" t="str">
        <f>VLOOKUP(E119,ref_kat_dokumen_vendor!$B$3:$I$21,8)</f>
        <v>Teknis</v>
      </c>
      <c r="G119">
        <v>21</v>
      </c>
      <c r="H119" t="str">
        <f>VLOOKUP(G119,ref_kat_item_tanya!$B$3:$G$26,6)</f>
        <v>Teknis</v>
      </c>
      <c r="I119" t="str">
        <f>VLOOKUP(G119,ref_kat_item_tanya!$B$3:$G$25,3)</f>
        <v>Perorangan</v>
      </c>
      <c r="J119">
        <v>8</v>
      </c>
      <c r="K119" t="s">
        <v>120</v>
      </c>
      <c r="N119" t="str">
        <f t="shared" si="4"/>
        <v>NULL</v>
      </c>
      <c r="O119" t="s">
        <v>52</v>
      </c>
      <c r="P119" t="s">
        <v>24</v>
      </c>
      <c r="R119" t="s">
        <v>43</v>
      </c>
      <c r="Y119" t="str">
        <f t="shared" si="3"/>
        <v>INSERT INTO ref_item_tanya (kode_item, kode_jenis_vendor, kode_kat_dokumen_vendor, kode_kat_item_tanya, urutan, nama_item, keterangan, nama_unik, tipe_input, is_required, jenis_item) VALUES (118,2,18,21,8,'KTP','',NULL,'file','t','default');</v>
      </c>
    </row>
    <row r="120" spans="2:25" x14ac:dyDescent="0.3">
      <c r="B120">
        <v>119</v>
      </c>
      <c r="C120">
        <v>2</v>
      </c>
      <c r="D120" t="str">
        <f>VLOOKUP(C120,ref_jenis_vendor!$B$3:$C$4,2)</f>
        <v>Perorangan</v>
      </c>
      <c r="E120">
        <v>18</v>
      </c>
      <c r="F120" t="str">
        <f>VLOOKUP(E120,ref_kat_dokumen_vendor!$B$3:$I$21,8)</f>
        <v>Teknis</v>
      </c>
      <c r="G120">
        <v>21</v>
      </c>
      <c r="H120" t="str">
        <f>VLOOKUP(G120,ref_kat_item_tanya!$B$3:$G$26,6)</f>
        <v>Teknis</v>
      </c>
      <c r="I120" t="str">
        <f>VLOOKUP(G120,ref_kat_item_tanya!$B$3:$G$25,3)</f>
        <v>Perorangan</v>
      </c>
      <c r="J120">
        <v>9</v>
      </c>
      <c r="K120" t="s">
        <v>87</v>
      </c>
      <c r="N120" t="str">
        <f t="shared" si="4"/>
        <v>NULL</v>
      </c>
      <c r="O120" t="s">
        <v>42</v>
      </c>
      <c r="P120" t="s">
        <v>24</v>
      </c>
      <c r="R120" t="s">
        <v>43</v>
      </c>
      <c r="Y120" t="str">
        <f t="shared" si="3"/>
        <v>INSERT INTO ref_item_tanya (kode_item, kode_jenis_vendor, kode_kat_dokumen_vendor, kode_kat_item_tanya, urutan, nama_item, keterangan, nama_unik, tipe_input, is_required, jenis_item) VALUES (119,2,18,21,9,'Masa Berlaku Dokumen','',NULL,'checkbox','t','default');</v>
      </c>
    </row>
    <row r="121" spans="2:25" x14ac:dyDescent="0.3">
      <c r="B121">
        <v>120</v>
      </c>
      <c r="C121">
        <v>2</v>
      </c>
      <c r="D121" t="str">
        <f>VLOOKUP(C121,ref_jenis_vendor!$B$3:$C$4,2)</f>
        <v>Perorangan</v>
      </c>
      <c r="E121">
        <v>18</v>
      </c>
      <c r="F121" t="str">
        <f>VLOOKUP(E121,ref_kat_dokumen_vendor!$B$3:$I$21,8)</f>
        <v>Teknis</v>
      </c>
      <c r="G121">
        <v>21</v>
      </c>
      <c r="H121" t="str">
        <f>VLOOKUP(G121,ref_kat_item_tanya!$B$3:$G$26,6)</f>
        <v>Teknis</v>
      </c>
      <c r="I121" t="str">
        <f>VLOOKUP(G121,ref_kat_item_tanya!$B$3:$G$25,3)</f>
        <v>Perorangan</v>
      </c>
      <c r="J121">
        <v>10</v>
      </c>
      <c r="K121" t="s">
        <v>85</v>
      </c>
      <c r="N121" t="str">
        <f t="shared" si="4"/>
        <v>NULL</v>
      </c>
      <c r="O121" t="s">
        <v>50</v>
      </c>
      <c r="P121" t="s">
        <v>25</v>
      </c>
      <c r="R121" t="s">
        <v>43</v>
      </c>
      <c r="Y121" t="str">
        <f t="shared" si="3"/>
        <v>INSERT INTO ref_item_tanya (kode_item, kode_jenis_vendor, kode_kat_dokumen_vendor, kode_kat_item_tanya, urutan, nama_item, keterangan, nama_unik, tipe_input, is_required, jenis_item) VALUES (120,2,18,21,10,'Awal','',NULL,'datetime-local','f','default');</v>
      </c>
    </row>
    <row r="122" spans="2:25" x14ac:dyDescent="0.3">
      <c r="B122">
        <v>121</v>
      </c>
      <c r="C122">
        <v>2</v>
      </c>
      <c r="D122" t="str">
        <f>VLOOKUP(C122,ref_jenis_vendor!$B$3:$C$4,2)</f>
        <v>Perorangan</v>
      </c>
      <c r="E122">
        <v>18</v>
      </c>
      <c r="F122" t="str">
        <f>VLOOKUP(E122,ref_kat_dokumen_vendor!$B$3:$I$21,8)</f>
        <v>Teknis</v>
      </c>
      <c r="G122">
        <v>21</v>
      </c>
      <c r="H122" t="str">
        <f>VLOOKUP(G122,ref_kat_item_tanya!$B$3:$G$26,6)</f>
        <v>Teknis</v>
      </c>
      <c r="I122" t="str">
        <f>VLOOKUP(G122,ref_kat_item_tanya!$B$3:$G$25,3)</f>
        <v>Perorangan</v>
      </c>
      <c r="J122">
        <v>11</v>
      </c>
      <c r="K122" t="s">
        <v>86</v>
      </c>
      <c r="N122" t="str">
        <f t="shared" si="4"/>
        <v>NULL</v>
      </c>
      <c r="O122" t="s">
        <v>50</v>
      </c>
      <c r="P122" t="s">
        <v>25</v>
      </c>
      <c r="R122" t="s">
        <v>43</v>
      </c>
      <c r="Y122" t="str">
        <f t="shared" si="3"/>
        <v>INSERT INTO ref_item_tanya (kode_item, kode_jenis_vendor, kode_kat_dokumen_vendor, kode_kat_item_tanya, urutan, nama_item, keterangan, nama_unik, tipe_input, is_required, jenis_item) VALUES (121,2,18,21,11,'Akhir','',NULL,'datetime-local','f','default');</v>
      </c>
    </row>
    <row r="123" spans="2:25" x14ac:dyDescent="0.3">
      <c r="B123">
        <v>122</v>
      </c>
      <c r="C123">
        <v>2</v>
      </c>
      <c r="D123" t="str">
        <f>VLOOKUP(C123,ref_jenis_vendor!$B$3:$C$4,2)</f>
        <v>Perorangan</v>
      </c>
      <c r="E123">
        <v>18</v>
      </c>
      <c r="F123" t="str">
        <f>VLOOKUP(E123,ref_kat_dokumen_vendor!$B$3:$I$21,8)</f>
        <v>Teknis</v>
      </c>
      <c r="G123">
        <v>21</v>
      </c>
      <c r="H123" t="str">
        <f>VLOOKUP(G123,ref_kat_item_tanya!$B$3:$G$26,6)</f>
        <v>Teknis</v>
      </c>
      <c r="I123" t="str">
        <f>VLOOKUP(G123,ref_kat_item_tanya!$B$3:$G$25,3)</f>
        <v>Perorangan</v>
      </c>
      <c r="J123">
        <v>12</v>
      </c>
      <c r="K123" t="s">
        <v>121</v>
      </c>
      <c r="N123" t="str">
        <f t="shared" si="4"/>
        <v>NULL</v>
      </c>
      <c r="O123" t="s">
        <v>52</v>
      </c>
      <c r="P123" t="s">
        <v>24</v>
      </c>
      <c r="R123" t="s">
        <v>43</v>
      </c>
      <c r="Y123" t="str">
        <f t="shared" si="3"/>
        <v>INSERT INTO ref_item_tanya (kode_item, kode_jenis_vendor, kode_kat_dokumen_vendor, kode_kat_item_tanya, urutan, nama_item, keterangan, nama_unik, tipe_input, is_required, jenis_item) VALUES (122,2,18,21,12,'Ijazah','',NULL,'file','t','default');</v>
      </c>
    </row>
    <row r="124" spans="2:25" x14ac:dyDescent="0.3">
      <c r="B124">
        <v>123</v>
      </c>
      <c r="C124">
        <v>2</v>
      </c>
      <c r="D124" t="str">
        <f>VLOOKUP(C124,ref_jenis_vendor!$B$3:$C$4,2)</f>
        <v>Perorangan</v>
      </c>
      <c r="E124">
        <v>18</v>
      </c>
      <c r="F124" t="str">
        <f>VLOOKUP(E124,ref_kat_dokumen_vendor!$B$3:$I$21,8)</f>
        <v>Teknis</v>
      </c>
      <c r="G124">
        <v>21</v>
      </c>
      <c r="H124" t="str">
        <f>VLOOKUP(G124,ref_kat_item_tanya!$B$3:$G$26,6)</f>
        <v>Teknis</v>
      </c>
      <c r="I124" t="str">
        <f>VLOOKUP(G124,ref_kat_item_tanya!$B$3:$G$25,3)</f>
        <v>Perorangan</v>
      </c>
      <c r="J124">
        <v>13</v>
      </c>
      <c r="K124" t="s">
        <v>87</v>
      </c>
      <c r="N124" t="str">
        <f t="shared" si="4"/>
        <v>NULL</v>
      </c>
      <c r="O124" t="s">
        <v>42</v>
      </c>
      <c r="P124" t="s">
        <v>24</v>
      </c>
      <c r="R124" t="s">
        <v>43</v>
      </c>
      <c r="Y124" t="str">
        <f t="shared" si="3"/>
        <v>INSERT INTO ref_item_tanya (kode_item, kode_jenis_vendor, kode_kat_dokumen_vendor, kode_kat_item_tanya, urutan, nama_item, keterangan, nama_unik, tipe_input, is_required, jenis_item) VALUES (123,2,18,21,13,'Masa Berlaku Dokumen','',NULL,'checkbox','t','default');</v>
      </c>
    </row>
    <row r="125" spans="2:25" x14ac:dyDescent="0.3">
      <c r="B125">
        <v>124</v>
      </c>
      <c r="C125">
        <v>2</v>
      </c>
      <c r="D125" t="str">
        <f>VLOOKUP(C125,ref_jenis_vendor!$B$3:$C$4,2)</f>
        <v>Perorangan</v>
      </c>
      <c r="E125">
        <v>18</v>
      </c>
      <c r="F125" t="str">
        <f>VLOOKUP(E125,ref_kat_dokumen_vendor!$B$3:$I$21,8)</f>
        <v>Teknis</v>
      </c>
      <c r="G125">
        <v>21</v>
      </c>
      <c r="H125" t="str">
        <f>VLOOKUP(G125,ref_kat_item_tanya!$B$3:$G$26,6)</f>
        <v>Teknis</v>
      </c>
      <c r="I125" t="str">
        <f>VLOOKUP(G125,ref_kat_item_tanya!$B$3:$G$25,3)</f>
        <v>Perorangan</v>
      </c>
      <c r="J125">
        <v>14</v>
      </c>
      <c r="K125" t="s">
        <v>85</v>
      </c>
      <c r="N125" t="str">
        <f t="shared" si="4"/>
        <v>NULL</v>
      </c>
      <c r="O125" t="s">
        <v>50</v>
      </c>
      <c r="P125" t="s">
        <v>25</v>
      </c>
      <c r="R125" t="s">
        <v>43</v>
      </c>
      <c r="Y125" t="str">
        <f t="shared" si="3"/>
        <v>INSERT INTO ref_item_tanya (kode_item, kode_jenis_vendor, kode_kat_dokumen_vendor, kode_kat_item_tanya, urutan, nama_item, keterangan, nama_unik, tipe_input, is_required, jenis_item) VALUES (124,2,18,21,14,'Awal','',NULL,'datetime-local','f','default');</v>
      </c>
    </row>
    <row r="126" spans="2:25" x14ac:dyDescent="0.3">
      <c r="B126">
        <v>125</v>
      </c>
      <c r="C126">
        <v>2</v>
      </c>
      <c r="D126" t="str">
        <f>VLOOKUP(C126,ref_jenis_vendor!$B$3:$C$4,2)</f>
        <v>Perorangan</v>
      </c>
      <c r="E126">
        <v>18</v>
      </c>
      <c r="F126" t="str">
        <f>VLOOKUP(E126,ref_kat_dokumen_vendor!$B$3:$I$21,8)</f>
        <v>Teknis</v>
      </c>
      <c r="G126">
        <v>21</v>
      </c>
      <c r="H126" t="str">
        <f>VLOOKUP(G126,ref_kat_item_tanya!$B$3:$G$26,6)</f>
        <v>Teknis</v>
      </c>
      <c r="I126" t="str">
        <f>VLOOKUP(G126,ref_kat_item_tanya!$B$3:$G$25,3)</f>
        <v>Perorangan</v>
      </c>
      <c r="J126">
        <v>15</v>
      </c>
      <c r="K126" t="s">
        <v>86</v>
      </c>
      <c r="N126" t="str">
        <f t="shared" si="4"/>
        <v>NULL</v>
      </c>
      <c r="O126" t="s">
        <v>50</v>
      </c>
      <c r="P126" t="s">
        <v>25</v>
      </c>
      <c r="R126" t="s">
        <v>43</v>
      </c>
      <c r="Y126" t="str">
        <f t="shared" si="3"/>
        <v>INSERT INTO ref_item_tanya (kode_item, kode_jenis_vendor, kode_kat_dokumen_vendor, kode_kat_item_tanya, urutan, nama_item, keterangan, nama_unik, tipe_input, is_required, jenis_item) VALUES (125,2,18,21,15,'Akhir','',NULL,'datetime-local','f','default');</v>
      </c>
    </row>
    <row r="127" spans="2:25" x14ac:dyDescent="0.3">
      <c r="B127">
        <v>126</v>
      </c>
      <c r="C127">
        <v>2</v>
      </c>
      <c r="D127" t="str">
        <f>VLOOKUP(C127,ref_jenis_vendor!$B$3:$C$4,2)</f>
        <v>Perorangan</v>
      </c>
      <c r="E127">
        <v>18</v>
      </c>
      <c r="F127" t="str">
        <f>VLOOKUP(E127,ref_kat_dokumen_vendor!$B$3:$I$21,8)</f>
        <v>Teknis</v>
      </c>
      <c r="G127">
        <v>21</v>
      </c>
      <c r="H127" t="str">
        <f>VLOOKUP(G127,ref_kat_item_tanya!$B$3:$G$26,6)</f>
        <v>Teknis</v>
      </c>
      <c r="I127" t="str">
        <f>VLOOKUP(G127,ref_kat_item_tanya!$B$3:$G$25,3)</f>
        <v>Perorangan</v>
      </c>
      <c r="J127">
        <v>16</v>
      </c>
      <c r="K127" t="s">
        <v>122</v>
      </c>
      <c r="N127" t="str">
        <f t="shared" si="4"/>
        <v>NULL</v>
      </c>
      <c r="O127" t="s">
        <v>52</v>
      </c>
      <c r="P127" t="s">
        <v>24</v>
      </c>
      <c r="R127" t="s">
        <v>43</v>
      </c>
      <c r="Y127" t="str">
        <f t="shared" si="3"/>
        <v>INSERT INTO ref_item_tanya (kode_item, kode_jenis_vendor, kode_kat_dokumen_vendor, kode_kat_item_tanya, urutan, nama_item, keterangan, nama_unik, tipe_input, is_required, jenis_item) VALUES (126,2,18,21,16,'CV','',NULL,'file','t','default');</v>
      </c>
    </row>
    <row r="128" spans="2:25" x14ac:dyDescent="0.3">
      <c r="B128">
        <v>127</v>
      </c>
      <c r="C128">
        <v>2</v>
      </c>
      <c r="D128" t="str">
        <f>VLOOKUP(C128,ref_jenis_vendor!$B$3:$C$4,2)</f>
        <v>Perorangan</v>
      </c>
      <c r="E128">
        <v>18</v>
      </c>
      <c r="F128" t="str">
        <f>VLOOKUP(E128,ref_kat_dokumen_vendor!$B$3:$I$21,8)</f>
        <v>Teknis</v>
      </c>
      <c r="G128">
        <v>21</v>
      </c>
      <c r="H128" t="str">
        <f>VLOOKUP(G128,ref_kat_item_tanya!$B$3:$G$26,6)</f>
        <v>Teknis</v>
      </c>
      <c r="I128" t="str">
        <f>VLOOKUP(G128,ref_kat_item_tanya!$B$3:$G$25,3)</f>
        <v>Perorangan</v>
      </c>
      <c r="J128">
        <v>17</v>
      </c>
      <c r="K128" t="s">
        <v>87</v>
      </c>
      <c r="N128" t="str">
        <f t="shared" si="4"/>
        <v>NULL</v>
      </c>
      <c r="O128" t="s">
        <v>42</v>
      </c>
      <c r="P128" t="s">
        <v>24</v>
      </c>
      <c r="R128" t="s">
        <v>43</v>
      </c>
      <c r="Y128" t="str">
        <f t="shared" si="3"/>
        <v>INSERT INTO ref_item_tanya (kode_item, kode_jenis_vendor, kode_kat_dokumen_vendor, kode_kat_item_tanya, urutan, nama_item, keterangan, nama_unik, tipe_input, is_required, jenis_item) VALUES (127,2,18,21,17,'Masa Berlaku Dokumen','',NULL,'checkbox','t','default');</v>
      </c>
    </row>
    <row r="129" spans="2:25" x14ac:dyDescent="0.3">
      <c r="B129">
        <v>128</v>
      </c>
      <c r="C129">
        <v>2</v>
      </c>
      <c r="D129" t="str">
        <f>VLOOKUP(C129,ref_jenis_vendor!$B$3:$C$4,2)</f>
        <v>Perorangan</v>
      </c>
      <c r="E129">
        <v>18</v>
      </c>
      <c r="F129" t="str">
        <f>VLOOKUP(E129,ref_kat_dokumen_vendor!$B$3:$I$21,8)</f>
        <v>Teknis</v>
      </c>
      <c r="G129">
        <v>21</v>
      </c>
      <c r="H129" t="str">
        <f>VLOOKUP(G129,ref_kat_item_tanya!$B$3:$G$26,6)</f>
        <v>Teknis</v>
      </c>
      <c r="I129" t="str">
        <f>VLOOKUP(G129,ref_kat_item_tanya!$B$3:$G$25,3)</f>
        <v>Perorangan</v>
      </c>
      <c r="J129">
        <v>18</v>
      </c>
      <c r="K129" t="s">
        <v>85</v>
      </c>
      <c r="N129" t="str">
        <f t="shared" si="4"/>
        <v>NULL</v>
      </c>
      <c r="O129" t="s">
        <v>50</v>
      </c>
      <c r="P129" t="s">
        <v>25</v>
      </c>
      <c r="R129" t="s">
        <v>43</v>
      </c>
      <c r="Y129" t="str">
        <f t="shared" si="3"/>
        <v>INSERT INTO ref_item_tanya (kode_item, kode_jenis_vendor, kode_kat_dokumen_vendor, kode_kat_item_tanya, urutan, nama_item, keterangan, nama_unik, tipe_input, is_required, jenis_item) VALUES (128,2,18,21,18,'Awal','',NULL,'datetime-local','f','default');</v>
      </c>
    </row>
    <row r="130" spans="2:25" x14ac:dyDescent="0.3">
      <c r="B130">
        <v>129</v>
      </c>
      <c r="C130">
        <v>2</v>
      </c>
      <c r="D130" t="str">
        <f>VLOOKUP(C130,ref_jenis_vendor!$B$3:$C$4,2)</f>
        <v>Perorangan</v>
      </c>
      <c r="E130">
        <v>18</v>
      </c>
      <c r="F130" t="str">
        <f>VLOOKUP(E130,ref_kat_dokumen_vendor!$B$3:$I$21,8)</f>
        <v>Teknis</v>
      </c>
      <c r="G130">
        <v>21</v>
      </c>
      <c r="H130" t="str">
        <f>VLOOKUP(G130,ref_kat_item_tanya!$B$3:$G$26,6)</f>
        <v>Teknis</v>
      </c>
      <c r="I130" t="str">
        <f>VLOOKUP(G130,ref_kat_item_tanya!$B$3:$G$25,3)</f>
        <v>Perorangan</v>
      </c>
      <c r="J130">
        <v>19</v>
      </c>
      <c r="K130" t="s">
        <v>86</v>
      </c>
      <c r="N130" t="str">
        <f t="shared" si="4"/>
        <v>NULL</v>
      </c>
      <c r="O130" t="s">
        <v>50</v>
      </c>
      <c r="P130" t="s">
        <v>25</v>
      </c>
      <c r="R130" t="s">
        <v>43</v>
      </c>
      <c r="Y130" t="str">
        <f t="shared" si="3"/>
        <v>INSERT INTO ref_item_tanya (kode_item, kode_jenis_vendor, kode_kat_dokumen_vendor, kode_kat_item_tanya, urutan, nama_item, keterangan, nama_unik, tipe_input, is_required, jenis_item) VALUES (129,2,18,21,19,'Akhir','',NULL,'datetime-local','f','default');</v>
      </c>
    </row>
    <row r="131" spans="2:25" x14ac:dyDescent="0.3">
      <c r="B131">
        <v>130</v>
      </c>
      <c r="C131">
        <v>2</v>
      </c>
      <c r="D131" t="str">
        <f>VLOOKUP(C131,ref_jenis_vendor!$B$3:$C$4,2)</f>
        <v>Perorangan</v>
      </c>
      <c r="E131">
        <v>18</v>
      </c>
      <c r="F131" t="str">
        <f>VLOOKUP(E131,ref_kat_dokumen_vendor!$B$3:$I$21,8)</f>
        <v>Teknis</v>
      </c>
      <c r="G131">
        <v>22</v>
      </c>
      <c r="H131" t="str">
        <f>VLOOKUP(G131,ref_kat_item_tanya!$B$3:$G$26,6)</f>
        <v>Pengalaman</v>
      </c>
      <c r="I131" t="str">
        <f>VLOOKUP(G131,ref_kat_item_tanya!$B$3:$G$25,3)</f>
        <v>Perorangan</v>
      </c>
      <c r="J131">
        <v>1</v>
      </c>
      <c r="K131" t="s">
        <v>34</v>
      </c>
      <c r="N131" t="str">
        <f t="shared" si="4"/>
        <v>NULL</v>
      </c>
      <c r="O131" t="s">
        <v>64</v>
      </c>
      <c r="P131" t="s">
        <v>24</v>
      </c>
      <c r="Q131" s="3" t="s">
        <v>147</v>
      </c>
      <c r="R131" t="s">
        <v>43</v>
      </c>
      <c r="Y131" t="str">
        <f t="shared" si="3"/>
        <v>INSERT INTO ref_item_tanya (kode_item, kode_jenis_vendor, kode_kat_dokumen_vendor, kode_kat_item_tanya, urutan, nama_item, keterangan, nama_unik, tipe_input, is_required, jenis_item) VALUES (130,2,18,22,1,'Pengalaman','',NULL,'table','t','default');</v>
      </c>
    </row>
    <row r="132" spans="2:25" x14ac:dyDescent="0.3">
      <c r="B132">
        <v>131</v>
      </c>
      <c r="C132">
        <v>2</v>
      </c>
      <c r="D132" t="str">
        <f>VLOOKUP(C132,ref_jenis_vendor!$B$3:$C$4,2)</f>
        <v>Perorangan</v>
      </c>
      <c r="E132">
        <v>18</v>
      </c>
      <c r="F132" t="str">
        <f>VLOOKUP(E132,ref_kat_dokumen_vendor!$B$3:$I$21,8)</f>
        <v>Teknis</v>
      </c>
      <c r="G132">
        <v>23</v>
      </c>
      <c r="H132" t="str">
        <f>VLOOKUP(G132,ref_kat_item_tanya!$B$3:$G$26,6)</f>
        <v>Sertifikat Keahlian</v>
      </c>
      <c r="I132" t="str">
        <f>VLOOKUP(G132,ref_kat_item_tanya!$B$3:$G$25,3)</f>
        <v>Perorangan</v>
      </c>
      <c r="J132">
        <v>1</v>
      </c>
      <c r="K132" t="s">
        <v>123</v>
      </c>
      <c r="N132" t="str">
        <f t="shared" si="4"/>
        <v>NULL</v>
      </c>
      <c r="O132" t="s">
        <v>64</v>
      </c>
      <c r="P132" t="s">
        <v>24</v>
      </c>
      <c r="Q132" s="3" t="s">
        <v>148</v>
      </c>
      <c r="R132" t="s">
        <v>43</v>
      </c>
      <c r="Y132" t="str">
        <f t="shared" si="3"/>
        <v>INSERT INTO ref_item_tanya (kode_item, kode_jenis_vendor, kode_kat_dokumen_vendor, kode_kat_item_tanya, urutan, nama_item, keterangan, nama_unik, tipe_input, is_required, jenis_item) VALUES (131,2,18,23,1,'Sertifikat Keahlian','',NULL,'table','t','default');</v>
      </c>
    </row>
    <row r="133" spans="2:25" x14ac:dyDescent="0.3">
      <c r="B133">
        <v>132</v>
      </c>
      <c r="C133">
        <v>2</v>
      </c>
      <c r="D133" t="str">
        <f>VLOOKUP(C133,ref_jenis_vendor!$B$3:$C$4,2)</f>
        <v>Perorangan</v>
      </c>
      <c r="E133">
        <v>19</v>
      </c>
      <c r="F133" t="str">
        <f>VLOOKUP(E133,ref_kat_dokumen_vendor!$B$3:$I$21,8)</f>
        <v>Keuangan</v>
      </c>
      <c r="G133">
        <v>24</v>
      </c>
      <c r="H133" t="str">
        <f>VLOOKUP(G133,ref_kat_item_tanya!$B$3:$G$26,6)</f>
        <v>Keuangan</v>
      </c>
      <c r="I133" t="str">
        <f>VLOOKUP(G133,ref_kat_item_tanya!$B$3:$G$25,3)</f>
        <v>Perorangan</v>
      </c>
      <c r="J133">
        <v>1</v>
      </c>
      <c r="K133" t="s">
        <v>107</v>
      </c>
      <c r="N133" t="str">
        <f t="shared" si="4"/>
        <v>NULL</v>
      </c>
      <c r="O133" t="s">
        <v>66</v>
      </c>
      <c r="P133" t="s">
        <v>24</v>
      </c>
      <c r="R133" t="s">
        <v>43</v>
      </c>
      <c r="Y133" t="str">
        <f t="shared" ref="Y133:Y139" si="6">CONCATENATE("INSERT INTO ref_item_tanya (kode_item, kode_jenis_vendor, kode_kat_dokumen_vendor, kode_kat_item_tanya, urutan, nama_item, keterangan, nama_unik, tipe_input, is_required, jenis_item) VALUES (", B133, ",", C133, ",", E133, ",", G133, ",", J133, ",'", K133, "','", L133, "',", N133, ",'", O133, "','", P133, "','", R133, "');")</f>
        <v>INSERT INTO ref_item_tanya (kode_item, kode_jenis_vendor, kode_kat_dokumen_vendor, kode_kat_item_tanya, urutan, nama_item, keterangan, nama_unik, tipe_input, is_required, jenis_item) VALUES (132,2,19,24,1,'Nama Pemilik Rekening','',NULL,'text','t','default');</v>
      </c>
    </row>
    <row r="134" spans="2:25" x14ac:dyDescent="0.3">
      <c r="B134">
        <v>133</v>
      </c>
      <c r="C134">
        <v>2</v>
      </c>
      <c r="D134" t="str">
        <f>VLOOKUP(C134,ref_jenis_vendor!$B$3:$C$4,2)</f>
        <v>Perorangan</v>
      </c>
      <c r="E134">
        <v>19</v>
      </c>
      <c r="F134" t="str">
        <f>VLOOKUP(E134,ref_kat_dokumen_vendor!$B$3:$I$21,8)</f>
        <v>Keuangan</v>
      </c>
      <c r="G134">
        <v>24</v>
      </c>
      <c r="H134" t="str">
        <f>VLOOKUP(G134,ref_kat_item_tanya!$B$3:$G$26,6)</f>
        <v>Keuangan</v>
      </c>
      <c r="I134" t="str">
        <f>VLOOKUP(G134,ref_kat_item_tanya!$B$3:$G$25,3)</f>
        <v>Perorangan</v>
      </c>
      <c r="J134">
        <v>2</v>
      </c>
      <c r="K134" t="s">
        <v>108</v>
      </c>
      <c r="N134" t="str">
        <f t="shared" ref="N134:N139" si="7">IF(ISBLANK(M134),"NULL",M134)</f>
        <v>NULL</v>
      </c>
      <c r="O134" t="s">
        <v>66</v>
      </c>
      <c r="P134" t="s">
        <v>24</v>
      </c>
      <c r="R134" t="s">
        <v>43</v>
      </c>
      <c r="Y134" t="str">
        <f t="shared" si="6"/>
        <v>INSERT INTO ref_item_tanya (kode_item, kode_jenis_vendor, kode_kat_dokumen_vendor, kode_kat_item_tanya, urutan, nama_item, keterangan, nama_unik, tipe_input, is_required, jenis_item) VALUES (133,2,19,24,2,'Nomor Rekening','',NULL,'text','t','default');</v>
      </c>
    </row>
    <row r="135" spans="2:25" x14ac:dyDescent="0.3">
      <c r="B135">
        <v>134</v>
      </c>
      <c r="C135">
        <v>2</v>
      </c>
      <c r="D135" t="str">
        <f>VLOOKUP(C135,ref_jenis_vendor!$B$3:$C$4,2)</f>
        <v>Perorangan</v>
      </c>
      <c r="E135">
        <v>19</v>
      </c>
      <c r="F135" t="str">
        <f>VLOOKUP(E135,ref_kat_dokumen_vendor!$B$3:$I$21,8)</f>
        <v>Keuangan</v>
      </c>
      <c r="G135">
        <v>24</v>
      </c>
      <c r="H135" t="str">
        <f>VLOOKUP(G135,ref_kat_item_tanya!$B$3:$G$26,6)</f>
        <v>Keuangan</v>
      </c>
      <c r="I135" t="str">
        <f>VLOOKUP(G135,ref_kat_item_tanya!$B$3:$G$25,3)</f>
        <v>Perorangan</v>
      </c>
      <c r="J135">
        <v>3</v>
      </c>
      <c r="K135" t="s">
        <v>109</v>
      </c>
      <c r="N135" t="str">
        <f t="shared" si="7"/>
        <v>NULL</v>
      </c>
      <c r="O135" t="s">
        <v>62</v>
      </c>
      <c r="P135" t="s">
        <v>24</v>
      </c>
      <c r="Q135" s="3" t="s">
        <v>128</v>
      </c>
      <c r="R135" t="s">
        <v>43</v>
      </c>
      <c r="Y135" t="str">
        <f t="shared" si="6"/>
        <v>INSERT INTO ref_item_tanya (kode_item, kode_jenis_vendor, kode_kat_dokumen_vendor, kode_kat_item_tanya, urutan, nama_item, keterangan, nama_unik, tipe_input, is_required, jenis_item) VALUES (134,2,19,24,3,'Kode Bank - Nama Bank','',NULL,'select','t','default');</v>
      </c>
    </row>
    <row r="136" spans="2:25" x14ac:dyDescent="0.3">
      <c r="B136">
        <v>135</v>
      </c>
      <c r="C136">
        <v>2</v>
      </c>
      <c r="D136" t="str">
        <f>VLOOKUP(C136,ref_jenis_vendor!$B$3:$C$4,2)</f>
        <v>Perorangan</v>
      </c>
      <c r="E136">
        <v>19</v>
      </c>
      <c r="F136" t="str">
        <f>VLOOKUP(E136,ref_kat_dokumen_vendor!$B$3:$I$21,8)</f>
        <v>Keuangan</v>
      </c>
      <c r="G136">
        <v>24</v>
      </c>
      <c r="H136" t="str">
        <f>VLOOKUP(G136,ref_kat_item_tanya!$B$3:$G$26,6)</f>
        <v>Keuangan</v>
      </c>
      <c r="I136" t="str">
        <f>VLOOKUP(G136,ref_kat_item_tanya!$B$3:$G$25,3)</f>
        <v>Perorangan</v>
      </c>
      <c r="J136">
        <v>4</v>
      </c>
      <c r="K136" t="s">
        <v>129</v>
      </c>
      <c r="N136" t="str">
        <f t="shared" si="7"/>
        <v>NULL</v>
      </c>
      <c r="O136" t="s">
        <v>52</v>
      </c>
      <c r="P136" t="s">
        <v>24</v>
      </c>
      <c r="R136" t="s">
        <v>43</v>
      </c>
      <c r="Y136" t="str">
        <f t="shared" si="6"/>
        <v>INSERT INTO ref_item_tanya (kode_item, kode_jenis_vendor, kode_kat_dokumen_vendor, kode_kat_item_tanya, urutan, nama_item, keterangan, nama_unik, tipe_input, is_required, jenis_item) VALUES (135,2,19,24,4,'Scan Buku Rekening','',NULL,'file','t','default');</v>
      </c>
    </row>
    <row r="137" spans="2:25" x14ac:dyDescent="0.3">
      <c r="B137">
        <v>136</v>
      </c>
      <c r="C137">
        <v>2</v>
      </c>
      <c r="D137" t="str">
        <f>VLOOKUP(C137,ref_jenis_vendor!$B$3:$C$4,2)</f>
        <v>Perorangan</v>
      </c>
      <c r="E137">
        <v>19</v>
      </c>
      <c r="F137" t="str">
        <f>VLOOKUP(E137,ref_kat_dokumen_vendor!$B$3:$I$21,8)</f>
        <v>Keuangan</v>
      </c>
      <c r="G137">
        <v>24</v>
      </c>
      <c r="H137" t="str">
        <f>VLOOKUP(G137,ref_kat_item_tanya!$B$3:$G$26,6)</f>
        <v>Keuangan</v>
      </c>
      <c r="I137" t="str">
        <f>VLOOKUP(G137,ref_kat_item_tanya!$B$3:$G$25,3)</f>
        <v>Perorangan</v>
      </c>
      <c r="J137">
        <v>5</v>
      </c>
      <c r="K137" t="s">
        <v>87</v>
      </c>
      <c r="N137" t="str">
        <f t="shared" si="7"/>
        <v>NULL</v>
      </c>
      <c r="O137" t="s">
        <v>42</v>
      </c>
      <c r="P137" t="s">
        <v>24</v>
      </c>
      <c r="R137" t="s">
        <v>43</v>
      </c>
      <c r="Y137" t="str">
        <f t="shared" si="6"/>
        <v>INSERT INTO ref_item_tanya (kode_item, kode_jenis_vendor, kode_kat_dokumen_vendor, kode_kat_item_tanya, urutan, nama_item, keterangan, nama_unik, tipe_input, is_required, jenis_item) VALUES (136,2,19,24,5,'Masa Berlaku Dokumen','',NULL,'checkbox','t','default');</v>
      </c>
    </row>
    <row r="138" spans="2:25" x14ac:dyDescent="0.3">
      <c r="B138">
        <v>137</v>
      </c>
      <c r="C138">
        <v>2</v>
      </c>
      <c r="D138" t="str">
        <f>VLOOKUP(C138,ref_jenis_vendor!$B$3:$C$4,2)</f>
        <v>Perorangan</v>
      </c>
      <c r="E138">
        <v>19</v>
      </c>
      <c r="F138" t="str">
        <f>VLOOKUP(E138,ref_kat_dokumen_vendor!$B$3:$I$21,8)</f>
        <v>Keuangan</v>
      </c>
      <c r="G138">
        <v>24</v>
      </c>
      <c r="H138" t="str">
        <f>VLOOKUP(G138,ref_kat_item_tanya!$B$3:$G$26,6)</f>
        <v>Keuangan</v>
      </c>
      <c r="I138" t="str">
        <f>VLOOKUP(G138,ref_kat_item_tanya!$B$3:$G$25,3)</f>
        <v>Perorangan</v>
      </c>
      <c r="J138">
        <v>6</v>
      </c>
      <c r="K138" t="s">
        <v>85</v>
      </c>
      <c r="N138" t="str">
        <f t="shared" si="7"/>
        <v>NULL</v>
      </c>
      <c r="O138" t="s">
        <v>50</v>
      </c>
      <c r="P138" t="s">
        <v>25</v>
      </c>
      <c r="R138" t="s">
        <v>43</v>
      </c>
      <c r="Y138" t="str">
        <f t="shared" si="6"/>
        <v>INSERT INTO ref_item_tanya (kode_item, kode_jenis_vendor, kode_kat_dokumen_vendor, kode_kat_item_tanya, urutan, nama_item, keterangan, nama_unik, tipe_input, is_required, jenis_item) VALUES (137,2,19,24,6,'Awal','',NULL,'datetime-local','f','default');</v>
      </c>
    </row>
    <row r="139" spans="2:25" x14ac:dyDescent="0.3">
      <c r="B139">
        <v>138</v>
      </c>
      <c r="C139">
        <v>2</v>
      </c>
      <c r="D139" t="str">
        <f>VLOOKUP(C139,ref_jenis_vendor!$B$3:$C$4,2)</f>
        <v>Perorangan</v>
      </c>
      <c r="E139">
        <v>19</v>
      </c>
      <c r="F139" t="str">
        <f>VLOOKUP(E139,ref_kat_dokumen_vendor!$B$3:$I$21,8)</f>
        <v>Keuangan</v>
      </c>
      <c r="G139">
        <v>24</v>
      </c>
      <c r="H139" t="str">
        <f>VLOOKUP(G139,ref_kat_item_tanya!$B$3:$G$26,6)</f>
        <v>Keuangan</v>
      </c>
      <c r="I139" t="str">
        <f>VLOOKUP(G139,ref_kat_item_tanya!$B$3:$G$25,3)</f>
        <v>Perorangan</v>
      </c>
      <c r="J139">
        <v>7</v>
      </c>
      <c r="K139" t="s">
        <v>86</v>
      </c>
      <c r="N139" t="str">
        <f t="shared" si="7"/>
        <v>NULL</v>
      </c>
      <c r="O139" t="s">
        <v>50</v>
      </c>
      <c r="P139" t="s">
        <v>25</v>
      </c>
      <c r="R139" t="s">
        <v>43</v>
      </c>
      <c r="Y139" t="str">
        <f t="shared" si="6"/>
        <v>INSERT INTO ref_item_tanya (kode_item, kode_jenis_vendor, kode_kat_dokumen_vendor, kode_kat_item_tanya, urutan, nama_item, keterangan, nama_unik, tipe_input, is_required, jenis_item) VALUES (138,2,19,24,7,'Akhir','',NULL,'datetime-local','f','default');</v>
      </c>
    </row>
    <row r="140" spans="2:25" x14ac:dyDescent="0.3">
      <c r="Q140" s="3"/>
    </row>
    <row r="141" spans="2:25" x14ac:dyDescent="0.3">
      <c r="Q141" s="3"/>
    </row>
    <row r="142" spans="2:25" x14ac:dyDescent="0.3">
      <c r="Q142" s="3"/>
    </row>
    <row r="143" spans="2:25" x14ac:dyDescent="0.3">
      <c r="Q143" s="3"/>
    </row>
  </sheetData>
  <autoFilter ref="B1:W139" xr:uid="{3406D73F-4180-4393-BB07-F0B148F44578}"/>
  <dataValidations disablePrompts="1" count="1">
    <dataValidation type="list" allowBlank="1" showInputMessage="1" showErrorMessage="1" sqref="O136:O139 O92:O95 O103:O110 O2:O85 O98:O101 O119:O132" xr:uid="{2FB7E7EA-B455-4D8E-8BA0-571B7475C3E4}">
      <formula1>TipeInput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ref_jenis_vendor</vt:lpstr>
      <vt:lpstr>ref_kat_dokumen_vendor</vt:lpstr>
      <vt:lpstr>ref_kat_item_tanya</vt:lpstr>
      <vt:lpstr>ref_tipe_input</vt:lpstr>
      <vt:lpstr>ref_item_tanya</vt:lpstr>
      <vt:lpstr>TipeInput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</dc:creator>
  <cp:lastModifiedBy>Rafli Alfazri</cp:lastModifiedBy>
  <dcterms:created xsi:type="dcterms:W3CDTF">2015-06-05T18:17:20Z</dcterms:created>
  <dcterms:modified xsi:type="dcterms:W3CDTF">2025-02-20T10:53:51Z</dcterms:modified>
</cp:coreProperties>
</file>